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555" yWindow="555" windowWidth="25035" windowHeight="14265"/>
  </bookViews>
  <sheets>
    <sheet name="Sheet1" sheetId="1" r:id="rId1"/>
    <sheet name="Sheet2" sheetId="2" r:id="rId2"/>
    <sheet name="Sheet3" sheetId="3" r:id="rId3"/>
    <sheet name="配置检查表" sheetId="4" r:id="rId4"/>
  </sheets>
  <externalReferences>
    <externalReference r:id="rId5"/>
  </externalReferences>
  <definedNames>
    <definedName name="_xlnm._FilterDatabase" localSheetId="0" hidden="1">Sheet1!$A$5:$G$2474</definedName>
  </definedNames>
  <calcPr calcId="124519"/>
</workbook>
</file>

<file path=xl/calcChain.xml><?xml version="1.0" encoding="utf-8"?>
<calcChain xmlns="http://schemas.openxmlformats.org/spreadsheetml/2006/main">
  <c r="A2148" i="1"/>
  <c r="A2147"/>
  <c r="A2146"/>
  <c r="A2145"/>
  <c r="A2144"/>
  <c r="A2143"/>
  <c r="A2142"/>
  <c r="A2141"/>
  <c r="A2140"/>
  <c r="S2261"/>
  <c r="S2264" s="1"/>
  <c r="S2260"/>
  <c r="S2263" s="1"/>
  <c r="AF2261"/>
  <c r="AG2261" s="1"/>
  <c r="AF2259"/>
  <c r="AG2259" s="1"/>
  <c r="S2259"/>
  <c r="S2262" s="1"/>
  <c r="AF2262"/>
  <c r="AG2262"/>
  <c r="AJ2259"/>
  <c r="AK2259"/>
  <c r="AF2260"/>
  <c r="AG2260"/>
  <c r="AF2264"/>
  <c r="AG2264"/>
  <c r="AJ2260"/>
  <c r="AK2260" s="1"/>
  <c r="T2260"/>
  <c r="AF2263"/>
  <c r="AG2263"/>
  <c r="AF2265"/>
  <c r="AG2265"/>
  <c r="AF2267"/>
  <c r="AG2267"/>
  <c r="AF2266"/>
  <c r="AG2266" s="1"/>
  <c r="AF2268"/>
  <c r="AG2268"/>
  <c r="AF2270"/>
  <c r="AG2270"/>
  <c r="AF2269"/>
  <c r="AG2269" s="1"/>
  <c r="AF2271"/>
  <c r="AG2271" s="1"/>
  <c r="AF2273"/>
  <c r="AG2273" s="1"/>
  <c r="AF2272"/>
  <c r="AG2272" s="1"/>
  <c r="C7" i="4"/>
  <c r="D7"/>
  <c r="E7"/>
  <c r="F7"/>
  <c r="G7"/>
  <c r="H7"/>
  <c r="I7"/>
  <c r="J7"/>
  <c r="K7"/>
  <c r="L7"/>
  <c r="C8"/>
  <c r="D8"/>
  <c r="E8"/>
  <c r="F8"/>
  <c r="G8"/>
  <c r="H8"/>
  <c r="I8"/>
  <c r="J8"/>
  <c r="K8"/>
  <c r="L8"/>
  <c r="C9"/>
  <c r="D9"/>
  <c r="E9"/>
  <c r="F9"/>
  <c r="G9"/>
  <c r="H9"/>
  <c r="I9"/>
  <c r="J9"/>
  <c r="K9"/>
  <c r="L9"/>
  <c r="C10"/>
  <c r="D10"/>
  <c r="E10"/>
  <c r="F10"/>
  <c r="G10"/>
  <c r="H10"/>
  <c r="I10"/>
  <c r="J10"/>
  <c r="K10"/>
  <c r="L10"/>
  <c r="C11"/>
  <c r="D11"/>
  <c r="E11"/>
  <c r="F11"/>
  <c r="G11"/>
  <c r="H11"/>
  <c r="I11"/>
  <c r="J11"/>
  <c r="K11"/>
  <c r="L11"/>
  <c r="C12"/>
  <c r="D12"/>
  <c r="E12"/>
  <c r="F12"/>
  <c r="G12"/>
  <c r="H12"/>
  <c r="I12"/>
  <c r="J12"/>
  <c r="K12"/>
  <c r="L12"/>
  <c r="C13"/>
  <c r="D13"/>
  <c r="E13"/>
  <c r="F13"/>
  <c r="G13"/>
  <c r="H13"/>
  <c r="I13"/>
  <c r="J13"/>
  <c r="K13"/>
  <c r="L13"/>
  <c r="C14"/>
  <c r="D14"/>
  <c r="E14"/>
  <c r="F14"/>
  <c r="G14"/>
  <c r="H14"/>
  <c r="I14"/>
  <c r="J14"/>
  <c r="K14"/>
  <c r="L14"/>
  <c r="C15"/>
  <c r="D15"/>
  <c r="E15"/>
  <c r="F15"/>
  <c r="G15"/>
  <c r="H15"/>
  <c r="I15"/>
  <c r="J15"/>
  <c r="K15"/>
  <c r="L15"/>
  <c r="C16"/>
  <c r="D16"/>
  <c r="E16"/>
  <c r="F16"/>
  <c r="G16"/>
  <c r="H16"/>
  <c r="I16"/>
  <c r="J16"/>
  <c r="K16"/>
  <c r="L16"/>
  <c r="C17"/>
  <c r="D17"/>
  <c r="E17"/>
  <c r="F17"/>
  <c r="G17"/>
  <c r="H17"/>
  <c r="I17"/>
  <c r="J17"/>
  <c r="K17"/>
  <c r="L17"/>
  <c r="C18"/>
  <c r="D18"/>
  <c r="E18"/>
  <c r="F18"/>
  <c r="G18"/>
  <c r="H18"/>
  <c r="I18"/>
  <c r="J18"/>
  <c r="K18"/>
  <c r="L18"/>
  <c r="C19"/>
  <c r="D19"/>
  <c r="E19"/>
  <c r="F19"/>
  <c r="G19"/>
  <c r="H19"/>
  <c r="I19"/>
  <c r="J19"/>
  <c r="K19"/>
  <c r="L19"/>
  <c r="C20"/>
  <c r="D20"/>
  <c r="E20"/>
  <c r="F20"/>
  <c r="G20"/>
  <c r="H20"/>
  <c r="I20"/>
  <c r="J20"/>
  <c r="K20"/>
  <c r="L20"/>
  <c r="C21"/>
  <c r="D21"/>
  <c r="E21"/>
  <c r="F21"/>
  <c r="G21"/>
  <c r="H21"/>
  <c r="I21"/>
  <c r="J21"/>
  <c r="K21"/>
  <c r="L21"/>
  <c r="C22"/>
  <c r="D22"/>
  <c r="E22"/>
  <c r="F22"/>
  <c r="G22"/>
  <c r="H22"/>
  <c r="I22"/>
  <c r="J22"/>
  <c r="K22"/>
  <c r="L22"/>
  <c r="C23"/>
  <c r="D23"/>
  <c r="E23"/>
  <c r="F23"/>
  <c r="G23"/>
  <c r="H23"/>
  <c r="I23"/>
  <c r="J23"/>
  <c r="K23"/>
  <c r="L23"/>
  <c r="C24"/>
  <c r="D24"/>
  <c r="E24"/>
  <c r="F24"/>
  <c r="G24"/>
  <c r="H24"/>
  <c r="I24"/>
  <c r="J24"/>
  <c r="K24"/>
  <c r="L24"/>
  <c r="C25"/>
  <c r="D25"/>
  <c r="E25"/>
  <c r="F25"/>
  <c r="G25"/>
  <c r="H25"/>
  <c r="I25"/>
  <c r="J25"/>
  <c r="K25"/>
  <c r="L25"/>
  <c r="C26"/>
  <c r="D26"/>
  <c r="E26"/>
  <c r="F26"/>
  <c r="G26"/>
  <c r="H26"/>
  <c r="I26"/>
  <c r="J26"/>
  <c r="K26"/>
  <c r="L26"/>
  <c r="C27"/>
  <c r="D27"/>
  <c r="E27"/>
  <c r="F27"/>
  <c r="G27"/>
  <c r="H27"/>
  <c r="I27"/>
  <c r="J27"/>
  <c r="K27"/>
  <c r="L27"/>
  <c r="C28"/>
  <c r="D28"/>
  <c r="E28"/>
  <c r="F28"/>
  <c r="G28"/>
  <c r="H28"/>
  <c r="I28"/>
  <c r="J28"/>
  <c r="K28"/>
  <c r="L28"/>
  <c r="C29"/>
  <c r="D29"/>
  <c r="E29"/>
  <c r="F29"/>
  <c r="G29"/>
  <c r="H29"/>
  <c r="I29"/>
  <c r="J29"/>
  <c r="K29"/>
  <c r="L29"/>
  <c r="C30"/>
  <c r="D30"/>
  <c r="E30"/>
  <c r="F30"/>
  <c r="G30"/>
  <c r="H30"/>
  <c r="I30"/>
  <c r="J30"/>
  <c r="K30"/>
  <c r="L30"/>
  <c r="C31"/>
  <c r="D31"/>
  <c r="E31"/>
  <c r="F31"/>
  <c r="G31"/>
  <c r="H31"/>
  <c r="I31"/>
  <c r="J31"/>
  <c r="K31"/>
  <c r="L31"/>
  <c r="C32"/>
  <c r="D32"/>
  <c r="E32"/>
  <c r="F32"/>
  <c r="G32"/>
  <c r="H32"/>
  <c r="I32"/>
  <c r="J32"/>
  <c r="K32"/>
  <c r="L32"/>
  <c r="C33"/>
  <c r="D33"/>
  <c r="E33"/>
  <c r="F33"/>
  <c r="G33"/>
  <c r="H33"/>
  <c r="I33"/>
  <c r="J33"/>
  <c r="K33"/>
  <c r="L33"/>
  <c r="C34"/>
  <c r="D34"/>
  <c r="E34"/>
  <c r="F34"/>
  <c r="G34"/>
  <c r="H34"/>
  <c r="I34"/>
  <c r="J34"/>
  <c r="K34"/>
  <c r="L34"/>
  <c r="C35"/>
  <c r="D35"/>
  <c r="E35"/>
  <c r="F35"/>
  <c r="G35"/>
  <c r="H35"/>
  <c r="I35"/>
  <c r="J35"/>
  <c r="K35"/>
  <c r="L35"/>
  <c r="C36"/>
  <c r="D36"/>
  <c r="E36"/>
  <c r="F36"/>
  <c r="G36"/>
  <c r="H36"/>
  <c r="I36"/>
  <c r="J36"/>
  <c r="K36"/>
  <c r="L36"/>
  <c r="C37"/>
  <c r="D37"/>
  <c r="E37"/>
  <c r="F37"/>
  <c r="G37"/>
  <c r="H37"/>
  <c r="I37"/>
  <c r="J37"/>
  <c r="K37"/>
  <c r="L37"/>
  <c r="C38"/>
  <c r="D38"/>
  <c r="E38"/>
  <c r="F38"/>
  <c r="G38"/>
  <c r="H38"/>
  <c r="I38"/>
  <c r="J38"/>
  <c r="K38"/>
  <c r="L38"/>
  <c r="C39"/>
  <c r="D39"/>
  <c r="E39"/>
  <c r="F39"/>
  <c r="G39"/>
  <c r="H39"/>
  <c r="I39"/>
  <c r="J39"/>
  <c r="K39"/>
  <c r="L39"/>
  <c r="C40"/>
  <c r="D40"/>
  <c r="E40"/>
  <c r="F40"/>
  <c r="G40"/>
  <c r="H40"/>
  <c r="I40"/>
  <c r="J40"/>
  <c r="K40"/>
  <c r="L40"/>
  <c r="C41"/>
  <c r="D41"/>
  <c r="E41"/>
  <c r="F41"/>
  <c r="G41"/>
  <c r="H41"/>
  <c r="I41"/>
  <c r="J41"/>
  <c r="K41"/>
  <c r="L41"/>
  <c r="C42"/>
  <c r="D42"/>
  <c r="E42"/>
  <c r="F42"/>
  <c r="G42"/>
  <c r="H42"/>
  <c r="I42"/>
  <c r="J42"/>
  <c r="K42"/>
  <c r="L42"/>
  <c r="C43"/>
  <c r="D43"/>
  <c r="E43"/>
  <c r="F43"/>
  <c r="G43"/>
  <c r="H43"/>
  <c r="I43"/>
  <c r="J43"/>
  <c r="K43"/>
  <c r="L43"/>
  <c r="C44"/>
  <c r="D44"/>
  <c r="E44"/>
  <c r="F44"/>
  <c r="G44"/>
  <c r="H44"/>
  <c r="I44"/>
  <c r="J44"/>
  <c r="K44"/>
  <c r="L44"/>
  <c r="C45"/>
  <c r="D45"/>
  <c r="E45"/>
  <c r="F45"/>
  <c r="G45"/>
  <c r="H45"/>
  <c r="I45"/>
  <c r="J45"/>
  <c r="K45"/>
  <c r="L45"/>
  <c r="C46"/>
  <c r="D46"/>
  <c r="E46"/>
  <c r="F46"/>
  <c r="G46"/>
  <c r="H46"/>
  <c r="I46"/>
  <c r="J46"/>
  <c r="K46"/>
  <c r="L46"/>
  <c r="C47"/>
  <c r="D47"/>
  <c r="E47"/>
  <c r="F47"/>
  <c r="G47"/>
  <c r="H47"/>
  <c r="I47"/>
  <c r="J47"/>
  <c r="K47"/>
  <c r="L47"/>
  <c r="C48"/>
  <c r="D48"/>
  <c r="E48"/>
  <c r="F48"/>
  <c r="G48"/>
  <c r="H48"/>
  <c r="I48"/>
  <c r="J48"/>
  <c r="K48"/>
  <c r="L48"/>
  <c r="C49"/>
  <c r="D49"/>
  <c r="E49"/>
  <c r="F49"/>
  <c r="G49"/>
  <c r="H49"/>
  <c r="I49"/>
  <c r="J49"/>
  <c r="K49"/>
  <c r="L49"/>
  <c r="C50"/>
  <c r="D50"/>
  <c r="E50"/>
  <c r="F50"/>
  <c r="G50"/>
  <c r="H50"/>
  <c r="I50"/>
  <c r="J50"/>
  <c r="K50"/>
  <c r="L50"/>
  <c r="C51"/>
  <c r="D51"/>
  <c r="E51"/>
  <c r="F51"/>
  <c r="G51"/>
  <c r="H51"/>
  <c r="I51"/>
  <c r="J51"/>
  <c r="K51"/>
  <c r="L51"/>
  <c r="C52"/>
  <c r="D52"/>
  <c r="E52"/>
  <c r="F52"/>
  <c r="G52"/>
  <c r="H52"/>
  <c r="I52"/>
  <c r="J52"/>
  <c r="K52"/>
  <c r="L52"/>
  <c r="C53"/>
  <c r="D53"/>
  <c r="E53"/>
  <c r="F53"/>
  <c r="G53"/>
  <c r="H53"/>
  <c r="I53"/>
  <c r="J53"/>
  <c r="K53"/>
  <c r="L53"/>
  <c r="C54"/>
  <c r="D54"/>
  <c r="E54"/>
  <c r="F54"/>
  <c r="G54"/>
  <c r="H54"/>
  <c r="I54"/>
  <c r="J54"/>
  <c r="K54"/>
  <c r="L54"/>
  <c r="C55"/>
  <c r="D55"/>
  <c r="E55"/>
  <c r="F55"/>
  <c r="G55"/>
  <c r="H55"/>
  <c r="I55"/>
  <c r="J55"/>
  <c r="K55"/>
  <c r="L55"/>
  <c r="C56"/>
  <c r="D56"/>
  <c r="E56"/>
  <c r="F56"/>
  <c r="G56"/>
  <c r="H56"/>
  <c r="I56"/>
  <c r="J56"/>
  <c r="K56"/>
  <c r="L56"/>
  <c r="C57"/>
  <c r="D57"/>
  <c r="E57"/>
  <c r="F57"/>
  <c r="G57"/>
  <c r="H57"/>
  <c r="I57"/>
  <c r="J57"/>
  <c r="K57"/>
  <c r="L57"/>
  <c r="C58"/>
  <c r="D58"/>
  <c r="E58"/>
  <c r="F58"/>
  <c r="G58"/>
  <c r="H58"/>
  <c r="I58"/>
  <c r="J58"/>
  <c r="K58"/>
  <c r="L58"/>
  <c r="C59"/>
  <c r="D59"/>
  <c r="E59"/>
  <c r="F59"/>
  <c r="G59"/>
  <c r="H59"/>
  <c r="I59"/>
  <c r="J59"/>
  <c r="K59"/>
  <c r="L59"/>
  <c r="C60"/>
  <c r="D60"/>
  <c r="E60"/>
  <c r="F60"/>
  <c r="G60"/>
  <c r="H60"/>
  <c r="I60"/>
  <c r="J60"/>
  <c r="K60"/>
  <c r="L60"/>
  <c r="C61"/>
  <c r="D61"/>
  <c r="E61"/>
  <c r="F61"/>
  <c r="G61"/>
  <c r="H61"/>
  <c r="I61"/>
  <c r="J61"/>
  <c r="K61"/>
  <c r="L61"/>
  <c r="C62"/>
  <c r="D62"/>
  <c r="E62"/>
  <c r="F62"/>
  <c r="G62"/>
  <c r="H62"/>
  <c r="I62"/>
  <c r="J62"/>
  <c r="K62"/>
  <c r="L62"/>
  <c r="C63"/>
  <c r="D63"/>
  <c r="E63"/>
  <c r="F63"/>
  <c r="G63"/>
  <c r="H63"/>
  <c r="I63"/>
  <c r="J63"/>
  <c r="K63"/>
  <c r="L63"/>
  <c r="C64"/>
  <c r="D64"/>
  <c r="E64"/>
  <c r="F64"/>
  <c r="G64"/>
  <c r="H64"/>
  <c r="I64"/>
  <c r="J64"/>
  <c r="K64"/>
  <c r="L64"/>
  <c r="C65"/>
  <c r="D65"/>
  <c r="E65"/>
  <c r="F65"/>
  <c r="G65"/>
  <c r="H65"/>
  <c r="I65"/>
  <c r="J65"/>
  <c r="K65"/>
  <c r="L65"/>
  <c r="C66"/>
  <c r="D66"/>
  <c r="E66"/>
  <c r="F66"/>
  <c r="G66"/>
  <c r="H66"/>
  <c r="I66"/>
  <c r="J66"/>
  <c r="K66"/>
  <c r="L66"/>
  <c r="C67"/>
  <c r="D67"/>
  <c r="E67"/>
  <c r="F67"/>
  <c r="G67"/>
  <c r="H67"/>
  <c r="I67"/>
  <c r="J67"/>
  <c r="K67"/>
  <c r="L67"/>
  <c r="C68"/>
  <c r="D68"/>
  <c r="E68"/>
  <c r="F68"/>
  <c r="G68"/>
  <c r="H68"/>
  <c r="I68"/>
  <c r="J68"/>
  <c r="K68"/>
  <c r="L68"/>
  <c r="C69"/>
  <c r="D69"/>
  <c r="E69"/>
  <c r="F69"/>
  <c r="G69"/>
  <c r="H69"/>
  <c r="I69"/>
  <c r="J69"/>
  <c r="K69"/>
  <c r="L69"/>
  <c r="C70"/>
  <c r="D70"/>
  <c r="E70"/>
  <c r="F70"/>
  <c r="G70"/>
  <c r="H70"/>
  <c r="I70"/>
  <c r="J70"/>
  <c r="K70"/>
  <c r="L70"/>
  <c r="C71"/>
  <c r="D71"/>
  <c r="E71"/>
  <c r="F71"/>
  <c r="G71"/>
  <c r="H71"/>
  <c r="I71"/>
  <c r="J71"/>
  <c r="K71"/>
  <c r="L71"/>
  <c r="C72"/>
  <c r="D72"/>
  <c r="E72"/>
  <c r="F72"/>
  <c r="G72"/>
  <c r="H72"/>
  <c r="I72"/>
  <c r="J72"/>
  <c r="K72"/>
  <c r="L72"/>
  <c r="C73"/>
  <c r="D73"/>
  <c r="E73"/>
  <c r="F73"/>
  <c r="G73"/>
  <c r="H73"/>
  <c r="I73"/>
  <c r="J73"/>
  <c r="K73"/>
  <c r="L73"/>
  <c r="C74"/>
  <c r="D74"/>
  <c r="E74"/>
  <c r="F74"/>
  <c r="G74"/>
  <c r="H74"/>
  <c r="I74"/>
  <c r="J74"/>
  <c r="K74"/>
  <c r="L74"/>
  <c r="C75"/>
  <c r="D75"/>
  <c r="E75"/>
  <c r="F75"/>
  <c r="G75"/>
  <c r="H75"/>
  <c r="I75"/>
  <c r="J75"/>
  <c r="K75"/>
  <c r="L75"/>
  <c r="C76"/>
  <c r="D76"/>
  <c r="E76"/>
  <c r="F76"/>
  <c r="G76"/>
  <c r="H76"/>
  <c r="I76"/>
  <c r="J76"/>
  <c r="K76"/>
  <c r="L76"/>
  <c r="C77"/>
  <c r="D77"/>
  <c r="E77"/>
  <c r="F77"/>
  <c r="G77"/>
  <c r="H77"/>
  <c r="I77"/>
  <c r="J77"/>
  <c r="K77"/>
  <c r="L77"/>
  <c r="C78"/>
  <c r="D78"/>
  <c r="E78"/>
  <c r="F78"/>
  <c r="G78"/>
  <c r="H78"/>
  <c r="I78"/>
  <c r="J78"/>
  <c r="K78"/>
  <c r="L78"/>
  <c r="C79"/>
  <c r="D79"/>
  <c r="E79"/>
  <c r="F79"/>
  <c r="G79"/>
  <c r="H79"/>
  <c r="I79"/>
  <c r="J79"/>
  <c r="K79"/>
  <c r="L79"/>
  <c r="C80"/>
  <c r="D80"/>
  <c r="E80"/>
  <c r="F80"/>
  <c r="G80"/>
  <c r="H80"/>
  <c r="I80"/>
  <c r="J80"/>
  <c r="K80"/>
  <c r="L80"/>
  <c r="C81"/>
  <c r="D81"/>
  <c r="E81"/>
  <c r="F81"/>
  <c r="G81"/>
  <c r="H81"/>
  <c r="I81"/>
  <c r="J81"/>
  <c r="K81"/>
  <c r="L81"/>
  <c r="C82"/>
  <c r="D82"/>
  <c r="E82"/>
  <c r="F82"/>
  <c r="G82"/>
  <c r="H82"/>
  <c r="I82"/>
  <c r="J82"/>
  <c r="K82"/>
  <c r="L82"/>
  <c r="C83"/>
  <c r="D83"/>
  <c r="E83"/>
  <c r="F83"/>
  <c r="G83"/>
  <c r="H83"/>
  <c r="I83"/>
  <c r="J83"/>
  <c r="K83"/>
  <c r="L83"/>
  <c r="C84"/>
  <c r="D84"/>
  <c r="E84"/>
  <c r="F84"/>
  <c r="G84"/>
  <c r="H84"/>
  <c r="I84"/>
  <c r="J84"/>
  <c r="K84"/>
  <c r="L84"/>
  <c r="C85"/>
  <c r="D85"/>
  <c r="E85"/>
  <c r="F85"/>
  <c r="G85"/>
  <c r="H85"/>
  <c r="I85"/>
  <c r="J85"/>
  <c r="K85"/>
  <c r="L85"/>
  <c r="C86"/>
  <c r="D86"/>
  <c r="E86"/>
  <c r="F86"/>
  <c r="G86"/>
  <c r="H86"/>
  <c r="I86"/>
  <c r="J86"/>
  <c r="K86"/>
  <c r="L86"/>
  <c r="C87"/>
  <c r="D87"/>
  <c r="E87"/>
  <c r="F87"/>
  <c r="G87"/>
  <c r="H87"/>
  <c r="I87"/>
  <c r="J87"/>
  <c r="K87"/>
  <c r="L87"/>
  <c r="C88"/>
  <c r="D88"/>
  <c r="E88"/>
  <c r="F88"/>
  <c r="G88"/>
  <c r="H88"/>
  <c r="I88"/>
  <c r="J88"/>
  <c r="K88"/>
  <c r="L88"/>
  <c r="C89"/>
  <c r="D89"/>
  <c r="E89"/>
  <c r="F89"/>
  <c r="G89"/>
  <c r="H89"/>
  <c r="I89"/>
  <c r="J89"/>
  <c r="K89"/>
  <c r="L89"/>
  <c r="C90"/>
  <c r="D90"/>
  <c r="E90"/>
  <c r="F90"/>
  <c r="G90"/>
  <c r="H90"/>
  <c r="I90"/>
  <c r="J90"/>
  <c r="K90"/>
  <c r="L90"/>
  <c r="C91"/>
  <c r="D91"/>
  <c r="E91"/>
  <c r="F91"/>
  <c r="G91"/>
  <c r="H91"/>
  <c r="I91"/>
  <c r="J91"/>
  <c r="K91"/>
  <c r="L91"/>
  <c r="C92"/>
  <c r="D92"/>
  <c r="E92"/>
  <c r="F92"/>
  <c r="G92"/>
  <c r="H92"/>
  <c r="I92"/>
  <c r="J92"/>
  <c r="K92"/>
  <c r="L92"/>
  <c r="C93"/>
  <c r="D93"/>
  <c r="E93"/>
  <c r="F93"/>
  <c r="G93"/>
  <c r="H93"/>
  <c r="I93"/>
  <c r="J93"/>
  <c r="K93"/>
  <c r="L93"/>
  <c r="C94"/>
  <c r="D94"/>
  <c r="E94"/>
  <c r="F94"/>
  <c r="G94"/>
  <c r="H94"/>
  <c r="I94"/>
  <c r="J94"/>
  <c r="K94"/>
  <c r="L94"/>
  <c r="C95"/>
  <c r="D95"/>
  <c r="E95"/>
  <c r="F95"/>
  <c r="G95"/>
  <c r="H95"/>
  <c r="I95"/>
  <c r="J95"/>
  <c r="K95"/>
  <c r="L95"/>
  <c r="C96"/>
  <c r="D96"/>
  <c r="E96"/>
  <c r="F96"/>
  <c r="G96"/>
  <c r="H96"/>
  <c r="I96"/>
  <c r="J96"/>
  <c r="K96"/>
  <c r="L96"/>
  <c r="C97"/>
  <c r="D97"/>
  <c r="E97"/>
  <c r="F97"/>
  <c r="G97"/>
  <c r="H97"/>
  <c r="I97"/>
  <c r="J97"/>
  <c r="K97"/>
  <c r="L97"/>
  <c r="C98"/>
  <c r="D98"/>
  <c r="E98"/>
  <c r="F98"/>
  <c r="G98"/>
  <c r="H98"/>
  <c r="I98"/>
  <c r="J98"/>
  <c r="K98"/>
  <c r="L98"/>
  <c r="C99"/>
  <c r="D99"/>
  <c r="E99"/>
  <c r="F99"/>
  <c r="G99"/>
  <c r="H99"/>
  <c r="I99"/>
  <c r="J99"/>
  <c r="K99"/>
  <c r="L99"/>
  <c r="C100"/>
  <c r="D100"/>
  <c r="E100"/>
  <c r="F100"/>
  <c r="G100"/>
  <c r="H100"/>
  <c r="I100"/>
  <c r="J100"/>
  <c r="K100"/>
  <c r="L100"/>
  <c r="C101"/>
  <c r="D101"/>
  <c r="E101"/>
  <c r="F101"/>
  <c r="G101"/>
  <c r="H101"/>
  <c r="I101"/>
  <c r="J101"/>
  <c r="K101"/>
  <c r="L101"/>
  <c r="C102"/>
  <c r="D102"/>
  <c r="E102"/>
  <c r="F102"/>
  <c r="G102"/>
  <c r="H102"/>
  <c r="I102"/>
  <c r="J102"/>
  <c r="K102"/>
  <c r="L102"/>
  <c r="C103"/>
  <c r="D103"/>
  <c r="E103"/>
  <c r="F103"/>
  <c r="G103"/>
  <c r="H103"/>
  <c r="I103"/>
  <c r="J103"/>
  <c r="K103"/>
  <c r="L103"/>
  <c r="C104"/>
  <c r="D104"/>
  <c r="E104"/>
  <c r="F104"/>
  <c r="G104"/>
  <c r="H104"/>
  <c r="I104"/>
  <c r="J104"/>
  <c r="K104"/>
  <c r="L104"/>
  <c r="C105"/>
  <c r="D105"/>
  <c r="E105"/>
  <c r="F105"/>
  <c r="G105"/>
  <c r="H105"/>
  <c r="I105"/>
  <c r="J105"/>
  <c r="K105"/>
  <c r="L105"/>
  <c r="C106"/>
  <c r="D106"/>
  <c r="E106"/>
  <c r="F106"/>
  <c r="G106"/>
  <c r="H106"/>
  <c r="I106"/>
  <c r="J106"/>
  <c r="K106"/>
  <c r="L106"/>
  <c r="C107"/>
  <c r="D107"/>
  <c r="E107"/>
  <c r="F107"/>
  <c r="G107"/>
  <c r="H107"/>
  <c r="I107"/>
  <c r="J107"/>
  <c r="K107"/>
  <c r="L107"/>
  <c r="C108"/>
  <c r="D108"/>
  <c r="E108"/>
  <c r="F108"/>
  <c r="G108"/>
  <c r="H108"/>
  <c r="I108"/>
  <c r="J108"/>
  <c r="K108"/>
  <c r="L108"/>
  <c r="C109"/>
  <c r="D109"/>
  <c r="E109"/>
  <c r="F109"/>
  <c r="G109"/>
  <c r="H109"/>
  <c r="I109"/>
  <c r="J109"/>
  <c r="K109"/>
  <c r="L109"/>
  <c r="C110"/>
  <c r="D110"/>
  <c r="E110"/>
  <c r="F110"/>
  <c r="G110"/>
  <c r="H110"/>
  <c r="I110"/>
  <c r="J110"/>
  <c r="K110"/>
  <c r="L110"/>
  <c r="C111"/>
  <c r="D111"/>
  <c r="E111"/>
  <c r="F111"/>
  <c r="G111"/>
  <c r="H111"/>
  <c r="I111"/>
  <c r="J111"/>
  <c r="K111"/>
  <c r="L111"/>
  <c r="C112"/>
  <c r="D112"/>
  <c r="E112"/>
  <c r="F112"/>
  <c r="G112"/>
  <c r="H112"/>
  <c r="I112"/>
  <c r="J112"/>
  <c r="K112"/>
  <c r="L112"/>
  <c r="C113"/>
  <c r="D113"/>
  <c r="E113"/>
  <c r="F113"/>
  <c r="G113"/>
  <c r="H113"/>
  <c r="I113"/>
  <c r="J113"/>
  <c r="K113"/>
  <c r="L113"/>
  <c r="C114"/>
  <c r="D114"/>
  <c r="E114"/>
  <c r="F114"/>
  <c r="G114"/>
  <c r="H114"/>
  <c r="I114"/>
  <c r="J114"/>
  <c r="K114"/>
  <c r="L114"/>
  <c r="C115"/>
  <c r="D115"/>
  <c r="E115"/>
  <c r="F115"/>
  <c r="G115"/>
  <c r="H115"/>
  <c r="I115"/>
  <c r="J115"/>
  <c r="K115"/>
  <c r="L115"/>
  <c r="C116"/>
  <c r="D116"/>
  <c r="E116"/>
  <c r="F116"/>
  <c r="G116"/>
  <c r="H116"/>
  <c r="I116"/>
  <c r="J116"/>
  <c r="K116"/>
  <c r="L116"/>
  <c r="C117"/>
  <c r="D117"/>
  <c r="E117"/>
  <c r="F117"/>
  <c r="G117"/>
  <c r="H117"/>
  <c r="I117"/>
  <c r="J117"/>
  <c r="K117"/>
  <c r="L117"/>
  <c r="C118"/>
  <c r="D118"/>
  <c r="E118"/>
  <c r="F118"/>
  <c r="G118"/>
  <c r="H118"/>
  <c r="I118"/>
  <c r="J118"/>
  <c r="K118"/>
  <c r="L118"/>
  <c r="C119"/>
  <c r="D119"/>
  <c r="E119"/>
  <c r="F119"/>
  <c r="G119"/>
  <c r="H119"/>
  <c r="I119"/>
  <c r="J119"/>
  <c r="K119"/>
  <c r="L119"/>
  <c r="C120"/>
  <c r="D120"/>
  <c r="E120"/>
  <c r="F120"/>
  <c r="G120"/>
  <c r="H120"/>
  <c r="I120"/>
  <c r="J120"/>
  <c r="K120"/>
  <c r="L120"/>
  <c r="C121"/>
  <c r="D121"/>
  <c r="E121"/>
  <c r="F121"/>
  <c r="G121"/>
  <c r="H121"/>
  <c r="I121"/>
  <c r="J121"/>
  <c r="K121"/>
  <c r="L121"/>
  <c r="C122"/>
  <c r="D122"/>
  <c r="E122"/>
  <c r="F122"/>
  <c r="G122"/>
  <c r="H122"/>
  <c r="I122"/>
  <c r="J122"/>
  <c r="K122"/>
  <c r="L122"/>
  <c r="C123"/>
  <c r="D123"/>
  <c r="E123"/>
  <c r="F123"/>
  <c r="G123"/>
  <c r="H123"/>
  <c r="I123"/>
  <c r="J123"/>
  <c r="K123"/>
  <c r="L123"/>
  <c r="C124"/>
  <c r="D124"/>
  <c r="E124"/>
  <c r="F124"/>
  <c r="G124"/>
  <c r="H124"/>
  <c r="I124"/>
  <c r="J124"/>
  <c r="K124"/>
  <c r="L124"/>
  <c r="C125"/>
  <c r="D125"/>
  <c r="E125"/>
  <c r="F125"/>
  <c r="G125"/>
  <c r="H125"/>
  <c r="I125"/>
  <c r="J125"/>
  <c r="K125"/>
  <c r="L125"/>
  <c r="C126"/>
  <c r="D126"/>
  <c r="E126"/>
  <c r="F126"/>
  <c r="G126"/>
  <c r="H126"/>
  <c r="I126"/>
  <c r="J126"/>
  <c r="K126"/>
  <c r="L126"/>
  <c r="C127"/>
  <c r="D127"/>
  <c r="E127"/>
  <c r="F127"/>
  <c r="G127"/>
  <c r="H127"/>
  <c r="I127"/>
  <c r="J127"/>
  <c r="K127"/>
  <c r="L127"/>
  <c r="C128"/>
  <c r="D128"/>
  <c r="E128"/>
  <c r="F128"/>
  <c r="G128"/>
  <c r="H128"/>
  <c r="I128"/>
  <c r="J128"/>
  <c r="K128"/>
  <c r="L128"/>
  <c r="C129"/>
  <c r="D129"/>
  <c r="E129"/>
  <c r="F129"/>
  <c r="G129"/>
  <c r="H129"/>
  <c r="I129"/>
  <c r="J129"/>
  <c r="K129"/>
  <c r="L129"/>
  <c r="C130"/>
  <c r="D130"/>
  <c r="E130"/>
  <c r="F130"/>
  <c r="G130"/>
  <c r="H130"/>
  <c r="I130"/>
  <c r="J130"/>
  <c r="K130"/>
  <c r="L130"/>
  <c r="C131"/>
  <c r="D131"/>
  <c r="E131"/>
  <c r="F131"/>
  <c r="G131"/>
  <c r="H131"/>
  <c r="I131"/>
  <c r="J131"/>
  <c r="K131"/>
  <c r="L131"/>
  <c r="C132"/>
  <c r="D132"/>
  <c r="E132"/>
  <c r="F132"/>
  <c r="G132"/>
  <c r="H132"/>
  <c r="I132"/>
  <c r="J132"/>
  <c r="K132"/>
  <c r="L132"/>
  <c r="C133"/>
  <c r="D133"/>
  <c r="E133"/>
  <c r="F133"/>
  <c r="G133"/>
  <c r="H133"/>
  <c r="I133"/>
  <c r="J133"/>
  <c r="K133"/>
  <c r="L133"/>
  <c r="C134"/>
  <c r="D134"/>
  <c r="E134"/>
  <c r="F134"/>
  <c r="G134"/>
  <c r="H134"/>
  <c r="I134"/>
  <c r="J134"/>
  <c r="K134"/>
  <c r="L134"/>
  <c r="C135"/>
  <c r="D135"/>
  <c r="E135"/>
  <c r="F135"/>
  <c r="G135"/>
  <c r="H135"/>
  <c r="I135"/>
  <c r="J135"/>
  <c r="K135"/>
  <c r="L135"/>
  <c r="C136"/>
  <c r="D136"/>
  <c r="E136"/>
  <c r="F136"/>
  <c r="G136"/>
  <c r="H136"/>
  <c r="I136"/>
  <c r="J136"/>
  <c r="K136"/>
  <c r="L136"/>
  <c r="C137"/>
  <c r="D137"/>
  <c r="E137"/>
  <c r="F137"/>
  <c r="G137"/>
  <c r="H137"/>
  <c r="I137"/>
  <c r="J137"/>
  <c r="K137"/>
  <c r="L137"/>
  <c r="C138"/>
  <c r="D138"/>
  <c r="E138"/>
  <c r="F138"/>
  <c r="G138"/>
  <c r="H138"/>
  <c r="I138"/>
  <c r="J138"/>
  <c r="K138"/>
  <c r="L138"/>
  <c r="C139"/>
  <c r="D139"/>
  <c r="E139"/>
  <c r="F139"/>
  <c r="G139"/>
  <c r="H139"/>
  <c r="I139"/>
  <c r="J139"/>
  <c r="K139"/>
  <c r="L139"/>
  <c r="C140"/>
  <c r="D140"/>
  <c r="E140"/>
  <c r="F140"/>
  <c r="G140"/>
  <c r="H140"/>
  <c r="I140"/>
  <c r="J140"/>
  <c r="K140"/>
  <c r="L140"/>
  <c r="C141"/>
  <c r="D141"/>
  <c r="E141"/>
  <c r="F141"/>
  <c r="G141"/>
  <c r="H141"/>
  <c r="I141"/>
  <c r="J141"/>
  <c r="K141"/>
  <c r="L141"/>
  <c r="C142"/>
  <c r="D142"/>
  <c r="E142"/>
  <c r="F142"/>
  <c r="G142"/>
  <c r="H142"/>
  <c r="I142"/>
  <c r="J142"/>
  <c r="K142"/>
  <c r="L142"/>
  <c r="C143"/>
  <c r="D143"/>
  <c r="E143"/>
  <c r="F143"/>
  <c r="G143"/>
  <c r="H143"/>
  <c r="I143"/>
  <c r="J143"/>
  <c r="K143"/>
  <c r="L143"/>
  <c r="C144"/>
  <c r="D144"/>
  <c r="E144"/>
  <c r="F144"/>
  <c r="G144"/>
  <c r="H144"/>
  <c r="I144"/>
  <c r="J144"/>
  <c r="K144"/>
  <c r="L144"/>
  <c r="C145"/>
  <c r="D145"/>
  <c r="E145"/>
  <c r="F145"/>
  <c r="G145"/>
  <c r="H145"/>
  <c r="I145"/>
  <c r="J145"/>
  <c r="K145"/>
  <c r="L145"/>
  <c r="C146"/>
  <c r="D146"/>
  <c r="E146"/>
  <c r="F146"/>
  <c r="G146"/>
  <c r="H146"/>
  <c r="I146"/>
  <c r="J146"/>
  <c r="K146"/>
  <c r="L146"/>
  <c r="C147"/>
  <c r="D147"/>
  <c r="E147"/>
  <c r="F147"/>
  <c r="G147"/>
  <c r="H147"/>
  <c r="I147"/>
  <c r="J147"/>
  <c r="K147"/>
  <c r="L147"/>
  <c r="C148"/>
  <c r="D148"/>
  <c r="E148"/>
  <c r="F148"/>
  <c r="G148"/>
  <c r="H148"/>
  <c r="I148"/>
  <c r="J148"/>
  <c r="K148"/>
  <c r="L148"/>
  <c r="C149"/>
  <c r="D149"/>
  <c r="E149"/>
  <c r="F149"/>
  <c r="G149"/>
  <c r="H149"/>
  <c r="I149"/>
  <c r="J149"/>
  <c r="K149"/>
  <c r="L149"/>
  <c r="C150"/>
  <c r="D150"/>
  <c r="E150"/>
  <c r="F150"/>
  <c r="G150"/>
  <c r="H150"/>
  <c r="I150"/>
  <c r="J150"/>
  <c r="K150"/>
  <c r="L150"/>
  <c r="C151"/>
  <c r="D151"/>
  <c r="E151"/>
  <c r="F151"/>
  <c r="G151"/>
  <c r="H151"/>
  <c r="I151"/>
  <c r="J151"/>
  <c r="K151"/>
  <c r="L151"/>
  <c r="C152"/>
  <c r="D152"/>
  <c r="E152"/>
  <c r="F152"/>
  <c r="G152"/>
  <c r="H152"/>
  <c r="I152"/>
  <c r="J152"/>
  <c r="K152"/>
  <c r="L152"/>
  <c r="C153"/>
  <c r="D153"/>
  <c r="E153"/>
  <c r="F153"/>
  <c r="G153"/>
  <c r="H153"/>
  <c r="I153"/>
  <c r="J153"/>
  <c r="K153"/>
  <c r="L153"/>
  <c r="C154"/>
  <c r="D154"/>
  <c r="E154"/>
  <c r="F154"/>
  <c r="G154"/>
  <c r="H154"/>
  <c r="I154"/>
  <c r="J154"/>
  <c r="K154"/>
  <c r="L154"/>
  <c r="C155"/>
  <c r="D155"/>
  <c r="E155"/>
  <c r="F155"/>
  <c r="G155"/>
  <c r="H155"/>
  <c r="I155"/>
  <c r="J155"/>
  <c r="K155"/>
  <c r="L155"/>
  <c r="C156"/>
  <c r="D156"/>
  <c r="E156"/>
  <c r="F156"/>
  <c r="G156"/>
  <c r="H156"/>
  <c r="I156"/>
  <c r="J156"/>
  <c r="K156"/>
  <c r="L156"/>
  <c r="C157"/>
  <c r="D157"/>
  <c r="E157"/>
  <c r="F157"/>
  <c r="G157"/>
  <c r="H157"/>
  <c r="I157"/>
  <c r="J157"/>
  <c r="K157"/>
  <c r="L157"/>
  <c r="C158"/>
  <c r="D158"/>
  <c r="E158"/>
  <c r="F158"/>
  <c r="G158"/>
  <c r="H158"/>
  <c r="I158"/>
  <c r="J158"/>
  <c r="K158"/>
  <c r="L158"/>
  <c r="C159"/>
  <c r="D159"/>
  <c r="E159"/>
  <c r="F159"/>
  <c r="G159"/>
  <c r="H159"/>
  <c r="I159"/>
  <c r="J159"/>
  <c r="K159"/>
  <c r="L159"/>
  <c r="C160"/>
  <c r="D160"/>
  <c r="E160"/>
  <c r="F160"/>
  <c r="G160"/>
  <c r="H160"/>
  <c r="I160"/>
  <c r="J160"/>
  <c r="K160"/>
  <c r="L160"/>
  <c r="C161"/>
  <c r="D161"/>
  <c r="E161"/>
  <c r="F161"/>
  <c r="G161"/>
  <c r="H161"/>
  <c r="I161"/>
  <c r="J161"/>
  <c r="K161"/>
  <c r="L161"/>
  <c r="C162"/>
  <c r="D162"/>
  <c r="E162"/>
  <c r="F162"/>
  <c r="G162"/>
  <c r="H162"/>
  <c r="I162"/>
  <c r="J162"/>
  <c r="K162"/>
  <c r="L162"/>
  <c r="C163"/>
  <c r="D163"/>
  <c r="E163"/>
  <c r="F163"/>
  <c r="G163"/>
  <c r="H163"/>
  <c r="I163"/>
  <c r="J163"/>
  <c r="K163"/>
  <c r="L163"/>
  <c r="C164"/>
  <c r="D164"/>
  <c r="E164"/>
  <c r="F164"/>
  <c r="G164"/>
  <c r="H164"/>
  <c r="I164"/>
  <c r="J164"/>
  <c r="K164"/>
  <c r="L164"/>
  <c r="C165"/>
  <c r="D165"/>
  <c r="E165"/>
  <c r="F165"/>
  <c r="G165"/>
  <c r="H165"/>
  <c r="I165"/>
  <c r="J165"/>
  <c r="K165"/>
  <c r="L165"/>
  <c r="C166"/>
  <c r="D166"/>
  <c r="E166"/>
  <c r="F166"/>
  <c r="G166"/>
  <c r="H166"/>
  <c r="I166"/>
  <c r="J166"/>
  <c r="K166"/>
  <c r="L166"/>
  <c r="C167"/>
  <c r="D167"/>
  <c r="E167"/>
  <c r="F167"/>
  <c r="G167"/>
  <c r="H167"/>
  <c r="I167"/>
  <c r="J167"/>
  <c r="K167"/>
  <c r="L167"/>
  <c r="C168"/>
  <c r="D168"/>
  <c r="E168"/>
  <c r="F168"/>
  <c r="G168"/>
  <c r="H168"/>
  <c r="I168"/>
  <c r="J168"/>
  <c r="K168"/>
  <c r="L168"/>
  <c r="C169"/>
  <c r="D169"/>
  <c r="E169"/>
  <c r="F169"/>
  <c r="G169"/>
  <c r="H169"/>
  <c r="I169"/>
  <c r="J169"/>
  <c r="K169"/>
  <c r="L169"/>
  <c r="C170"/>
  <c r="D170"/>
  <c r="E170"/>
  <c r="F170"/>
  <c r="G170"/>
  <c r="H170"/>
  <c r="I170"/>
  <c r="J170"/>
  <c r="K170"/>
  <c r="L170"/>
  <c r="C171"/>
  <c r="D171"/>
  <c r="E171"/>
  <c r="F171"/>
  <c r="G171"/>
  <c r="H171"/>
  <c r="I171"/>
  <c r="J171"/>
  <c r="K171"/>
  <c r="L171"/>
  <c r="C172"/>
  <c r="D172"/>
  <c r="E172"/>
  <c r="F172"/>
  <c r="G172"/>
  <c r="H172"/>
  <c r="I172"/>
  <c r="J172"/>
  <c r="K172"/>
  <c r="L172"/>
  <c r="C173"/>
  <c r="D173"/>
  <c r="E173"/>
  <c r="F173"/>
  <c r="G173"/>
  <c r="H173"/>
  <c r="I173"/>
  <c r="J173"/>
  <c r="K173"/>
  <c r="L173"/>
  <c r="C174"/>
  <c r="D174"/>
  <c r="E174"/>
  <c r="F174"/>
  <c r="G174"/>
  <c r="H174"/>
  <c r="I174"/>
  <c r="J174"/>
  <c r="K174"/>
  <c r="L174"/>
  <c r="C175"/>
  <c r="D175"/>
  <c r="E175"/>
  <c r="F175"/>
  <c r="G175"/>
  <c r="H175"/>
  <c r="I175"/>
  <c r="J175"/>
  <c r="K175"/>
  <c r="L175"/>
  <c r="C176"/>
  <c r="D176"/>
  <c r="E176"/>
  <c r="F176"/>
  <c r="G176"/>
  <c r="H176"/>
  <c r="I176"/>
  <c r="J176"/>
  <c r="K176"/>
  <c r="L176"/>
  <c r="C177"/>
  <c r="D177"/>
  <c r="E177"/>
  <c r="F177"/>
  <c r="G177"/>
  <c r="H177"/>
  <c r="I177"/>
  <c r="J177"/>
  <c r="K177"/>
  <c r="L177"/>
  <c r="C178"/>
  <c r="D178"/>
  <c r="E178"/>
  <c r="F178"/>
  <c r="G178"/>
  <c r="H178"/>
  <c r="I178"/>
  <c r="J178"/>
  <c r="K178"/>
  <c r="L178"/>
  <c r="C179"/>
  <c r="D179"/>
  <c r="E179"/>
  <c r="F179"/>
  <c r="G179"/>
  <c r="H179"/>
  <c r="I179"/>
  <c r="J179"/>
  <c r="K179"/>
  <c r="L179"/>
  <c r="C180"/>
  <c r="D180"/>
  <c r="E180"/>
  <c r="F180"/>
  <c r="G180"/>
  <c r="H180"/>
  <c r="I180"/>
  <c r="J180"/>
  <c r="K180"/>
  <c r="L180"/>
  <c r="C181"/>
  <c r="D181"/>
  <c r="E181"/>
  <c r="F181"/>
  <c r="G181"/>
  <c r="H181"/>
  <c r="I181"/>
  <c r="J181"/>
  <c r="K181"/>
  <c r="L181"/>
  <c r="C182"/>
  <c r="D182"/>
  <c r="E182"/>
  <c r="F182"/>
  <c r="G182"/>
  <c r="H182"/>
  <c r="I182"/>
  <c r="J182"/>
  <c r="K182"/>
  <c r="L182"/>
  <c r="C183"/>
  <c r="D183"/>
  <c r="E183"/>
  <c r="F183"/>
  <c r="G183"/>
  <c r="H183"/>
  <c r="I183"/>
  <c r="J183"/>
  <c r="K183"/>
  <c r="L183"/>
  <c r="C184"/>
  <c r="D184"/>
  <c r="E184"/>
  <c r="F184"/>
  <c r="G184"/>
  <c r="H184"/>
  <c r="I184"/>
  <c r="J184"/>
  <c r="K184"/>
  <c r="L184"/>
  <c r="C185"/>
  <c r="D185"/>
  <c r="E185"/>
  <c r="F185"/>
  <c r="G185"/>
  <c r="H185"/>
  <c r="I185"/>
  <c r="J185"/>
  <c r="K185"/>
  <c r="L185"/>
  <c r="C186"/>
  <c r="D186"/>
  <c r="E186"/>
  <c r="F186"/>
  <c r="G186"/>
  <c r="H186"/>
  <c r="I186"/>
  <c r="J186"/>
  <c r="K186"/>
  <c r="L186"/>
  <c r="C187"/>
  <c r="D187"/>
  <c r="E187"/>
  <c r="F187"/>
  <c r="G187"/>
  <c r="H187"/>
  <c r="I187"/>
  <c r="J187"/>
  <c r="K187"/>
  <c r="L187"/>
  <c r="C188"/>
  <c r="D188"/>
  <c r="E188"/>
  <c r="F188"/>
  <c r="G188"/>
  <c r="H188"/>
  <c r="I188"/>
  <c r="J188"/>
  <c r="K188"/>
  <c r="L188"/>
  <c r="C189"/>
  <c r="D189"/>
  <c r="E189"/>
  <c r="F189"/>
  <c r="G189"/>
  <c r="H189"/>
  <c r="I189"/>
  <c r="J189"/>
  <c r="K189"/>
  <c r="L189"/>
  <c r="C190"/>
  <c r="D190"/>
  <c r="E190"/>
  <c r="F190"/>
  <c r="G190"/>
  <c r="H190"/>
  <c r="I190"/>
  <c r="J190"/>
  <c r="K190"/>
  <c r="L190"/>
  <c r="C191"/>
  <c r="D191"/>
  <c r="E191"/>
  <c r="F191"/>
  <c r="G191"/>
  <c r="H191"/>
  <c r="I191"/>
  <c r="J191"/>
  <c r="K191"/>
  <c r="L191"/>
  <c r="C192"/>
  <c r="D192"/>
  <c r="E192"/>
  <c r="F192"/>
  <c r="G192"/>
  <c r="H192"/>
  <c r="I192"/>
  <c r="J192"/>
  <c r="K192"/>
  <c r="L192"/>
  <c r="C193"/>
  <c r="D193"/>
  <c r="E193"/>
  <c r="F193"/>
  <c r="G193"/>
  <c r="H193"/>
  <c r="I193"/>
  <c r="J193"/>
  <c r="K193"/>
  <c r="L193"/>
  <c r="C194"/>
  <c r="D194"/>
  <c r="E194"/>
  <c r="F194"/>
  <c r="G194"/>
  <c r="H194"/>
  <c r="I194"/>
  <c r="J194"/>
  <c r="K194"/>
  <c r="L194"/>
  <c r="C195"/>
  <c r="D195"/>
  <c r="E195"/>
  <c r="F195"/>
  <c r="G195"/>
  <c r="H195"/>
  <c r="I195"/>
  <c r="J195"/>
  <c r="K195"/>
  <c r="L195"/>
  <c r="C196"/>
  <c r="D196"/>
  <c r="E196"/>
  <c r="F196"/>
  <c r="G196"/>
  <c r="H196"/>
  <c r="I196"/>
  <c r="J196"/>
  <c r="K196"/>
  <c r="L196"/>
  <c r="C197"/>
  <c r="D197"/>
  <c r="E197"/>
  <c r="F197"/>
  <c r="G197"/>
  <c r="H197"/>
  <c r="I197"/>
  <c r="J197"/>
  <c r="K197"/>
  <c r="L197"/>
  <c r="C198"/>
  <c r="D198"/>
  <c r="E198"/>
  <c r="F198"/>
  <c r="G198"/>
  <c r="H198"/>
  <c r="I198"/>
  <c r="J198"/>
  <c r="K198"/>
  <c r="L198"/>
  <c r="C199"/>
  <c r="D199"/>
  <c r="E199"/>
  <c r="F199"/>
  <c r="G199"/>
  <c r="H199"/>
  <c r="I199"/>
  <c r="J199"/>
  <c r="K199"/>
  <c r="L199"/>
  <c r="C200"/>
  <c r="D200"/>
  <c r="E200"/>
  <c r="F200"/>
  <c r="G200"/>
  <c r="H200"/>
  <c r="I200"/>
  <c r="J200"/>
  <c r="K200"/>
  <c r="L200"/>
  <c r="C201"/>
  <c r="D201"/>
  <c r="E201"/>
  <c r="F201"/>
  <c r="G201"/>
  <c r="H201"/>
  <c r="I201"/>
  <c r="J201"/>
  <c r="K201"/>
  <c r="L201"/>
  <c r="C202"/>
  <c r="D202"/>
  <c r="E202"/>
  <c r="F202"/>
  <c r="G202"/>
  <c r="H202"/>
  <c r="I202"/>
  <c r="J202"/>
  <c r="K202"/>
  <c r="L202"/>
  <c r="C203"/>
  <c r="D203"/>
  <c r="E203"/>
  <c r="F203"/>
  <c r="G203"/>
  <c r="H203"/>
  <c r="I203"/>
  <c r="J203"/>
  <c r="K203"/>
  <c r="L203"/>
  <c r="C204"/>
  <c r="D204"/>
  <c r="E204"/>
  <c r="F204"/>
  <c r="G204"/>
  <c r="H204"/>
  <c r="I204"/>
  <c r="J204"/>
  <c r="K204"/>
  <c r="L204"/>
  <c r="C205"/>
  <c r="D205"/>
  <c r="E205"/>
  <c r="F205"/>
  <c r="G205"/>
  <c r="H205"/>
  <c r="I205"/>
  <c r="J205"/>
  <c r="K205"/>
  <c r="L205"/>
  <c r="C206"/>
  <c r="D206"/>
  <c r="E206"/>
  <c r="F206"/>
  <c r="G206"/>
  <c r="H206"/>
  <c r="I206"/>
  <c r="J206"/>
  <c r="K206"/>
  <c r="L206"/>
  <c r="C207"/>
  <c r="D207"/>
  <c r="E207"/>
  <c r="F207"/>
  <c r="G207"/>
  <c r="H207"/>
  <c r="I207"/>
  <c r="J207"/>
  <c r="K207"/>
  <c r="L207"/>
  <c r="C208"/>
  <c r="D208"/>
  <c r="E208"/>
  <c r="F208"/>
  <c r="G208"/>
  <c r="H208"/>
  <c r="I208"/>
  <c r="J208"/>
  <c r="K208"/>
  <c r="L208"/>
  <c r="C209"/>
  <c r="D209"/>
  <c r="E209"/>
  <c r="F209"/>
  <c r="G209"/>
  <c r="H209"/>
  <c r="I209"/>
  <c r="J209"/>
  <c r="K209"/>
  <c r="L209"/>
  <c r="C210"/>
  <c r="D210"/>
  <c r="E210"/>
  <c r="F210"/>
  <c r="G210"/>
  <c r="H210"/>
  <c r="I210"/>
  <c r="J210"/>
  <c r="K210"/>
  <c r="L210"/>
  <c r="C211"/>
  <c r="D211"/>
  <c r="E211"/>
  <c r="F211"/>
  <c r="G211"/>
  <c r="H211"/>
  <c r="I211"/>
  <c r="J211"/>
  <c r="K211"/>
  <c r="L211"/>
  <c r="C212"/>
  <c r="D212"/>
  <c r="E212"/>
  <c r="F212"/>
  <c r="G212"/>
  <c r="H212"/>
  <c r="I212"/>
  <c r="J212"/>
  <c r="K212"/>
  <c r="L212"/>
  <c r="C213"/>
  <c r="D213"/>
  <c r="E213"/>
  <c r="F213"/>
  <c r="G213"/>
  <c r="H213"/>
  <c r="I213"/>
  <c r="J213"/>
  <c r="K213"/>
  <c r="L213"/>
  <c r="C214"/>
  <c r="D214"/>
  <c r="E214"/>
  <c r="F214"/>
  <c r="G214"/>
  <c r="H214"/>
  <c r="I214"/>
  <c r="J214"/>
  <c r="K214"/>
  <c r="L214"/>
  <c r="C215"/>
  <c r="D215"/>
  <c r="E215"/>
  <c r="F215"/>
  <c r="G215"/>
  <c r="H215"/>
  <c r="I215"/>
  <c r="J215"/>
  <c r="K215"/>
  <c r="L215"/>
  <c r="C216"/>
  <c r="D216"/>
  <c r="E216"/>
  <c r="F216"/>
  <c r="G216"/>
  <c r="H216"/>
  <c r="I216"/>
  <c r="J216"/>
  <c r="K216"/>
  <c r="L216"/>
  <c r="C217"/>
  <c r="D217"/>
  <c r="E217"/>
  <c r="F217"/>
  <c r="G217"/>
  <c r="H217"/>
  <c r="I217"/>
  <c r="J217"/>
  <c r="K217"/>
  <c r="L217"/>
  <c r="C218"/>
  <c r="D218"/>
  <c r="E218"/>
  <c r="F218"/>
  <c r="G218"/>
  <c r="H218"/>
  <c r="I218"/>
  <c r="J218"/>
  <c r="K218"/>
  <c r="L218"/>
  <c r="C219"/>
  <c r="D219"/>
  <c r="E219"/>
  <c r="F219"/>
  <c r="G219"/>
  <c r="H219"/>
  <c r="I219"/>
  <c r="J219"/>
  <c r="K219"/>
  <c r="L219"/>
  <c r="C220"/>
  <c r="D220"/>
  <c r="E220"/>
  <c r="F220"/>
  <c r="G220"/>
  <c r="H220"/>
  <c r="I220"/>
  <c r="J220"/>
  <c r="K220"/>
  <c r="L220"/>
  <c r="C221"/>
  <c r="D221"/>
  <c r="E221"/>
  <c r="F221"/>
  <c r="G221"/>
  <c r="H221"/>
  <c r="I221"/>
  <c r="J221"/>
  <c r="K221"/>
  <c r="L221"/>
  <c r="C222"/>
  <c r="D222"/>
  <c r="E222"/>
  <c r="F222"/>
  <c r="G222"/>
  <c r="H222"/>
  <c r="I222"/>
  <c r="J222"/>
  <c r="K222"/>
  <c r="L222"/>
  <c r="C223"/>
  <c r="D223"/>
  <c r="E223"/>
  <c r="F223"/>
  <c r="G223"/>
  <c r="H223"/>
  <c r="I223"/>
  <c r="J223"/>
  <c r="K223"/>
  <c r="L223"/>
  <c r="C224"/>
  <c r="D224"/>
  <c r="E224"/>
  <c r="F224"/>
  <c r="G224"/>
  <c r="H224"/>
  <c r="I224"/>
  <c r="J224"/>
  <c r="K224"/>
  <c r="L224"/>
  <c r="C225"/>
  <c r="D225"/>
  <c r="E225"/>
  <c r="F225"/>
  <c r="G225"/>
  <c r="H225"/>
  <c r="I225"/>
  <c r="J225"/>
  <c r="K225"/>
  <c r="L225"/>
  <c r="C226"/>
  <c r="D226"/>
  <c r="E226"/>
  <c r="F226"/>
  <c r="G226"/>
  <c r="H226"/>
  <c r="I226"/>
  <c r="J226"/>
  <c r="K226"/>
  <c r="L226"/>
  <c r="C227"/>
  <c r="D227"/>
  <c r="E227"/>
  <c r="F227"/>
  <c r="G227"/>
  <c r="H227"/>
  <c r="I227"/>
  <c r="J227"/>
  <c r="K227"/>
  <c r="L227"/>
  <c r="C228"/>
  <c r="D228"/>
  <c r="E228"/>
  <c r="F228"/>
  <c r="G228"/>
  <c r="H228"/>
  <c r="I228"/>
  <c r="J228"/>
  <c r="K228"/>
  <c r="L228"/>
  <c r="C229"/>
  <c r="D229"/>
  <c r="E229"/>
  <c r="F229"/>
  <c r="G229"/>
  <c r="H229"/>
  <c r="I229"/>
  <c r="J229"/>
  <c r="K229"/>
  <c r="L229"/>
  <c r="C230"/>
  <c r="D230"/>
  <c r="E230"/>
  <c r="F230"/>
  <c r="G230"/>
  <c r="H230"/>
  <c r="I230"/>
  <c r="J230"/>
  <c r="K230"/>
  <c r="L230"/>
  <c r="C231"/>
  <c r="D231"/>
  <c r="E231"/>
  <c r="F231"/>
  <c r="G231"/>
  <c r="H231"/>
  <c r="I231"/>
  <c r="J231"/>
  <c r="K231"/>
  <c r="L231"/>
  <c r="C232"/>
  <c r="D232"/>
  <c r="E232"/>
  <c r="F232"/>
  <c r="G232"/>
  <c r="H232"/>
  <c r="I232"/>
  <c r="J232"/>
  <c r="K232"/>
  <c r="L232"/>
  <c r="C233"/>
  <c r="D233"/>
  <c r="E233"/>
  <c r="F233"/>
  <c r="G233"/>
  <c r="H233"/>
  <c r="I233"/>
  <c r="J233"/>
  <c r="K233"/>
  <c r="L233"/>
  <c r="C234"/>
  <c r="D234"/>
  <c r="E234"/>
  <c r="F234"/>
  <c r="G234"/>
  <c r="H234"/>
  <c r="I234"/>
  <c r="J234"/>
  <c r="K234"/>
  <c r="L234"/>
  <c r="C235"/>
  <c r="D235"/>
  <c r="E235"/>
  <c r="F235"/>
  <c r="G235"/>
  <c r="H235"/>
  <c r="I235"/>
  <c r="J235"/>
  <c r="K235"/>
  <c r="L235"/>
  <c r="C236"/>
  <c r="D236"/>
  <c r="E236"/>
  <c r="F236"/>
  <c r="G236"/>
  <c r="H236"/>
  <c r="I236"/>
  <c r="J236"/>
  <c r="K236"/>
  <c r="L236"/>
  <c r="C237"/>
  <c r="D237"/>
  <c r="E237"/>
  <c r="F237"/>
  <c r="G237"/>
  <c r="H237"/>
  <c r="I237"/>
  <c r="J237"/>
  <c r="K237"/>
  <c r="L237"/>
  <c r="C238"/>
  <c r="D238"/>
  <c r="E238"/>
  <c r="F238"/>
  <c r="G238"/>
  <c r="H238"/>
  <c r="I238"/>
  <c r="J238"/>
  <c r="K238"/>
  <c r="L238"/>
  <c r="C239"/>
  <c r="D239"/>
  <c r="E239"/>
  <c r="F239"/>
  <c r="G239"/>
  <c r="H239"/>
  <c r="I239"/>
  <c r="J239"/>
  <c r="K239"/>
  <c r="L239"/>
  <c r="C240"/>
  <c r="D240"/>
  <c r="E240"/>
  <c r="F240"/>
  <c r="G240"/>
  <c r="H240"/>
  <c r="I240"/>
  <c r="J240"/>
  <c r="K240"/>
  <c r="L240"/>
  <c r="C241"/>
  <c r="D241"/>
  <c r="E241"/>
  <c r="F241"/>
  <c r="G241"/>
  <c r="H241"/>
  <c r="I241"/>
  <c r="J241"/>
  <c r="K241"/>
  <c r="L241"/>
  <c r="C242"/>
  <c r="D242"/>
  <c r="E242"/>
  <c r="F242"/>
  <c r="G242"/>
  <c r="H242"/>
  <c r="I242"/>
  <c r="J242"/>
  <c r="K242"/>
  <c r="L242"/>
  <c r="C243"/>
  <c r="D243"/>
  <c r="E243"/>
  <c r="F243"/>
  <c r="G243"/>
  <c r="H243"/>
  <c r="I243"/>
  <c r="J243"/>
  <c r="K243"/>
  <c r="L243"/>
  <c r="C244"/>
  <c r="D244"/>
  <c r="E244"/>
  <c r="F244"/>
  <c r="G244"/>
  <c r="H244"/>
  <c r="I244"/>
  <c r="J244"/>
  <c r="K244"/>
  <c r="L244"/>
  <c r="C245"/>
  <c r="D245"/>
  <c r="E245"/>
  <c r="F245"/>
  <c r="G245"/>
  <c r="H245"/>
  <c r="I245"/>
  <c r="J245"/>
  <c r="K245"/>
  <c r="L245"/>
  <c r="C246"/>
  <c r="D246"/>
  <c r="E246"/>
  <c r="F246"/>
  <c r="G246"/>
  <c r="H246"/>
  <c r="I246"/>
  <c r="J246"/>
  <c r="K246"/>
  <c r="L246"/>
  <c r="C247"/>
  <c r="D247"/>
  <c r="E247"/>
  <c r="F247"/>
  <c r="G247"/>
  <c r="H247"/>
  <c r="I247"/>
  <c r="J247"/>
  <c r="K247"/>
  <c r="L247"/>
  <c r="C248"/>
  <c r="D248"/>
  <c r="E248"/>
  <c r="F248"/>
  <c r="G248"/>
  <c r="H248"/>
  <c r="I248"/>
  <c r="J248"/>
  <c r="K248"/>
  <c r="L248"/>
  <c r="C249"/>
  <c r="D249"/>
  <c r="E249"/>
  <c r="F249"/>
  <c r="G249"/>
  <c r="H249"/>
  <c r="I249"/>
  <c r="J249"/>
  <c r="K249"/>
  <c r="L249"/>
  <c r="C250"/>
  <c r="D250"/>
  <c r="E250"/>
  <c r="F250"/>
  <c r="G250"/>
  <c r="H250"/>
  <c r="I250"/>
  <c r="J250"/>
  <c r="K250"/>
  <c r="L250"/>
  <c r="C251"/>
  <c r="D251"/>
  <c r="E251"/>
  <c r="F251"/>
  <c r="G251"/>
  <c r="H251"/>
  <c r="I251"/>
  <c r="J251"/>
  <c r="K251"/>
  <c r="L251"/>
  <c r="C252"/>
  <c r="D252"/>
  <c r="E252"/>
  <c r="F252"/>
  <c r="G252"/>
  <c r="H252"/>
  <c r="I252"/>
  <c r="J252"/>
  <c r="K252"/>
  <c r="L252"/>
  <c r="C253"/>
  <c r="D253"/>
  <c r="E253"/>
  <c r="F253"/>
  <c r="G253"/>
  <c r="H253"/>
  <c r="I253"/>
  <c r="J253"/>
  <c r="K253"/>
  <c r="L253"/>
  <c r="C254"/>
  <c r="D254"/>
  <c r="E254"/>
  <c r="F254"/>
  <c r="G254"/>
  <c r="H254"/>
  <c r="I254"/>
  <c r="J254"/>
  <c r="K254"/>
  <c r="L254"/>
  <c r="C255"/>
  <c r="D255"/>
  <c r="E255"/>
  <c r="F255"/>
  <c r="G255"/>
  <c r="H255"/>
  <c r="I255"/>
  <c r="J255"/>
  <c r="K255"/>
  <c r="L255"/>
  <c r="C256"/>
  <c r="D256"/>
  <c r="E256"/>
  <c r="F256"/>
  <c r="G256"/>
  <c r="H256"/>
  <c r="I256"/>
  <c r="J256"/>
  <c r="K256"/>
  <c r="L256"/>
  <c r="C257"/>
  <c r="D257"/>
  <c r="E257"/>
  <c r="F257"/>
  <c r="G257"/>
  <c r="H257"/>
  <c r="I257"/>
  <c r="J257"/>
  <c r="K257"/>
  <c r="L257"/>
  <c r="C258"/>
  <c r="D258"/>
  <c r="E258"/>
  <c r="F258"/>
  <c r="G258"/>
  <c r="H258"/>
  <c r="I258"/>
  <c r="J258"/>
  <c r="K258"/>
  <c r="L258"/>
  <c r="C259"/>
  <c r="D259"/>
  <c r="E259"/>
  <c r="F259"/>
  <c r="G259"/>
  <c r="H259"/>
  <c r="I259"/>
  <c r="J259"/>
  <c r="K259"/>
  <c r="L259"/>
  <c r="C260"/>
  <c r="D260"/>
  <c r="E260"/>
  <c r="F260"/>
  <c r="G260"/>
  <c r="H260"/>
  <c r="I260"/>
  <c r="J260"/>
  <c r="K260"/>
  <c r="L260"/>
  <c r="C261"/>
  <c r="D261"/>
  <c r="E261"/>
  <c r="F261"/>
  <c r="G261"/>
  <c r="H261"/>
  <c r="I261"/>
  <c r="J261"/>
  <c r="K261"/>
  <c r="L261"/>
  <c r="C262"/>
  <c r="D262"/>
  <c r="E262"/>
  <c r="F262"/>
  <c r="G262"/>
  <c r="H262"/>
  <c r="I262"/>
  <c r="J262"/>
  <c r="K262"/>
  <c r="L262"/>
  <c r="C263"/>
  <c r="D263"/>
  <c r="E263"/>
  <c r="F263"/>
  <c r="G263"/>
  <c r="H263"/>
  <c r="I263"/>
  <c r="J263"/>
  <c r="K263"/>
  <c r="L263"/>
  <c r="C264"/>
  <c r="D264"/>
  <c r="E264"/>
  <c r="F264"/>
  <c r="G264"/>
  <c r="H264"/>
  <c r="I264"/>
  <c r="J264"/>
  <c r="K264"/>
  <c r="L264"/>
  <c r="C265"/>
  <c r="D265"/>
  <c r="E265"/>
  <c r="F265"/>
  <c r="G265"/>
  <c r="H265"/>
  <c r="I265"/>
  <c r="J265"/>
  <c r="K265"/>
  <c r="L265"/>
  <c r="C266"/>
  <c r="D266"/>
  <c r="E266"/>
  <c r="F266"/>
  <c r="G266"/>
  <c r="H266"/>
  <c r="I266"/>
  <c r="J266"/>
  <c r="K266"/>
  <c r="L266"/>
  <c r="C267"/>
  <c r="D267"/>
  <c r="E267"/>
  <c r="F267"/>
  <c r="G267"/>
  <c r="H267"/>
  <c r="I267"/>
  <c r="J267"/>
  <c r="K267"/>
  <c r="L267"/>
  <c r="C268"/>
  <c r="D268"/>
  <c r="E268"/>
  <c r="F268"/>
  <c r="G268"/>
  <c r="H268"/>
  <c r="I268"/>
  <c r="J268"/>
  <c r="K268"/>
  <c r="L268"/>
  <c r="C269"/>
  <c r="D269"/>
  <c r="E269"/>
  <c r="F269"/>
  <c r="G269"/>
  <c r="H269"/>
  <c r="I269"/>
  <c r="J269"/>
  <c r="K269"/>
  <c r="L269"/>
  <c r="C270"/>
  <c r="D270"/>
  <c r="E270"/>
  <c r="F270"/>
  <c r="G270"/>
  <c r="H270"/>
  <c r="I270"/>
  <c r="J270"/>
  <c r="K270"/>
  <c r="L270"/>
  <c r="C271"/>
  <c r="D271"/>
  <c r="E271"/>
  <c r="F271"/>
  <c r="G271"/>
  <c r="H271"/>
  <c r="I271"/>
  <c r="J271"/>
  <c r="K271"/>
  <c r="L271"/>
  <c r="C272"/>
  <c r="D272"/>
  <c r="E272"/>
  <c r="F272"/>
  <c r="G272"/>
  <c r="H272"/>
  <c r="I272"/>
  <c r="J272"/>
  <c r="K272"/>
  <c r="L272"/>
  <c r="C273"/>
  <c r="D273"/>
  <c r="E273"/>
  <c r="F273"/>
  <c r="G273"/>
  <c r="H273"/>
  <c r="I273"/>
  <c r="J273"/>
  <c r="K273"/>
  <c r="L273"/>
  <c r="C274"/>
  <c r="D274"/>
  <c r="E274"/>
  <c r="F274"/>
  <c r="G274"/>
  <c r="H274"/>
  <c r="I274"/>
  <c r="J274"/>
  <c r="K274"/>
  <c r="L274"/>
  <c r="C275"/>
  <c r="D275"/>
  <c r="E275"/>
  <c r="F275"/>
  <c r="G275"/>
  <c r="H275"/>
  <c r="I275"/>
  <c r="J275"/>
  <c r="K275"/>
  <c r="L275"/>
  <c r="C276"/>
  <c r="D276"/>
  <c r="E276"/>
  <c r="F276"/>
  <c r="G276"/>
  <c r="H276"/>
  <c r="I276"/>
  <c r="J276"/>
  <c r="K276"/>
  <c r="L276"/>
  <c r="C277"/>
  <c r="D277"/>
  <c r="E277"/>
  <c r="F277"/>
  <c r="G277"/>
  <c r="H277"/>
  <c r="I277"/>
  <c r="J277"/>
  <c r="K277"/>
  <c r="L277"/>
  <c r="C278"/>
  <c r="D278"/>
  <c r="E278"/>
  <c r="F278"/>
  <c r="G278"/>
  <c r="H278"/>
  <c r="I278"/>
  <c r="J278"/>
  <c r="K278"/>
  <c r="L278"/>
  <c r="C279"/>
  <c r="D279"/>
  <c r="E279"/>
  <c r="F279"/>
  <c r="G279"/>
  <c r="H279"/>
  <c r="I279"/>
  <c r="J279"/>
  <c r="K279"/>
  <c r="L279"/>
  <c r="C280"/>
  <c r="D280"/>
  <c r="E280"/>
  <c r="F280"/>
  <c r="G280"/>
  <c r="H280"/>
  <c r="I280"/>
  <c r="J280"/>
  <c r="K280"/>
  <c r="L280"/>
  <c r="C281"/>
  <c r="D281"/>
  <c r="E281"/>
  <c r="F281"/>
  <c r="G281"/>
  <c r="H281"/>
  <c r="I281"/>
  <c r="J281"/>
  <c r="K281"/>
  <c r="L281"/>
  <c r="C282"/>
  <c r="D282"/>
  <c r="E282"/>
  <c r="F282"/>
  <c r="G282"/>
  <c r="H282"/>
  <c r="I282"/>
  <c r="J282"/>
  <c r="K282"/>
  <c r="L282"/>
  <c r="C283"/>
  <c r="D283"/>
  <c r="E283"/>
  <c r="F283"/>
  <c r="G283"/>
  <c r="H283"/>
  <c r="I283"/>
  <c r="J283"/>
  <c r="K283"/>
  <c r="L283"/>
  <c r="C284"/>
  <c r="D284"/>
  <c r="E284"/>
  <c r="F284"/>
  <c r="G284"/>
  <c r="H284"/>
  <c r="I284"/>
  <c r="J284"/>
  <c r="K284"/>
  <c r="L284"/>
  <c r="C285"/>
  <c r="D285"/>
  <c r="E285"/>
  <c r="F285"/>
  <c r="G285"/>
  <c r="H285"/>
  <c r="I285"/>
  <c r="J285"/>
  <c r="K285"/>
  <c r="L285"/>
  <c r="C286"/>
  <c r="D286"/>
  <c r="E286"/>
  <c r="F286"/>
  <c r="G286"/>
  <c r="H286"/>
  <c r="I286"/>
  <c r="J286"/>
  <c r="K286"/>
  <c r="L286"/>
  <c r="C287"/>
  <c r="D287"/>
  <c r="E287"/>
  <c r="F287"/>
  <c r="G287"/>
  <c r="H287"/>
  <c r="I287"/>
  <c r="J287"/>
  <c r="K287"/>
  <c r="L287"/>
  <c r="C288"/>
  <c r="D288"/>
  <c r="E288"/>
  <c r="F288"/>
  <c r="G288"/>
  <c r="H288"/>
  <c r="I288"/>
  <c r="J288"/>
  <c r="K288"/>
  <c r="L288"/>
  <c r="C289"/>
  <c r="D289"/>
  <c r="E289"/>
  <c r="F289"/>
  <c r="G289"/>
  <c r="H289"/>
  <c r="I289"/>
  <c r="J289"/>
  <c r="K289"/>
  <c r="L289"/>
  <c r="C290"/>
  <c r="D290"/>
  <c r="E290"/>
  <c r="F290"/>
  <c r="G290"/>
  <c r="H290"/>
  <c r="I290"/>
  <c r="J290"/>
  <c r="K290"/>
  <c r="L290"/>
  <c r="C291"/>
  <c r="D291"/>
  <c r="E291"/>
  <c r="F291"/>
  <c r="G291"/>
  <c r="H291"/>
  <c r="I291"/>
  <c r="J291"/>
  <c r="K291"/>
  <c r="L291"/>
  <c r="C292"/>
  <c r="D292"/>
  <c r="E292"/>
  <c r="F292"/>
  <c r="G292"/>
  <c r="H292"/>
  <c r="I292"/>
  <c r="J292"/>
  <c r="K292"/>
  <c r="L292"/>
  <c r="C293"/>
  <c r="D293"/>
  <c r="E293"/>
  <c r="F293"/>
  <c r="G293"/>
  <c r="H293"/>
  <c r="I293"/>
  <c r="J293"/>
  <c r="K293"/>
  <c r="L293"/>
  <c r="C294"/>
  <c r="D294"/>
  <c r="E294"/>
  <c r="F294"/>
  <c r="G294"/>
  <c r="H294"/>
  <c r="I294"/>
  <c r="J294"/>
  <c r="K294"/>
  <c r="L294"/>
  <c r="C295"/>
  <c r="D295"/>
  <c r="E295"/>
  <c r="F295"/>
  <c r="G295"/>
  <c r="H295"/>
  <c r="I295"/>
  <c r="J295"/>
  <c r="K295"/>
  <c r="L295"/>
  <c r="C296"/>
  <c r="D296"/>
  <c r="E296"/>
  <c r="F296"/>
  <c r="G296"/>
  <c r="H296"/>
  <c r="I296"/>
  <c r="J296"/>
  <c r="K296"/>
  <c r="L296"/>
  <c r="C297"/>
  <c r="D297"/>
  <c r="E297"/>
  <c r="F297"/>
  <c r="G297"/>
  <c r="H297"/>
  <c r="I297"/>
  <c r="J297"/>
  <c r="K297"/>
  <c r="L297"/>
  <c r="C298"/>
  <c r="D298"/>
  <c r="E298"/>
  <c r="F298"/>
  <c r="G298"/>
  <c r="H298"/>
  <c r="I298"/>
  <c r="J298"/>
  <c r="K298"/>
  <c r="L298"/>
  <c r="C299"/>
  <c r="D299"/>
  <c r="E299"/>
  <c r="F299"/>
  <c r="G299"/>
  <c r="H299"/>
  <c r="I299"/>
  <c r="J299"/>
  <c r="K299"/>
  <c r="L299"/>
  <c r="C300"/>
  <c r="D300"/>
  <c r="E300"/>
  <c r="F300"/>
  <c r="G300"/>
  <c r="H300"/>
  <c r="I300"/>
  <c r="J300"/>
  <c r="K300"/>
  <c r="L300"/>
  <c r="C301"/>
  <c r="D301"/>
  <c r="E301"/>
  <c r="F301"/>
  <c r="G301"/>
  <c r="H301"/>
  <c r="I301"/>
  <c r="J301"/>
  <c r="K301"/>
  <c r="L301"/>
  <c r="C302"/>
  <c r="D302"/>
  <c r="E302"/>
  <c r="F302"/>
  <c r="G302"/>
  <c r="H302"/>
  <c r="I302"/>
  <c r="J302"/>
  <c r="K302"/>
  <c r="L302"/>
  <c r="C303"/>
  <c r="D303"/>
  <c r="E303"/>
  <c r="F303"/>
  <c r="G303"/>
  <c r="H303"/>
  <c r="I303"/>
  <c r="J303"/>
  <c r="K303"/>
  <c r="L303"/>
  <c r="C304"/>
  <c r="D304"/>
  <c r="E304"/>
  <c r="F304"/>
  <c r="G304"/>
  <c r="H304"/>
  <c r="I304"/>
  <c r="J304"/>
  <c r="K304"/>
  <c r="L304"/>
  <c r="C305"/>
  <c r="D305"/>
  <c r="E305"/>
  <c r="F305"/>
  <c r="G305"/>
  <c r="H305"/>
  <c r="I305"/>
  <c r="J305"/>
  <c r="K305"/>
  <c r="L305"/>
  <c r="C306"/>
  <c r="D306"/>
  <c r="E306"/>
  <c r="F306"/>
  <c r="G306"/>
  <c r="H306"/>
  <c r="I306"/>
  <c r="J306"/>
  <c r="K306"/>
  <c r="L306"/>
  <c r="C307"/>
  <c r="D307"/>
  <c r="E307"/>
  <c r="F307"/>
  <c r="G307"/>
  <c r="H307"/>
  <c r="I307"/>
  <c r="J307"/>
  <c r="K307"/>
  <c r="L307"/>
  <c r="C308"/>
  <c r="D308"/>
  <c r="E308"/>
  <c r="F308"/>
  <c r="G308"/>
  <c r="H308"/>
  <c r="I308"/>
  <c r="J308"/>
  <c r="K308"/>
  <c r="L308"/>
  <c r="C309"/>
  <c r="D309"/>
  <c r="E309"/>
  <c r="F309"/>
  <c r="G309"/>
  <c r="H309"/>
  <c r="I309"/>
  <c r="J309"/>
  <c r="K309"/>
  <c r="L309"/>
  <c r="C310"/>
  <c r="D310"/>
  <c r="E310"/>
  <c r="F310"/>
  <c r="G310"/>
  <c r="H310"/>
  <c r="I310"/>
  <c r="J310"/>
  <c r="K310"/>
  <c r="L310"/>
  <c r="C311"/>
  <c r="D311"/>
  <c r="E311"/>
  <c r="F311"/>
  <c r="G311"/>
  <c r="H311"/>
  <c r="I311"/>
  <c r="J311"/>
  <c r="K311"/>
  <c r="L311"/>
  <c r="C312"/>
  <c r="D312"/>
  <c r="E312"/>
  <c r="F312"/>
  <c r="G312"/>
  <c r="H312"/>
  <c r="I312"/>
  <c r="J312"/>
  <c r="K312"/>
  <c r="L312"/>
  <c r="C313"/>
  <c r="D313"/>
  <c r="E313"/>
  <c r="F313"/>
  <c r="G313"/>
  <c r="H313"/>
  <c r="I313"/>
  <c r="J313"/>
  <c r="K313"/>
  <c r="L313"/>
  <c r="C314"/>
  <c r="D314"/>
  <c r="E314"/>
  <c r="F314"/>
  <c r="G314"/>
  <c r="H314"/>
  <c r="I314"/>
  <c r="J314"/>
  <c r="K314"/>
  <c r="L314"/>
  <c r="C315"/>
  <c r="D315"/>
  <c r="E315"/>
  <c r="F315"/>
  <c r="G315"/>
  <c r="H315"/>
  <c r="I315"/>
  <c r="J315"/>
  <c r="K315"/>
  <c r="L315"/>
  <c r="C316"/>
  <c r="D316"/>
  <c r="E316"/>
  <c r="F316"/>
  <c r="G316"/>
  <c r="H316"/>
  <c r="I316"/>
  <c r="J316"/>
  <c r="K316"/>
  <c r="L316"/>
  <c r="C317"/>
  <c r="D317"/>
  <c r="E317"/>
  <c r="F317"/>
  <c r="G317"/>
  <c r="H317"/>
  <c r="I317"/>
  <c r="J317"/>
  <c r="K317"/>
  <c r="L317"/>
  <c r="C318"/>
  <c r="D318"/>
  <c r="E318"/>
  <c r="F318"/>
  <c r="G318"/>
  <c r="H318"/>
  <c r="I318"/>
  <c r="J318"/>
  <c r="K318"/>
  <c r="L318"/>
  <c r="C319"/>
  <c r="D319"/>
  <c r="E319"/>
  <c r="F319"/>
  <c r="G319"/>
  <c r="H319"/>
  <c r="I319"/>
  <c r="J319"/>
  <c r="K319"/>
  <c r="L319"/>
  <c r="C320"/>
  <c r="D320"/>
  <c r="E320"/>
  <c r="F320"/>
  <c r="G320"/>
  <c r="H320"/>
  <c r="I320"/>
  <c r="J320"/>
  <c r="K320"/>
  <c r="L320"/>
  <c r="C321"/>
  <c r="D321"/>
  <c r="E321"/>
  <c r="F321"/>
  <c r="G321"/>
  <c r="H321"/>
  <c r="I321"/>
  <c r="J321"/>
  <c r="K321"/>
  <c r="L321"/>
  <c r="C322"/>
  <c r="D322"/>
  <c r="E322"/>
  <c r="F322"/>
  <c r="G322"/>
  <c r="H322"/>
  <c r="I322"/>
  <c r="J322"/>
  <c r="K322"/>
  <c r="L322"/>
  <c r="C323"/>
  <c r="D323"/>
  <c r="E323"/>
  <c r="F323"/>
  <c r="G323"/>
  <c r="H323"/>
  <c r="I323"/>
  <c r="J323"/>
  <c r="K323"/>
  <c r="L323"/>
  <c r="C324"/>
  <c r="D324"/>
  <c r="E324"/>
  <c r="F324"/>
  <c r="G324"/>
  <c r="H324"/>
  <c r="I324"/>
  <c r="J324"/>
  <c r="K324"/>
  <c r="L324"/>
  <c r="C325"/>
  <c r="D325"/>
  <c r="E325"/>
  <c r="F325"/>
  <c r="G325"/>
  <c r="H325"/>
  <c r="I325"/>
  <c r="J325"/>
  <c r="K325"/>
  <c r="L325"/>
  <c r="C326"/>
  <c r="D326"/>
  <c r="E326"/>
  <c r="F326"/>
  <c r="G326"/>
  <c r="H326"/>
  <c r="I326"/>
  <c r="J326"/>
  <c r="K326"/>
  <c r="L326"/>
  <c r="C327"/>
  <c r="D327"/>
  <c r="E327"/>
  <c r="F327"/>
  <c r="G327"/>
  <c r="H327"/>
  <c r="I327"/>
  <c r="J327"/>
  <c r="K327"/>
  <c r="L327"/>
  <c r="C328"/>
  <c r="D328"/>
  <c r="E328"/>
  <c r="F328"/>
  <c r="G328"/>
  <c r="H328"/>
  <c r="I328"/>
  <c r="J328"/>
  <c r="K328"/>
  <c r="L328"/>
  <c r="C329"/>
  <c r="D329"/>
  <c r="E329"/>
  <c r="F329"/>
  <c r="G329"/>
  <c r="H329"/>
  <c r="I329"/>
  <c r="J329"/>
  <c r="K329"/>
  <c r="L329"/>
  <c r="C330"/>
  <c r="D330"/>
  <c r="E330"/>
  <c r="F330"/>
  <c r="G330"/>
  <c r="H330"/>
  <c r="I330"/>
  <c r="J330"/>
  <c r="K330"/>
  <c r="L330"/>
  <c r="C331"/>
  <c r="D331"/>
  <c r="E331"/>
  <c r="F331"/>
  <c r="G331"/>
  <c r="H331"/>
  <c r="I331"/>
  <c r="J331"/>
  <c r="K331"/>
  <c r="L331"/>
  <c r="C332"/>
  <c r="D332"/>
  <c r="E332"/>
  <c r="F332"/>
  <c r="G332"/>
  <c r="H332"/>
  <c r="I332"/>
  <c r="J332"/>
  <c r="K332"/>
  <c r="L332"/>
  <c r="C333"/>
  <c r="D333"/>
  <c r="E333"/>
  <c r="F333"/>
  <c r="G333"/>
  <c r="H333"/>
  <c r="I333"/>
  <c r="J333"/>
  <c r="K333"/>
  <c r="L333"/>
  <c r="C334"/>
  <c r="D334"/>
  <c r="E334"/>
  <c r="F334"/>
  <c r="G334"/>
  <c r="H334"/>
  <c r="I334"/>
  <c r="J334"/>
  <c r="K334"/>
  <c r="L334"/>
  <c r="C335"/>
  <c r="D335"/>
  <c r="E335"/>
  <c r="F335"/>
  <c r="G335"/>
  <c r="H335"/>
  <c r="I335"/>
  <c r="J335"/>
  <c r="K335"/>
  <c r="L335"/>
  <c r="C336"/>
  <c r="D336"/>
  <c r="E336"/>
  <c r="F336"/>
  <c r="G336"/>
  <c r="H336"/>
  <c r="I336"/>
  <c r="J336"/>
  <c r="K336"/>
  <c r="L336"/>
  <c r="C337"/>
  <c r="D337"/>
  <c r="E337"/>
  <c r="F337"/>
  <c r="G337"/>
  <c r="H337"/>
  <c r="I337"/>
  <c r="J337"/>
  <c r="K337"/>
  <c r="L337"/>
  <c r="C338"/>
  <c r="D338"/>
  <c r="E338"/>
  <c r="F338"/>
  <c r="G338"/>
  <c r="H338"/>
  <c r="I338"/>
  <c r="J338"/>
  <c r="K338"/>
  <c r="L338"/>
  <c r="C339"/>
  <c r="D339"/>
  <c r="E339"/>
  <c r="F339"/>
  <c r="G339"/>
  <c r="H339"/>
  <c r="I339"/>
  <c r="J339"/>
  <c r="K339"/>
  <c r="L339"/>
  <c r="C340"/>
  <c r="D340"/>
  <c r="E340"/>
  <c r="F340"/>
  <c r="G340"/>
  <c r="H340"/>
  <c r="I340"/>
  <c r="J340"/>
  <c r="K340"/>
  <c r="L340"/>
  <c r="C341"/>
  <c r="D341"/>
  <c r="E341"/>
  <c r="F341"/>
  <c r="G341"/>
  <c r="H341"/>
  <c r="I341"/>
  <c r="J341"/>
  <c r="K341"/>
  <c r="L341"/>
  <c r="C342"/>
  <c r="D342"/>
  <c r="E342"/>
  <c r="F342"/>
  <c r="G342"/>
  <c r="H342"/>
  <c r="I342"/>
  <c r="J342"/>
  <c r="K342"/>
  <c r="L342"/>
  <c r="C343"/>
  <c r="D343"/>
  <c r="E343"/>
  <c r="F343"/>
  <c r="G343"/>
  <c r="H343"/>
  <c r="I343"/>
  <c r="J343"/>
  <c r="K343"/>
  <c r="L343"/>
  <c r="C344"/>
  <c r="D344"/>
  <c r="E344"/>
  <c r="F344"/>
  <c r="G344"/>
  <c r="H344"/>
  <c r="I344"/>
  <c r="J344"/>
  <c r="K344"/>
  <c r="L344"/>
  <c r="C345"/>
  <c r="D345"/>
  <c r="E345"/>
  <c r="F345"/>
  <c r="G345"/>
  <c r="H345"/>
  <c r="I345"/>
  <c r="J345"/>
  <c r="K345"/>
  <c r="L345"/>
  <c r="C346"/>
  <c r="D346"/>
  <c r="E346"/>
  <c r="F346"/>
  <c r="G346"/>
  <c r="H346"/>
  <c r="I346"/>
  <c r="J346"/>
  <c r="K346"/>
  <c r="L346"/>
  <c r="C347"/>
  <c r="D347"/>
  <c r="E347"/>
  <c r="F347"/>
  <c r="G347"/>
  <c r="H347"/>
  <c r="I347"/>
  <c r="J347"/>
  <c r="K347"/>
  <c r="L347"/>
  <c r="C348"/>
  <c r="D348"/>
  <c r="E348"/>
  <c r="F348"/>
  <c r="G348"/>
  <c r="H348"/>
  <c r="I348"/>
  <c r="J348"/>
  <c r="K348"/>
  <c r="L348"/>
  <c r="C349"/>
  <c r="D349"/>
  <c r="E349"/>
  <c r="F349"/>
  <c r="G349"/>
  <c r="H349"/>
  <c r="I349"/>
  <c r="J349"/>
  <c r="K349"/>
  <c r="L349"/>
  <c r="C350"/>
  <c r="D350"/>
  <c r="E350"/>
  <c r="F350"/>
  <c r="G350"/>
  <c r="H350"/>
  <c r="I350"/>
  <c r="J350"/>
  <c r="K350"/>
  <c r="L350"/>
  <c r="C351"/>
  <c r="D351"/>
  <c r="E351"/>
  <c r="F351"/>
  <c r="G351"/>
  <c r="H351"/>
  <c r="I351"/>
  <c r="J351"/>
  <c r="K351"/>
  <c r="L351"/>
  <c r="C352"/>
  <c r="D352"/>
  <c r="E352"/>
  <c r="F352"/>
  <c r="G352"/>
  <c r="H352"/>
  <c r="I352"/>
  <c r="J352"/>
  <c r="K352"/>
  <c r="L352"/>
  <c r="C353"/>
  <c r="D353"/>
  <c r="E353"/>
  <c r="F353"/>
  <c r="G353"/>
  <c r="H353"/>
  <c r="I353"/>
  <c r="J353"/>
  <c r="K353"/>
  <c r="L353"/>
  <c r="C354"/>
  <c r="D354"/>
  <c r="E354"/>
  <c r="F354"/>
  <c r="G354"/>
  <c r="H354"/>
  <c r="I354"/>
  <c r="J354"/>
  <c r="K354"/>
  <c r="L354"/>
  <c r="C355"/>
  <c r="D355"/>
  <c r="E355"/>
  <c r="F355"/>
  <c r="G355"/>
  <c r="H355"/>
  <c r="I355"/>
  <c r="J355"/>
  <c r="K355"/>
  <c r="L355"/>
  <c r="C356"/>
  <c r="D356"/>
  <c r="E356"/>
  <c r="F356"/>
  <c r="G356"/>
  <c r="H356"/>
  <c r="I356"/>
  <c r="J356"/>
  <c r="K356"/>
  <c r="L356"/>
  <c r="C357"/>
  <c r="D357"/>
  <c r="E357"/>
  <c r="F357"/>
  <c r="G357"/>
  <c r="H357"/>
  <c r="I357"/>
  <c r="J357"/>
  <c r="K357"/>
  <c r="L357"/>
  <c r="C358"/>
  <c r="D358"/>
  <c r="E358"/>
  <c r="F358"/>
  <c r="G358"/>
  <c r="H358"/>
  <c r="I358"/>
  <c r="J358"/>
  <c r="K358"/>
  <c r="L358"/>
  <c r="C359"/>
  <c r="D359"/>
  <c r="E359"/>
  <c r="F359"/>
  <c r="G359"/>
  <c r="H359"/>
  <c r="I359"/>
  <c r="J359"/>
  <c r="K359"/>
  <c r="L359"/>
  <c r="C360"/>
  <c r="D360"/>
  <c r="E360"/>
  <c r="F360"/>
  <c r="G360"/>
  <c r="H360"/>
  <c r="I360"/>
  <c r="J360"/>
  <c r="K360"/>
  <c r="L360"/>
  <c r="C361"/>
  <c r="D361"/>
  <c r="E361"/>
  <c r="F361"/>
  <c r="G361"/>
  <c r="H361"/>
  <c r="I361"/>
  <c r="J361"/>
  <c r="K361"/>
  <c r="L361"/>
  <c r="C362"/>
  <c r="D362"/>
  <c r="E362"/>
  <c r="F362"/>
  <c r="G362"/>
  <c r="H362"/>
  <c r="I362"/>
  <c r="J362"/>
  <c r="K362"/>
  <c r="L362"/>
  <c r="C363"/>
  <c r="D363"/>
  <c r="E363"/>
  <c r="F363"/>
  <c r="G363"/>
  <c r="H363"/>
  <c r="I363"/>
  <c r="J363"/>
  <c r="K363"/>
  <c r="L363"/>
  <c r="C364"/>
  <c r="D364"/>
  <c r="E364"/>
  <c r="F364"/>
  <c r="G364"/>
  <c r="H364"/>
  <c r="I364"/>
  <c r="J364"/>
  <c r="K364"/>
  <c r="L364"/>
  <c r="C365"/>
  <c r="D365"/>
  <c r="E365"/>
  <c r="F365"/>
  <c r="G365"/>
  <c r="H365"/>
  <c r="I365"/>
  <c r="J365"/>
  <c r="K365"/>
  <c r="L365"/>
  <c r="C366"/>
  <c r="D366"/>
  <c r="E366"/>
  <c r="F366"/>
  <c r="G366"/>
  <c r="H366"/>
  <c r="I366"/>
  <c r="J366"/>
  <c r="K366"/>
  <c r="L366"/>
  <c r="C367"/>
  <c r="D367"/>
  <c r="E367"/>
  <c r="F367"/>
  <c r="G367"/>
  <c r="H367"/>
  <c r="I367"/>
  <c r="J367"/>
  <c r="K367"/>
  <c r="L367"/>
  <c r="C368"/>
  <c r="D368"/>
  <c r="E368"/>
  <c r="F368"/>
  <c r="G368"/>
  <c r="H368"/>
  <c r="I368"/>
  <c r="J368"/>
  <c r="K368"/>
  <c r="L368"/>
  <c r="C369"/>
  <c r="D369"/>
  <c r="E369"/>
  <c r="F369"/>
  <c r="G369"/>
  <c r="H369"/>
  <c r="I369"/>
  <c r="J369"/>
  <c r="K369"/>
  <c r="L369"/>
  <c r="C370"/>
  <c r="D370"/>
  <c r="E370"/>
  <c r="F370"/>
  <c r="G370"/>
  <c r="H370"/>
  <c r="I370"/>
  <c r="J370"/>
  <c r="K370"/>
  <c r="L370"/>
  <c r="C371"/>
  <c r="D371"/>
  <c r="E371"/>
  <c r="F371"/>
  <c r="G371"/>
  <c r="H371"/>
  <c r="I371"/>
  <c r="J371"/>
  <c r="K371"/>
  <c r="L371"/>
  <c r="C372"/>
  <c r="D372"/>
  <c r="E372"/>
  <c r="F372"/>
  <c r="G372"/>
  <c r="H372"/>
  <c r="I372"/>
  <c r="J372"/>
  <c r="K372"/>
  <c r="L372"/>
  <c r="C373"/>
  <c r="D373"/>
  <c r="E373"/>
  <c r="F373"/>
  <c r="G373"/>
  <c r="H373"/>
  <c r="I373"/>
  <c r="J373"/>
  <c r="K373"/>
  <c r="L373"/>
  <c r="C374"/>
  <c r="D374"/>
  <c r="E374"/>
  <c r="F374"/>
  <c r="G374"/>
  <c r="H374"/>
  <c r="I374"/>
  <c r="J374"/>
  <c r="K374"/>
  <c r="L374"/>
  <c r="C375"/>
  <c r="D375"/>
  <c r="E375"/>
  <c r="F375"/>
  <c r="G375"/>
  <c r="H375"/>
  <c r="I375"/>
  <c r="J375"/>
  <c r="K375"/>
  <c r="L375"/>
  <c r="C376"/>
  <c r="D376"/>
  <c r="E376"/>
  <c r="F376"/>
  <c r="G376"/>
  <c r="H376"/>
  <c r="I376"/>
  <c r="J376"/>
  <c r="K376"/>
  <c r="L376"/>
  <c r="C377"/>
  <c r="D377"/>
  <c r="E377"/>
  <c r="F377"/>
  <c r="G377"/>
  <c r="H377"/>
  <c r="I377"/>
  <c r="J377"/>
  <c r="K377"/>
  <c r="L377"/>
  <c r="C378"/>
  <c r="D378"/>
  <c r="E378"/>
  <c r="F378"/>
  <c r="G378"/>
  <c r="H378"/>
  <c r="I378"/>
  <c r="J378"/>
  <c r="K378"/>
  <c r="L378"/>
  <c r="C379"/>
  <c r="D379"/>
  <c r="E379"/>
  <c r="F379"/>
  <c r="G379"/>
  <c r="H379"/>
  <c r="I379"/>
  <c r="J379"/>
  <c r="K379"/>
  <c r="L379"/>
  <c r="C380"/>
  <c r="D380"/>
  <c r="E380"/>
  <c r="F380"/>
  <c r="G380"/>
  <c r="H380"/>
  <c r="I380"/>
  <c r="J380"/>
  <c r="K380"/>
  <c r="L380"/>
  <c r="C381"/>
  <c r="D381"/>
  <c r="E381"/>
  <c r="F381"/>
  <c r="G381"/>
  <c r="H381"/>
  <c r="I381"/>
  <c r="J381"/>
  <c r="K381"/>
  <c r="L381"/>
  <c r="C382"/>
  <c r="D382"/>
  <c r="E382"/>
  <c r="F382"/>
  <c r="G382"/>
  <c r="H382"/>
  <c r="I382"/>
  <c r="J382"/>
  <c r="K382"/>
  <c r="L382"/>
  <c r="C383"/>
  <c r="D383"/>
  <c r="E383"/>
  <c r="F383"/>
  <c r="G383"/>
  <c r="H383"/>
  <c r="I383"/>
  <c r="J383"/>
  <c r="K383"/>
  <c r="L383"/>
  <c r="C384"/>
  <c r="D384"/>
  <c r="E384"/>
  <c r="F384"/>
  <c r="G384"/>
  <c r="H384"/>
  <c r="I384"/>
  <c r="J384"/>
  <c r="K384"/>
  <c r="L384"/>
  <c r="C385"/>
  <c r="D385"/>
  <c r="E385"/>
  <c r="F385"/>
  <c r="G385"/>
  <c r="H385"/>
  <c r="I385"/>
  <c r="J385"/>
  <c r="K385"/>
  <c r="L385"/>
  <c r="C386"/>
  <c r="D386"/>
  <c r="E386"/>
  <c r="F386"/>
  <c r="G386"/>
  <c r="H386"/>
  <c r="I386"/>
  <c r="J386"/>
  <c r="K386"/>
  <c r="L386"/>
  <c r="C387"/>
  <c r="D387"/>
  <c r="E387"/>
  <c r="F387"/>
  <c r="G387"/>
  <c r="H387"/>
  <c r="I387"/>
  <c r="J387"/>
  <c r="K387"/>
  <c r="L387"/>
  <c r="C388"/>
  <c r="D388"/>
  <c r="E388"/>
  <c r="F388"/>
  <c r="G388"/>
  <c r="H388"/>
  <c r="I388"/>
  <c r="J388"/>
  <c r="K388"/>
  <c r="L388"/>
  <c r="C389"/>
  <c r="D389"/>
  <c r="E389"/>
  <c r="F389"/>
  <c r="G389"/>
  <c r="H389"/>
  <c r="I389"/>
  <c r="J389"/>
  <c r="K389"/>
  <c r="L389"/>
  <c r="C390"/>
  <c r="D390"/>
  <c r="E390"/>
  <c r="F390"/>
  <c r="G390"/>
  <c r="H390"/>
  <c r="I390"/>
  <c r="J390"/>
  <c r="K390"/>
  <c r="L390"/>
  <c r="C391"/>
  <c r="D391"/>
  <c r="E391"/>
  <c r="F391"/>
  <c r="G391"/>
  <c r="H391"/>
  <c r="I391"/>
  <c r="J391"/>
  <c r="K391"/>
  <c r="L391"/>
  <c r="C392"/>
  <c r="D392"/>
  <c r="E392"/>
  <c r="F392"/>
  <c r="G392"/>
  <c r="H392"/>
  <c r="I392"/>
  <c r="J392"/>
  <c r="K392"/>
  <c r="L392"/>
  <c r="C393"/>
  <c r="D393"/>
  <c r="E393"/>
  <c r="F393"/>
  <c r="G393"/>
  <c r="H393"/>
  <c r="I393"/>
  <c r="J393"/>
  <c r="K393"/>
  <c r="L393"/>
  <c r="C394"/>
  <c r="D394"/>
  <c r="E394"/>
  <c r="F394"/>
  <c r="G394"/>
  <c r="H394"/>
  <c r="I394"/>
  <c r="J394"/>
  <c r="K394"/>
  <c r="L394"/>
  <c r="C395"/>
  <c r="D395"/>
  <c r="E395"/>
  <c r="F395"/>
  <c r="G395"/>
  <c r="H395"/>
  <c r="I395"/>
  <c r="J395"/>
  <c r="K395"/>
  <c r="L395"/>
  <c r="C396"/>
  <c r="D396"/>
  <c r="E396"/>
  <c r="F396"/>
  <c r="G396"/>
  <c r="H396"/>
  <c r="I396"/>
  <c r="J396"/>
  <c r="K396"/>
  <c r="L396"/>
  <c r="C397"/>
  <c r="D397"/>
  <c r="E397"/>
  <c r="F397"/>
  <c r="G397"/>
  <c r="H397"/>
  <c r="I397"/>
  <c r="J397"/>
  <c r="K397"/>
  <c r="L397"/>
  <c r="C398"/>
  <c r="D398"/>
  <c r="E398"/>
  <c r="F398"/>
  <c r="G398"/>
  <c r="H398"/>
  <c r="I398"/>
  <c r="J398"/>
  <c r="K398"/>
  <c r="L398"/>
  <c r="C399"/>
  <c r="D399"/>
  <c r="E399"/>
  <c r="F399"/>
  <c r="G399"/>
  <c r="H399"/>
  <c r="I399"/>
  <c r="J399"/>
  <c r="K399"/>
  <c r="L399"/>
  <c r="C400"/>
  <c r="D400"/>
  <c r="E400"/>
  <c r="F400"/>
  <c r="G400"/>
  <c r="H400"/>
  <c r="I400"/>
  <c r="J400"/>
  <c r="K400"/>
  <c r="L400"/>
  <c r="C401"/>
  <c r="D401"/>
  <c r="E401"/>
  <c r="F401"/>
  <c r="G401"/>
  <c r="H401"/>
  <c r="I401"/>
  <c r="J401"/>
  <c r="K401"/>
  <c r="L401"/>
  <c r="C402"/>
  <c r="D402"/>
  <c r="E402"/>
  <c r="F402"/>
  <c r="G402"/>
  <c r="H402"/>
  <c r="I402"/>
  <c r="J402"/>
  <c r="K402"/>
  <c r="L402"/>
  <c r="C403"/>
  <c r="D403"/>
  <c r="E403"/>
  <c r="F403"/>
  <c r="G403"/>
  <c r="H403"/>
  <c r="I403"/>
  <c r="J403"/>
  <c r="K403"/>
  <c r="L403"/>
  <c r="C404"/>
  <c r="D404"/>
  <c r="E404"/>
  <c r="F404"/>
  <c r="G404"/>
  <c r="H404"/>
  <c r="I404"/>
  <c r="J404"/>
  <c r="K404"/>
  <c r="L404"/>
  <c r="C405"/>
  <c r="D405"/>
  <c r="E405"/>
  <c r="F405"/>
  <c r="G405"/>
  <c r="H405"/>
  <c r="I405"/>
  <c r="J405"/>
  <c r="K405"/>
  <c r="L405"/>
  <c r="C406"/>
  <c r="D406"/>
  <c r="E406"/>
  <c r="F406"/>
  <c r="G406"/>
  <c r="H406"/>
  <c r="I406"/>
  <c r="J406"/>
  <c r="K406"/>
  <c r="L406"/>
  <c r="C407"/>
  <c r="D407"/>
  <c r="E407"/>
  <c r="F407"/>
  <c r="G407"/>
  <c r="H407"/>
  <c r="I407"/>
  <c r="J407"/>
  <c r="K407"/>
  <c r="L407"/>
  <c r="C408"/>
  <c r="D408"/>
  <c r="E408"/>
  <c r="F408"/>
  <c r="G408"/>
  <c r="H408"/>
  <c r="I408"/>
  <c r="J408"/>
  <c r="K408"/>
  <c r="L408"/>
  <c r="C409"/>
  <c r="D409"/>
  <c r="E409"/>
  <c r="F409"/>
  <c r="G409"/>
  <c r="H409"/>
  <c r="I409"/>
  <c r="J409"/>
  <c r="K409"/>
  <c r="L409"/>
  <c r="C410"/>
  <c r="D410"/>
  <c r="E410"/>
  <c r="F410"/>
  <c r="G410"/>
  <c r="H410"/>
  <c r="I410"/>
  <c r="J410"/>
  <c r="K410"/>
  <c r="L410"/>
  <c r="C411"/>
  <c r="D411"/>
  <c r="E411"/>
  <c r="F411"/>
  <c r="G411"/>
  <c r="H411"/>
  <c r="I411"/>
  <c r="J411"/>
  <c r="K411"/>
  <c r="L411"/>
  <c r="C412"/>
  <c r="D412"/>
  <c r="E412"/>
  <c r="F412"/>
  <c r="G412"/>
  <c r="H412"/>
  <c r="I412"/>
  <c r="J412"/>
  <c r="K412"/>
  <c r="L412"/>
  <c r="C413"/>
  <c r="D413"/>
  <c r="E413"/>
  <c r="F413"/>
  <c r="G413"/>
  <c r="H413"/>
  <c r="I413"/>
  <c r="J413"/>
  <c r="K413"/>
  <c r="L413"/>
  <c r="C414"/>
  <c r="D414"/>
  <c r="E414"/>
  <c r="F414"/>
  <c r="G414"/>
  <c r="H414"/>
  <c r="I414"/>
  <c r="J414"/>
  <c r="K414"/>
  <c r="L414"/>
  <c r="C415"/>
  <c r="D415"/>
  <c r="E415"/>
  <c r="F415"/>
  <c r="G415"/>
  <c r="H415"/>
  <c r="I415"/>
  <c r="J415"/>
  <c r="K415"/>
  <c r="L415"/>
  <c r="C416"/>
  <c r="D416"/>
  <c r="E416"/>
  <c r="F416"/>
  <c r="G416"/>
  <c r="H416"/>
  <c r="I416"/>
  <c r="J416"/>
  <c r="K416"/>
  <c r="L416"/>
  <c r="C417"/>
  <c r="D417"/>
  <c r="E417"/>
  <c r="F417"/>
  <c r="G417"/>
  <c r="H417"/>
  <c r="I417"/>
  <c r="J417"/>
  <c r="K417"/>
  <c r="L417"/>
  <c r="C418"/>
  <c r="D418"/>
  <c r="E418"/>
  <c r="F418"/>
  <c r="G418"/>
  <c r="H418"/>
  <c r="I418"/>
  <c r="J418"/>
  <c r="K418"/>
  <c r="L418"/>
  <c r="C419"/>
  <c r="D419"/>
  <c r="E419"/>
  <c r="F419"/>
  <c r="G419"/>
  <c r="H419"/>
  <c r="I419"/>
  <c r="J419"/>
  <c r="K419"/>
  <c r="L419"/>
  <c r="C420"/>
  <c r="D420"/>
  <c r="E420"/>
  <c r="F420"/>
  <c r="G420"/>
  <c r="H420"/>
  <c r="I420"/>
  <c r="J420"/>
  <c r="K420"/>
  <c r="L420"/>
  <c r="C421"/>
  <c r="D421"/>
  <c r="E421"/>
  <c r="F421"/>
  <c r="G421"/>
  <c r="H421"/>
  <c r="I421"/>
  <c r="J421"/>
  <c r="K421"/>
  <c r="L421"/>
  <c r="C422"/>
  <c r="D422"/>
  <c r="E422"/>
  <c r="F422"/>
  <c r="G422"/>
  <c r="H422"/>
  <c r="I422"/>
  <c r="J422"/>
  <c r="K422"/>
  <c r="L422"/>
  <c r="C423"/>
  <c r="D423"/>
  <c r="E423"/>
  <c r="F423"/>
  <c r="G423"/>
  <c r="H423"/>
  <c r="I423"/>
  <c r="J423"/>
  <c r="K423"/>
  <c r="L423"/>
  <c r="C424"/>
  <c r="D424"/>
  <c r="E424"/>
  <c r="F424"/>
  <c r="G424"/>
  <c r="H424"/>
  <c r="I424"/>
  <c r="J424"/>
  <c r="K424"/>
  <c r="L424"/>
  <c r="C425"/>
  <c r="D425"/>
  <c r="E425"/>
  <c r="F425"/>
  <c r="G425"/>
  <c r="H425"/>
  <c r="I425"/>
  <c r="J425"/>
  <c r="K425"/>
  <c r="L425"/>
  <c r="C426"/>
  <c r="D426"/>
  <c r="E426"/>
  <c r="F426"/>
  <c r="G426"/>
  <c r="H426"/>
  <c r="I426"/>
  <c r="J426"/>
  <c r="K426"/>
  <c r="L426"/>
  <c r="C427"/>
  <c r="D427"/>
  <c r="E427"/>
  <c r="F427"/>
  <c r="G427"/>
  <c r="H427"/>
  <c r="I427"/>
  <c r="J427"/>
  <c r="K427"/>
  <c r="L427"/>
  <c r="C428"/>
  <c r="D428"/>
  <c r="E428"/>
  <c r="F428"/>
  <c r="G428"/>
  <c r="H428"/>
  <c r="I428"/>
  <c r="J428"/>
  <c r="K428"/>
  <c r="L428"/>
  <c r="C429"/>
  <c r="D429"/>
  <c r="E429"/>
  <c r="F429"/>
  <c r="G429"/>
  <c r="H429"/>
  <c r="I429"/>
  <c r="J429"/>
  <c r="K429"/>
  <c r="L429"/>
  <c r="C430"/>
  <c r="D430"/>
  <c r="E430"/>
  <c r="F430"/>
  <c r="G430"/>
  <c r="H430"/>
  <c r="I430"/>
  <c r="J430"/>
  <c r="K430"/>
  <c r="L430"/>
  <c r="C431"/>
  <c r="D431"/>
  <c r="E431"/>
  <c r="F431"/>
  <c r="G431"/>
  <c r="H431"/>
  <c r="I431"/>
  <c r="J431"/>
  <c r="K431"/>
  <c r="L431"/>
  <c r="C432"/>
  <c r="D432"/>
  <c r="E432"/>
  <c r="F432"/>
  <c r="G432"/>
  <c r="H432"/>
  <c r="I432"/>
  <c r="J432"/>
  <c r="K432"/>
  <c r="L432"/>
  <c r="C433"/>
  <c r="D433"/>
  <c r="E433"/>
  <c r="F433"/>
  <c r="G433"/>
  <c r="H433"/>
  <c r="I433"/>
  <c r="J433"/>
  <c r="K433"/>
  <c r="L433"/>
  <c r="C434"/>
  <c r="D434"/>
  <c r="E434"/>
  <c r="F434"/>
  <c r="G434"/>
  <c r="H434"/>
  <c r="I434"/>
  <c r="J434"/>
  <c r="K434"/>
  <c r="L434"/>
  <c r="C435"/>
  <c r="D435"/>
  <c r="E435"/>
  <c r="F435"/>
  <c r="G435"/>
  <c r="H435"/>
  <c r="I435"/>
  <c r="J435"/>
  <c r="K435"/>
  <c r="L435"/>
  <c r="C436"/>
  <c r="D436"/>
  <c r="E436"/>
  <c r="F436"/>
  <c r="G436"/>
  <c r="H436"/>
  <c r="I436"/>
  <c r="J436"/>
  <c r="K436"/>
  <c r="L436"/>
  <c r="C437"/>
  <c r="D437"/>
  <c r="E437"/>
  <c r="F437"/>
  <c r="G437"/>
  <c r="H437"/>
  <c r="I437"/>
  <c r="J437"/>
  <c r="K437"/>
  <c r="L437"/>
  <c r="C438"/>
  <c r="D438"/>
  <c r="E438"/>
  <c r="F438"/>
  <c r="G438"/>
  <c r="H438"/>
  <c r="I438"/>
  <c r="J438"/>
  <c r="K438"/>
  <c r="L438"/>
  <c r="C439"/>
  <c r="D439"/>
  <c r="E439"/>
  <c r="F439"/>
  <c r="G439"/>
  <c r="H439"/>
  <c r="I439"/>
  <c r="J439"/>
  <c r="K439"/>
  <c r="L439"/>
  <c r="C440"/>
  <c r="D440"/>
  <c r="E440"/>
  <c r="F440"/>
  <c r="G440"/>
  <c r="H440"/>
  <c r="I440"/>
  <c r="J440"/>
  <c r="K440"/>
  <c r="L440"/>
  <c r="C441"/>
  <c r="D441"/>
  <c r="E441"/>
  <c r="F441"/>
  <c r="G441"/>
  <c r="H441"/>
  <c r="I441"/>
  <c r="J441"/>
  <c r="K441"/>
  <c r="L441"/>
  <c r="C442"/>
  <c r="D442"/>
  <c r="E442"/>
  <c r="F442"/>
  <c r="G442"/>
  <c r="H442"/>
  <c r="I442"/>
  <c r="J442"/>
  <c r="K442"/>
  <c r="L442"/>
  <c r="C443"/>
  <c r="D443"/>
  <c r="E443"/>
  <c r="F443"/>
  <c r="G443"/>
  <c r="H443"/>
  <c r="I443"/>
  <c r="J443"/>
  <c r="K443"/>
  <c r="L443"/>
  <c r="C444"/>
  <c r="D444"/>
  <c r="E444"/>
  <c r="F444"/>
  <c r="G444"/>
  <c r="H444"/>
  <c r="I444"/>
  <c r="J444"/>
  <c r="K444"/>
  <c r="L444"/>
  <c r="C445"/>
  <c r="D445"/>
  <c r="E445"/>
  <c r="F445"/>
  <c r="G445"/>
  <c r="H445"/>
  <c r="I445"/>
  <c r="J445"/>
  <c r="K445"/>
  <c r="L445"/>
  <c r="C446"/>
  <c r="D446"/>
  <c r="E446"/>
  <c r="F446"/>
  <c r="G446"/>
  <c r="H446"/>
  <c r="I446"/>
  <c r="J446"/>
  <c r="K446"/>
  <c r="L446"/>
  <c r="C447"/>
  <c r="D447"/>
  <c r="E447"/>
  <c r="F447"/>
  <c r="G447"/>
  <c r="H447"/>
  <c r="I447"/>
  <c r="J447"/>
  <c r="K447"/>
  <c r="L447"/>
  <c r="C448"/>
  <c r="D448"/>
  <c r="E448"/>
  <c r="F448"/>
  <c r="G448"/>
  <c r="H448"/>
  <c r="I448"/>
  <c r="J448"/>
  <c r="K448"/>
  <c r="L448"/>
  <c r="C449"/>
  <c r="D449"/>
  <c r="E449"/>
  <c r="F449"/>
  <c r="G449"/>
  <c r="H449"/>
  <c r="I449"/>
  <c r="J449"/>
  <c r="K449"/>
  <c r="L449"/>
  <c r="C450"/>
  <c r="D450"/>
  <c r="E450"/>
  <c r="F450"/>
  <c r="G450"/>
  <c r="H450"/>
  <c r="I450"/>
  <c r="J450"/>
  <c r="K450"/>
  <c r="L450"/>
  <c r="C451"/>
  <c r="D451"/>
  <c r="E451"/>
  <c r="F451"/>
  <c r="G451"/>
  <c r="H451"/>
  <c r="I451"/>
  <c r="J451"/>
  <c r="K451"/>
  <c r="L451"/>
  <c r="C452"/>
  <c r="D452"/>
  <c r="E452"/>
  <c r="F452"/>
  <c r="G452"/>
  <c r="H452"/>
  <c r="I452"/>
  <c r="J452"/>
  <c r="K452"/>
  <c r="L452"/>
  <c r="C453"/>
  <c r="D453"/>
  <c r="E453"/>
  <c r="F453"/>
  <c r="G453"/>
  <c r="H453"/>
  <c r="I453"/>
  <c r="J453"/>
  <c r="K453"/>
  <c r="L453"/>
  <c r="C454"/>
  <c r="D454"/>
  <c r="E454"/>
  <c r="F454"/>
  <c r="G454"/>
  <c r="H454"/>
  <c r="I454"/>
  <c r="J454"/>
  <c r="K454"/>
  <c r="L454"/>
  <c r="C455"/>
  <c r="D455"/>
  <c r="E455"/>
  <c r="F455"/>
  <c r="G455"/>
  <c r="H455"/>
  <c r="I455"/>
  <c r="J455"/>
  <c r="K455"/>
  <c r="L455"/>
  <c r="C456"/>
  <c r="D456"/>
  <c r="E456"/>
  <c r="F456"/>
  <c r="G456"/>
  <c r="H456"/>
  <c r="I456"/>
  <c r="J456"/>
  <c r="K456"/>
  <c r="L456"/>
  <c r="C457"/>
  <c r="D457"/>
  <c r="E457"/>
  <c r="F457"/>
  <c r="G457"/>
  <c r="H457"/>
  <c r="I457"/>
  <c r="J457"/>
  <c r="K457"/>
  <c r="L457"/>
  <c r="C458"/>
  <c r="D458"/>
  <c r="E458"/>
  <c r="F458"/>
  <c r="G458"/>
  <c r="H458"/>
  <c r="I458"/>
  <c r="J458"/>
  <c r="K458"/>
  <c r="L458"/>
  <c r="C459"/>
  <c r="D459"/>
  <c r="E459"/>
  <c r="F459"/>
  <c r="G459"/>
  <c r="H459"/>
  <c r="I459"/>
  <c r="J459"/>
  <c r="K459"/>
  <c r="L459"/>
  <c r="C460"/>
  <c r="D460"/>
  <c r="E460"/>
  <c r="F460"/>
  <c r="G460"/>
  <c r="H460"/>
  <c r="I460"/>
  <c r="J460"/>
  <c r="K460"/>
  <c r="L460"/>
  <c r="C461"/>
  <c r="D461"/>
  <c r="E461"/>
  <c r="F461"/>
  <c r="G461"/>
  <c r="H461"/>
  <c r="I461"/>
  <c r="J461"/>
  <c r="K461"/>
  <c r="L461"/>
  <c r="C462"/>
  <c r="D462"/>
  <c r="E462"/>
  <c r="F462"/>
  <c r="G462"/>
  <c r="H462"/>
  <c r="I462"/>
  <c r="J462"/>
  <c r="K462"/>
  <c r="L462"/>
  <c r="C463"/>
  <c r="D463"/>
  <c r="E463"/>
  <c r="F463"/>
  <c r="G463"/>
  <c r="H463"/>
  <c r="I463"/>
  <c r="J463"/>
  <c r="K463"/>
  <c r="L463"/>
  <c r="C464"/>
  <c r="D464"/>
  <c r="E464"/>
  <c r="F464"/>
  <c r="G464"/>
  <c r="H464"/>
  <c r="I464"/>
  <c r="J464"/>
  <c r="K464"/>
  <c r="L464"/>
  <c r="C465"/>
  <c r="D465"/>
  <c r="E465"/>
  <c r="F465"/>
  <c r="G465"/>
  <c r="H465"/>
  <c r="I465"/>
  <c r="J465"/>
  <c r="K465"/>
  <c r="L465"/>
  <c r="C466"/>
  <c r="D466"/>
  <c r="E466"/>
  <c r="F466"/>
  <c r="G466"/>
  <c r="H466"/>
  <c r="I466"/>
  <c r="J466"/>
  <c r="K466"/>
  <c r="L466"/>
  <c r="C467"/>
  <c r="D467"/>
  <c r="E467"/>
  <c r="F467"/>
  <c r="G467"/>
  <c r="H467"/>
  <c r="I467"/>
  <c r="J467"/>
  <c r="K467"/>
  <c r="L467"/>
  <c r="C468"/>
  <c r="D468"/>
  <c r="E468"/>
  <c r="F468"/>
  <c r="G468"/>
  <c r="H468"/>
  <c r="I468"/>
  <c r="J468"/>
  <c r="K468"/>
  <c r="L468"/>
  <c r="C469"/>
  <c r="D469"/>
  <c r="E469"/>
  <c r="F469"/>
  <c r="G469"/>
  <c r="H469"/>
  <c r="I469"/>
  <c r="J469"/>
  <c r="K469"/>
  <c r="L469"/>
  <c r="C470"/>
  <c r="D470"/>
  <c r="E470"/>
  <c r="F470"/>
  <c r="G470"/>
  <c r="H470"/>
  <c r="I470"/>
  <c r="J470"/>
  <c r="K470"/>
  <c r="L470"/>
  <c r="C471"/>
  <c r="D471"/>
  <c r="E471"/>
  <c r="F471"/>
  <c r="G471"/>
  <c r="H471"/>
  <c r="I471"/>
  <c r="J471"/>
  <c r="K471"/>
  <c r="L471"/>
  <c r="C472"/>
  <c r="D472"/>
  <c r="E472"/>
  <c r="F472"/>
  <c r="G472"/>
  <c r="H472"/>
  <c r="I472"/>
  <c r="J472"/>
  <c r="K472"/>
  <c r="L472"/>
  <c r="C473"/>
  <c r="D473"/>
  <c r="E473"/>
  <c r="F473"/>
  <c r="G473"/>
  <c r="H473"/>
  <c r="I473"/>
  <c r="J473"/>
  <c r="K473"/>
  <c r="L473"/>
  <c r="C474"/>
  <c r="D474"/>
  <c r="E474"/>
  <c r="F474"/>
  <c r="G474"/>
  <c r="H474"/>
  <c r="I474"/>
  <c r="J474"/>
  <c r="K474"/>
  <c r="L474"/>
  <c r="C475"/>
  <c r="D475"/>
  <c r="E475"/>
  <c r="F475"/>
  <c r="G475"/>
  <c r="H475"/>
  <c r="I475"/>
  <c r="J475"/>
  <c r="K475"/>
  <c r="L475"/>
  <c r="C476"/>
  <c r="D476"/>
  <c r="E476"/>
  <c r="F476"/>
  <c r="G476"/>
  <c r="H476"/>
  <c r="I476"/>
  <c r="J476"/>
  <c r="K476"/>
  <c r="L476"/>
  <c r="C477"/>
  <c r="D477"/>
  <c r="E477"/>
  <c r="F477"/>
  <c r="G477"/>
  <c r="H477"/>
  <c r="I477"/>
  <c r="J477"/>
  <c r="K477"/>
  <c r="L477"/>
  <c r="C478"/>
  <c r="D478"/>
  <c r="E478"/>
  <c r="F478"/>
  <c r="G478"/>
  <c r="H478"/>
  <c r="I478"/>
  <c r="J478"/>
  <c r="K478"/>
  <c r="L478"/>
  <c r="C479"/>
  <c r="D479"/>
  <c r="E479"/>
  <c r="F479"/>
  <c r="G479"/>
  <c r="H479"/>
  <c r="I479"/>
  <c r="J479"/>
  <c r="K479"/>
  <c r="L479"/>
  <c r="C480"/>
  <c r="D480"/>
  <c r="E480"/>
  <c r="F480"/>
  <c r="G480"/>
  <c r="H480"/>
  <c r="I480"/>
  <c r="J480"/>
  <c r="K480"/>
  <c r="L480"/>
  <c r="C481"/>
  <c r="D481"/>
  <c r="E481"/>
  <c r="F481"/>
  <c r="G481"/>
  <c r="H481"/>
  <c r="I481"/>
  <c r="J481"/>
  <c r="K481"/>
  <c r="L481"/>
  <c r="C482"/>
  <c r="D482"/>
  <c r="E482"/>
  <c r="F482"/>
  <c r="G482"/>
  <c r="H482"/>
  <c r="I482"/>
  <c r="J482"/>
  <c r="K482"/>
  <c r="L482"/>
  <c r="C483"/>
  <c r="D483"/>
  <c r="E483"/>
  <c r="F483"/>
  <c r="G483"/>
  <c r="H483"/>
  <c r="I483"/>
  <c r="J483"/>
  <c r="K483"/>
  <c r="L483"/>
  <c r="C484"/>
  <c r="D484"/>
  <c r="E484"/>
  <c r="F484"/>
  <c r="G484"/>
  <c r="H484"/>
  <c r="I484"/>
  <c r="J484"/>
  <c r="K484"/>
  <c r="L484"/>
  <c r="C485"/>
  <c r="D485"/>
  <c r="E485"/>
  <c r="F485"/>
  <c r="G485"/>
  <c r="H485"/>
  <c r="I485"/>
  <c r="J485"/>
  <c r="K485"/>
  <c r="L485"/>
  <c r="C486"/>
  <c r="D486"/>
  <c r="E486"/>
  <c r="F486"/>
  <c r="G486"/>
  <c r="H486"/>
  <c r="I486"/>
  <c r="J486"/>
  <c r="K486"/>
  <c r="L486"/>
  <c r="C487"/>
  <c r="D487"/>
  <c r="E487"/>
  <c r="F487"/>
  <c r="G487"/>
  <c r="H487"/>
  <c r="I487"/>
  <c r="J487"/>
  <c r="K487"/>
  <c r="L487"/>
  <c r="C488"/>
  <c r="D488"/>
  <c r="E488"/>
  <c r="F488"/>
  <c r="G488"/>
  <c r="H488"/>
  <c r="I488"/>
  <c r="J488"/>
  <c r="K488"/>
  <c r="L488"/>
  <c r="C489"/>
  <c r="D489"/>
  <c r="E489"/>
  <c r="F489"/>
  <c r="G489"/>
  <c r="H489"/>
  <c r="I489"/>
  <c r="J489"/>
  <c r="K489"/>
  <c r="L489"/>
  <c r="C490"/>
  <c r="D490"/>
  <c r="E490"/>
  <c r="F490"/>
  <c r="G490"/>
  <c r="H490"/>
  <c r="I490"/>
  <c r="J490"/>
  <c r="K490"/>
  <c r="L490"/>
  <c r="C491"/>
  <c r="D491"/>
  <c r="E491"/>
  <c r="F491"/>
  <c r="G491"/>
  <c r="H491"/>
  <c r="I491"/>
  <c r="J491"/>
  <c r="K491"/>
  <c r="L491"/>
  <c r="C492"/>
  <c r="D492"/>
  <c r="E492"/>
  <c r="F492"/>
  <c r="G492"/>
  <c r="H492"/>
  <c r="I492"/>
  <c r="J492"/>
  <c r="K492"/>
  <c r="L492"/>
  <c r="C493"/>
  <c r="D493"/>
  <c r="E493"/>
  <c r="F493"/>
  <c r="G493"/>
  <c r="H493"/>
  <c r="I493"/>
  <c r="J493"/>
  <c r="K493"/>
  <c r="L493"/>
  <c r="C494"/>
  <c r="D494"/>
  <c r="E494"/>
  <c r="F494"/>
  <c r="G494"/>
  <c r="H494"/>
  <c r="I494"/>
  <c r="J494"/>
  <c r="K494"/>
  <c r="L494"/>
  <c r="C495"/>
  <c r="D495"/>
  <c r="E495"/>
  <c r="F495"/>
  <c r="G495"/>
  <c r="H495"/>
  <c r="I495"/>
  <c r="J495"/>
  <c r="K495"/>
  <c r="L495"/>
  <c r="C496"/>
  <c r="D496"/>
  <c r="E496"/>
  <c r="F496"/>
  <c r="G496"/>
  <c r="H496"/>
  <c r="I496"/>
  <c r="J496"/>
  <c r="K496"/>
  <c r="L496"/>
  <c r="C497"/>
  <c r="D497"/>
  <c r="E497"/>
  <c r="F497"/>
  <c r="G497"/>
  <c r="H497"/>
  <c r="I497"/>
  <c r="J497"/>
  <c r="K497"/>
  <c r="L497"/>
  <c r="C498"/>
  <c r="D498"/>
  <c r="E498"/>
  <c r="F498"/>
  <c r="G498"/>
  <c r="H498"/>
  <c r="I498"/>
  <c r="J498"/>
  <c r="K498"/>
  <c r="L498"/>
  <c r="C499"/>
  <c r="D499"/>
  <c r="E499"/>
  <c r="F499"/>
  <c r="G499"/>
  <c r="H499"/>
  <c r="I499"/>
  <c r="J499"/>
  <c r="K499"/>
  <c r="L499"/>
  <c r="C500"/>
  <c r="D500"/>
  <c r="E500"/>
  <c r="F500"/>
  <c r="G500"/>
  <c r="H500"/>
  <c r="I500"/>
  <c r="J500"/>
  <c r="K500"/>
  <c r="L500"/>
  <c r="C501"/>
  <c r="D501"/>
  <c r="E501"/>
  <c r="F501"/>
  <c r="G501"/>
  <c r="H501"/>
  <c r="I501"/>
  <c r="J501"/>
  <c r="K501"/>
  <c r="L501"/>
  <c r="C502"/>
  <c r="D502"/>
  <c r="E502"/>
  <c r="F502"/>
  <c r="G502"/>
  <c r="H502"/>
  <c r="I502"/>
  <c r="J502"/>
  <c r="K502"/>
  <c r="L502"/>
  <c r="C503"/>
  <c r="D503"/>
  <c r="E503"/>
  <c r="F503"/>
  <c r="G503"/>
  <c r="H503"/>
  <c r="I503"/>
  <c r="J503"/>
  <c r="K503"/>
  <c r="L503"/>
  <c r="C504"/>
  <c r="D504"/>
  <c r="E504"/>
  <c r="F504"/>
  <c r="G504"/>
  <c r="H504"/>
  <c r="I504"/>
  <c r="J504"/>
  <c r="K504"/>
  <c r="L504"/>
  <c r="C505"/>
  <c r="D505"/>
  <c r="E505"/>
  <c r="F505"/>
  <c r="G505"/>
  <c r="H505"/>
  <c r="I505"/>
  <c r="J505"/>
  <c r="K505"/>
  <c r="L505"/>
  <c r="C506"/>
  <c r="D506"/>
  <c r="E506"/>
  <c r="F506"/>
  <c r="G506"/>
  <c r="H506"/>
  <c r="I506"/>
  <c r="J506"/>
  <c r="K506"/>
  <c r="L506"/>
  <c r="C507"/>
  <c r="D507"/>
  <c r="E507"/>
  <c r="F507"/>
  <c r="G507"/>
  <c r="H507"/>
  <c r="I507"/>
  <c r="J507"/>
  <c r="K507"/>
  <c r="L507"/>
  <c r="C508"/>
  <c r="D508"/>
  <c r="E508"/>
  <c r="F508"/>
  <c r="G508"/>
  <c r="H508"/>
  <c r="I508"/>
  <c r="J508"/>
  <c r="K508"/>
  <c r="L508"/>
  <c r="C509"/>
  <c r="D509"/>
  <c r="E509"/>
  <c r="F509"/>
  <c r="G509"/>
  <c r="H509"/>
  <c r="I509"/>
  <c r="J509"/>
  <c r="K509"/>
  <c r="L509"/>
  <c r="C510"/>
  <c r="D510"/>
  <c r="E510"/>
  <c r="F510"/>
  <c r="G510"/>
  <c r="H510"/>
  <c r="I510"/>
  <c r="J510"/>
  <c r="K510"/>
  <c r="L510"/>
  <c r="C511"/>
  <c r="D511"/>
  <c r="E511"/>
  <c r="F511"/>
  <c r="G511"/>
  <c r="H511"/>
  <c r="I511"/>
  <c r="J511"/>
  <c r="K511"/>
  <c r="L511"/>
  <c r="C512"/>
  <c r="D512"/>
  <c r="E512"/>
  <c r="F512"/>
  <c r="G512"/>
  <c r="H512"/>
  <c r="I512"/>
  <c r="J512"/>
  <c r="K512"/>
  <c r="L512"/>
  <c r="C513"/>
  <c r="D513"/>
  <c r="E513"/>
  <c r="F513"/>
  <c r="G513"/>
  <c r="H513"/>
  <c r="I513"/>
  <c r="J513"/>
  <c r="K513"/>
  <c r="L513"/>
  <c r="C514"/>
  <c r="D514"/>
  <c r="E514"/>
  <c r="F514"/>
  <c r="G514"/>
  <c r="H514"/>
  <c r="I514"/>
  <c r="J514"/>
  <c r="K514"/>
  <c r="L514"/>
  <c r="C515"/>
  <c r="D515"/>
  <c r="E515"/>
  <c r="F515"/>
  <c r="G515"/>
  <c r="H515"/>
  <c r="I515"/>
  <c r="J515"/>
  <c r="K515"/>
  <c r="L515"/>
  <c r="C516"/>
  <c r="D516"/>
  <c r="E516"/>
  <c r="F516"/>
  <c r="G516"/>
  <c r="H516"/>
  <c r="I516"/>
  <c r="J516"/>
  <c r="K516"/>
  <c r="L516"/>
  <c r="C517"/>
  <c r="D517"/>
  <c r="E517"/>
  <c r="F517"/>
  <c r="G517"/>
  <c r="H517"/>
  <c r="I517"/>
  <c r="J517"/>
  <c r="K517"/>
  <c r="L517"/>
  <c r="C518"/>
  <c r="D518"/>
  <c r="E518"/>
  <c r="F518"/>
  <c r="G518"/>
  <c r="H518"/>
  <c r="I518"/>
  <c r="J518"/>
  <c r="K518"/>
  <c r="L518"/>
  <c r="C519"/>
  <c r="D519"/>
  <c r="E519"/>
  <c r="F519"/>
  <c r="G519"/>
  <c r="H519"/>
  <c r="I519"/>
  <c r="J519"/>
  <c r="K519"/>
  <c r="L519"/>
  <c r="C520"/>
  <c r="D520"/>
  <c r="E520"/>
  <c r="F520"/>
  <c r="G520"/>
  <c r="H520"/>
  <c r="I520"/>
  <c r="J520"/>
  <c r="K520"/>
  <c r="L520"/>
  <c r="C521"/>
  <c r="D521"/>
  <c r="E521"/>
  <c r="F521"/>
  <c r="G521"/>
  <c r="H521"/>
  <c r="I521"/>
  <c r="J521"/>
  <c r="K521"/>
  <c r="L521"/>
  <c r="C522"/>
  <c r="D522"/>
  <c r="E522"/>
  <c r="F522"/>
  <c r="G522"/>
  <c r="H522"/>
  <c r="I522"/>
  <c r="J522"/>
  <c r="K522"/>
  <c r="L522"/>
  <c r="C523"/>
  <c r="D523"/>
  <c r="E523"/>
  <c r="F523"/>
  <c r="G523"/>
  <c r="H523"/>
  <c r="I523"/>
  <c r="J523"/>
  <c r="K523"/>
  <c r="L523"/>
  <c r="C524"/>
  <c r="D524"/>
  <c r="E524"/>
  <c r="F524"/>
  <c r="G524"/>
  <c r="H524"/>
  <c r="I524"/>
  <c r="J524"/>
  <c r="K524"/>
  <c r="L524"/>
  <c r="C525"/>
  <c r="D525"/>
  <c r="E525"/>
  <c r="F525"/>
  <c r="G525"/>
  <c r="H525"/>
  <c r="I525"/>
  <c r="J525"/>
  <c r="K525"/>
  <c r="L525"/>
  <c r="C526"/>
  <c r="D526"/>
  <c r="E526"/>
  <c r="F526"/>
  <c r="G526"/>
  <c r="H526"/>
  <c r="I526"/>
  <c r="J526"/>
  <c r="K526"/>
  <c r="L526"/>
  <c r="C527"/>
  <c r="D527"/>
  <c r="E527"/>
  <c r="F527"/>
  <c r="G527"/>
  <c r="H527"/>
  <c r="I527"/>
  <c r="J527"/>
  <c r="K527"/>
  <c r="L527"/>
  <c r="C528"/>
  <c r="D528"/>
  <c r="E528"/>
  <c r="F528"/>
  <c r="G528"/>
  <c r="H528"/>
  <c r="I528"/>
  <c r="J528"/>
  <c r="K528"/>
  <c r="L528"/>
  <c r="C529"/>
  <c r="D529"/>
  <c r="E529"/>
  <c r="F529"/>
  <c r="G529"/>
  <c r="H529"/>
  <c r="I529"/>
  <c r="J529"/>
  <c r="K529"/>
  <c r="L529"/>
  <c r="C530"/>
  <c r="D530"/>
  <c r="E530"/>
  <c r="F530"/>
  <c r="G530"/>
  <c r="H530"/>
  <c r="I530"/>
  <c r="J530"/>
  <c r="K530"/>
  <c r="L530"/>
  <c r="C531"/>
  <c r="D531"/>
  <c r="E531"/>
  <c r="F531"/>
  <c r="G531"/>
  <c r="H531"/>
  <c r="I531"/>
  <c r="J531"/>
  <c r="K531"/>
  <c r="L531"/>
  <c r="C532"/>
  <c r="D532"/>
  <c r="E532"/>
  <c r="F532"/>
  <c r="G532"/>
  <c r="H532"/>
  <c r="I532"/>
  <c r="J532"/>
  <c r="K532"/>
  <c r="L532"/>
  <c r="C533"/>
  <c r="D533"/>
  <c r="E533"/>
  <c r="F533"/>
  <c r="G533"/>
  <c r="H533"/>
  <c r="I533"/>
  <c r="J533"/>
  <c r="K533"/>
  <c r="L533"/>
  <c r="C534"/>
  <c r="D534"/>
  <c r="E534"/>
  <c r="F534"/>
  <c r="G534"/>
  <c r="H534"/>
  <c r="I534"/>
  <c r="J534"/>
  <c r="K534"/>
  <c r="L534"/>
  <c r="C535"/>
  <c r="D535"/>
  <c r="E535"/>
  <c r="F535"/>
  <c r="G535"/>
  <c r="H535"/>
  <c r="I535"/>
  <c r="J535"/>
  <c r="K535"/>
  <c r="L535"/>
  <c r="C536"/>
  <c r="D536"/>
  <c r="E536"/>
  <c r="F536"/>
  <c r="G536"/>
  <c r="H536"/>
  <c r="I536"/>
  <c r="J536"/>
  <c r="K536"/>
  <c r="L536"/>
  <c r="C537"/>
  <c r="D537"/>
  <c r="E537"/>
  <c r="F537"/>
  <c r="G537"/>
  <c r="H537"/>
  <c r="I537"/>
  <c r="J537"/>
  <c r="K537"/>
  <c r="L537"/>
  <c r="C538"/>
  <c r="D538"/>
  <c r="E538"/>
  <c r="F538"/>
  <c r="G538"/>
  <c r="H538"/>
  <c r="I538"/>
  <c r="J538"/>
  <c r="K538"/>
  <c r="L538"/>
  <c r="C539"/>
  <c r="D539"/>
  <c r="E539"/>
  <c r="F539"/>
  <c r="G539"/>
  <c r="H539"/>
  <c r="I539"/>
  <c r="J539"/>
  <c r="K539"/>
  <c r="L539"/>
  <c r="C540"/>
  <c r="D540"/>
  <c r="E540"/>
  <c r="F540"/>
  <c r="G540"/>
  <c r="H540"/>
  <c r="I540"/>
  <c r="J540"/>
  <c r="K540"/>
  <c r="L540"/>
  <c r="C541"/>
  <c r="D541"/>
  <c r="E541"/>
  <c r="F541"/>
  <c r="G541"/>
  <c r="H541"/>
  <c r="I541"/>
  <c r="J541"/>
  <c r="K541"/>
  <c r="L541"/>
  <c r="C542"/>
  <c r="D542"/>
  <c r="E542"/>
  <c r="F542"/>
  <c r="G542"/>
  <c r="H542"/>
  <c r="I542"/>
  <c r="J542"/>
  <c r="K542"/>
  <c r="L542"/>
  <c r="C543"/>
  <c r="D543"/>
  <c r="E543"/>
  <c r="F543"/>
  <c r="G543"/>
  <c r="H543"/>
  <c r="I543"/>
  <c r="J543"/>
  <c r="K543"/>
  <c r="L543"/>
  <c r="C544"/>
  <c r="D544"/>
  <c r="E544"/>
  <c r="F544"/>
  <c r="G544"/>
  <c r="H544"/>
  <c r="I544"/>
  <c r="J544"/>
  <c r="K544"/>
  <c r="L544"/>
  <c r="C545"/>
  <c r="D545"/>
  <c r="E545"/>
  <c r="F545"/>
  <c r="G545"/>
  <c r="H545"/>
  <c r="I545"/>
  <c r="J545"/>
  <c r="K545"/>
  <c r="L545"/>
  <c r="C546"/>
  <c r="D546"/>
  <c r="E546"/>
  <c r="F546"/>
  <c r="G546"/>
  <c r="H546"/>
  <c r="I546"/>
  <c r="J546"/>
  <c r="K546"/>
  <c r="L546"/>
  <c r="C547"/>
  <c r="D547"/>
  <c r="E547"/>
  <c r="F547"/>
  <c r="G547"/>
  <c r="H547"/>
  <c r="I547"/>
  <c r="J547"/>
  <c r="K547"/>
  <c r="L547"/>
  <c r="C548"/>
  <c r="D548"/>
  <c r="E548"/>
  <c r="F548"/>
  <c r="G548"/>
  <c r="H548"/>
  <c r="I548"/>
  <c r="J548"/>
  <c r="K548"/>
  <c r="L548"/>
  <c r="C549"/>
  <c r="D549"/>
  <c r="E549"/>
  <c r="F549"/>
  <c r="G549"/>
  <c r="H549"/>
  <c r="I549"/>
  <c r="J549"/>
  <c r="K549"/>
  <c r="L549"/>
  <c r="C550"/>
  <c r="D550"/>
  <c r="E550"/>
  <c r="F550"/>
  <c r="G550"/>
  <c r="H550"/>
  <c r="I550"/>
  <c r="J550"/>
  <c r="K550"/>
  <c r="L550"/>
  <c r="C551"/>
  <c r="D551"/>
  <c r="E551"/>
  <c r="F551"/>
  <c r="G551"/>
  <c r="H551"/>
  <c r="I551"/>
  <c r="J551"/>
  <c r="K551"/>
  <c r="L551"/>
  <c r="C552"/>
  <c r="D552"/>
  <c r="E552"/>
  <c r="F552"/>
  <c r="G552"/>
  <c r="H552"/>
  <c r="I552"/>
  <c r="J552"/>
  <c r="K552"/>
  <c r="L552"/>
  <c r="C553"/>
  <c r="D553"/>
  <c r="E553"/>
  <c r="F553"/>
  <c r="G553"/>
  <c r="H553"/>
  <c r="I553"/>
  <c r="J553"/>
  <c r="K553"/>
  <c r="L553"/>
  <c r="C554"/>
  <c r="D554"/>
  <c r="E554"/>
  <c r="F554"/>
  <c r="G554"/>
  <c r="H554"/>
  <c r="I554"/>
  <c r="J554"/>
  <c r="K554"/>
  <c r="L554"/>
  <c r="C555"/>
  <c r="D555"/>
  <c r="E555"/>
  <c r="F555"/>
  <c r="G555"/>
  <c r="H555"/>
  <c r="I555"/>
  <c r="J555"/>
  <c r="K555"/>
  <c r="L555"/>
  <c r="C556"/>
  <c r="D556"/>
  <c r="E556"/>
  <c r="F556"/>
  <c r="G556"/>
  <c r="H556"/>
  <c r="I556"/>
  <c r="J556"/>
  <c r="K556"/>
  <c r="L556"/>
  <c r="C557"/>
  <c r="D557"/>
  <c r="E557"/>
  <c r="F557"/>
  <c r="G557"/>
  <c r="H557"/>
  <c r="I557"/>
  <c r="J557"/>
  <c r="K557"/>
  <c r="L557"/>
  <c r="C558"/>
  <c r="D558"/>
  <c r="E558"/>
  <c r="F558"/>
  <c r="G558"/>
  <c r="H558"/>
  <c r="I558"/>
  <c r="J558"/>
  <c r="K558"/>
  <c r="L558"/>
  <c r="C559"/>
  <c r="D559"/>
  <c r="E559"/>
  <c r="F559"/>
  <c r="G559"/>
  <c r="H559"/>
  <c r="I559"/>
  <c r="J559"/>
  <c r="K559"/>
  <c r="L559"/>
  <c r="C560"/>
  <c r="D560"/>
  <c r="E560"/>
  <c r="F560"/>
  <c r="G560"/>
  <c r="H560"/>
  <c r="I560"/>
  <c r="J560"/>
  <c r="K560"/>
  <c r="L560"/>
  <c r="C561"/>
  <c r="D561"/>
  <c r="E561"/>
  <c r="F561"/>
  <c r="G561"/>
  <c r="H561"/>
  <c r="I561"/>
  <c r="J561"/>
  <c r="K561"/>
  <c r="L561"/>
  <c r="C562"/>
  <c r="D562"/>
  <c r="E562"/>
  <c r="F562"/>
  <c r="G562"/>
  <c r="H562"/>
  <c r="I562"/>
  <c r="J562"/>
  <c r="K562"/>
  <c r="L562"/>
  <c r="C563"/>
  <c r="D563"/>
  <c r="E563"/>
  <c r="F563"/>
  <c r="G563"/>
  <c r="H563"/>
  <c r="I563"/>
  <c r="J563"/>
  <c r="K563"/>
  <c r="L563"/>
  <c r="C564"/>
  <c r="D564"/>
  <c r="E564"/>
  <c r="F564"/>
  <c r="G564"/>
  <c r="H564"/>
  <c r="I564"/>
  <c r="J564"/>
  <c r="K564"/>
  <c r="L564"/>
  <c r="C565"/>
  <c r="D565"/>
  <c r="E565"/>
  <c r="F565"/>
  <c r="G565"/>
  <c r="H565"/>
  <c r="I565"/>
  <c r="J565"/>
  <c r="K565"/>
  <c r="L565"/>
  <c r="C566"/>
  <c r="D566"/>
  <c r="E566"/>
  <c r="F566"/>
  <c r="G566"/>
  <c r="H566"/>
  <c r="I566"/>
  <c r="J566"/>
  <c r="K566"/>
  <c r="L566"/>
  <c r="C567"/>
  <c r="D567"/>
  <c r="E567"/>
  <c r="F567"/>
  <c r="G567"/>
  <c r="H567"/>
  <c r="I567"/>
  <c r="J567"/>
  <c r="K567"/>
  <c r="L567"/>
  <c r="C568"/>
  <c r="D568"/>
  <c r="E568"/>
  <c r="F568"/>
  <c r="G568"/>
  <c r="H568"/>
  <c r="I568"/>
  <c r="J568"/>
  <c r="K568"/>
  <c r="L568"/>
  <c r="C569"/>
  <c r="D569"/>
  <c r="E569"/>
  <c r="F569"/>
  <c r="G569"/>
  <c r="H569"/>
  <c r="I569"/>
  <c r="J569"/>
  <c r="K569"/>
  <c r="L569"/>
  <c r="C570"/>
  <c r="D570"/>
  <c r="E570"/>
  <c r="F570"/>
  <c r="G570"/>
  <c r="H570"/>
  <c r="I570"/>
  <c r="J570"/>
  <c r="K570"/>
  <c r="L570"/>
  <c r="C571"/>
  <c r="D571"/>
  <c r="E571"/>
  <c r="F571"/>
  <c r="G571"/>
  <c r="H571"/>
  <c r="I571"/>
  <c r="J571"/>
  <c r="K571"/>
  <c r="L571"/>
  <c r="C572"/>
  <c r="D572"/>
  <c r="E572"/>
  <c r="F572"/>
  <c r="G572"/>
  <c r="H572"/>
  <c r="I572"/>
  <c r="J572"/>
  <c r="K572"/>
  <c r="L572"/>
  <c r="C573"/>
  <c r="D573"/>
  <c r="E573"/>
  <c r="F573"/>
  <c r="G573"/>
  <c r="H573"/>
  <c r="I573"/>
  <c r="J573"/>
  <c r="K573"/>
  <c r="L573"/>
  <c r="C574"/>
  <c r="D574"/>
  <c r="E574"/>
  <c r="F574"/>
  <c r="G574"/>
  <c r="H574"/>
  <c r="I574"/>
  <c r="J574"/>
  <c r="K574"/>
  <c r="L574"/>
  <c r="C575"/>
  <c r="D575"/>
  <c r="E575"/>
  <c r="F575"/>
  <c r="G575"/>
  <c r="H575"/>
  <c r="I575"/>
  <c r="J575"/>
  <c r="K575"/>
  <c r="L575"/>
  <c r="C576"/>
  <c r="D576"/>
  <c r="E576"/>
  <c r="F576"/>
  <c r="G576"/>
  <c r="H576"/>
  <c r="I576"/>
  <c r="J576"/>
  <c r="K576"/>
  <c r="L576"/>
  <c r="C577"/>
  <c r="D577"/>
  <c r="E577"/>
  <c r="F577"/>
  <c r="G577"/>
  <c r="H577"/>
  <c r="I577"/>
  <c r="J577"/>
  <c r="K577"/>
  <c r="L577"/>
  <c r="C578"/>
  <c r="D578"/>
  <c r="E578"/>
  <c r="F578"/>
  <c r="G578"/>
  <c r="H578"/>
  <c r="I578"/>
  <c r="J578"/>
  <c r="K578"/>
  <c r="L578"/>
  <c r="C579"/>
  <c r="D579"/>
  <c r="E579"/>
  <c r="F579"/>
  <c r="G579"/>
  <c r="H579"/>
  <c r="I579"/>
  <c r="J579"/>
  <c r="K579"/>
  <c r="L579"/>
  <c r="C580"/>
  <c r="D580"/>
  <c r="E580"/>
  <c r="F580"/>
  <c r="G580"/>
  <c r="H580"/>
  <c r="I580"/>
  <c r="J580"/>
  <c r="K580"/>
  <c r="L580"/>
  <c r="C581"/>
  <c r="D581"/>
  <c r="E581"/>
  <c r="F581"/>
  <c r="G581"/>
  <c r="H581"/>
  <c r="I581"/>
  <c r="J581"/>
  <c r="K581"/>
  <c r="L581"/>
  <c r="C582"/>
  <c r="D582"/>
  <c r="E582"/>
  <c r="F582"/>
  <c r="G582"/>
  <c r="H582"/>
  <c r="I582"/>
  <c r="J582"/>
  <c r="K582"/>
  <c r="L582"/>
  <c r="C583"/>
  <c r="D583"/>
  <c r="E583"/>
  <c r="F583"/>
  <c r="G583"/>
  <c r="H583"/>
  <c r="I583"/>
  <c r="J583"/>
  <c r="K583"/>
  <c r="L583"/>
  <c r="C584"/>
  <c r="D584"/>
  <c r="E584"/>
  <c r="F584"/>
  <c r="G584"/>
  <c r="H584"/>
  <c r="I584"/>
  <c r="J584"/>
  <c r="K584"/>
  <c r="L584"/>
  <c r="C585"/>
  <c r="D585"/>
  <c r="E585"/>
  <c r="F585"/>
  <c r="G585"/>
  <c r="H585"/>
  <c r="I585"/>
  <c r="J585"/>
  <c r="K585"/>
  <c r="L585"/>
  <c r="C586"/>
  <c r="D586"/>
  <c r="E586"/>
  <c r="F586"/>
  <c r="G586"/>
  <c r="H586"/>
  <c r="I586"/>
  <c r="J586"/>
  <c r="K586"/>
  <c r="L586"/>
  <c r="C587"/>
  <c r="D587"/>
  <c r="E587"/>
  <c r="F587"/>
  <c r="G587"/>
  <c r="H587"/>
  <c r="I587"/>
  <c r="J587"/>
  <c r="K587"/>
  <c r="L587"/>
  <c r="C588"/>
  <c r="D588"/>
  <c r="E588"/>
  <c r="F588"/>
  <c r="G588"/>
  <c r="H588"/>
  <c r="I588"/>
  <c r="J588"/>
  <c r="K588"/>
  <c r="L588"/>
  <c r="C589"/>
  <c r="D589"/>
  <c r="E589"/>
  <c r="F589"/>
  <c r="G589"/>
  <c r="H589"/>
  <c r="I589"/>
  <c r="J589"/>
  <c r="K589"/>
  <c r="L589"/>
  <c r="C590"/>
  <c r="D590"/>
  <c r="E590"/>
  <c r="F590"/>
  <c r="G590"/>
  <c r="H590"/>
  <c r="I590"/>
  <c r="J590"/>
  <c r="K590"/>
  <c r="L590"/>
  <c r="C591"/>
  <c r="D591"/>
  <c r="E591"/>
  <c r="F591"/>
  <c r="G591"/>
  <c r="H591"/>
  <c r="I591"/>
  <c r="J591"/>
  <c r="K591"/>
  <c r="L591"/>
  <c r="C592"/>
  <c r="D592"/>
  <c r="E592"/>
  <c r="F592"/>
  <c r="G592"/>
  <c r="H592"/>
  <c r="I592"/>
  <c r="J592"/>
  <c r="K592"/>
  <c r="L592"/>
  <c r="C593"/>
  <c r="D593"/>
  <c r="E593"/>
  <c r="F593"/>
  <c r="G593"/>
  <c r="H593"/>
  <c r="I593"/>
  <c r="J593"/>
  <c r="K593"/>
  <c r="L593"/>
  <c r="C594"/>
  <c r="D594"/>
  <c r="E594"/>
  <c r="F594"/>
  <c r="G594"/>
  <c r="H594"/>
  <c r="I594"/>
  <c r="J594"/>
  <c r="K594"/>
  <c r="L594"/>
  <c r="C595"/>
  <c r="D595"/>
  <c r="E595"/>
  <c r="F595"/>
  <c r="G595"/>
  <c r="H595"/>
  <c r="I595"/>
  <c r="J595"/>
  <c r="K595"/>
  <c r="L595"/>
  <c r="C596"/>
  <c r="D596"/>
  <c r="E596"/>
  <c r="F596"/>
  <c r="G596"/>
  <c r="H596"/>
  <c r="I596"/>
  <c r="J596"/>
  <c r="K596"/>
  <c r="L596"/>
  <c r="C597"/>
  <c r="D597"/>
  <c r="E597"/>
  <c r="F597"/>
  <c r="G597"/>
  <c r="H597"/>
  <c r="I597"/>
  <c r="J597"/>
  <c r="K597"/>
  <c r="L597"/>
  <c r="C598"/>
  <c r="D598"/>
  <c r="E598"/>
  <c r="F598"/>
  <c r="G598"/>
  <c r="H598"/>
  <c r="I598"/>
  <c r="J598"/>
  <c r="K598"/>
  <c r="L598"/>
  <c r="C599"/>
  <c r="D599"/>
  <c r="E599"/>
  <c r="F599"/>
  <c r="G599"/>
  <c r="H599"/>
  <c r="I599"/>
  <c r="J599"/>
  <c r="K599"/>
  <c r="L599"/>
  <c r="C600"/>
  <c r="D600"/>
  <c r="E600"/>
  <c r="F600"/>
  <c r="G600"/>
  <c r="H600"/>
  <c r="I600"/>
  <c r="J600"/>
  <c r="K600"/>
  <c r="L600"/>
  <c r="C601"/>
  <c r="D601"/>
  <c r="E601"/>
  <c r="F601"/>
  <c r="G601"/>
  <c r="H601"/>
  <c r="I601"/>
  <c r="J601"/>
  <c r="K601"/>
  <c r="L601"/>
  <c r="C602"/>
  <c r="D602"/>
  <c r="E602"/>
  <c r="F602"/>
  <c r="G602"/>
  <c r="H602"/>
  <c r="I602"/>
  <c r="J602"/>
  <c r="K602"/>
  <c r="L602"/>
  <c r="C603"/>
  <c r="D603"/>
  <c r="E603"/>
  <c r="F603"/>
  <c r="G603"/>
  <c r="H603"/>
  <c r="I603"/>
  <c r="J603"/>
  <c r="K603"/>
  <c r="L603"/>
  <c r="C604"/>
  <c r="D604"/>
  <c r="E604"/>
  <c r="F604"/>
  <c r="G604"/>
  <c r="H604"/>
  <c r="I604"/>
  <c r="J604"/>
  <c r="K604"/>
  <c r="L604"/>
  <c r="C605"/>
  <c r="D605"/>
  <c r="E605"/>
  <c r="F605"/>
  <c r="G605"/>
  <c r="H605"/>
  <c r="I605"/>
  <c r="J605"/>
  <c r="K605"/>
  <c r="L605"/>
  <c r="C606"/>
  <c r="D606"/>
  <c r="E606"/>
  <c r="F606"/>
  <c r="G606"/>
  <c r="H606"/>
  <c r="I606"/>
  <c r="J606"/>
  <c r="K606"/>
  <c r="L606"/>
  <c r="C607"/>
  <c r="D607"/>
  <c r="E607"/>
  <c r="F607"/>
  <c r="G607"/>
  <c r="H607"/>
  <c r="I607"/>
  <c r="J607"/>
  <c r="K607"/>
  <c r="L607"/>
  <c r="C608"/>
  <c r="D608"/>
  <c r="E608"/>
  <c r="F608"/>
  <c r="G608"/>
  <c r="H608"/>
  <c r="I608"/>
  <c r="J608"/>
  <c r="K608"/>
  <c r="L608"/>
  <c r="C609"/>
  <c r="D609"/>
  <c r="E609"/>
  <c r="F609"/>
  <c r="G609"/>
  <c r="H609"/>
  <c r="I609"/>
  <c r="J609"/>
  <c r="K609"/>
  <c r="L609"/>
  <c r="C610"/>
  <c r="D610"/>
  <c r="E610"/>
  <c r="F610"/>
  <c r="G610"/>
  <c r="H610"/>
  <c r="I610"/>
  <c r="J610"/>
  <c r="K610"/>
  <c r="L610"/>
  <c r="C611"/>
  <c r="D611"/>
  <c r="E611"/>
  <c r="F611"/>
  <c r="G611"/>
  <c r="H611"/>
  <c r="I611"/>
  <c r="J611"/>
  <c r="K611"/>
  <c r="L611"/>
  <c r="C612"/>
  <c r="D612"/>
  <c r="E612"/>
  <c r="F612"/>
  <c r="G612"/>
  <c r="H612"/>
  <c r="I612"/>
  <c r="J612"/>
  <c r="K612"/>
  <c r="L612"/>
  <c r="C613"/>
  <c r="D613"/>
  <c r="E613"/>
  <c r="F613"/>
  <c r="G613"/>
  <c r="H613"/>
  <c r="I613"/>
  <c r="J613"/>
  <c r="K613"/>
  <c r="L613"/>
  <c r="C614"/>
  <c r="D614"/>
  <c r="E614"/>
  <c r="F614"/>
  <c r="G614"/>
  <c r="H614"/>
  <c r="I614"/>
  <c r="J614"/>
  <c r="K614"/>
  <c r="L614"/>
  <c r="C615"/>
  <c r="D615"/>
  <c r="E615"/>
  <c r="F615"/>
  <c r="G615"/>
  <c r="H615"/>
  <c r="I615"/>
  <c r="J615"/>
  <c r="K615"/>
  <c r="L615"/>
  <c r="C616"/>
  <c r="D616"/>
  <c r="E616"/>
  <c r="F616"/>
  <c r="G616"/>
  <c r="H616"/>
  <c r="I616"/>
  <c r="J616"/>
  <c r="K616"/>
  <c r="L616"/>
  <c r="C617"/>
  <c r="D617"/>
  <c r="E617"/>
  <c r="F617"/>
  <c r="G617"/>
  <c r="H617"/>
  <c r="I617"/>
  <c r="J617"/>
  <c r="K617"/>
  <c r="L617"/>
  <c r="C618"/>
  <c r="D618"/>
  <c r="E618"/>
  <c r="F618"/>
  <c r="G618"/>
  <c r="H618"/>
  <c r="I618"/>
  <c r="J618"/>
  <c r="K618"/>
  <c r="L618"/>
  <c r="C619"/>
  <c r="D619"/>
  <c r="E619"/>
  <c r="F619"/>
  <c r="G619"/>
  <c r="H619"/>
  <c r="I619"/>
  <c r="J619"/>
  <c r="K619"/>
  <c r="L619"/>
  <c r="C620"/>
  <c r="D620"/>
  <c r="E620"/>
  <c r="F620"/>
  <c r="G620"/>
  <c r="H620"/>
  <c r="I620"/>
  <c r="J620"/>
  <c r="K620"/>
  <c r="L620"/>
  <c r="C621"/>
  <c r="D621"/>
  <c r="E621"/>
  <c r="F621"/>
  <c r="G621"/>
  <c r="H621"/>
  <c r="I621"/>
  <c r="J621"/>
  <c r="K621"/>
  <c r="L621"/>
  <c r="C622"/>
  <c r="D622"/>
  <c r="E622"/>
  <c r="F622"/>
  <c r="G622"/>
  <c r="H622"/>
  <c r="I622"/>
  <c r="J622"/>
  <c r="K622"/>
  <c r="L622"/>
  <c r="C623"/>
  <c r="D623"/>
  <c r="E623"/>
  <c r="F623"/>
  <c r="G623"/>
  <c r="H623"/>
  <c r="I623"/>
  <c r="J623"/>
  <c r="K623"/>
  <c r="L623"/>
  <c r="C624"/>
  <c r="D624"/>
  <c r="E624"/>
  <c r="F624"/>
  <c r="G624"/>
  <c r="H624"/>
  <c r="I624"/>
  <c r="J624"/>
  <c r="K624"/>
  <c r="L624"/>
  <c r="C625"/>
  <c r="D625"/>
  <c r="E625"/>
  <c r="F625"/>
  <c r="G625"/>
  <c r="H625"/>
  <c r="I625"/>
  <c r="J625"/>
  <c r="K625"/>
  <c r="L625"/>
  <c r="C626"/>
  <c r="D626"/>
  <c r="E626"/>
  <c r="F626"/>
  <c r="G626"/>
  <c r="H626"/>
  <c r="I626"/>
  <c r="J626"/>
  <c r="K626"/>
  <c r="L626"/>
  <c r="C627"/>
  <c r="D627"/>
  <c r="E627"/>
  <c r="F627"/>
  <c r="G627"/>
  <c r="H627"/>
  <c r="I627"/>
  <c r="J627"/>
  <c r="K627"/>
  <c r="L627"/>
  <c r="C628"/>
  <c r="D628"/>
  <c r="E628"/>
  <c r="F628"/>
  <c r="G628"/>
  <c r="H628"/>
  <c r="I628"/>
  <c r="J628"/>
  <c r="K628"/>
  <c r="L628"/>
  <c r="C629"/>
  <c r="D629"/>
  <c r="E629"/>
  <c r="F629"/>
  <c r="G629"/>
  <c r="H629"/>
  <c r="I629"/>
  <c r="J629"/>
  <c r="K629"/>
  <c r="L629"/>
  <c r="C630"/>
  <c r="D630"/>
  <c r="E630"/>
  <c r="F630"/>
  <c r="G630"/>
  <c r="H630"/>
  <c r="I630"/>
  <c r="J630"/>
  <c r="K630"/>
  <c r="L630"/>
  <c r="C631"/>
  <c r="D631"/>
  <c r="E631"/>
  <c r="F631"/>
  <c r="G631"/>
  <c r="H631"/>
  <c r="I631"/>
  <c r="J631"/>
  <c r="K631"/>
  <c r="L631"/>
  <c r="C632"/>
  <c r="D632"/>
  <c r="E632"/>
  <c r="F632"/>
  <c r="G632"/>
  <c r="H632"/>
  <c r="I632"/>
  <c r="J632"/>
  <c r="K632"/>
  <c r="L632"/>
  <c r="C633"/>
  <c r="D633"/>
  <c r="E633"/>
  <c r="F633"/>
  <c r="G633"/>
  <c r="H633"/>
  <c r="I633"/>
  <c r="J633"/>
  <c r="K633"/>
  <c r="L633"/>
  <c r="C634"/>
  <c r="D634"/>
  <c r="E634"/>
  <c r="F634"/>
  <c r="G634"/>
  <c r="H634"/>
  <c r="I634"/>
  <c r="J634"/>
  <c r="K634"/>
  <c r="L634"/>
  <c r="C635"/>
  <c r="D635"/>
  <c r="E635"/>
  <c r="F635"/>
  <c r="G635"/>
  <c r="H635"/>
  <c r="I635"/>
  <c r="J635"/>
  <c r="K635"/>
  <c r="L635"/>
  <c r="C636"/>
  <c r="D636"/>
  <c r="E636"/>
  <c r="F636"/>
  <c r="G636"/>
  <c r="H636"/>
  <c r="I636"/>
  <c r="J636"/>
  <c r="K636"/>
  <c r="L636"/>
  <c r="C637"/>
  <c r="D637"/>
  <c r="E637"/>
  <c r="F637"/>
  <c r="G637"/>
  <c r="H637"/>
  <c r="I637"/>
  <c r="J637"/>
  <c r="K637"/>
  <c r="L637"/>
  <c r="C638"/>
  <c r="D638"/>
  <c r="E638"/>
  <c r="F638"/>
  <c r="G638"/>
  <c r="H638"/>
  <c r="I638"/>
  <c r="J638"/>
  <c r="K638"/>
  <c r="L638"/>
  <c r="C639"/>
  <c r="D639"/>
  <c r="E639"/>
  <c r="F639"/>
  <c r="G639"/>
  <c r="H639"/>
  <c r="I639"/>
  <c r="J639"/>
  <c r="K639"/>
  <c r="L639"/>
  <c r="C640"/>
  <c r="D640"/>
  <c r="E640"/>
  <c r="F640"/>
  <c r="G640"/>
  <c r="H640"/>
  <c r="I640"/>
  <c r="J640"/>
  <c r="K640"/>
  <c r="L640"/>
  <c r="C641"/>
  <c r="D641"/>
  <c r="E641"/>
  <c r="F641"/>
  <c r="G641"/>
  <c r="H641"/>
  <c r="I641"/>
  <c r="J641"/>
  <c r="K641"/>
  <c r="L641"/>
  <c r="C642"/>
  <c r="D642"/>
  <c r="E642"/>
  <c r="F642"/>
  <c r="G642"/>
  <c r="H642"/>
  <c r="I642"/>
  <c r="J642"/>
  <c r="K642"/>
  <c r="L642"/>
  <c r="C643"/>
  <c r="D643"/>
  <c r="E643"/>
  <c r="F643"/>
  <c r="G643"/>
  <c r="H643"/>
  <c r="I643"/>
  <c r="J643"/>
  <c r="K643"/>
  <c r="L643"/>
  <c r="C644"/>
  <c r="D644"/>
  <c r="E644"/>
  <c r="F644"/>
  <c r="G644"/>
  <c r="H644"/>
  <c r="I644"/>
  <c r="J644"/>
  <c r="K644"/>
  <c r="L644"/>
  <c r="C645"/>
  <c r="D645"/>
  <c r="E645"/>
  <c r="F645"/>
  <c r="G645"/>
  <c r="H645"/>
  <c r="I645"/>
  <c r="J645"/>
  <c r="K645"/>
  <c r="L645"/>
  <c r="C646"/>
  <c r="D646"/>
  <c r="E646"/>
  <c r="F646"/>
  <c r="G646"/>
  <c r="H646"/>
  <c r="I646"/>
  <c r="J646"/>
  <c r="K646"/>
  <c r="L646"/>
  <c r="C647"/>
  <c r="D647"/>
  <c r="E647"/>
  <c r="F647"/>
  <c r="G647"/>
  <c r="H647"/>
  <c r="I647"/>
  <c r="J647"/>
  <c r="K647"/>
  <c r="L647"/>
  <c r="C648"/>
  <c r="D648"/>
  <c r="E648"/>
  <c r="F648"/>
  <c r="G648"/>
  <c r="H648"/>
  <c r="I648"/>
  <c r="J648"/>
  <c r="K648"/>
  <c r="L648"/>
  <c r="C649"/>
  <c r="D649"/>
  <c r="E649"/>
  <c r="F649"/>
  <c r="G649"/>
  <c r="H649"/>
  <c r="I649"/>
  <c r="J649"/>
  <c r="K649"/>
  <c r="L649"/>
  <c r="C650"/>
  <c r="D650"/>
  <c r="E650"/>
  <c r="F650"/>
  <c r="G650"/>
  <c r="H650"/>
  <c r="I650"/>
  <c r="J650"/>
  <c r="K650"/>
  <c r="L650"/>
  <c r="C651"/>
  <c r="D651"/>
  <c r="E651"/>
  <c r="F651"/>
  <c r="G651"/>
  <c r="H651"/>
  <c r="I651"/>
  <c r="J651"/>
  <c r="K651"/>
  <c r="L651"/>
  <c r="C652"/>
  <c r="D652"/>
  <c r="E652"/>
  <c r="F652"/>
  <c r="G652"/>
  <c r="H652"/>
  <c r="I652"/>
  <c r="J652"/>
  <c r="K652"/>
  <c r="L652"/>
  <c r="C653"/>
  <c r="D653"/>
  <c r="E653"/>
  <c r="F653"/>
  <c r="G653"/>
  <c r="H653"/>
  <c r="I653"/>
  <c r="J653"/>
  <c r="K653"/>
  <c r="L653"/>
  <c r="C654"/>
  <c r="D654"/>
  <c r="E654"/>
  <c r="F654"/>
  <c r="G654"/>
  <c r="H654"/>
  <c r="I654"/>
  <c r="J654"/>
  <c r="K654"/>
  <c r="L654"/>
  <c r="C655"/>
  <c r="D655"/>
  <c r="E655"/>
  <c r="F655"/>
  <c r="G655"/>
  <c r="H655"/>
  <c r="I655"/>
  <c r="J655"/>
  <c r="K655"/>
  <c r="L655"/>
  <c r="C656"/>
  <c r="D656"/>
  <c r="E656"/>
  <c r="F656"/>
  <c r="G656"/>
  <c r="H656"/>
  <c r="I656"/>
  <c r="J656"/>
  <c r="K656"/>
  <c r="L656"/>
  <c r="C657"/>
  <c r="D657"/>
  <c r="E657"/>
  <c r="F657"/>
  <c r="G657"/>
  <c r="H657"/>
  <c r="I657"/>
  <c r="J657"/>
  <c r="K657"/>
  <c r="L657"/>
  <c r="C658"/>
  <c r="D658"/>
  <c r="E658"/>
  <c r="F658"/>
  <c r="G658"/>
  <c r="H658"/>
  <c r="I658"/>
  <c r="J658"/>
  <c r="K658"/>
  <c r="L658"/>
  <c r="C659"/>
  <c r="D659"/>
  <c r="E659"/>
  <c r="F659"/>
  <c r="G659"/>
  <c r="H659"/>
  <c r="I659"/>
  <c r="J659"/>
  <c r="K659"/>
  <c r="L659"/>
  <c r="C660"/>
  <c r="D660"/>
  <c r="E660"/>
  <c r="F660"/>
  <c r="G660"/>
  <c r="H660"/>
  <c r="I660"/>
  <c r="J660"/>
  <c r="K660"/>
  <c r="L660"/>
  <c r="C661"/>
  <c r="D661"/>
  <c r="E661"/>
  <c r="F661"/>
  <c r="G661"/>
  <c r="H661"/>
  <c r="I661"/>
  <c r="J661"/>
  <c r="K661"/>
  <c r="L661"/>
  <c r="C662"/>
  <c r="D662"/>
  <c r="E662"/>
  <c r="F662"/>
  <c r="G662"/>
  <c r="H662"/>
  <c r="I662"/>
  <c r="J662"/>
  <c r="K662"/>
  <c r="L662"/>
  <c r="C663"/>
  <c r="D663"/>
  <c r="E663"/>
  <c r="F663"/>
  <c r="G663"/>
  <c r="H663"/>
  <c r="I663"/>
  <c r="J663"/>
  <c r="K663"/>
  <c r="L663"/>
  <c r="C664"/>
  <c r="D664"/>
  <c r="E664"/>
  <c r="F664"/>
  <c r="G664"/>
  <c r="H664"/>
  <c r="I664"/>
  <c r="J664"/>
  <c r="K664"/>
  <c r="L664"/>
  <c r="C665"/>
  <c r="D665"/>
  <c r="E665"/>
  <c r="F665"/>
  <c r="G665"/>
  <c r="H665"/>
  <c r="I665"/>
  <c r="J665"/>
  <c r="K665"/>
  <c r="L665"/>
  <c r="C666"/>
  <c r="D666"/>
  <c r="E666"/>
  <c r="F666"/>
  <c r="G666"/>
  <c r="H666"/>
  <c r="I666"/>
  <c r="J666"/>
  <c r="K666"/>
  <c r="L666"/>
  <c r="C667"/>
  <c r="D667"/>
  <c r="E667"/>
  <c r="F667"/>
  <c r="G667"/>
  <c r="H667"/>
  <c r="I667"/>
  <c r="J667"/>
  <c r="K667"/>
  <c r="L667"/>
  <c r="C668"/>
  <c r="D668"/>
  <c r="E668"/>
  <c r="F668"/>
  <c r="G668"/>
  <c r="H668"/>
  <c r="I668"/>
  <c r="J668"/>
  <c r="K668"/>
  <c r="L668"/>
  <c r="C669"/>
  <c r="D669"/>
  <c r="E669"/>
  <c r="F669"/>
  <c r="G669"/>
  <c r="H669"/>
  <c r="I669"/>
  <c r="J669"/>
  <c r="K669"/>
  <c r="L669"/>
  <c r="C670"/>
  <c r="D670"/>
  <c r="E670"/>
  <c r="F670"/>
  <c r="G670"/>
  <c r="H670"/>
  <c r="I670"/>
  <c r="J670"/>
  <c r="K670"/>
  <c r="L670"/>
  <c r="C671"/>
  <c r="D671"/>
  <c r="E671"/>
  <c r="F671"/>
  <c r="G671"/>
  <c r="H671"/>
  <c r="I671"/>
  <c r="J671"/>
  <c r="K671"/>
  <c r="L671"/>
  <c r="C672"/>
  <c r="D672"/>
  <c r="E672"/>
  <c r="F672"/>
  <c r="G672"/>
  <c r="H672"/>
  <c r="I672"/>
  <c r="J672"/>
  <c r="K672"/>
  <c r="L672"/>
  <c r="C673"/>
  <c r="D673"/>
  <c r="E673"/>
  <c r="F673"/>
  <c r="G673"/>
  <c r="H673"/>
  <c r="I673"/>
  <c r="J673"/>
  <c r="K673"/>
  <c r="L673"/>
  <c r="C674"/>
  <c r="D674"/>
  <c r="E674"/>
  <c r="F674"/>
  <c r="G674"/>
  <c r="H674"/>
  <c r="I674"/>
  <c r="J674"/>
  <c r="K674"/>
  <c r="L674"/>
  <c r="C675"/>
  <c r="D675"/>
  <c r="E675"/>
  <c r="F675"/>
  <c r="G675"/>
  <c r="H675"/>
  <c r="I675"/>
  <c r="J675"/>
  <c r="K675"/>
  <c r="L675"/>
  <c r="C676"/>
  <c r="D676"/>
  <c r="E676"/>
  <c r="F676"/>
  <c r="G676"/>
  <c r="H676"/>
  <c r="I676"/>
  <c r="J676"/>
  <c r="K676"/>
  <c r="L676"/>
  <c r="C677"/>
  <c r="D677"/>
  <c r="E677"/>
  <c r="F677"/>
  <c r="G677"/>
  <c r="H677"/>
  <c r="I677"/>
  <c r="J677"/>
  <c r="K677"/>
  <c r="L677"/>
  <c r="C678"/>
  <c r="D678"/>
  <c r="E678"/>
  <c r="F678"/>
  <c r="G678"/>
  <c r="H678"/>
  <c r="I678"/>
  <c r="J678"/>
  <c r="K678"/>
  <c r="L678"/>
  <c r="C679"/>
  <c r="D679"/>
  <c r="E679"/>
  <c r="F679"/>
  <c r="G679"/>
  <c r="H679"/>
  <c r="I679"/>
  <c r="J679"/>
  <c r="K679"/>
  <c r="L679"/>
  <c r="C680"/>
  <c r="D680"/>
  <c r="E680"/>
  <c r="F680"/>
  <c r="G680"/>
  <c r="H680"/>
  <c r="I680"/>
  <c r="J680"/>
  <c r="K680"/>
  <c r="L680"/>
  <c r="C681"/>
  <c r="D681"/>
  <c r="E681"/>
  <c r="F681"/>
  <c r="G681"/>
  <c r="H681"/>
  <c r="I681"/>
  <c r="J681"/>
  <c r="K681"/>
  <c r="L681"/>
  <c r="C682"/>
  <c r="D682"/>
  <c r="E682"/>
  <c r="F682"/>
  <c r="G682"/>
  <c r="H682"/>
  <c r="I682"/>
  <c r="J682"/>
  <c r="K682"/>
  <c r="L682"/>
  <c r="C683"/>
  <c r="D683"/>
  <c r="E683"/>
  <c r="F683"/>
  <c r="G683"/>
  <c r="H683"/>
  <c r="I683"/>
  <c r="J683"/>
  <c r="K683"/>
  <c r="L683"/>
  <c r="C684"/>
  <c r="D684"/>
  <c r="E684"/>
  <c r="F684"/>
  <c r="G684"/>
  <c r="H684"/>
  <c r="I684"/>
  <c r="J684"/>
  <c r="K684"/>
  <c r="L684"/>
  <c r="C685"/>
  <c r="D685"/>
  <c r="E685"/>
  <c r="F685"/>
  <c r="G685"/>
  <c r="H685"/>
  <c r="I685"/>
  <c r="J685"/>
  <c r="K685"/>
  <c r="L685"/>
  <c r="C686"/>
  <c r="D686"/>
  <c r="E686"/>
  <c r="F686"/>
  <c r="G686"/>
  <c r="H686"/>
  <c r="I686"/>
  <c r="J686"/>
  <c r="K686"/>
  <c r="L686"/>
  <c r="C687"/>
  <c r="D687"/>
  <c r="E687"/>
  <c r="F687"/>
  <c r="G687"/>
  <c r="H687"/>
  <c r="I687"/>
  <c r="J687"/>
  <c r="K687"/>
  <c r="L687"/>
  <c r="C688"/>
  <c r="D688"/>
  <c r="E688"/>
  <c r="F688"/>
  <c r="G688"/>
  <c r="H688"/>
  <c r="I688"/>
  <c r="J688"/>
  <c r="K688"/>
  <c r="L688"/>
  <c r="C689"/>
  <c r="D689"/>
  <c r="E689"/>
  <c r="F689"/>
  <c r="G689"/>
  <c r="H689"/>
  <c r="I689"/>
  <c r="J689"/>
  <c r="K689"/>
  <c r="L689"/>
  <c r="C690"/>
  <c r="D690"/>
  <c r="E690"/>
  <c r="F690"/>
  <c r="G690"/>
  <c r="H690"/>
  <c r="I690"/>
  <c r="J690"/>
  <c r="K690"/>
  <c r="L690"/>
  <c r="C691"/>
  <c r="D691"/>
  <c r="E691"/>
  <c r="F691"/>
  <c r="G691"/>
  <c r="H691"/>
  <c r="I691"/>
  <c r="J691"/>
  <c r="K691"/>
  <c r="L691"/>
  <c r="C692"/>
  <c r="D692"/>
  <c r="E692"/>
  <c r="F692"/>
  <c r="G692"/>
  <c r="H692"/>
  <c r="I692"/>
  <c r="J692"/>
  <c r="K692"/>
  <c r="L692"/>
  <c r="C693"/>
  <c r="D693"/>
  <c r="E693"/>
  <c r="F693"/>
  <c r="G693"/>
  <c r="H693"/>
  <c r="I693"/>
  <c r="J693"/>
  <c r="K693"/>
  <c r="L693"/>
  <c r="C694"/>
  <c r="D694"/>
  <c r="E694"/>
  <c r="F694"/>
  <c r="G694"/>
  <c r="H694"/>
  <c r="I694"/>
  <c r="J694"/>
  <c r="K694"/>
  <c r="L694"/>
  <c r="C695"/>
  <c r="D695"/>
  <c r="E695"/>
  <c r="F695"/>
  <c r="G695"/>
  <c r="H695"/>
  <c r="I695"/>
  <c r="J695"/>
  <c r="K695"/>
  <c r="L695"/>
  <c r="C696"/>
  <c r="D696"/>
  <c r="E696"/>
  <c r="F696"/>
  <c r="G696"/>
  <c r="H696"/>
  <c r="I696"/>
  <c r="J696"/>
  <c r="K696"/>
  <c r="L696"/>
  <c r="C697"/>
  <c r="D697"/>
  <c r="E697"/>
  <c r="F697"/>
  <c r="G697"/>
  <c r="H697"/>
  <c r="I697"/>
  <c r="J697"/>
  <c r="K697"/>
  <c r="L697"/>
  <c r="C698"/>
  <c r="D698"/>
  <c r="E698"/>
  <c r="F698"/>
  <c r="G698"/>
  <c r="H698"/>
  <c r="I698"/>
  <c r="J698"/>
  <c r="K698"/>
  <c r="L698"/>
  <c r="C699"/>
  <c r="D699"/>
  <c r="E699"/>
  <c r="F699"/>
  <c r="G699"/>
  <c r="H699"/>
  <c r="I699"/>
  <c r="J699"/>
  <c r="K699"/>
  <c r="L699"/>
  <c r="C700"/>
  <c r="D700"/>
  <c r="E700"/>
  <c r="F700"/>
  <c r="G700"/>
  <c r="H700"/>
  <c r="I700"/>
  <c r="J700"/>
  <c r="K700"/>
  <c r="L700"/>
  <c r="C701"/>
  <c r="D701"/>
  <c r="E701"/>
  <c r="F701"/>
  <c r="G701"/>
  <c r="H701"/>
  <c r="I701"/>
  <c r="J701"/>
  <c r="K701"/>
  <c r="L701"/>
  <c r="C702"/>
  <c r="D702"/>
  <c r="E702"/>
  <c r="F702"/>
  <c r="G702"/>
  <c r="H702"/>
  <c r="I702"/>
  <c r="J702"/>
  <c r="K702"/>
  <c r="L702"/>
  <c r="C703"/>
  <c r="D703"/>
  <c r="E703"/>
  <c r="F703"/>
  <c r="G703"/>
  <c r="H703"/>
  <c r="I703"/>
  <c r="J703"/>
  <c r="K703"/>
  <c r="L703"/>
  <c r="C704"/>
  <c r="D704"/>
  <c r="E704"/>
  <c r="F704"/>
  <c r="G704"/>
  <c r="H704"/>
  <c r="I704"/>
  <c r="J704"/>
  <c r="K704"/>
  <c r="L704"/>
  <c r="C705"/>
  <c r="D705"/>
  <c r="E705"/>
  <c r="F705"/>
  <c r="G705"/>
  <c r="H705"/>
  <c r="I705"/>
  <c r="J705"/>
  <c r="K705"/>
  <c r="L705"/>
  <c r="C706"/>
  <c r="D706"/>
  <c r="E706"/>
  <c r="F706"/>
  <c r="G706"/>
  <c r="H706"/>
  <c r="I706"/>
  <c r="J706"/>
  <c r="K706"/>
  <c r="L706"/>
  <c r="C707"/>
  <c r="D707"/>
  <c r="E707"/>
  <c r="F707"/>
  <c r="G707"/>
  <c r="H707"/>
  <c r="I707"/>
  <c r="J707"/>
  <c r="K707"/>
  <c r="L707"/>
  <c r="C708"/>
  <c r="D708"/>
  <c r="E708"/>
  <c r="F708"/>
  <c r="G708"/>
  <c r="H708"/>
  <c r="I708"/>
  <c r="J708"/>
  <c r="K708"/>
  <c r="L708"/>
  <c r="C709"/>
  <c r="D709"/>
  <c r="E709"/>
  <c r="F709"/>
  <c r="G709"/>
  <c r="H709"/>
  <c r="I709"/>
  <c r="J709"/>
  <c r="K709"/>
  <c r="L709"/>
  <c r="C710"/>
  <c r="D710"/>
  <c r="E710"/>
  <c r="F710"/>
  <c r="G710"/>
  <c r="H710"/>
  <c r="I710"/>
  <c r="J710"/>
  <c r="K710"/>
  <c r="L710"/>
  <c r="C711"/>
  <c r="D711"/>
  <c r="E711"/>
  <c r="F711"/>
  <c r="G711"/>
  <c r="H711"/>
  <c r="I711"/>
  <c r="J711"/>
  <c r="K711"/>
  <c r="L711"/>
  <c r="C712"/>
  <c r="D712"/>
  <c r="E712"/>
  <c r="F712"/>
  <c r="G712"/>
  <c r="H712"/>
  <c r="I712"/>
  <c r="J712"/>
  <c r="K712"/>
  <c r="L712"/>
  <c r="C713"/>
  <c r="D713"/>
  <c r="E713"/>
  <c r="F713"/>
  <c r="G713"/>
  <c r="H713"/>
  <c r="I713"/>
  <c r="J713"/>
  <c r="K713"/>
  <c r="L713"/>
  <c r="C714"/>
  <c r="D714"/>
  <c r="E714"/>
  <c r="F714"/>
  <c r="G714"/>
  <c r="H714"/>
  <c r="I714"/>
  <c r="J714"/>
  <c r="K714"/>
  <c r="L714"/>
  <c r="C715"/>
  <c r="D715"/>
  <c r="E715"/>
  <c r="F715"/>
  <c r="G715"/>
  <c r="H715"/>
  <c r="I715"/>
  <c r="J715"/>
  <c r="K715"/>
  <c r="L715"/>
  <c r="C716"/>
  <c r="D716"/>
  <c r="E716"/>
  <c r="F716"/>
  <c r="G716"/>
  <c r="H716"/>
  <c r="I716"/>
  <c r="J716"/>
  <c r="K716"/>
  <c r="L716"/>
  <c r="C717"/>
  <c r="D717"/>
  <c r="E717"/>
  <c r="F717"/>
  <c r="G717"/>
  <c r="H717"/>
  <c r="I717"/>
  <c r="J717"/>
  <c r="K717"/>
  <c r="L717"/>
  <c r="C718"/>
  <c r="D718"/>
  <c r="E718"/>
  <c r="F718"/>
  <c r="G718"/>
  <c r="H718"/>
  <c r="I718"/>
  <c r="J718"/>
  <c r="K718"/>
  <c r="L718"/>
  <c r="C719"/>
  <c r="D719"/>
  <c r="E719"/>
  <c r="F719"/>
  <c r="G719"/>
  <c r="H719"/>
  <c r="I719"/>
  <c r="J719"/>
  <c r="K719"/>
  <c r="L719"/>
  <c r="C720"/>
  <c r="D720"/>
  <c r="E720"/>
  <c r="F720"/>
  <c r="G720"/>
  <c r="H720"/>
  <c r="I720"/>
  <c r="J720"/>
  <c r="K720"/>
  <c r="L720"/>
  <c r="C721"/>
  <c r="D721"/>
  <c r="E721"/>
  <c r="F721"/>
  <c r="G721"/>
  <c r="H721"/>
  <c r="I721"/>
  <c r="J721"/>
  <c r="K721"/>
  <c r="L721"/>
  <c r="C722"/>
  <c r="D722"/>
  <c r="E722"/>
  <c r="F722"/>
  <c r="G722"/>
  <c r="H722"/>
  <c r="I722"/>
  <c r="J722"/>
  <c r="K722"/>
  <c r="L722"/>
  <c r="C723"/>
  <c r="D723"/>
  <c r="E723"/>
  <c r="F723"/>
  <c r="G723"/>
  <c r="H723"/>
  <c r="I723"/>
  <c r="J723"/>
  <c r="K723"/>
  <c r="L723"/>
  <c r="C724"/>
  <c r="D724"/>
  <c r="E724"/>
  <c r="F724"/>
  <c r="G724"/>
  <c r="H724"/>
  <c r="I724"/>
  <c r="J724"/>
  <c r="K724"/>
  <c r="L724"/>
  <c r="C725"/>
  <c r="D725"/>
  <c r="E725"/>
  <c r="F725"/>
  <c r="G725"/>
  <c r="H725"/>
  <c r="I725"/>
  <c r="J725"/>
  <c r="K725"/>
  <c r="L725"/>
  <c r="C726"/>
  <c r="D726"/>
  <c r="E726"/>
  <c r="F726"/>
  <c r="G726"/>
  <c r="H726"/>
  <c r="I726"/>
  <c r="J726"/>
  <c r="K726"/>
  <c r="L726"/>
  <c r="C727"/>
  <c r="D727"/>
  <c r="E727"/>
  <c r="F727"/>
  <c r="G727"/>
  <c r="H727"/>
  <c r="I727"/>
  <c r="J727"/>
  <c r="K727"/>
  <c r="L727"/>
  <c r="C728"/>
  <c r="D728"/>
  <c r="E728"/>
  <c r="F728"/>
  <c r="G728"/>
  <c r="H728"/>
  <c r="I728"/>
  <c r="J728"/>
  <c r="K728"/>
  <c r="L728"/>
  <c r="C729"/>
  <c r="D729"/>
  <c r="E729"/>
  <c r="F729"/>
  <c r="G729"/>
  <c r="H729"/>
  <c r="I729"/>
  <c r="J729"/>
  <c r="K729"/>
  <c r="L729"/>
  <c r="C730"/>
  <c r="D730"/>
  <c r="E730"/>
  <c r="F730"/>
  <c r="G730"/>
  <c r="H730"/>
  <c r="I730"/>
  <c r="J730"/>
  <c r="K730"/>
  <c r="L730"/>
  <c r="C731"/>
  <c r="D731"/>
  <c r="E731"/>
  <c r="F731"/>
  <c r="G731"/>
  <c r="H731"/>
  <c r="I731"/>
  <c r="J731"/>
  <c r="K731"/>
  <c r="L731"/>
  <c r="C732"/>
  <c r="D732"/>
  <c r="E732"/>
  <c r="F732"/>
  <c r="G732"/>
  <c r="H732"/>
  <c r="I732"/>
  <c r="J732"/>
  <c r="K732"/>
  <c r="L732"/>
  <c r="C733"/>
  <c r="D733"/>
  <c r="E733"/>
  <c r="F733"/>
  <c r="G733"/>
  <c r="H733"/>
  <c r="I733"/>
  <c r="J733"/>
  <c r="K733"/>
  <c r="L733"/>
  <c r="C734"/>
  <c r="D734"/>
  <c r="E734"/>
  <c r="F734"/>
  <c r="G734"/>
  <c r="H734"/>
  <c r="I734"/>
  <c r="J734"/>
  <c r="K734"/>
  <c r="L734"/>
  <c r="C735"/>
  <c r="D735"/>
  <c r="E735"/>
  <c r="F735"/>
  <c r="G735"/>
  <c r="H735"/>
  <c r="I735"/>
  <c r="J735"/>
  <c r="K735"/>
  <c r="L735"/>
  <c r="C736"/>
  <c r="D736"/>
  <c r="E736"/>
  <c r="F736"/>
  <c r="G736"/>
  <c r="H736"/>
  <c r="I736"/>
  <c r="J736"/>
  <c r="K736"/>
  <c r="L736"/>
  <c r="C737"/>
  <c r="D737"/>
  <c r="E737"/>
  <c r="F737"/>
  <c r="G737"/>
  <c r="H737"/>
  <c r="I737"/>
  <c r="J737"/>
  <c r="K737"/>
  <c r="L737"/>
  <c r="C738"/>
  <c r="D738"/>
  <c r="E738"/>
  <c r="F738"/>
  <c r="G738"/>
  <c r="H738"/>
  <c r="I738"/>
  <c r="J738"/>
  <c r="K738"/>
  <c r="L738"/>
  <c r="C739"/>
  <c r="D739"/>
  <c r="E739"/>
  <c r="F739"/>
  <c r="G739"/>
  <c r="H739"/>
  <c r="I739"/>
  <c r="J739"/>
  <c r="K739"/>
  <c r="L739"/>
  <c r="C740"/>
  <c r="D740"/>
  <c r="E740"/>
  <c r="F740"/>
  <c r="G740"/>
  <c r="H740"/>
  <c r="I740"/>
  <c r="J740"/>
  <c r="K740"/>
  <c r="L740"/>
  <c r="C741"/>
  <c r="D741"/>
  <c r="E741"/>
  <c r="F741"/>
  <c r="G741"/>
  <c r="H741"/>
  <c r="I741"/>
  <c r="J741"/>
  <c r="K741"/>
  <c r="L741"/>
  <c r="C742"/>
  <c r="D742"/>
  <c r="E742"/>
  <c r="F742"/>
  <c r="G742"/>
  <c r="H742"/>
  <c r="I742"/>
  <c r="J742"/>
  <c r="K742"/>
  <c r="L742"/>
  <c r="C743"/>
  <c r="D743"/>
  <c r="E743"/>
  <c r="F743"/>
  <c r="G743"/>
  <c r="H743"/>
  <c r="I743"/>
  <c r="J743"/>
  <c r="K743"/>
  <c r="L743"/>
  <c r="C744"/>
  <c r="D744"/>
  <c r="E744"/>
  <c r="F744"/>
  <c r="G744"/>
  <c r="H744"/>
  <c r="I744"/>
  <c r="J744"/>
  <c r="K744"/>
  <c r="L744"/>
  <c r="C745"/>
  <c r="D745"/>
  <c r="E745"/>
  <c r="F745"/>
  <c r="G745"/>
  <c r="H745"/>
  <c r="I745"/>
  <c r="J745"/>
  <c r="K745"/>
  <c r="L745"/>
  <c r="C746"/>
  <c r="D746"/>
  <c r="E746"/>
  <c r="F746"/>
  <c r="G746"/>
  <c r="H746"/>
  <c r="I746"/>
  <c r="J746"/>
  <c r="K746"/>
  <c r="L746"/>
  <c r="C747"/>
  <c r="D747"/>
  <c r="E747"/>
  <c r="F747"/>
  <c r="G747"/>
  <c r="H747"/>
  <c r="I747"/>
  <c r="J747"/>
  <c r="K747"/>
  <c r="L747"/>
  <c r="C748"/>
  <c r="D748"/>
  <c r="E748"/>
  <c r="F748"/>
  <c r="G748"/>
  <c r="H748"/>
  <c r="I748"/>
  <c r="J748"/>
  <c r="K748"/>
  <c r="L748"/>
  <c r="C749"/>
  <c r="D749"/>
  <c r="E749"/>
  <c r="F749"/>
  <c r="G749"/>
  <c r="H749"/>
  <c r="I749"/>
  <c r="J749"/>
  <c r="K749"/>
  <c r="L749"/>
  <c r="C750"/>
  <c r="D750"/>
  <c r="E750"/>
  <c r="F750"/>
  <c r="G750"/>
  <c r="H750"/>
  <c r="I750"/>
  <c r="J750"/>
  <c r="K750"/>
  <c r="L750"/>
  <c r="C751"/>
  <c r="D751"/>
  <c r="E751"/>
  <c r="F751"/>
  <c r="G751"/>
  <c r="H751"/>
  <c r="I751"/>
  <c r="J751"/>
  <c r="K751"/>
  <c r="L751"/>
  <c r="C752"/>
  <c r="D752"/>
  <c r="E752"/>
  <c r="F752"/>
  <c r="G752"/>
  <c r="H752"/>
  <c r="I752"/>
  <c r="J752"/>
  <c r="K752"/>
  <c r="L752"/>
  <c r="C753"/>
  <c r="D753"/>
  <c r="E753"/>
  <c r="F753"/>
  <c r="G753"/>
  <c r="H753"/>
  <c r="I753"/>
  <c r="J753"/>
  <c r="K753"/>
  <c r="L753"/>
  <c r="C754"/>
  <c r="D754"/>
  <c r="E754"/>
  <c r="F754"/>
  <c r="G754"/>
  <c r="H754"/>
  <c r="I754"/>
  <c r="J754"/>
  <c r="K754"/>
  <c r="L754"/>
  <c r="C755"/>
  <c r="D755"/>
  <c r="E755"/>
  <c r="F755"/>
  <c r="G755"/>
  <c r="H755"/>
  <c r="I755"/>
  <c r="J755"/>
  <c r="K755"/>
  <c r="L755"/>
  <c r="C756"/>
  <c r="D756"/>
  <c r="E756"/>
  <c r="F756"/>
  <c r="G756"/>
  <c r="H756"/>
  <c r="I756"/>
  <c r="J756"/>
  <c r="K756"/>
  <c r="L756"/>
  <c r="C757"/>
  <c r="D757"/>
  <c r="E757"/>
  <c r="F757"/>
  <c r="G757"/>
  <c r="H757"/>
  <c r="I757"/>
  <c r="J757"/>
  <c r="K757"/>
  <c r="L757"/>
  <c r="C758"/>
  <c r="D758"/>
  <c r="E758"/>
  <c r="F758"/>
  <c r="G758"/>
  <c r="H758"/>
  <c r="I758"/>
  <c r="J758"/>
  <c r="K758"/>
  <c r="L758"/>
  <c r="C759"/>
  <c r="D759"/>
  <c r="E759"/>
  <c r="F759"/>
  <c r="G759"/>
  <c r="H759"/>
  <c r="I759"/>
  <c r="J759"/>
  <c r="K759"/>
  <c r="L759"/>
  <c r="C760"/>
  <c r="D760"/>
  <c r="E760"/>
  <c r="F760"/>
  <c r="G760"/>
  <c r="H760"/>
  <c r="I760"/>
  <c r="J760"/>
  <c r="K760"/>
  <c r="L760"/>
  <c r="C761"/>
  <c r="D761"/>
  <c r="E761"/>
  <c r="F761"/>
  <c r="G761"/>
  <c r="H761"/>
  <c r="I761"/>
  <c r="J761"/>
  <c r="K761"/>
  <c r="L761"/>
  <c r="C762"/>
  <c r="D762"/>
  <c r="E762"/>
  <c r="F762"/>
  <c r="G762"/>
  <c r="H762"/>
  <c r="I762"/>
  <c r="J762"/>
  <c r="K762"/>
  <c r="L762"/>
  <c r="C763"/>
  <c r="D763"/>
  <c r="E763"/>
  <c r="F763"/>
  <c r="G763"/>
  <c r="H763"/>
  <c r="I763"/>
  <c r="J763"/>
  <c r="K763"/>
  <c r="L763"/>
  <c r="C764"/>
  <c r="D764"/>
  <c r="E764"/>
  <c r="F764"/>
  <c r="G764"/>
  <c r="H764"/>
  <c r="I764"/>
  <c r="J764"/>
  <c r="K764"/>
  <c r="L764"/>
  <c r="C765"/>
  <c r="D765"/>
  <c r="E765"/>
  <c r="F765"/>
  <c r="G765"/>
  <c r="H765"/>
  <c r="I765"/>
  <c r="J765"/>
  <c r="K765"/>
  <c r="L765"/>
  <c r="C766"/>
  <c r="D766"/>
  <c r="E766"/>
  <c r="F766"/>
  <c r="G766"/>
  <c r="H766"/>
  <c r="I766"/>
  <c r="J766"/>
  <c r="K766"/>
  <c r="L766"/>
  <c r="C767"/>
  <c r="D767"/>
  <c r="E767"/>
  <c r="F767"/>
  <c r="G767"/>
  <c r="H767"/>
  <c r="I767"/>
  <c r="J767"/>
  <c r="K767"/>
  <c r="L767"/>
  <c r="C768"/>
  <c r="D768"/>
  <c r="E768"/>
  <c r="F768"/>
  <c r="G768"/>
  <c r="H768"/>
  <c r="I768"/>
  <c r="J768"/>
  <c r="K768"/>
  <c r="L768"/>
  <c r="C769"/>
  <c r="D769"/>
  <c r="E769"/>
  <c r="F769"/>
  <c r="G769"/>
  <c r="H769"/>
  <c r="I769"/>
  <c r="J769"/>
  <c r="K769"/>
  <c r="L769"/>
  <c r="C770"/>
  <c r="D770"/>
  <c r="E770"/>
  <c r="F770"/>
  <c r="G770"/>
  <c r="H770"/>
  <c r="I770"/>
  <c r="J770"/>
  <c r="K770"/>
  <c r="L770"/>
  <c r="C771"/>
  <c r="D771"/>
  <c r="E771"/>
  <c r="F771"/>
  <c r="G771"/>
  <c r="H771"/>
  <c r="I771"/>
  <c r="J771"/>
  <c r="K771"/>
  <c r="L771"/>
  <c r="C772"/>
  <c r="D772"/>
  <c r="E772"/>
  <c r="F772"/>
  <c r="G772"/>
  <c r="H772"/>
  <c r="I772"/>
  <c r="J772"/>
  <c r="K772"/>
  <c r="L772"/>
  <c r="C773"/>
  <c r="D773"/>
  <c r="E773"/>
  <c r="F773"/>
  <c r="G773"/>
  <c r="H773"/>
  <c r="I773"/>
  <c r="J773"/>
  <c r="K773"/>
  <c r="L773"/>
  <c r="C774"/>
  <c r="D774"/>
  <c r="E774"/>
  <c r="F774"/>
  <c r="G774"/>
  <c r="H774"/>
  <c r="I774"/>
  <c r="J774"/>
  <c r="K774"/>
  <c r="L774"/>
  <c r="C775"/>
  <c r="D775"/>
  <c r="E775"/>
  <c r="F775"/>
  <c r="G775"/>
  <c r="H775"/>
  <c r="I775"/>
  <c r="J775"/>
  <c r="K775"/>
  <c r="L775"/>
  <c r="C776"/>
  <c r="D776"/>
  <c r="E776"/>
  <c r="F776"/>
  <c r="G776"/>
  <c r="H776"/>
  <c r="I776"/>
  <c r="J776"/>
  <c r="K776"/>
  <c r="L776"/>
  <c r="C777"/>
  <c r="D777"/>
  <c r="E777"/>
  <c r="F777"/>
  <c r="G777"/>
  <c r="H777"/>
  <c r="I777"/>
  <c r="J777"/>
  <c r="K777"/>
  <c r="L777"/>
  <c r="C778"/>
  <c r="D778"/>
  <c r="E778"/>
  <c r="F778"/>
  <c r="G778"/>
  <c r="H778"/>
  <c r="I778"/>
  <c r="J778"/>
  <c r="K778"/>
  <c r="L778"/>
  <c r="C779"/>
  <c r="D779"/>
  <c r="E779"/>
  <c r="F779"/>
  <c r="G779"/>
  <c r="H779"/>
  <c r="I779"/>
  <c r="J779"/>
  <c r="K779"/>
  <c r="L779"/>
  <c r="C780"/>
  <c r="D780"/>
  <c r="E780"/>
  <c r="F780"/>
  <c r="G780"/>
  <c r="H780"/>
  <c r="I780"/>
  <c r="J780"/>
  <c r="K780"/>
  <c r="L780"/>
  <c r="C781"/>
  <c r="D781"/>
  <c r="E781"/>
  <c r="F781"/>
  <c r="G781"/>
  <c r="H781"/>
  <c r="I781"/>
  <c r="J781"/>
  <c r="K781"/>
  <c r="L781"/>
  <c r="C782"/>
  <c r="D782"/>
  <c r="E782"/>
  <c r="F782"/>
  <c r="G782"/>
  <c r="H782"/>
  <c r="I782"/>
  <c r="J782"/>
  <c r="K782"/>
  <c r="L782"/>
  <c r="C783"/>
  <c r="D783"/>
  <c r="E783"/>
  <c r="F783"/>
  <c r="G783"/>
  <c r="H783"/>
  <c r="I783"/>
  <c r="J783"/>
  <c r="K783"/>
  <c r="L783"/>
  <c r="C784"/>
  <c r="D784"/>
  <c r="E784"/>
  <c r="F784"/>
  <c r="G784"/>
  <c r="H784"/>
  <c r="I784"/>
  <c r="J784"/>
  <c r="K784"/>
  <c r="L784"/>
  <c r="C785"/>
  <c r="D785"/>
  <c r="E785"/>
  <c r="F785"/>
  <c r="G785"/>
  <c r="H785"/>
  <c r="I785"/>
  <c r="J785"/>
  <c r="K785"/>
  <c r="L785"/>
  <c r="C786"/>
  <c r="D786"/>
  <c r="E786"/>
  <c r="F786"/>
  <c r="G786"/>
  <c r="H786"/>
  <c r="I786"/>
  <c r="J786"/>
  <c r="K786"/>
  <c r="L786"/>
  <c r="C787"/>
  <c r="D787"/>
  <c r="E787"/>
  <c r="F787"/>
  <c r="G787"/>
  <c r="H787"/>
  <c r="I787"/>
  <c r="J787"/>
  <c r="K787"/>
  <c r="L787"/>
  <c r="C788"/>
  <c r="D788"/>
  <c r="E788"/>
  <c r="F788"/>
  <c r="G788"/>
  <c r="H788"/>
  <c r="I788"/>
  <c r="J788"/>
  <c r="K788"/>
  <c r="L788"/>
  <c r="C789"/>
  <c r="D789"/>
  <c r="E789"/>
  <c r="F789"/>
  <c r="G789"/>
  <c r="H789"/>
  <c r="I789"/>
  <c r="J789"/>
  <c r="K789"/>
  <c r="L789"/>
  <c r="C790"/>
  <c r="D790"/>
  <c r="E790"/>
  <c r="F790"/>
  <c r="G790"/>
  <c r="H790"/>
  <c r="I790"/>
  <c r="J790"/>
  <c r="K790"/>
  <c r="L790"/>
  <c r="C791"/>
  <c r="D791"/>
  <c r="E791"/>
  <c r="F791"/>
  <c r="G791"/>
  <c r="H791"/>
  <c r="I791"/>
  <c r="J791"/>
  <c r="K791"/>
  <c r="L791"/>
  <c r="C792"/>
  <c r="D792"/>
  <c r="E792"/>
  <c r="F792"/>
  <c r="G792"/>
  <c r="H792"/>
  <c r="I792"/>
  <c r="J792"/>
  <c r="K792"/>
  <c r="L792"/>
  <c r="C793"/>
  <c r="D793"/>
  <c r="E793"/>
  <c r="F793"/>
  <c r="G793"/>
  <c r="H793"/>
  <c r="I793"/>
  <c r="J793"/>
  <c r="K793"/>
  <c r="L793"/>
  <c r="C794"/>
  <c r="D794"/>
  <c r="E794"/>
  <c r="F794"/>
  <c r="G794"/>
  <c r="H794"/>
  <c r="I794"/>
  <c r="J794"/>
  <c r="K794"/>
  <c r="L794"/>
  <c r="C795"/>
  <c r="D795"/>
  <c r="E795"/>
  <c r="F795"/>
  <c r="G795"/>
  <c r="H795"/>
  <c r="I795"/>
  <c r="J795"/>
  <c r="K795"/>
  <c r="L795"/>
  <c r="C796"/>
  <c r="D796"/>
  <c r="E796"/>
  <c r="F796"/>
  <c r="G796"/>
  <c r="H796"/>
  <c r="I796"/>
  <c r="J796"/>
  <c r="K796"/>
  <c r="L796"/>
  <c r="C797"/>
  <c r="D797"/>
  <c r="E797"/>
  <c r="F797"/>
  <c r="G797"/>
  <c r="H797"/>
  <c r="I797"/>
  <c r="J797"/>
  <c r="K797"/>
  <c r="L797"/>
  <c r="C798"/>
  <c r="D798"/>
  <c r="E798"/>
  <c r="F798"/>
  <c r="G798"/>
  <c r="H798"/>
  <c r="I798"/>
  <c r="J798"/>
  <c r="K798"/>
  <c r="L798"/>
  <c r="C799"/>
  <c r="D799"/>
  <c r="E799"/>
  <c r="F799"/>
  <c r="G799"/>
  <c r="H799"/>
  <c r="I799"/>
  <c r="J799"/>
  <c r="K799"/>
  <c r="L799"/>
  <c r="C800"/>
  <c r="D800"/>
  <c r="E800"/>
  <c r="F800"/>
  <c r="G800"/>
  <c r="H800"/>
  <c r="I800"/>
  <c r="J800"/>
  <c r="K800"/>
  <c r="L800"/>
  <c r="C801"/>
  <c r="D801"/>
  <c r="E801"/>
  <c r="F801"/>
  <c r="G801"/>
  <c r="H801"/>
  <c r="I801"/>
  <c r="J801"/>
  <c r="K801"/>
  <c r="L801"/>
  <c r="C802"/>
  <c r="D802"/>
  <c r="E802"/>
  <c r="F802"/>
  <c r="G802"/>
  <c r="H802"/>
  <c r="I802"/>
  <c r="J802"/>
  <c r="K802"/>
  <c r="L802"/>
  <c r="C803"/>
  <c r="D803"/>
  <c r="E803"/>
  <c r="F803"/>
  <c r="G803"/>
  <c r="H803"/>
  <c r="I803"/>
  <c r="J803"/>
  <c r="K803"/>
  <c r="L803"/>
  <c r="C804"/>
  <c r="D804"/>
  <c r="E804"/>
  <c r="F804"/>
  <c r="G804"/>
  <c r="H804"/>
  <c r="I804"/>
  <c r="J804"/>
  <c r="K804"/>
  <c r="L804"/>
  <c r="C805"/>
  <c r="D805"/>
  <c r="E805"/>
  <c r="F805"/>
  <c r="G805"/>
  <c r="H805"/>
  <c r="I805"/>
  <c r="J805"/>
  <c r="K805"/>
  <c r="L805"/>
  <c r="C806"/>
  <c r="D806"/>
  <c r="E806"/>
  <c r="F806"/>
  <c r="G806"/>
  <c r="H806"/>
  <c r="I806"/>
  <c r="J806"/>
  <c r="K806"/>
  <c r="L806"/>
  <c r="C807"/>
  <c r="D807"/>
  <c r="E807"/>
  <c r="F807"/>
  <c r="G807"/>
  <c r="H807"/>
  <c r="I807"/>
  <c r="J807"/>
  <c r="K807"/>
  <c r="L807"/>
  <c r="C808"/>
  <c r="D808"/>
  <c r="E808"/>
  <c r="F808"/>
  <c r="G808"/>
  <c r="H808"/>
  <c r="I808"/>
  <c r="J808"/>
  <c r="K808"/>
  <c r="L808"/>
  <c r="C809"/>
  <c r="D809"/>
  <c r="E809"/>
  <c r="F809"/>
  <c r="G809"/>
  <c r="H809"/>
  <c r="I809"/>
  <c r="J809"/>
  <c r="K809"/>
  <c r="L809"/>
  <c r="C810"/>
  <c r="D810"/>
  <c r="E810"/>
  <c r="F810"/>
  <c r="G810"/>
  <c r="H810"/>
  <c r="I810"/>
  <c r="J810"/>
  <c r="K810"/>
  <c r="L810"/>
  <c r="C811"/>
  <c r="D811"/>
  <c r="E811"/>
  <c r="F811"/>
  <c r="G811"/>
  <c r="H811"/>
  <c r="I811"/>
  <c r="J811"/>
  <c r="K811"/>
  <c r="L811"/>
  <c r="C812"/>
  <c r="D812"/>
  <c r="E812"/>
  <c r="F812"/>
  <c r="G812"/>
  <c r="H812"/>
  <c r="I812"/>
  <c r="J812"/>
  <c r="K812"/>
  <c r="L812"/>
  <c r="C813"/>
  <c r="D813"/>
  <c r="E813"/>
  <c r="F813"/>
  <c r="G813"/>
  <c r="H813"/>
  <c r="I813"/>
  <c r="J813"/>
  <c r="K813"/>
  <c r="L813"/>
  <c r="C814"/>
  <c r="D814"/>
  <c r="E814"/>
  <c r="F814"/>
  <c r="G814"/>
  <c r="H814"/>
  <c r="I814"/>
  <c r="J814"/>
  <c r="K814"/>
  <c r="L814"/>
  <c r="C815"/>
  <c r="D815"/>
  <c r="E815"/>
  <c r="F815"/>
  <c r="G815"/>
  <c r="H815"/>
  <c r="I815"/>
  <c r="J815"/>
  <c r="K815"/>
  <c r="L815"/>
  <c r="C816"/>
  <c r="D816"/>
  <c r="E816"/>
  <c r="F816"/>
  <c r="G816"/>
  <c r="H816"/>
  <c r="I816"/>
  <c r="J816"/>
  <c r="K816"/>
  <c r="L816"/>
  <c r="C817"/>
  <c r="D817"/>
  <c r="E817"/>
  <c r="F817"/>
  <c r="G817"/>
  <c r="H817"/>
  <c r="I817"/>
  <c r="J817"/>
  <c r="K817"/>
  <c r="L817"/>
  <c r="C818"/>
  <c r="D818"/>
  <c r="E818"/>
  <c r="F818"/>
  <c r="G818"/>
  <c r="H818"/>
  <c r="I818"/>
  <c r="J818"/>
  <c r="K818"/>
  <c r="L818"/>
  <c r="C819"/>
  <c r="D819"/>
  <c r="E819"/>
  <c r="F819"/>
  <c r="G819"/>
  <c r="H819"/>
  <c r="I819"/>
  <c r="J819"/>
  <c r="K819"/>
  <c r="L819"/>
  <c r="C820"/>
  <c r="D820"/>
  <c r="E820"/>
  <c r="F820"/>
  <c r="G820"/>
  <c r="H820"/>
  <c r="I820"/>
  <c r="J820"/>
  <c r="K820"/>
  <c r="L820"/>
  <c r="C821"/>
  <c r="D821"/>
  <c r="E821"/>
  <c r="F821"/>
  <c r="G821"/>
  <c r="H821"/>
  <c r="I821"/>
  <c r="J821"/>
  <c r="K821"/>
  <c r="L821"/>
  <c r="C822"/>
  <c r="D822"/>
  <c r="E822"/>
  <c r="F822"/>
  <c r="G822"/>
  <c r="H822"/>
  <c r="I822"/>
  <c r="J822"/>
  <c r="K822"/>
  <c r="L822"/>
  <c r="C823"/>
  <c r="D823"/>
  <c r="E823"/>
  <c r="F823"/>
  <c r="G823"/>
  <c r="H823"/>
  <c r="I823"/>
  <c r="J823"/>
  <c r="K823"/>
  <c r="L823"/>
  <c r="C824"/>
  <c r="D824"/>
  <c r="E824"/>
  <c r="F824"/>
  <c r="G824"/>
  <c r="H824"/>
  <c r="I824"/>
  <c r="J824"/>
  <c r="K824"/>
  <c r="L824"/>
  <c r="C825"/>
  <c r="D825"/>
  <c r="E825"/>
  <c r="F825"/>
  <c r="G825"/>
  <c r="H825"/>
  <c r="I825"/>
  <c r="J825"/>
  <c r="K825"/>
  <c r="L825"/>
  <c r="C826"/>
  <c r="D826"/>
  <c r="E826"/>
  <c r="F826"/>
  <c r="G826"/>
  <c r="H826"/>
  <c r="I826"/>
  <c r="J826"/>
  <c r="K826"/>
  <c r="L826"/>
  <c r="C827"/>
  <c r="D827"/>
  <c r="E827"/>
  <c r="F827"/>
  <c r="G827"/>
  <c r="H827"/>
  <c r="I827"/>
  <c r="J827"/>
  <c r="K827"/>
  <c r="L827"/>
  <c r="C828"/>
  <c r="D828"/>
  <c r="E828"/>
  <c r="F828"/>
  <c r="G828"/>
  <c r="H828"/>
  <c r="I828"/>
  <c r="J828"/>
  <c r="K828"/>
  <c r="L828"/>
  <c r="C829"/>
  <c r="D829"/>
  <c r="E829"/>
  <c r="F829"/>
  <c r="G829"/>
  <c r="H829"/>
  <c r="I829"/>
  <c r="J829"/>
  <c r="K829"/>
  <c r="L829"/>
  <c r="C830"/>
  <c r="D830"/>
  <c r="E830"/>
  <c r="F830"/>
  <c r="G830"/>
  <c r="H830"/>
  <c r="I830"/>
  <c r="J830"/>
  <c r="K830"/>
  <c r="L830"/>
  <c r="C831"/>
  <c r="D831"/>
  <c r="E831"/>
  <c r="F831"/>
  <c r="G831"/>
  <c r="H831"/>
  <c r="I831"/>
  <c r="J831"/>
  <c r="K831"/>
  <c r="L831"/>
  <c r="C832"/>
  <c r="D832"/>
  <c r="E832"/>
  <c r="F832"/>
  <c r="G832"/>
  <c r="H832"/>
  <c r="I832"/>
  <c r="J832"/>
  <c r="K832"/>
  <c r="L832"/>
  <c r="C833"/>
  <c r="D833"/>
  <c r="E833"/>
  <c r="F833"/>
  <c r="G833"/>
  <c r="H833"/>
  <c r="I833"/>
  <c r="J833"/>
  <c r="K833"/>
  <c r="L833"/>
  <c r="C834"/>
  <c r="D834"/>
  <c r="E834"/>
  <c r="F834"/>
  <c r="G834"/>
  <c r="H834"/>
  <c r="I834"/>
  <c r="J834"/>
  <c r="K834"/>
  <c r="L834"/>
  <c r="C835"/>
  <c r="D835"/>
  <c r="E835"/>
  <c r="F835"/>
  <c r="G835"/>
  <c r="H835"/>
  <c r="I835"/>
  <c r="J835"/>
  <c r="K835"/>
  <c r="L835"/>
  <c r="C836"/>
  <c r="D836"/>
  <c r="E836"/>
  <c r="F836"/>
  <c r="G836"/>
  <c r="H836"/>
  <c r="I836"/>
  <c r="J836"/>
  <c r="K836"/>
  <c r="L836"/>
  <c r="C837"/>
  <c r="D837"/>
  <c r="E837"/>
  <c r="F837"/>
  <c r="G837"/>
  <c r="H837"/>
  <c r="I837"/>
  <c r="J837"/>
  <c r="K837"/>
  <c r="L837"/>
  <c r="C838"/>
  <c r="D838"/>
  <c r="E838"/>
  <c r="F838"/>
  <c r="G838"/>
  <c r="H838"/>
  <c r="I838"/>
  <c r="J838"/>
  <c r="K838"/>
  <c r="L838"/>
  <c r="C839"/>
  <c r="D839"/>
  <c r="E839"/>
  <c r="F839"/>
  <c r="G839"/>
  <c r="H839"/>
  <c r="I839"/>
  <c r="J839"/>
  <c r="K839"/>
  <c r="L839"/>
  <c r="C840"/>
  <c r="D840"/>
  <c r="E840"/>
  <c r="F840"/>
  <c r="G840"/>
  <c r="H840"/>
  <c r="I840"/>
  <c r="J840"/>
  <c r="K840"/>
  <c r="L840"/>
  <c r="C841"/>
  <c r="D841"/>
  <c r="E841"/>
  <c r="F841"/>
  <c r="G841"/>
  <c r="H841"/>
  <c r="I841"/>
  <c r="J841"/>
  <c r="K841"/>
  <c r="L841"/>
  <c r="C842"/>
  <c r="D842"/>
  <c r="E842"/>
  <c r="F842"/>
  <c r="G842"/>
  <c r="H842"/>
  <c r="I842"/>
  <c r="J842"/>
  <c r="K842"/>
  <c r="L842"/>
  <c r="C843"/>
  <c r="D843"/>
  <c r="E843"/>
  <c r="F843"/>
  <c r="G843"/>
  <c r="H843"/>
  <c r="I843"/>
  <c r="J843"/>
  <c r="K843"/>
  <c r="L843"/>
  <c r="C844"/>
  <c r="D844"/>
  <c r="E844"/>
  <c r="F844"/>
  <c r="G844"/>
  <c r="H844"/>
  <c r="I844"/>
  <c r="J844"/>
  <c r="K844"/>
  <c r="L844"/>
  <c r="C845"/>
  <c r="D845"/>
  <c r="E845"/>
  <c r="F845"/>
  <c r="G845"/>
  <c r="H845"/>
  <c r="I845"/>
  <c r="J845"/>
  <c r="K845"/>
  <c r="L845"/>
  <c r="C846"/>
  <c r="D846"/>
  <c r="E846"/>
  <c r="F846"/>
  <c r="G846"/>
  <c r="H846"/>
  <c r="I846"/>
  <c r="J846"/>
  <c r="K846"/>
  <c r="L846"/>
  <c r="C847"/>
  <c r="D847"/>
  <c r="E847"/>
  <c r="F847"/>
  <c r="G847"/>
  <c r="H847"/>
  <c r="I847"/>
  <c r="J847"/>
  <c r="K847"/>
  <c r="L847"/>
  <c r="C848"/>
  <c r="D848"/>
  <c r="E848"/>
  <c r="F848"/>
  <c r="G848"/>
  <c r="H848"/>
  <c r="I848"/>
  <c r="J848"/>
  <c r="K848"/>
  <c r="L848"/>
  <c r="C849"/>
  <c r="D849"/>
  <c r="E849"/>
  <c r="F849"/>
  <c r="G849"/>
  <c r="H849"/>
  <c r="I849"/>
  <c r="J849"/>
  <c r="K849"/>
  <c r="L849"/>
  <c r="C850"/>
  <c r="D850"/>
  <c r="E850"/>
  <c r="F850"/>
  <c r="G850"/>
  <c r="H850"/>
  <c r="I850"/>
  <c r="J850"/>
  <c r="K850"/>
  <c r="L850"/>
  <c r="C851"/>
  <c r="D851"/>
  <c r="E851"/>
  <c r="F851"/>
  <c r="G851"/>
  <c r="H851"/>
  <c r="I851"/>
  <c r="J851"/>
  <c r="K851"/>
  <c r="L851"/>
  <c r="C852"/>
  <c r="D852"/>
  <c r="E852"/>
  <c r="F852"/>
  <c r="G852"/>
  <c r="H852"/>
  <c r="I852"/>
  <c r="J852"/>
  <c r="K852"/>
  <c r="L852"/>
  <c r="C853"/>
  <c r="D853"/>
  <c r="E853"/>
  <c r="F853"/>
  <c r="G853"/>
  <c r="H853"/>
  <c r="I853"/>
  <c r="J853"/>
  <c r="K853"/>
  <c r="L853"/>
  <c r="C854"/>
  <c r="D854"/>
  <c r="E854"/>
  <c r="F854"/>
  <c r="G854"/>
  <c r="H854"/>
  <c r="I854"/>
  <c r="J854"/>
  <c r="K854"/>
  <c r="L854"/>
  <c r="C855"/>
  <c r="D855"/>
  <c r="E855"/>
  <c r="F855"/>
  <c r="G855"/>
  <c r="H855"/>
  <c r="I855"/>
  <c r="J855"/>
  <c r="K855"/>
  <c r="L855"/>
  <c r="C856"/>
  <c r="D856"/>
  <c r="E856"/>
  <c r="F856"/>
  <c r="G856"/>
  <c r="H856"/>
  <c r="I856"/>
  <c r="J856"/>
  <c r="K856"/>
  <c r="L856"/>
  <c r="C857"/>
  <c r="D857"/>
  <c r="E857"/>
  <c r="F857"/>
  <c r="G857"/>
  <c r="H857"/>
  <c r="I857"/>
  <c r="J857"/>
  <c r="K857"/>
  <c r="L857"/>
  <c r="C858"/>
  <c r="D858"/>
  <c r="E858"/>
  <c r="F858"/>
  <c r="G858"/>
  <c r="H858"/>
  <c r="I858"/>
  <c r="J858"/>
  <c r="K858"/>
  <c r="L858"/>
  <c r="C859"/>
  <c r="D859"/>
  <c r="E859"/>
  <c r="F859"/>
  <c r="G859"/>
  <c r="H859"/>
  <c r="I859"/>
  <c r="J859"/>
  <c r="K859"/>
  <c r="L859"/>
  <c r="C860"/>
  <c r="D860"/>
  <c r="E860"/>
  <c r="F860"/>
  <c r="G860"/>
  <c r="H860"/>
  <c r="I860"/>
  <c r="J860"/>
  <c r="K860"/>
  <c r="L860"/>
  <c r="C861"/>
  <c r="D861"/>
  <c r="E861"/>
  <c r="F861"/>
  <c r="G861"/>
  <c r="H861"/>
  <c r="I861"/>
  <c r="J861"/>
  <c r="K861"/>
  <c r="L861"/>
  <c r="C862"/>
  <c r="D862"/>
  <c r="E862"/>
  <c r="F862"/>
  <c r="G862"/>
  <c r="H862"/>
  <c r="I862"/>
  <c r="J862"/>
  <c r="K862"/>
  <c r="L862"/>
  <c r="C863"/>
  <c r="D863"/>
  <c r="E863"/>
  <c r="F863"/>
  <c r="G863"/>
  <c r="H863"/>
  <c r="I863"/>
  <c r="J863"/>
  <c r="K863"/>
  <c r="L863"/>
  <c r="C864"/>
  <c r="D864"/>
  <c r="E864"/>
  <c r="F864"/>
  <c r="G864"/>
  <c r="H864"/>
  <c r="I864"/>
  <c r="J864"/>
  <c r="K864"/>
  <c r="L864"/>
  <c r="C865"/>
  <c r="D865"/>
  <c r="E865"/>
  <c r="F865"/>
  <c r="G865"/>
  <c r="H865"/>
  <c r="I865"/>
  <c r="J865"/>
  <c r="K865"/>
  <c r="L865"/>
  <c r="C866"/>
  <c r="D866"/>
  <c r="E866"/>
  <c r="F866"/>
  <c r="G866"/>
  <c r="H866"/>
  <c r="I866"/>
  <c r="J866"/>
  <c r="K866"/>
  <c r="L866"/>
  <c r="C867"/>
  <c r="D867"/>
  <c r="E867"/>
  <c r="F867"/>
  <c r="G867"/>
  <c r="H867"/>
  <c r="I867"/>
  <c r="J867"/>
  <c r="K867"/>
  <c r="L867"/>
  <c r="C868"/>
  <c r="D868"/>
  <c r="E868"/>
  <c r="F868"/>
  <c r="G868"/>
  <c r="H868"/>
  <c r="I868"/>
  <c r="J868"/>
  <c r="K868"/>
  <c r="L868"/>
  <c r="C869"/>
  <c r="D869"/>
  <c r="E869"/>
  <c r="F869"/>
  <c r="G869"/>
  <c r="H869"/>
  <c r="I869"/>
  <c r="J869"/>
  <c r="K869"/>
  <c r="L869"/>
  <c r="C870"/>
  <c r="D870"/>
  <c r="E870"/>
  <c r="F870"/>
  <c r="G870"/>
  <c r="H870"/>
  <c r="I870"/>
  <c r="J870"/>
  <c r="K870"/>
  <c r="L870"/>
  <c r="C871"/>
  <c r="D871"/>
  <c r="E871"/>
  <c r="F871"/>
  <c r="G871"/>
  <c r="H871"/>
  <c r="I871"/>
  <c r="J871"/>
  <c r="K871"/>
  <c r="L871"/>
  <c r="C872"/>
  <c r="D872"/>
  <c r="E872"/>
  <c r="F872"/>
  <c r="G872"/>
  <c r="H872"/>
  <c r="I872"/>
  <c r="J872"/>
  <c r="K872"/>
  <c r="L872"/>
  <c r="C873"/>
  <c r="D873"/>
  <c r="E873"/>
  <c r="F873"/>
  <c r="G873"/>
  <c r="H873"/>
  <c r="I873"/>
  <c r="J873"/>
  <c r="K873"/>
  <c r="L873"/>
  <c r="C874"/>
  <c r="D874"/>
  <c r="E874"/>
  <c r="F874"/>
  <c r="G874"/>
  <c r="H874"/>
  <c r="I874"/>
  <c r="J874"/>
  <c r="K874"/>
  <c r="L874"/>
  <c r="C875"/>
  <c r="D875"/>
  <c r="E875"/>
  <c r="F875"/>
  <c r="G875"/>
  <c r="H875"/>
  <c r="I875"/>
  <c r="J875"/>
  <c r="K875"/>
  <c r="L875"/>
  <c r="C876"/>
  <c r="D876"/>
  <c r="E876"/>
  <c r="F876"/>
  <c r="G876"/>
  <c r="H876"/>
  <c r="I876"/>
  <c r="J876"/>
  <c r="K876"/>
  <c r="L876"/>
  <c r="C877"/>
  <c r="D877"/>
  <c r="E877"/>
  <c r="F877"/>
  <c r="G877"/>
  <c r="H877"/>
  <c r="I877"/>
  <c r="J877"/>
  <c r="K877"/>
  <c r="L877"/>
  <c r="C878"/>
  <c r="D878"/>
  <c r="E878"/>
  <c r="F878"/>
  <c r="G878"/>
  <c r="H878"/>
  <c r="I878"/>
  <c r="J878"/>
  <c r="K878"/>
  <c r="L878"/>
  <c r="C879"/>
  <c r="D879"/>
  <c r="E879"/>
  <c r="F879"/>
  <c r="G879"/>
  <c r="H879"/>
  <c r="I879"/>
  <c r="J879"/>
  <c r="K879"/>
  <c r="L879"/>
  <c r="C880"/>
  <c r="D880"/>
  <c r="E880"/>
  <c r="F880"/>
  <c r="G880"/>
  <c r="H880"/>
  <c r="I880"/>
  <c r="J880"/>
  <c r="K880"/>
  <c r="L880"/>
  <c r="C881"/>
  <c r="D881"/>
  <c r="E881"/>
  <c r="F881"/>
  <c r="G881"/>
  <c r="H881"/>
  <c r="I881"/>
  <c r="J881"/>
  <c r="K881"/>
  <c r="L881"/>
  <c r="C882"/>
  <c r="D882"/>
  <c r="E882"/>
  <c r="F882"/>
  <c r="G882"/>
  <c r="H882"/>
  <c r="I882"/>
  <c r="J882"/>
  <c r="K882"/>
  <c r="L882"/>
  <c r="C883"/>
  <c r="D883"/>
  <c r="E883"/>
  <c r="F883"/>
  <c r="G883"/>
  <c r="H883"/>
  <c r="I883"/>
  <c r="J883"/>
  <c r="K883"/>
  <c r="L883"/>
  <c r="C884"/>
  <c r="D884"/>
  <c r="E884"/>
  <c r="F884"/>
  <c r="G884"/>
  <c r="H884"/>
  <c r="I884"/>
  <c r="J884"/>
  <c r="K884"/>
  <c r="L884"/>
  <c r="C885"/>
  <c r="D885"/>
  <c r="E885"/>
  <c r="F885"/>
  <c r="G885"/>
  <c r="H885"/>
  <c r="I885"/>
  <c r="J885"/>
  <c r="K885"/>
  <c r="L885"/>
  <c r="C886"/>
  <c r="D886"/>
  <c r="E886"/>
  <c r="F886"/>
  <c r="G886"/>
  <c r="H886"/>
  <c r="I886"/>
  <c r="J886"/>
  <c r="K886"/>
  <c r="L886"/>
  <c r="C887"/>
  <c r="D887"/>
  <c r="E887"/>
  <c r="F887"/>
  <c r="G887"/>
  <c r="H887"/>
  <c r="I887"/>
  <c r="J887"/>
  <c r="K887"/>
  <c r="L887"/>
  <c r="C888"/>
  <c r="D888"/>
  <c r="E888"/>
  <c r="F888"/>
  <c r="G888"/>
  <c r="H888"/>
  <c r="I888"/>
  <c r="J888"/>
  <c r="K888"/>
  <c r="L888"/>
  <c r="C889"/>
  <c r="D889"/>
  <c r="E889"/>
  <c r="F889"/>
  <c r="G889"/>
  <c r="H889"/>
  <c r="I889"/>
  <c r="J889"/>
  <c r="K889"/>
  <c r="L889"/>
  <c r="C890"/>
  <c r="D890"/>
  <c r="E890"/>
  <c r="F890"/>
  <c r="G890"/>
  <c r="H890"/>
  <c r="I890"/>
  <c r="J890"/>
  <c r="K890"/>
  <c r="L890"/>
  <c r="C891"/>
  <c r="D891"/>
  <c r="E891"/>
  <c r="F891"/>
  <c r="G891"/>
  <c r="H891"/>
  <c r="I891"/>
  <c r="J891"/>
  <c r="K891"/>
  <c r="L891"/>
  <c r="C892"/>
  <c r="D892"/>
  <c r="E892"/>
  <c r="F892"/>
  <c r="G892"/>
  <c r="H892"/>
  <c r="I892"/>
  <c r="J892"/>
  <c r="K892"/>
  <c r="L892"/>
  <c r="C893"/>
  <c r="D893"/>
  <c r="E893"/>
  <c r="F893"/>
  <c r="G893"/>
  <c r="H893"/>
  <c r="I893"/>
  <c r="J893"/>
  <c r="K893"/>
  <c r="L893"/>
  <c r="C894"/>
  <c r="D894"/>
  <c r="E894"/>
  <c r="F894"/>
  <c r="G894"/>
  <c r="H894"/>
  <c r="I894"/>
  <c r="J894"/>
  <c r="K894"/>
  <c r="L894"/>
  <c r="C895"/>
  <c r="D895"/>
  <c r="E895"/>
  <c r="F895"/>
  <c r="G895"/>
  <c r="H895"/>
  <c r="I895"/>
  <c r="J895"/>
  <c r="K895"/>
  <c r="L895"/>
  <c r="C896"/>
  <c r="D896"/>
  <c r="E896"/>
  <c r="F896"/>
  <c r="G896"/>
  <c r="H896"/>
  <c r="I896"/>
  <c r="J896"/>
  <c r="K896"/>
  <c r="L896"/>
  <c r="C897"/>
  <c r="D897"/>
  <c r="E897"/>
  <c r="F897"/>
  <c r="G897"/>
  <c r="H897"/>
  <c r="I897"/>
  <c r="J897"/>
  <c r="K897"/>
  <c r="L897"/>
  <c r="C898"/>
  <c r="D898"/>
  <c r="E898"/>
  <c r="F898"/>
  <c r="G898"/>
  <c r="H898"/>
  <c r="I898"/>
  <c r="J898"/>
  <c r="K898"/>
  <c r="L898"/>
  <c r="C899"/>
  <c r="D899"/>
  <c r="E899"/>
  <c r="F899"/>
  <c r="G899"/>
  <c r="H899"/>
  <c r="I899"/>
  <c r="J899"/>
  <c r="K899"/>
  <c r="L899"/>
  <c r="C900"/>
  <c r="D900"/>
  <c r="E900"/>
  <c r="F900"/>
  <c r="G900"/>
  <c r="H900"/>
  <c r="I900"/>
  <c r="J900"/>
  <c r="K900"/>
  <c r="L900"/>
  <c r="C901"/>
  <c r="D901"/>
  <c r="E901"/>
  <c r="F901"/>
  <c r="G901"/>
  <c r="H901"/>
  <c r="I901"/>
  <c r="J901"/>
  <c r="K901"/>
  <c r="L901"/>
  <c r="C902"/>
  <c r="D902"/>
  <c r="E902"/>
  <c r="F902"/>
  <c r="G902"/>
  <c r="H902"/>
  <c r="I902"/>
  <c r="J902"/>
  <c r="K902"/>
  <c r="L902"/>
  <c r="C903"/>
  <c r="D903"/>
  <c r="E903"/>
  <c r="F903"/>
  <c r="G903"/>
  <c r="H903"/>
  <c r="I903"/>
  <c r="J903"/>
  <c r="K903"/>
  <c r="L903"/>
  <c r="C904"/>
  <c r="D904"/>
  <c r="E904"/>
  <c r="F904"/>
  <c r="G904"/>
  <c r="H904"/>
  <c r="I904"/>
  <c r="J904"/>
  <c r="K904"/>
  <c r="L904"/>
  <c r="C905"/>
  <c r="D905"/>
  <c r="E905"/>
  <c r="F905"/>
  <c r="G905"/>
  <c r="H905"/>
  <c r="I905"/>
  <c r="J905"/>
  <c r="K905"/>
  <c r="L905"/>
  <c r="C906"/>
  <c r="D906"/>
  <c r="E906"/>
  <c r="F906"/>
  <c r="G906"/>
  <c r="H906"/>
  <c r="I906"/>
  <c r="J906"/>
  <c r="K906"/>
  <c r="L906"/>
  <c r="C907"/>
  <c r="D907"/>
  <c r="E907"/>
  <c r="F907"/>
  <c r="G907"/>
  <c r="H907"/>
  <c r="I907"/>
  <c r="J907"/>
  <c r="K907"/>
  <c r="L907"/>
  <c r="C908"/>
  <c r="D908"/>
  <c r="E908"/>
  <c r="F908"/>
  <c r="G908"/>
  <c r="H908"/>
  <c r="I908"/>
  <c r="J908"/>
  <c r="K908"/>
  <c r="L908"/>
  <c r="C909"/>
  <c r="D909"/>
  <c r="E909"/>
  <c r="F909"/>
  <c r="G909"/>
  <c r="H909"/>
  <c r="I909"/>
  <c r="J909"/>
  <c r="K909"/>
  <c r="L909"/>
  <c r="C910"/>
  <c r="D910"/>
  <c r="E910"/>
  <c r="F910"/>
  <c r="G910"/>
  <c r="H910"/>
  <c r="I910"/>
  <c r="J910"/>
  <c r="K910"/>
  <c r="L910"/>
  <c r="C911"/>
  <c r="D911"/>
  <c r="E911"/>
  <c r="F911"/>
  <c r="G911"/>
  <c r="H911"/>
  <c r="I911"/>
  <c r="J911"/>
  <c r="K911"/>
  <c r="L911"/>
  <c r="C912"/>
  <c r="D912"/>
  <c r="E912"/>
  <c r="F912"/>
  <c r="G912"/>
  <c r="H912"/>
  <c r="I912"/>
  <c r="J912"/>
  <c r="K912"/>
  <c r="L912"/>
  <c r="C913"/>
  <c r="D913"/>
  <c r="E913"/>
  <c r="F913"/>
  <c r="G913"/>
  <c r="H913"/>
  <c r="I913"/>
  <c r="J913"/>
  <c r="K913"/>
  <c r="L913"/>
  <c r="C914"/>
  <c r="D914"/>
  <c r="E914"/>
  <c r="F914"/>
  <c r="G914"/>
  <c r="H914"/>
  <c r="I914"/>
  <c r="J914"/>
  <c r="K914"/>
  <c r="L914"/>
  <c r="C915"/>
  <c r="D915"/>
  <c r="E915"/>
  <c r="F915"/>
  <c r="G915"/>
  <c r="H915"/>
  <c r="I915"/>
  <c r="J915"/>
  <c r="K915"/>
  <c r="L915"/>
  <c r="C916"/>
  <c r="D916"/>
  <c r="E916"/>
  <c r="F916"/>
  <c r="G916"/>
  <c r="H916"/>
  <c r="I916"/>
  <c r="J916"/>
  <c r="K916"/>
  <c r="L916"/>
  <c r="C917"/>
  <c r="D917"/>
  <c r="E917"/>
  <c r="F917"/>
  <c r="G917"/>
  <c r="H917"/>
  <c r="I917"/>
  <c r="J917"/>
  <c r="K917"/>
  <c r="L917"/>
  <c r="C918"/>
  <c r="D918"/>
  <c r="E918"/>
  <c r="F918"/>
  <c r="G918"/>
  <c r="H918"/>
  <c r="I918"/>
  <c r="J918"/>
  <c r="K918"/>
  <c r="L918"/>
  <c r="C919"/>
  <c r="D919"/>
  <c r="E919"/>
  <c r="F919"/>
  <c r="G919"/>
  <c r="H919"/>
  <c r="I919"/>
  <c r="J919"/>
  <c r="K919"/>
  <c r="L919"/>
  <c r="C920"/>
  <c r="D920"/>
  <c r="E920"/>
  <c r="F920"/>
  <c r="G920"/>
  <c r="H920"/>
  <c r="I920"/>
  <c r="J920"/>
  <c r="K920"/>
  <c r="L920"/>
  <c r="C921"/>
  <c r="D921"/>
  <c r="E921"/>
  <c r="F921"/>
  <c r="G921"/>
  <c r="H921"/>
  <c r="I921"/>
  <c r="J921"/>
  <c r="K921"/>
  <c r="L921"/>
  <c r="C922"/>
  <c r="D922"/>
  <c r="E922"/>
  <c r="F922"/>
  <c r="G922"/>
  <c r="H922"/>
  <c r="I922"/>
  <c r="J922"/>
  <c r="K922"/>
  <c r="L922"/>
  <c r="C923"/>
  <c r="D923"/>
  <c r="E923"/>
  <c r="F923"/>
  <c r="G923"/>
  <c r="H923"/>
  <c r="I923"/>
  <c r="J923"/>
  <c r="K923"/>
  <c r="L923"/>
  <c r="C924"/>
  <c r="D924"/>
  <c r="E924"/>
  <c r="F924"/>
  <c r="G924"/>
  <c r="H924"/>
  <c r="I924"/>
  <c r="J924"/>
  <c r="K924"/>
  <c r="L924"/>
  <c r="C925"/>
  <c r="D925"/>
  <c r="E925"/>
  <c r="F925"/>
  <c r="G925"/>
  <c r="H925"/>
  <c r="I925"/>
  <c r="J925"/>
  <c r="K925"/>
  <c r="L925"/>
  <c r="C926"/>
  <c r="D926"/>
  <c r="E926"/>
  <c r="F926"/>
  <c r="G926"/>
  <c r="H926"/>
  <c r="I926"/>
  <c r="J926"/>
  <c r="K926"/>
  <c r="L926"/>
  <c r="C927"/>
  <c r="D927"/>
  <c r="E927"/>
  <c r="F927"/>
  <c r="G927"/>
  <c r="H927"/>
  <c r="I927"/>
  <c r="J927"/>
  <c r="K927"/>
  <c r="L927"/>
  <c r="C928"/>
  <c r="D928"/>
  <c r="E928"/>
  <c r="F928"/>
  <c r="G928"/>
  <c r="H928"/>
  <c r="I928"/>
  <c r="J928"/>
  <c r="K928"/>
  <c r="L928"/>
  <c r="C929"/>
  <c r="D929"/>
  <c r="E929"/>
  <c r="F929"/>
  <c r="G929"/>
  <c r="H929"/>
  <c r="I929"/>
  <c r="J929"/>
  <c r="K929"/>
  <c r="L929"/>
  <c r="C930"/>
  <c r="D930"/>
  <c r="E930"/>
  <c r="F930"/>
  <c r="G930"/>
  <c r="H930"/>
  <c r="I930"/>
  <c r="J930"/>
  <c r="K930"/>
  <c r="L930"/>
  <c r="C931"/>
  <c r="D931"/>
  <c r="E931"/>
  <c r="F931"/>
  <c r="G931"/>
  <c r="H931"/>
  <c r="I931"/>
  <c r="J931"/>
  <c r="K931"/>
  <c r="L931"/>
  <c r="C932"/>
  <c r="D932"/>
  <c r="E932"/>
  <c r="F932"/>
  <c r="G932"/>
  <c r="H932"/>
  <c r="I932"/>
  <c r="J932"/>
  <c r="K932"/>
  <c r="L932"/>
  <c r="C933"/>
  <c r="D933"/>
  <c r="E933"/>
  <c r="F933"/>
  <c r="G933"/>
  <c r="H933"/>
  <c r="I933"/>
  <c r="J933"/>
  <c r="K933"/>
  <c r="L933"/>
  <c r="C934"/>
  <c r="D934"/>
  <c r="E934"/>
  <c r="F934"/>
  <c r="G934"/>
  <c r="H934"/>
  <c r="I934"/>
  <c r="J934"/>
  <c r="K934"/>
  <c r="L934"/>
  <c r="C935"/>
  <c r="D935"/>
  <c r="E935"/>
  <c r="F935"/>
  <c r="G935"/>
  <c r="H935"/>
  <c r="I935"/>
  <c r="J935"/>
  <c r="K935"/>
  <c r="L935"/>
  <c r="C936"/>
  <c r="D936"/>
  <c r="E936"/>
  <c r="F936"/>
  <c r="G936"/>
  <c r="H936"/>
  <c r="I936"/>
  <c r="J936"/>
  <c r="K936"/>
  <c r="L936"/>
  <c r="C937"/>
  <c r="D937"/>
  <c r="E937"/>
  <c r="F937"/>
  <c r="G937"/>
  <c r="H937"/>
  <c r="I937"/>
  <c r="J937"/>
  <c r="K937"/>
  <c r="L937"/>
  <c r="C938"/>
  <c r="D938"/>
  <c r="E938"/>
  <c r="F938"/>
  <c r="G938"/>
  <c r="H938"/>
  <c r="I938"/>
  <c r="J938"/>
  <c r="K938"/>
  <c r="L938"/>
  <c r="C939"/>
  <c r="D939"/>
  <c r="E939"/>
  <c r="F939"/>
  <c r="G939"/>
  <c r="H939"/>
  <c r="I939"/>
  <c r="J939"/>
  <c r="K939"/>
  <c r="L939"/>
  <c r="C940"/>
  <c r="D940"/>
  <c r="E940"/>
  <c r="F940"/>
  <c r="G940"/>
  <c r="H940"/>
  <c r="I940"/>
  <c r="J940"/>
  <c r="K940"/>
  <c r="L940"/>
  <c r="C941"/>
  <c r="D941"/>
  <c r="E941"/>
  <c r="F941"/>
  <c r="G941"/>
  <c r="H941"/>
  <c r="I941"/>
  <c r="J941"/>
  <c r="K941"/>
  <c r="L941"/>
  <c r="C942"/>
  <c r="D942"/>
  <c r="E942"/>
  <c r="F942"/>
  <c r="G942"/>
  <c r="H942"/>
  <c r="I942"/>
  <c r="J942"/>
  <c r="K942"/>
  <c r="L942"/>
  <c r="C943"/>
  <c r="D943"/>
  <c r="E943"/>
  <c r="F943"/>
  <c r="G943"/>
  <c r="H943"/>
  <c r="I943"/>
  <c r="J943"/>
  <c r="K943"/>
  <c r="L943"/>
  <c r="C944"/>
  <c r="D944"/>
  <c r="E944"/>
  <c r="F944"/>
  <c r="G944"/>
  <c r="H944"/>
  <c r="I944"/>
  <c r="J944"/>
  <c r="K944"/>
  <c r="L944"/>
  <c r="C945"/>
  <c r="D945"/>
  <c r="E945"/>
  <c r="F945"/>
  <c r="G945"/>
  <c r="H945"/>
  <c r="I945"/>
  <c r="J945"/>
  <c r="K945"/>
  <c r="L945"/>
  <c r="C946"/>
  <c r="D946"/>
  <c r="E946"/>
  <c r="F946"/>
  <c r="G946"/>
  <c r="H946"/>
  <c r="I946"/>
  <c r="J946"/>
  <c r="K946"/>
  <c r="L946"/>
  <c r="C947"/>
  <c r="D947"/>
  <c r="E947"/>
  <c r="F947"/>
  <c r="G947"/>
  <c r="H947"/>
  <c r="I947"/>
  <c r="J947"/>
  <c r="K947"/>
  <c r="L947"/>
  <c r="C948"/>
  <c r="D948"/>
  <c r="E948"/>
  <c r="F948"/>
  <c r="G948"/>
  <c r="H948"/>
  <c r="I948"/>
  <c r="J948"/>
  <c r="K948"/>
  <c r="L948"/>
  <c r="C949"/>
  <c r="D949"/>
  <c r="E949"/>
  <c r="F949"/>
  <c r="G949"/>
  <c r="H949"/>
  <c r="I949"/>
  <c r="J949"/>
  <c r="K949"/>
  <c r="L949"/>
  <c r="C950"/>
  <c r="D950"/>
  <c r="E950"/>
  <c r="F950"/>
  <c r="G950"/>
  <c r="H950"/>
  <c r="I950"/>
  <c r="J950"/>
  <c r="K950"/>
  <c r="L950"/>
  <c r="C951"/>
  <c r="D951"/>
  <c r="E951"/>
  <c r="F951"/>
  <c r="G951"/>
  <c r="H951"/>
  <c r="I951"/>
  <c r="J951"/>
  <c r="K951"/>
  <c r="L951"/>
  <c r="C952"/>
  <c r="D952"/>
  <c r="E952"/>
  <c r="F952"/>
  <c r="G952"/>
  <c r="H952"/>
  <c r="I952"/>
  <c r="J952"/>
  <c r="K952"/>
  <c r="L952"/>
  <c r="C953"/>
  <c r="D953"/>
  <c r="E953"/>
  <c r="F953"/>
  <c r="G953"/>
  <c r="H953"/>
  <c r="I953"/>
  <c r="J953"/>
  <c r="K953"/>
  <c r="L953"/>
  <c r="C954"/>
  <c r="D954"/>
  <c r="E954"/>
  <c r="F954"/>
  <c r="G954"/>
  <c r="H954"/>
  <c r="I954"/>
  <c r="J954"/>
  <c r="K954"/>
  <c r="L954"/>
  <c r="C955"/>
  <c r="D955"/>
  <c r="E955"/>
  <c r="F955"/>
  <c r="G955"/>
  <c r="H955"/>
  <c r="I955"/>
  <c r="J955"/>
  <c r="K955"/>
  <c r="L955"/>
  <c r="C956"/>
  <c r="D956"/>
  <c r="E956"/>
  <c r="F956"/>
  <c r="G956"/>
  <c r="H956"/>
  <c r="I956"/>
  <c r="J956"/>
  <c r="K956"/>
  <c r="L956"/>
  <c r="C957"/>
  <c r="D957"/>
  <c r="E957"/>
  <c r="F957"/>
  <c r="G957"/>
  <c r="H957"/>
  <c r="I957"/>
  <c r="J957"/>
  <c r="K957"/>
  <c r="L957"/>
  <c r="C958"/>
  <c r="D958"/>
  <c r="E958"/>
  <c r="F958"/>
  <c r="G958"/>
  <c r="H958"/>
  <c r="I958"/>
  <c r="J958"/>
  <c r="K958"/>
  <c r="L958"/>
  <c r="C959"/>
  <c r="D959"/>
  <c r="E959"/>
  <c r="F959"/>
  <c r="G959"/>
  <c r="H959"/>
  <c r="I959"/>
  <c r="J959"/>
  <c r="K959"/>
  <c r="L959"/>
  <c r="C960"/>
  <c r="D960"/>
  <c r="E960"/>
  <c r="F960"/>
  <c r="G960"/>
  <c r="H960"/>
  <c r="I960"/>
  <c r="J960"/>
  <c r="K960"/>
  <c r="L960"/>
  <c r="C961"/>
  <c r="D961"/>
  <c r="E961"/>
  <c r="F961"/>
  <c r="G961"/>
  <c r="H961"/>
  <c r="I961"/>
  <c r="J961"/>
  <c r="K961"/>
  <c r="L961"/>
  <c r="C962"/>
  <c r="D962"/>
  <c r="E962"/>
  <c r="F962"/>
  <c r="G962"/>
  <c r="H962"/>
  <c r="I962"/>
  <c r="J962"/>
  <c r="K962"/>
  <c r="L962"/>
  <c r="C963"/>
  <c r="D963"/>
  <c r="E963"/>
  <c r="F963"/>
  <c r="G963"/>
  <c r="H963"/>
  <c r="I963"/>
  <c r="J963"/>
  <c r="K963"/>
  <c r="L963"/>
  <c r="C964"/>
  <c r="D964"/>
  <c r="E964"/>
  <c r="F964"/>
  <c r="G964"/>
  <c r="H964"/>
  <c r="I964"/>
  <c r="J964"/>
  <c r="K964"/>
  <c r="L964"/>
  <c r="C965"/>
  <c r="D965"/>
  <c r="E965"/>
  <c r="F965"/>
  <c r="G965"/>
  <c r="H965"/>
  <c r="I965"/>
  <c r="J965"/>
  <c r="K965"/>
  <c r="L965"/>
  <c r="C966"/>
  <c r="D966"/>
  <c r="F966"/>
  <c r="G966"/>
  <c r="H966"/>
  <c r="I966"/>
  <c r="J966"/>
  <c r="K966"/>
  <c r="L966"/>
  <c r="C967"/>
  <c r="D967"/>
  <c r="F967"/>
  <c r="G967"/>
  <c r="H967"/>
  <c r="I967"/>
  <c r="J967"/>
  <c r="K967"/>
  <c r="L967"/>
  <c r="C968"/>
  <c r="D968"/>
  <c r="F968"/>
  <c r="G968"/>
  <c r="H968"/>
  <c r="I968"/>
  <c r="J968"/>
  <c r="K968"/>
  <c r="L968"/>
  <c r="C969"/>
  <c r="D969"/>
  <c r="F969"/>
  <c r="G969"/>
  <c r="H969"/>
  <c r="I969"/>
  <c r="J969"/>
  <c r="K969"/>
  <c r="L969"/>
  <c r="D970"/>
  <c r="F970"/>
  <c r="G970"/>
  <c r="H970"/>
  <c r="I970"/>
  <c r="J970"/>
  <c r="K970"/>
  <c r="L970"/>
  <c r="D971"/>
  <c r="F971"/>
  <c r="G971"/>
  <c r="H971"/>
  <c r="I971"/>
  <c r="J971"/>
  <c r="K971"/>
  <c r="L971"/>
  <c r="D972"/>
  <c r="F972"/>
  <c r="G972"/>
  <c r="H972"/>
  <c r="I972"/>
  <c r="J972"/>
  <c r="K972"/>
  <c r="L972"/>
  <c r="D973"/>
  <c r="F973"/>
  <c r="G973"/>
  <c r="H973"/>
  <c r="I973"/>
  <c r="J973"/>
  <c r="K973"/>
  <c r="L973"/>
  <c r="D974"/>
  <c r="F974"/>
  <c r="G974"/>
  <c r="H974"/>
  <c r="I974"/>
  <c r="J974"/>
  <c r="K974"/>
  <c r="L974"/>
  <c r="D975"/>
  <c r="F975"/>
  <c r="G975"/>
  <c r="H975"/>
  <c r="I975"/>
  <c r="J975"/>
  <c r="K975"/>
  <c r="L975"/>
  <c r="D976"/>
  <c r="F976"/>
  <c r="G976"/>
  <c r="H976"/>
  <c r="I976"/>
  <c r="J976"/>
  <c r="K976"/>
  <c r="L976"/>
  <c r="D977"/>
  <c r="F977"/>
  <c r="G977"/>
  <c r="H977"/>
  <c r="I977"/>
  <c r="J977"/>
  <c r="K977"/>
  <c r="L977"/>
  <c r="D978"/>
  <c r="F978"/>
  <c r="G978"/>
  <c r="H978"/>
  <c r="I978"/>
  <c r="J978"/>
  <c r="K978"/>
  <c r="L978"/>
  <c r="D979"/>
  <c r="F979"/>
  <c r="G979"/>
  <c r="H979"/>
  <c r="I979"/>
  <c r="J979"/>
  <c r="K979"/>
  <c r="L979"/>
  <c r="D980"/>
  <c r="F980"/>
  <c r="G980"/>
  <c r="H980"/>
  <c r="I980"/>
  <c r="J980"/>
  <c r="K980"/>
  <c r="L980"/>
  <c r="D981"/>
  <c r="F981"/>
  <c r="G981"/>
  <c r="H981"/>
  <c r="I981"/>
  <c r="J981"/>
  <c r="K981"/>
  <c r="L981"/>
  <c r="D982"/>
  <c r="F982"/>
  <c r="G982"/>
  <c r="H982"/>
  <c r="I982"/>
  <c r="J982"/>
  <c r="K982"/>
  <c r="L982"/>
  <c r="D983"/>
  <c r="F983"/>
  <c r="G983"/>
  <c r="H983"/>
  <c r="I983"/>
  <c r="J983"/>
  <c r="K983"/>
  <c r="L983"/>
  <c r="D984"/>
  <c r="F984"/>
  <c r="G984"/>
  <c r="H984"/>
  <c r="I984"/>
  <c r="J984"/>
  <c r="K984"/>
  <c r="L984"/>
  <c r="D985"/>
  <c r="F985"/>
  <c r="G985"/>
  <c r="H985"/>
  <c r="I985"/>
  <c r="J985"/>
  <c r="K985"/>
  <c r="L985"/>
  <c r="D986"/>
  <c r="F986"/>
  <c r="G986"/>
  <c r="H986"/>
  <c r="I986"/>
  <c r="J986"/>
  <c r="K986"/>
  <c r="L986"/>
  <c r="D987"/>
  <c r="F987"/>
  <c r="G987"/>
  <c r="H987"/>
  <c r="I987"/>
  <c r="J987"/>
  <c r="K987"/>
  <c r="L987"/>
  <c r="D988"/>
  <c r="F988"/>
  <c r="G988"/>
  <c r="H988"/>
  <c r="I988"/>
  <c r="J988"/>
  <c r="K988"/>
  <c r="L988"/>
  <c r="D989"/>
  <c r="F989"/>
  <c r="G989"/>
  <c r="H989"/>
  <c r="I989"/>
  <c r="J989"/>
  <c r="K989"/>
  <c r="L989"/>
  <c r="D990"/>
  <c r="F990"/>
  <c r="G990"/>
  <c r="H990"/>
  <c r="I990"/>
  <c r="J990"/>
  <c r="K990"/>
  <c r="L990"/>
  <c r="D991"/>
  <c r="F991"/>
  <c r="G991"/>
  <c r="H991"/>
  <c r="I991"/>
  <c r="J991"/>
  <c r="K991"/>
  <c r="L991"/>
  <c r="D992"/>
  <c r="F992"/>
  <c r="G992"/>
  <c r="H992"/>
  <c r="I992"/>
  <c r="J992"/>
  <c r="K992"/>
  <c r="L992"/>
  <c r="D993"/>
  <c r="F993"/>
  <c r="G993"/>
  <c r="H993"/>
  <c r="I993"/>
  <c r="J993"/>
  <c r="K993"/>
  <c r="L993"/>
  <c r="D994"/>
  <c r="F994"/>
  <c r="G994"/>
  <c r="H994"/>
  <c r="I994"/>
  <c r="J994"/>
  <c r="K994"/>
  <c r="L994"/>
  <c r="D995"/>
  <c r="F995"/>
  <c r="G995"/>
  <c r="H995"/>
  <c r="I995"/>
  <c r="J995"/>
  <c r="K995"/>
  <c r="L995"/>
  <c r="D996"/>
  <c r="F996"/>
  <c r="G996"/>
  <c r="H996"/>
  <c r="I996"/>
  <c r="J996"/>
  <c r="K996"/>
  <c r="L996"/>
  <c r="D997"/>
  <c r="F997"/>
  <c r="G997"/>
  <c r="H997"/>
  <c r="I997"/>
  <c r="J997"/>
  <c r="K997"/>
  <c r="L997"/>
  <c r="D998"/>
  <c r="F998"/>
  <c r="G998"/>
  <c r="H998"/>
  <c r="I998"/>
  <c r="J998"/>
  <c r="K998"/>
  <c r="L998"/>
  <c r="D999"/>
  <c r="F999"/>
  <c r="G999"/>
  <c r="H999"/>
  <c r="I999"/>
  <c r="J999"/>
  <c r="K999"/>
  <c r="L999"/>
  <c r="D1000"/>
  <c r="F1000"/>
  <c r="G1000"/>
  <c r="H1000"/>
  <c r="I1000"/>
  <c r="J1000"/>
  <c r="K1000"/>
  <c r="L1000"/>
  <c r="D1001"/>
  <c r="F1001"/>
  <c r="G1001"/>
  <c r="H1001"/>
  <c r="I1001"/>
  <c r="J1001"/>
  <c r="K1001"/>
  <c r="L1001"/>
  <c r="D1002"/>
  <c r="F1002"/>
  <c r="G1002"/>
  <c r="H1002"/>
  <c r="I1002"/>
  <c r="J1002"/>
  <c r="K1002"/>
  <c r="L1002"/>
  <c r="D1003"/>
  <c r="F1003"/>
  <c r="G1003"/>
  <c r="H1003"/>
  <c r="I1003"/>
  <c r="J1003"/>
  <c r="K1003"/>
  <c r="L1003"/>
  <c r="D1004"/>
  <c r="F1004"/>
  <c r="G1004"/>
  <c r="H1004"/>
  <c r="I1004"/>
  <c r="J1004"/>
  <c r="K1004"/>
  <c r="L1004"/>
  <c r="D1005"/>
  <c r="F1005"/>
  <c r="G1005"/>
  <c r="H1005"/>
  <c r="I1005"/>
  <c r="J1005"/>
  <c r="K1005"/>
  <c r="L1005"/>
  <c r="D1006"/>
  <c r="F1006"/>
  <c r="G1006"/>
  <c r="H1006"/>
  <c r="I1006"/>
  <c r="J1006"/>
  <c r="K1006"/>
  <c r="L1006"/>
  <c r="D1007"/>
  <c r="F1007"/>
  <c r="G1007"/>
  <c r="H1007"/>
  <c r="I1007"/>
  <c r="J1007"/>
  <c r="K1007"/>
  <c r="L1007"/>
  <c r="D1008"/>
  <c r="F1008"/>
  <c r="G1008"/>
  <c r="H1008"/>
  <c r="I1008"/>
  <c r="J1008"/>
  <c r="K1008"/>
  <c r="L1008"/>
  <c r="D1009"/>
  <c r="F1009"/>
  <c r="G1009"/>
  <c r="H1009"/>
  <c r="I1009"/>
  <c r="J1009"/>
  <c r="K1009"/>
  <c r="L1009"/>
  <c r="D1010"/>
  <c r="F1010"/>
  <c r="G1010"/>
  <c r="H1010"/>
  <c r="I1010"/>
  <c r="J1010"/>
  <c r="K1010"/>
  <c r="L1010"/>
  <c r="D1011"/>
  <c r="F1011"/>
  <c r="G1011"/>
  <c r="H1011"/>
  <c r="I1011"/>
  <c r="J1011"/>
  <c r="K1011"/>
  <c r="L1011"/>
  <c r="D1012"/>
  <c r="F1012"/>
  <c r="G1012"/>
  <c r="H1012"/>
  <c r="I1012"/>
  <c r="J1012"/>
  <c r="K1012"/>
  <c r="L1012"/>
  <c r="D1013"/>
  <c r="F1013"/>
  <c r="G1013"/>
  <c r="H1013"/>
  <c r="I1013"/>
  <c r="J1013"/>
  <c r="K1013"/>
  <c r="L1013"/>
  <c r="D1014"/>
  <c r="F1014"/>
  <c r="G1014"/>
  <c r="H1014"/>
  <c r="I1014"/>
  <c r="J1014"/>
  <c r="K1014"/>
  <c r="L1014"/>
  <c r="D1015"/>
  <c r="F1015"/>
  <c r="G1015"/>
  <c r="H1015"/>
  <c r="I1015"/>
  <c r="J1015"/>
  <c r="K1015"/>
  <c r="L1015"/>
  <c r="D1016"/>
  <c r="F1016"/>
  <c r="G1016"/>
  <c r="H1016"/>
  <c r="I1016"/>
  <c r="J1016"/>
  <c r="K1016"/>
  <c r="L1016"/>
  <c r="D1017"/>
  <c r="F1017"/>
  <c r="G1017"/>
  <c r="H1017"/>
  <c r="I1017"/>
  <c r="J1017"/>
  <c r="K1017"/>
  <c r="L1017"/>
  <c r="D1018"/>
  <c r="F1018"/>
  <c r="G1018"/>
  <c r="H1018"/>
  <c r="I1018"/>
  <c r="J1018"/>
  <c r="K1018"/>
  <c r="L1018"/>
  <c r="D1019"/>
  <c r="F1019"/>
  <c r="G1019"/>
  <c r="H1019"/>
  <c r="I1019"/>
  <c r="J1019"/>
  <c r="K1019"/>
  <c r="L1019"/>
  <c r="D1020"/>
  <c r="F1020"/>
  <c r="G1020"/>
  <c r="H1020"/>
  <c r="I1020"/>
  <c r="J1020"/>
  <c r="K1020"/>
  <c r="L1020"/>
  <c r="D1021"/>
  <c r="F1021"/>
  <c r="G1021"/>
  <c r="H1021"/>
  <c r="I1021"/>
  <c r="J1021"/>
  <c r="K1021"/>
  <c r="L1021"/>
  <c r="D1022"/>
  <c r="F1022"/>
  <c r="G1022"/>
  <c r="H1022"/>
  <c r="I1022"/>
  <c r="J1022"/>
  <c r="K1022"/>
  <c r="L1022"/>
  <c r="D1023"/>
  <c r="F1023"/>
  <c r="G1023"/>
  <c r="H1023"/>
  <c r="I1023"/>
  <c r="J1023"/>
  <c r="K1023"/>
  <c r="L1023"/>
  <c r="D1024"/>
  <c r="F1024"/>
  <c r="G1024"/>
  <c r="H1024"/>
  <c r="I1024"/>
  <c r="J1024"/>
  <c r="K1024"/>
  <c r="L1024"/>
  <c r="D1025"/>
  <c r="F1025"/>
  <c r="G1025"/>
  <c r="H1025"/>
  <c r="I1025"/>
  <c r="J1025"/>
  <c r="K1025"/>
  <c r="L1025"/>
  <c r="D1026"/>
  <c r="F1026"/>
  <c r="G1026"/>
  <c r="H1026"/>
  <c r="I1026"/>
  <c r="J1026"/>
  <c r="K1026"/>
  <c r="L1026"/>
  <c r="D1027"/>
  <c r="F1027"/>
  <c r="G1027"/>
  <c r="H1027"/>
  <c r="I1027"/>
  <c r="J1027"/>
  <c r="K1027"/>
  <c r="L1027"/>
  <c r="D1028"/>
  <c r="F1028"/>
  <c r="G1028"/>
  <c r="H1028"/>
  <c r="I1028"/>
  <c r="J1028"/>
  <c r="K1028"/>
  <c r="L1028"/>
  <c r="D1029"/>
  <c r="F1029"/>
  <c r="G1029"/>
  <c r="H1029"/>
  <c r="I1029"/>
  <c r="J1029"/>
  <c r="K1029"/>
  <c r="L1029"/>
  <c r="D1030"/>
  <c r="F1030"/>
  <c r="G1030"/>
  <c r="H1030"/>
  <c r="I1030"/>
  <c r="J1030"/>
  <c r="K1030"/>
  <c r="L1030"/>
  <c r="D1031"/>
  <c r="F1031"/>
  <c r="G1031"/>
  <c r="H1031"/>
  <c r="I1031"/>
  <c r="J1031"/>
  <c r="K1031"/>
  <c r="L1031"/>
  <c r="D1032"/>
  <c r="F1032"/>
  <c r="G1032"/>
  <c r="H1032"/>
  <c r="I1032"/>
  <c r="J1032"/>
  <c r="K1032"/>
  <c r="L1032"/>
  <c r="D1033"/>
  <c r="F1033"/>
  <c r="G1033"/>
  <c r="H1033"/>
  <c r="I1033"/>
  <c r="J1033"/>
  <c r="K1033"/>
  <c r="L1033"/>
  <c r="D1034"/>
  <c r="F1034"/>
  <c r="G1034"/>
  <c r="H1034"/>
  <c r="I1034"/>
  <c r="J1034"/>
  <c r="K1034"/>
  <c r="L1034"/>
  <c r="D1035"/>
  <c r="F1035"/>
  <c r="G1035"/>
  <c r="H1035"/>
  <c r="I1035"/>
  <c r="J1035"/>
  <c r="K1035"/>
  <c r="L1035"/>
  <c r="D1036"/>
  <c r="F1036"/>
  <c r="G1036"/>
  <c r="H1036"/>
  <c r="I1036"/>
  <c r="J1036"/>
  <c r="K1036"/>
  <c r="L1036"/>
  <c r="D1037"/>
  <c r="F1037"/>
  <c r="G1037"/>
  <c r="H1037"/>
  <c r="I1037"/>
  <c r="J1037"/>
  <c r="K1037"/>
  <c r="L1037"/>
  <c r="D1038"/>
  <c r="F1038"/>
  <c r="G1038"/>
  <c r="H1038"/>
  <c r="I1038"/>
  <c r="J1038"/>
  <c r="K1038"/>
  <c r="L1038"/>
  <c r="D1039"/>
  <c r="F1039"/>
  <c r="G1039"/>
  <c r="H1039"/>
  <c r="I1039"/>
  <c r="J1039"/>
  <c r="K1039"/>
  <c r="L1039"/>
  <c r="D1040"/>
  <c r="F1040"/>
  <c r="G1040"/>
  <c r="H1040"/>
  <c r="I1040"/>
  <c r="J1040"/>
  <c r="K1040"/>
  <c r="L1040"/>
  <c r="D1041"/>
  <c r="F1041"/>
  <c r="G1041"/>
  <c r="H1041"/>
  <c r="I1041"/>
  <c r="J1041"/>
  <c r="K1041"/>
  <c r="L1041"/>
  <c r="D1042"/>
  <c r="F1042"/>
  <c r="G1042"/>
  <c r="H1042"/>
  <c r="I1042"/>
  <c r="J1042"/>
  <c r="K1042"/>
  <c r="L1042"/>
  <c r="D1043"/>
  <c r="F1043"/>
  <c r="G1043"/>
  <c r="H1043"/>
  <c r="I1043"/>
  <c r="J1043"/>
  <c r="K1043"/>
  <c r="L1043"/>
  <c r="D1044"/>
  <c r="F1044"/>
  <c r="G1044"/>
  <c r="H1044"/>
  <c r="I1044"/>
  <c r="J1044"/>
  <c r="K1044"/>
  <c r="L1044"/>
  <c r="D1045"/>
  <c r="F1045"/>
  <c r="G1045"/>
  <c r="H1045"/>
  <c r="I1045"/>
  <c r="J1045"/>
  <c r="K1045"/>
  <c r="L1045"/>
  <c r="D1046"/>
  <c r="F1046"/>
  <c r="G1046"/>
  <c r="H1046"/>
  <c r="I1046"/>
  <c r="J1046"/>
  <c r="K1046"/>
  <c r="L1046"/>
  <c r="D1047"/>
  <c r="F1047"/>
  <c r="G1047"/>
  <c r="H1047"/>
  <c r="I1047"/>
  <c r="J1047"/>
  <c r="K1047"/>
  <c r="L1047"/>
  <c r="D1048"/>
  <c r="F1048"/>
  <c r="G1048"/>
  <c r="H1048"/>
  <c r="I1048"/>
  <c r="J1048"/>
  <c r="K1048"/>
  <c r="L1048"/>
  <c r="D1049"/>
  <c r="F1049"/>
  <c r="G1049"/>
  <c r="H1049"/>
  <c r="I1049"/>
  <c r="J1049"/>
  <c r="K1049"/>
  <c r="L1049"/>
  <c r="D1050"/>
  <c r="F1050"/>
  <c r="G1050"/>
  <c r="H1050"/>
  <c r="I1050"/>
  <c r="J1050"/>
  <c r="K1050"/>
  <c r="L1050"/>
  <c r="D1051"/>
  <c r="F1051"/>
  <c r="G1051"/>
  <c r="H1051"/>
  <c r="I1051"/>
  <c r="J1051"/>
  <c r="K1051"/>
  <c r="L1051"/>
  <c r="D1052"/>
  <c r="F1052"/>
  <c r="G1052"/>
  <c r="H1052"/>
  <c r="I1052"/>
  <c r="J1052"/>
  <c r="K1052"/>
  <c r="L1052"/>
  <c r="D1053"/>
  <c r="F1053"/>
  <c r="G1053"/>
  <c r="H1053"/>
  <c r="I1053"/>
  <c r="J1053"/>
  <c r="K1053"/>
  <c r="L1053"/>
  <c r="D1054"/>
  <c r="F1054"/>
  <c r="G1054"/>
  <c r="H1054"/>
  <c r="I1054"/>
  <c r="J1054"/>
  <c r="K1054"/>
  <c r="L1054"/>
  <c r="D1055"/>
  <c r="F1055"/>
  <c r="G1055"/>
  <c r="H1055"/>
  <c r="I1055"/>
  <c r="J1055"/>
  <c r="K1055"/>
  <c r="L1055"/>
  <c r="D1056"/>
  <c r="F1056"/>
  <c r="G1056"/>
  <c r="H1056"/>
  <c r="I1056"/>
  <c r="J1056"/>
  <c r="K1056"/>
  <c r="L1056"/>
  <c r="D1057"/>
  <c r="F1057"/>
  <c r="G1057"/>
  <c r="H1057"/>
  <c r="I1057"/>
  <c r="J1057"/>
  <c r="K1057"/>
  <c r="L1057"/>
  <c r="D1058"/>
  <c r="F1058"/>
  <c r="G1058"/>
  <c r="H1058"/>
  <c r="I1058"/>
  <c r="J1058"/>
  <c r="K1058"/>
  <c r="L1058"/>
  <c r="D1059"/>
  <c r="F1059"/>
  <c r="G1059"/>
  <c r="H1059"/>
  <c r="I1059"/>
  <c r="J1059"/>
  <c r="K1059"/>
  <c r="L1059"/>
  <c r="D1060"/>
  <c r="F1060"/>
  <c r="G1060"/>
  <c r="H1060"/>
  <c r="I1060"/>
  <c r="J1060"/>
  <c r="K1060"/>
  <c r="L1060"/>
  <c r="D1061"/>
  <c r="F1061"/>
  <c r="G1061"/>
  <c r="H1061"/>
  <c r="I1061"/>
  <c r="J1061"/>
  <c r="K1061"/>
  <c r="L1061"/>
  <c r="D1062"/>
  <c r="F1062"/>
  <c r="G1062"/>
  <c r="H1062"/>
  <c r="I1062"/>
  <c r="J1062"/>
  <c r="K1062"/>
  <c r="L1062"/>
  <c r="D1063"/>
  <c r="F1063"/>
  <c r="G1063"/>
  <c r="H1063"/>
  <c r="I1063"/>
  <c r="J1063"/>
  <c r="K1063"/>
  <c r="L1063"/>
  <c r="D1064"/>
  <c r="F1064"/>
  <c r="G1064"/>
  <c r="H1064"/>
  <c r="I1064"/>
  <c r="J1064"/>
  <c r="K1064"/>
  <c r="L1064"/>
  <c r="D1065"/>
  <c r="F1065"/>
  <c r="G1065"/>
  <c r="H1065"/>
  <c r="I1065"/>
  <c r="J1065"/>
  <c r="K1065"/>
  <c r="L1065"/>
  <c r="D1066"/>
  <c r="F1066"/>
  <c r="G1066"/>
  <c r="H1066"/>
  <c r="I1066"/>
  <c r="J1066"/>
  <c r="K1066"/>
  <c r="L1066"/>
  <c r="D1067"/>
  <c r="F1067"/>
  <c r="G1067"/>
  <c r="H1067"/>
  <c r="I1067"/>
  <c r="J1067"/>
  <c r="K1067"/>
  <c r="L1067"/>
  <c r="D1068"/>
  <c r="F1068"/>
  <c r="G1068"/>
  <c r="H1068"/>
  <c r="I1068"/>
  <c r="J1068"/>
  <c r="K1068"/>
  <c r="L1068"/>
  <c r="D1069"/>
  <c r="F1069"/>
  <c r="G1069"/>
  <c r="H1069"/>
  <c r="I1069"/>
  <c r="J1069"/>
  <c r="K1069"/>
  <c r="L1069"/>
  <c r="D1070"/>
  <c r="F1070"/>
  <c r="G1070"/>
  <c r="H1070"/>
  <c r="I1070"/>
  <c r="J1070"/>
  <c r="K1070"/>
  <c r="L1070"/>
  <c r="D1071"/>
  <c r="F1071"/>
  <c r="G1071"/>
  <c r="H1071"/>
  <c r="I1071"/>
  <c r="J1071"/>
  <c r="K1071"/>
  <c r="L1071"/>
  <c r="C1072"/>
  <c r="D1072"/>
  <c r="E1072"/>
  <c r="F1072"/>
  <c r="G1072"/>
  <c r="H1072"/>
  <c r="I1072"/>
  <c r="J1072"/>
  <c r="K1072"/>
  <c r="L1072"/>
  <c r="C1073"/>
  <c r="D1073"/>
  <c r="E1073"/>
  <c r="F1073"/>
  <c r="G1073"/>
  <c r="H1073"/>
  <c r="I1073"/>
  <c r="J1073"/>
  <c r="K1073"/>
  <c r="L1073"/>
  <c r="C1074"/>
  <c r="D1074"/>
  <c r="E1074"/>
  <c r="F1074"/>
  <c r="G1074"/>
  <c r="H1074"/>
  <c r="I1074"/>
  <c r="J1074"/>
  <c r="K1074"/>
  <c r="L1074"/>
  <c r="C1075"/>
  <c r="D1075"/>
  <c r="E1075"/>
  <c r="F1075"/>
  <c r="G1075"/>
  <c r="H1075"/>
  <c r="I1075"/>
  <c r="J1075"/>
  <c r="K1075"/>
  <c r="L1075"/>
  <c r="C1076"/>
  <c r="D1076"/>
  <c r="E1076"/>
  <c r="F1076"/>
  <c r="G1076"/>
  <c r="H1076"/>
  <c r="I1076"/>
  <c r="J1076"/>
  <c r="K1076"/>
  <c r="L1076"/>
  <c r="C1077"/>
  <c r="D1077"/>
  <c r="E1077"/>
  <c r="F1077"/>
  <c r="G1077"/>
  <c r="H1077"/>
  <c r="I1077"/>
  <c r="J1077"/>
  <c r="K1077"/>
  <c r="L1077"/>
  <c r="C1078"/>
  <c r="D1078"/>
  <c r="E1078"/>
  <c r="F1078"/>
  <c r="G1078"/>
  <c r="H1078"/>
  <c r="I1078"/>
  <c r="J1078"/>
  <c r="K1078"/>
  <c r="L1078"/>
  <c r="C1079"/>
  <c r="D1079"/>
  <c r="E1079"/>
  <c r="F1079"/>
  <c r="G1079"/>
  <c r="H1079"/>
  <c r="I1079"/>
  <c r="J1079"/>
  <c r="K1079"/>
  <c r="L1079"/>
  <c r="C1080"/>
  <c r="D1080"/>
  <c r="E1080"/>
  <c r="F1080"/>
  <c r="G1080"/>
  <c r="H1080"/>
  <c r="I1080"/>
  <c r="J1080"/>
  <c r="K1080"/>
  <c r="L1080"/>
  <c r="C1081"/>
  <c r="D1081"/>
  <c r="E1081"/>
  <c r="F1081"/>
  <c r="G1081"/>
  <c r="H1081"/>
  <c r="I1081"/>
  <c r="J1081"/>
  <c r="K1081"/>
  <c r="L1081"/>
  <c r="C1082"/>
  <c r="D1082"/>
  <c r="E1082"/>
  <c r="F1082"/>
  <c r="G1082"/>
  <c r="H1082"/>
  <c r="I1082"/>
  <c r="J1082"/>
  <c r="K1082"/>
  <c r="L1082"/>
  <c r="C1083"/>
  <c r="D1083"/>
  <c r="E1083"/>
  <c r="F1083"/>
  <c r="G1083"/>
  <c r="H1083"/>
  <c r="I1083"/>
  <c r="J1083"/>
  <c r="K1083"/>
  <c r="L1083"/>
  <c r="C1084"/>
  <c r="D1084"/>
  <c r="E1084"/>
  <c r="F1084"/>
  <c r="G1084"/>
  <c r="H1084"/>
  <c r="I1084"/>
  <c r="J1084"/>
  <c r="K1084"/>
  <c r="L1084"/>
  <c r="C1085"/>
  <c r="D1085"/>
  <c r="E1085"/>
  <c r="F1085"/>
  <c r="G1085"/>
  <c r="H1085"/>
  <c r="I1085"/>
  <c r="J1085"/>
  <c r="K1085"/>
  <c r="L1085"/>
  <c r="C1086"/>
  <c r="D1086"/>
  <c r="E1086"/>
  <c r="F1086"/>
  <c r="G1086"/>
  <c r="H1086"/>
  <c r="I1086"/>
  <c r="J1086"/>
  <c r="K1086"/>
  <c r="L1086"/>
  <c r="C1087"/>
  <c r="D1087"/>
  <c r="E1087"/>
  <c r="F1087"/>
  <c r="G1087"/>
  <c r="H1087"/>
  <c r="I1087"/>
  <c r="J1087"/>
  <c r="K1087"/>
  <c r="L1087"/>
  <c r="C1088"/>
  <c r="D1088"/>
  <c r="E1088"/>
  <c r="F1088"/>
  <c r="G1088"/>
  <c r="H1088"/>
  <c r="I1088"/>
  <c r="J1088"/>
  <c r="K1088"/>
  <c r="L1088"/>
  <c r="C1089"/>
  <c r="D1089"/>
  <c r="E1089"/>
  <c r="F1089"/>
  <c r="G1089"/>
  <c r="H1089"/>
  <c r="I1089"/>
  <c r="J1089"/>
  <c r="K1089"/>
  <c r="L1089"/>
  <c r="C1090"/>
  <c r="D1090"/>
  <c r="E1090"/>
  <c r="F1090"/>
  <c r="G1090"/>
  <c r="H1090"/>
  <c r="I1090"/>
  <c r="J1090"/>
  <c r="K1090"/>
  <c r="L1090"/>
  <c r="C1091"/>
  <c r="D1091"/>
  <c r="E1091"/>
  <c r="F1091"/>
  <c r="G1091"/>
  <c r="H1091"/>
  <c r="I1091"/>
  <c r="J1091"/>
  <c r="K1091"/>
  <c r="L1091"/>
  <c r="C1092"/>
  <c r="D1092"/>
  <c r="E1092"/>
  <c r="F1092"/>
  <c r="G1092"/>
  <c r="H1092"/>
  <c r="I1092"/>
  <c r="J1092"/>
  <c r="K1092"/>
  <c r="L1092"/>
  <c r="C1093"/>
  <c r="D1093"/>
  <c r="E1093"/>
  <c r="F1093"/>
  <c r="G1093"/>
  <c r="H1093"/>
  <c r="I1093"/>
  <c r="J1093"/>
  <c r="K1093"/>
  <c r="L1093"/>
  <c r="C1094"/>
  <c r="D1094"/>
  <c r="E1094"/>
  <c r="F1094"/>
  <c r="G1094"/>
  <c r="H1094"/>
  <c r="I1094"/>
  <c r="J1094"/>
  <c r="K1094"/>
  <c r="L1094"/>
  <c r="C1095"/>
  <c r="D1095"/>
  <c r="E1095"/>
  <c r="F1095"/>
  <c r="G1095"/>
  <c r="H1095"/>
  <c r="I1095"/>
  <c r="J1095"/>
  <c r="K1095"/>
  <c r="L1095"/>
  <c r="C1096"/>
  <c r="D1096"/>
  <c r="E1096"/>
  <c r="F1096"/>
  <c r="G1096"/>
  <c r="H1096"/>
  <c r="I1096"/>
  <c r="J1096"/>
  <c r="K1096"/>
  <c r="L1096"/>
  <c r="C1097"/>
  <c r="D1097"/>
  <c r="E1097"/>
  <c r="F1097"/>
  <c r="G1097"/>
  <c r="H1097"/>
  <c r="I1097"/>
  <c r="J1097"/>
  <c r="K1097"/>
  <c r="L1097"/>
  <c r="C1098"/>
  <c r="D1098"/>
  <c r="E1098"/>
  <c r="F1098"/>
  <c r="G1098"/>
  <c r="H1098"/>
  <c r="I1098"/>
  <c r="J1098"/>
  <c r="K1098"/>
  <c r="L1098"/>
  <c r="C1099"/>
  <c r="D1099"/>
  <c r="E1099"/>
  <c r="F1099"/>
  <c r="G1099"/>
  <c r="H1099"/>
  <c r="I1099"/>
  <c r="J1099"/>
  <c r="K1099"/>
  <c r="L1099"/>
  <c r="C1100"/>
  <c r="D1100"/>
  <c r="E1100"/>
  <c r="F1100"/>
  <c r="G1100"/>
  <c r="H1100"/>
  <c r="I1100"/>
  <c r="J1100"/>
  <c r="K1100"/>
  <c r="L1100"/>
  <c r="C1101"/>
  <c r="D1101"/>
  <c r="E1101"/>
  <c r="F1101"/>
  <c r="G1101"/>
  <c r="H1101"/>
  <c r="I1101"/>
  <c r="J1101"/>
  <c r="K1101"/>
  <c r="L1101"/>
  <c r="C1102"/>
  <c r="D1102"/>
  <c r="E1102"/>
  <c r="F1102"/>
  <c r="G1102"/>
  <c r="H1102"/>
  <c r="I1102"/>
  <c r="J1102"/>
  <c r="K1102"/>
  <c r="L1102"/>
  <c r="C1103"/>
  <c r="D1103"/>
  <c r="E1103"/>
  <c r="F1103"/>
  <c r="G1103"/>
  <c r="H1103"/>
  <c r="I1103"/>
  <c r="J1103"/>
  <c r="K1103"/>
  <c r="L1103"/>
  <c r="C1104"/>
  <c r="D1104"/>
  <c r="E1104"/>
  <c r="F1104"/>
  <c r="G1104"/>
  <c r="H1104"/>
  <c r="I1104"/>
  <c r="J1104"/>
  <c r="K1104"/>
  <c r="L1104"/>
  <c r="C1105"/>
  <c r="D1105"/>
  <c r="E1105"/>
  <c r="F1105"/>
  <c r="G1105"/>
  <c r="H1105"/>
  <c r="I1105"/>
  <c r="J1105"/>
  <c r="K1105"/>
  <c r="L1105"/>
  <c r="C1106"/>
  <c r="D1106"/>
  <c r="E1106"/>
  <c r="F1106"/>
  <c r="G1106"/>
  <c r="H1106"/>
  <c r="I1106"/>
  <c r="J1106"/>
  <c r="K1106"/>
  <c r="L1106"/>
  <c r="C1107"/>
  <c r="D1107"/>
  <c r="E1107"/>
  <c r="F1107"/>
  <c r="G1107"/>
  <c r="H1107"/>
  <c r="I1107"/>
  <c r="J1107"/>
  <c r="K1107"/>
  <c r="L1107"/>
  <c r="C1108"/>
  <c r="D1108"/>
  <c r="E1108"/>
  <c r="F1108"/>
  <c r="G1108"/>
  <c r="H1108"/>
  <c r="I1108"/>
  <c r="J1108"/>
  <c r="K1108"/>
  <c r="L1108"/>
  <c r="C1109"/>
  <c r="D1109"/>
  <c r="E1109"/>
  <c r="F1109"/>
  <c r="G1109"/>
  <c r="H1109"/>
  <c r="I1109"/>
  <c r="J1109"/>
  <c r="K1109"/>
  <c r="L1109"/>
  <c r="C1110"/>
  <c r="D1110"/>
  <c r="E1110"/>
  <c r="F1110"/>
  <c r="G1110"/>
  <c r="H1110"/>
  <c r="I1110"/>
  <c r="J1110"/>
  <c r="K1110"/>
  <c r="L1110"/>
  <c r="C1111"/>
  <c r="D1111"/>
  <c r="E1111"/>
  <c r="F1111"/>
  <c r="G1111"/>
  <c r="H1111"/>
  <c r="I1111"/>
  <c r="J1111"/>
  <c r="K1111"/>
  <c r="L1111"/>
  <c r="C1112"/>
  <c r="D1112"/>
  <c r="E1112"/>
  <c r="F1112"/>
  <c r="G1112"/>
  <c r="H1112"/>
  <c r="I1112"/>
  <c r="J1112"/>
  <c r="K1112"/>
  <c r="L1112"/>
  <c r="C1113"/>
  <c r="D1113"/>
  <c r="E1113"/>
  <c r="F1113"/>
  <c r="G1113"/>
  <c r="H1113"/>
  <c r="I1113"/>
  <c r="J1113"/>
  <c r="K1113"/>
  <c r="L1113"/>
  <c r="C1114"/>
  <c r="D1114"/>
  <c r="E1114"/>
  <c r="F1114"/>
  <c r="G1114"/>
  <c r="H1114"/>
  <c r="I1114"/>
  <c r="J1114"/>
  <c r="K1114"/>
  <c r="L1114"/>
  <c r="C1115"/>
  <c r="D1115"/>
  <c r="E1115"/>
  <c r="F1115"/>
  <c r="G1115"/>
  <c r="H1115"/>
  <c r="I1115"/>
  <c r="J1115"/>
  <c r="K1115"/>
  <c r="L1115"/>
  <c r="C1116"/>
  <c r="D1116"/>
  <c r="E1116"/>
  <c r="F1116"/>
  <c r="G1116"/>
  <c r="H1116"/>
  <c r="I1116"/>
  <c r="J1116"/>
  <c r="K1116"/>
  <c r="L1116"/>
  <c r="C1117"/>
  <c r="D1117"/>
  <c r="E1117"/>
  <c r="F1117"/>
  <c r="G1117"/>
  <c r="H1117"/>
  <c r="I1117"/>
  <c r="J1117"/>
  <c r="K1117"/>
  <c r="L1117"/>
  <c r="C1118"/>
  <c r="D1118"/>
  <c r="E1118"/>
  <c r="F1118"/>
  <c r="G1118"/>
  <c r="H1118"/>
  <c r="I1118"/>
  <c r="J1118"/>
  <c r="K1118"/>
  <c r="L1118"/>
  <c r="C1119"/>
  <c r="D1119"/>
  <c r="E1119"/>
  <c r="F1119"/>
  <c r="G1119"/>
  <c r="H1119"/>
  <c r="I1119"/>
  <c r="J1119"/>
  <c r="K1119"/>
  <c r="L1119"/>
  <c r="C1120"/>
  <c r="D1120"/>
  <c r="E1120"/>
  <c r="F1120"/>
  <c r="G1120"/>
  <c r="H1120"/>
  <c r="I1120"/>
  <c r="J1120"/>
  <c r="K1120"/>
  <c r="L1120"/>
  <c r="C1121"/>
  <c r="D1121"/>
  <c r="E1121"/>
  <c r="F1121"/>
  <c r="G1121"/>
  <c r="H1121"/>
  <c r="I1121"/>
  <c r="J1121"/>
  <c r="K1121"/>
  <c r="L1121"/>
  <c r="C1122"/>
  <c r="D1122"/>
  <c r="E1122"/>
  <c r="F1122"/>
  <c r="G1122"/>
  <c r="H1122"/>
  <c r="I1122"/>
  <c r="J1122"/>
  <c r="K1122"/>
  <c r="L1122"/>
  <c r="C1123"/>
  <c r="D1123"/>
  <c r="E1123"/>
  <c r="F1123"/>
  <c r="G1123"/>
  <c r="H1123"/>
  <c r="I1123"/>
  <c r="J1123"/>
  <c r="K1123"/>
  <c r="L1123"/>
  <c r="C1124"/>
  <c r="D1124"/>
  <c r="E1124"/>
  <c r="F1124"/>
  <c r="G1124"/>
  <c r="H1124"/>
  <c r="I1124"/>
  <c r="J1124"/>
  <c r="K1124"/>
  <c r="L1124"/>
  <c r="C1125"/>
  <c r="D1125"/>
  <c r="E1125"/>
  <c r="F1125"/>
  <c r="G1125"/>
  <c r="H1125"/>
  <c r="I1125"/>
  <c r="J1125"/>
  <c r="K1125"/>
  <c r="L1125"/>
  <c r="C1126"/>
  <c r="D1126"/>
  <c r="E1126"/>
  <c r="F1126"/>
  <c r="G1126"/>
  <c r="H1126"/>
  <c r="I1126"/>
  <c r="J1126"/>
  <c r="K1126"/>
  <c r="L1126"/>
  <c r="C1127"/>
  <c r="D1127"/>
  <c r="E1127"/>
  <c r="F1127"/>
  <c r="G1127"/>
  <c r="H1127"/>
  <c r="I1127"/>
  <c r="J1127"/>
  <c r="K1127"/>
  <c r="L1127"/>
  <c r="C1128"/>
  <c r="D1128"/>
  <c r="E1128"/>
  <c r="F1128"/>
  <c r="G1128"/>
  <c r="H1128"/>
  <c r="I1128"/>
  <c r="J1128"/>
  <c r="K1128"/>
  <c r="L1128"/>
  <c r="C1129"/>
  <c r="D1129"/>
  <c r="E1129"/>
  <c r="F1129"/>
  <c r="G1129"/>
  <c r="H1129"/>
  <c r="I1129"/>
  <c r="J1129"/>
  <c r="K1129"/>
  <c r="L1129"/>
  <c r="C1130"/>
  <c r="D1130"/>
  <c r="E1130"/>
  <c r="F1130"/>
  <c r="G1130"/>
  <c r="H1130"/>
  <c r="I1130"/>
  <c r="J1130"/>
  <c r="K1130"/>
  <c r="L1130"/>
  <c r="C1131"/>
  <c r="D1131"/>
  <c r="E1131"/>
  <c r="F1131"/>
  <c r="G1131"/>
  <c r="H1131"/>
  <c r="I1131"/>
  <c r="J1131"/>
  <c r="K1131"/>
  <c r="L1131"/>
  <c r="C1132"/>
  <c r="D1132"/>
  <c r="E1132"/>
  <c r="F1132"/>
  <c r="G1132"/>
  <c r="H1132"/>
  <c r="I1132"/>
  <c r="J1132"/>
  <c r="K1132"/>
  <c r="L1132"/>
  <c r="C1133"/>
  <c r="D1133"/>
  <c r="E1133"/>
  <c r="F1133"/>
  <c r="G1133"/>
  <c r="H1133"/>
  <c r="I1133"/>
  <c r="J1133"/>
  <c r="K1133"/>
  <c r="L1133"/>
  <c r="C1134"/>
  <c r="D1134"/>
  <c r="E1134"/>
  <c r="F1134"/>
  <c r="G1134"/>
  <c r="H1134"/>
  <c r="I1134"/>
  <c r="J1134"/>
  <c r="K1134"/>
  <c r="L1134"/>
  <c r="C1135"/>
  <c r="D1135"/>
  <c r="E1135"/>
  <c r="F1135"/>
  <c r="G1135"/>
  <c r="H1135"/>
  <c r="I1135"/>
  <c r="J1135"/>
  <c r="K1135"/>
  <c r="L1135"/>
  <c r="C1136"/>
  <c r="D1136"/>
  <c r="E1136"/>
  <c r="F1136"/>
  <c r="G1136"/>
  <c r="H1136"/>
  <c r="I1136"/>
  <c r="J1136"/>
  <c r="K1136"/>
  <c r="L1136"/>
  <c r="C1137"/>
  <c r="D1137"/>
  <c r="E1137"/>
  <c r="F1137"/>
  <c r="G1137"/>
  <c r="H1137"/>
  <c r="I1137"/>
  <c r="J1137"/>
  <c r="K1137"/>
  <c r="L1137"/>
  <c r="C1138"/>
  <c r="D1138"/>
  <c r="E1138"/>
  <c r="F1138"/>
  <c r="G1138"/>
  <c r="H1138"/>
  <c r="I1138"/>
  <c r="J1138"/>
  <c r="K1138"/>
  <c r="L1138"/>
  <c r="C1139"/>
  <c r="D1139"/>
  <c r="E1139"/>
  <c r="F1139"/>
  <c r="G1139"/>
  <c r="H1139"/>
  <c r="I1139"/>
  <c r="J1139"/>
  <c r="K1139"/>
  <c r="L1139"/>
  <c r="C1140"/>
  <c r="D1140"/>
  <c r="E1140"/>
  <c r="F1140"/>
  <c r="G1140"/>
  <c r="H1140"/>
  <c r="I1140"/>
  <c r="J1140"/>
  <c r="K1140"/>
  <c r="L1140"/>
  <c r="C1141"/>
  <c r="D1141"/>
  <c r="E1141"/>
  <c r="F1141"/>
  <c r="G1141"/>
  <c r="H1141"/>
  <c r="I1141"/>
  <c r="J1141"/>
  <c r="K1141"/>
  <c r="L1141"/>
  <c r="C1142"/>
  <c r="D1142"/>
  <c r="E1142"/>
  <c r="F1142"/>
  <c r="G1142"/>
  <c r="H1142"/>
  <c r="I1142"/>
  <c r="J1142"/>
  <c r="K1142"/>
  <c r="L1142"/>
  <c r="C1143"/>
  <c r="D1143"/>
  <c r="E1143"/>
  <c r="F1143"/>
  <c r="G1143"/>
  <c r="H1143"/>
  <c r="I1143"/>
  <c r="J1143"/>
  <c r="K1143"/>
  <c r="L1143"/>
  <c r="C1144"/>
  <c r="D1144"/>
  <c r="E1144"/>
  <c r="F1144"/>
  <c r="G1144"/>
  <c r="H1144"/>
  <c r="I1144"/>
  <c r="J1144"/>
  <c r="K1144"/>
  <c r="L1144"/>
  <c r="C1145"/>
  <c r="D1145"/>
  <c r="E1145"/>
  <c r="F1145"/>
  <c r="G1145"/>
  <c r="H1145"/>
  <c r="I1145"/>
  <c r="J1145"/>
  <c r="K1145"/>
  <c r="L1145"/>
  <c r="C1146"/>
  <c r="D1146"/>
  <c r="E1146"/>
  <c r="F1146"/>
  <c r="G1146"/>
  <c r="H1146"/>
  <c r="I1146"/>
  <c r="J1146"/>
  <c r="K1146"/>
  <c r="L1146"/>
  <c r="C1147"/>
  <c r="D1147"/>
  <c r="E1147"/>
  <c r="F1147"/>
  <c r="G1147"/>
  <c r="H1147"/>
  <c r="I1147"/>
  <c r="J1147"/>
  <c r="K1147"/>
  <c r="L1147"/>
  <c r="C1148"/>
  <c r="D1148"/>
  <c r="E1148"/>
  <c r="F1148"/>
  <c r="G1148"/>
  <c r="H1148"/>
  <c r="I1148"/>
  <c r="J1148"/>
  <c r="K1148"/>
  <c r="L1148"/>
  <c r="C1149"/>
  <c r="D1149"/>
  <c r="E1149"/>
  <c r="F1149"/>
  <c r="G1149"/>
  <c r="H1149"/>
  <c r="I1149"/>
  <c r="J1149"/>
  <c r="K1149"/>
  <c r="L1149"/>
  <c r="C1150"/>
  <c r="D1150"/>
  <c r="E1150"/>
  <c r="F1150"/>
  <c r="G1150"/>
  <c r="H1150"/>
  <c r="I1150"/>
  <c r="J1150"/>
  <c r="K1150"/>
  <c r="L1150"/>
  <c r="C1151"/>
  <c r="D1151"/>
  <c r="E1151"/>
  <c r="F1151"/>
  <c r="G1151"/>
  <c r="H1151"/>
  <c r="I1151"/>
  <c r="J1151"/>
  <c r="K1151"/>
  <c r="L1151"/>
  <c r="C1152"/>
  <c r="D1152"/>
  <c r="E1152"/>
  <c r="F1152"/>
  <c r="G1152"/>
  <c r="H1152"/>
  <c r="I1152"/>
  <c r="J1152"/>
  <c r="K1152"/>
  <c r="L1152"/>
  <c r="C1153"/>
  <c r="D1153"/>
  <c r="E1153"/>
  <c r="F1153"/>
  <c r="G1153"/>
  <c r="H1153"/>
  <c r="I1153"/>
  <c r="J1153"/>
  <c r="K1153"/>
  <c r="L1153"/>
  <c r="C1154"/>
  <c r="D1154"/>
  <c r="E1154"/>
  <c r="F1154"/>
  <c r="G1154"/>
  <c r="H1154"/>
  <c r="I1154"/>
  <c r="J1154"/>
  <c r="K1154"/>
  <c r="L1154"/>
  <c r="C1155"/>
  <c r="D1155"/>
  <c r="E1155"/>
  <c r="F1155"/>
  <c r="G1155"/>
  <c r="H1155"/>
  <c r="I1155"/>
  <c r="J1155"/>
  <c r="K1155"/>
  <c r="L1155"/>
  <c r="C1156"/>
  <c r="D1156"/>
  <c r="E1156"/>
  <c r="F1156"/>
  <c r="G1156"/>
  <c r="H1156"/>
  <c r="I1156"/>
  <c r="J1156"/>
  <c r="K1156"/>
  <c r="L1156"/>
  <c r="C1157"/>
  <c r="D1157"/>
  <c r="E1157"/>
  <c r="F1157"/>
  <c r="G1157"/>
  <c r="H1157"/>
  <c r="I1157"/>
  <c r="J1157"/>
  <c r="K1157"/>
  <c r="L1157"/>
  <c r="C1158"/>
  <c r="D1158"/>
  <c r="E1158"/>
  <c r="F1158"/>
  <c r="G1158"/>
  <c r="H1158"/>
  <c r="I1158"/>
  <c r="J1158"/>
  <c r="K1158"/>
  <c r="L1158"/>
  <c r="C1159"/>
  <c r="D1159"/>
  <c r="E1159"/>
  <c r="F1159"/>
  <c r="G1159"/>
  <c r="H1159"/>
  <c r="I1159"/>
  <c r="J1159"/>
  <c r="K1159"/>
  <c r="L1159"/>
  <c r="C1160"/>
  <c r="D1160"/>
  <c r="E1160"/>
  <c r="F1160"/>
  <c r="G1160"/>
  <c r="H1160"/>
  <c r="I1160"/>
  <c r="J1160"/>
  <c r="K1160"/>
  <c r="L1160"/>
  <c r="C1161"/>
  <c r="D1161"/>
  <c r="E1161"/>
  <c r="F1161"/>
  <c r="G1161"/>
  <c r="H1161"/>
  <c r="I1161"/>
  <c r="J1161"/>
  <c r="K1161"/>
  <c r="L1161"/>
  <c r="C1162"/>
  <c r="D1162"/>
  <c r="E1162"/>
  <c r="F1162"/>
  <c r="G1162"/>
  <c r="H1162"/>
  <c r="I1162"/>
  <c r="J1162"/>
  <c r="K1162"/>
  <c r="L1162"/>
  <c r="C1163"/>
  <c r="D1163"/>
  <c r="E1163"/>
  <c r="F1163"/>
  <c r="G1163"/>
  <c r="H1163"/>
  <c r="I1163"/>
  <c r="J1163"/>
  <c r="K1163"/>
  <c r="L1163"/>
  <c r="C1164"/>
  <c r="D1164"/>
  <c r="E1164"/>
  <c r="F1164"/>
  <c r="G1164"/>
  <c r="H1164"/>
  <c r="I1164"/>
  <c r="J1164"/>
  <c r="K1164"/>
  <c r="L1164"/>
  <c r="C1165"/>
  <c r="D1165"/>
  <c r="E1165"/>
  <c r="F1165"/>
  <c r="G1165"/>
  <c r="H1165"/>
  <c r="I1165"/>
  <c r="J1165"/>
  <c r="K1165"/>
  <c r="L1165"/>
  <c r="C1166"/>
  <c r="D1166"/>
  <c r="E1166"/>
  <c r="F1166"/>
  <c r="G1166"/>
  <c r="H1166"/>
  <c r="I1166"/>
  <c r="J1166"/>
  <c r="K1166"/>
  <c r="L1166"/>
  <c r="C1167"/>
  <c r="D1167"/>
  <c r="E1167"/>
  <c r="F1167"/>
  <c r="G1167"/>
  <c r="H1167"/>
  <c r="I1167"/>
  <c r="J1167"/>
  <c r="K1167"/>
  <c r="L1167"/>
  <c r="C1168"/>
  <c r="D1168"/>
  <c r="E1168"/>
  <c r="F1168"/>
  <c r="G1168"/>
  <c r="H1168"/>
  <c r="I1168"/>
  <c r="J1168"/>
  <c r="K1168"/>
  <c r="L1168"/>
  <c r="C1169"/>
  <c r="D1169"/>
  <c r="E1169"/>
  <c r="F1169"/>
  <c r="G1169"/>
  <c r="H1169"/>
  <c r="I1169"/>
  <c r="J1169"/>
  <c r="K1169"/>
  <c r="L1169"/>
  <c r="C1170"/>
  <c r="D1170"/>
  <c r="E1170"/>
  <c r="F1170"/>
  <c r="G1170"/>
  <c r="H1170"/>
  <c r="I1170"/>
  <c r="J1170"/>
  <c r="K1170"/>
  <c r="L1170"/>
  <c r="C1171"/>
  <c r="D1171"/>
  <c r="E1171"/>
  <c r="F1171"/>
  <c r="G1171"/>
  <c r="H1171"/>
  <c r="I1171"/>
  <c r="J1171"/>
  <c r="K1171"/>
  <c r="L1171"/>
  <c r="C1172"/>
  <c r="D1172"/>
  <c r="E1172"/>
  <c r="F1172"/>
  <c r="G1172"/>
  <c r="H1172"/>
  <c r="I1172"/>
  <c r="J1172"/>
  <c r="K1172"/>
  <c r="L1172"/>
  <c r="C1173"/>
  <c r="D1173"/>
  <c r="E1173"/>
  <c r="F1173"/>
  <c r="G1173"/>
  <c r="H1173"/>
  <c r="I1173"/>
  <c r="J1173"/>
  <c r="K1173"/>
  <c r="L1173"/>
  <c r="C1174"/>
  <c r="D1174"/>
  <c r="E1174"/>
  <c r="F1174"/>
  <c r="G1174"/>
  <c r="H1174"/>
  <c r="I1174"/>
  <c r="J1174"/>
  <c r="K1174"/>
  <c r="L1174"/>
  <c r="C1175"/>
  <c r="D1175"/>
  <c r="E1175"/>
  <c r="F1175"/>
  <c r="G1175"/>
  <c r="H1175"/>
  <c r="I1175"/>
  <c r="J1175"/>
  <c r="K1175"/>
  <c r="L1175"/>
  <c r="C1176"/>
  <c r="D1176"/>
  <c r="E1176"/>
  <c r="F1176"/>
  <c r="G1176"/>
  <c r="H1176"/>
  <c r="I1176"/>
  <c r="J1176"/>
  <c r="K1176"/>
  <c r="L1176"/>
  <c r="C1177"/>
  <c r="D1177"/>
  <c r="E1177"/>
  <c r="F1177"/>
  <c r="G1177"/>
  <c r="H1177"/>
  <c r="I1177"/>
  <c r="J1177"/>
  <c r="K1177"/>
  <c r="L1177"/>
  <c r="C1178"/>
  <c r="D1178"/>
  <c r="E1178"/>
  <c r="F1178"/>
  <c r="G1178"/>
  <c r="H1178"/>
  <c r="I1178"/>
  <c r="J1178"/>
  <c r="K1178"/>
  <c r="L1178"/>
  <c r="C1179"/>
  <c r="D1179"/>
  <c r="E1179"/>
  <c r="F1179"/>
  <c r="G1179"/>
  <c r="H1179"/>
  <c r="I1179"/>
  <c r="J1179"/>
  <c r="K1179"/>
  <c r="L1179"/>
  <c r="C1180"/>
  <c r="D1180"/>
  <c r="E1180"/>
  <c r="F1180"/>
  <c r="G1180"/>
  <c r="H1180"/>
  <c r="I1180"/>
  <c r="J1180"/>
  <c r="K1180"/>
  <c r="L1180"/>
  <c r="C1181"/>
  <c r="D1181"/>
  <c r="E1181"/>
  <c r="F1181"/>
  <c r="G1181"/>
  <c r="H1181"/>
  <c r="I1181"/>
  <c r="J1181"/>
  <c r="K1181"/>
  <c r="L1181"/>
  <c r="C1182"/>
  <c r="D1182"/>
  <c r="E1182"/>
  <c r="F1182"/>
  <c r="G1182"/>
  <c r="H1182"/>
  <c r="I1182"/>
  <c r="J1182"/>
  <c r="K1182"/>
  <c r="L1182"/>
  <c r="C1183"/>
  <c r="D1183"/>
  <c r="E1183"/>
  <c r="F1183"/>
  <c r="G1183"/>
  <c r="H1183"/>
  <c r="I1183"/>
  <c r="J1183"/>
  <c r="K1183"/>
  <c r="L1183"/>
  <c r="C1184"/>
  <c r="D1184"/>
  <c r="E1184"/>
  <c r="F1184"/>
  <c r="G1184"/>
  <c r="H1184"/>
  <c r="I1184"/>
  <c r="J1184"/>
  <c r="K1184"/>
  <c r="L1184"/>
  <c r="C1185"/>
  <c r="D1185"/>
  <c r="E1185"/>
  <c r="F1185"/>
  <c r="G1185"/>
  <c r="H1185"/>
  <c r="I1185"/>
  <c r="J1185"/>
  <c r="K1185"/>
  <c r="L1185"/>
  <c r="C1186"/>
  <c r="D1186"/>
  <c r="E1186"/>
  <c r="F1186"/>
  <c r="G1186"/>
  <c r="H1186"/>
  <c r="I1186"/>
  <c r="J1186"/>
  <c r="K1186"/>
  <c r="L1186"/>
  <c r="C1187"/>
  <c r="D1187"/>
  <c r="E1187"/>
  <c r="F1187"/>
  <c r="G1187"/>
  <c r="H1187"/>
  <c r="I1187"/>
  <c r="J1187"/>
  <c r="K1187"/>
  <c r="L1187"/>
  <c r="C1188"/>
  <c r="D1188"/>
  <c r="E1188"/>
  <c r="F1188"/>
  <c r="G1188"/>
  <c r="H1188"/>
  <c r="I1188"/>
  <c r="J1188"/>
  <c r="K1188"/>
  <c r="L1188"/>
  <c r="C1189"/>
  <c r="D1189"/>
  <c r="E1189"/>
  <c r="F1189"/>
  <c r="G1189"/>
  <c r="H1189"/>
  <c r="I1189"/>
  <c r="J1189"/>
  <c r="K1189"/>
  <c r="L1189"/>
  <c r="C1190"/>
  <c r="D1190"/>
  <c r="E1190"/>
  <c r="F1190"/>
  <c r="G1190"/>
  <c r="H1190"/>
  <c r="I1190"/>
  <c r="J1190"/>
  <c r="K1190"/>
  <c r="L1190"/>
  <c r="C1191"/>
  <c r="D1191"/>
  <c r="E1191"/>
  <c r="F1191"/>
  <c r="G1191"/>
  <c r="H1191"/>
  <c r="I1191"/>
  <c r="J1191"/>
  <c r="K1191"/>
  <c r="L1191"/>
  <c r="C1192"/>
  <c r="D1192"/>
  <c r="E1192"/>
  <c r="F1192"/>
  <c r="G1192"/>
  <c r="H1192"/>
  <c r="I1192"/>
  <c r="J1192"/>
  <c r="K1192"/>
  <c r="L1192"/>
  <c r="C1193"/>
  <c r="D1193"/>
  <c r="E1193"/>
  <c r="F1193"/>
  <c r="G1193"/>
  <c r="H1193"/>
  <c r="I1193"/>
  <c r="J1193"/>
  <c r="K1193"/>
  <c r="L1193"/>
  <c r="C1194"/>
  <c r="D1194"/>
  <c r="E1194"/>
  <c r="F1194"/>
  <c r="G1194"/>
  <c r="H1194"/>
  <c r="I1194"/>
  <c r="J1194"/>
  <c r="K1194"/>
  <c r="L1194"/>
  <c r="C1195"/>
  <c r="D1195"/>
  <c r="E1195"/>
  <c r="F1195"/>
  <c r="G1195"/>
  <c r="H1195"/>
  <c r="I1195"/>
  <c r="J1195"/>
  <c r="K1195"/>
  <c r="L1195"/>
  <c r="C1196"/>
  <c r="D1196"/>
  <c r="E1196"/>
  <c r="F1196"/>
  <c r="G1196"/>
  <c r="H1196"/>
  <c r="I1196"/>
  <c r="J1196"/>
  <c r="K1196"/>
  <c r="L1196"/>
  <c r="C1197"/>
  <c r="D1197"/>
  <c r="E1197"/>
  <c r="F1197"/>
  <c r="G1197"/>
  <c r="H1197"/>
  <c r="I1197"/>
  <c r="J1197"/>
  <c r="K1197"/>
  <c r="L1197"/>
  <c r="C1198"/>
  <c r="D1198"/>
  <c r="E1198"/>
  <c r="F1198"/>
  <c r="G1198"/>
  <c r="H1198"/>
  <c r="I1198"/>
  <c r="J1198"/>
  <c r="K1198"/>
  <c r="L1198"/>
  <c r="C1199"/>
  <c r="D1199"/>
  <c r="E1199"/>
  <c r="F1199"/>
  <c r="G1199"/>
  <c r="H1199"/>
  <c r="I1199"/>
  <c r="J1199"/>
  <c r="K1199"/>
  <c r="L1199"/>
  <c r="C1200"/>
  <c r="D1200"/>
  <c r="E1200"/>
  <c r="F1200"/>
  <c r="G1200"/>
  <c r="H1200"/>
  <c r="I1200"/>
  <c r="J1200"/>
  <c r="K1200"/>
  <c r="L1200"/>
  <c r="C1201"/>
  <c r="D1201"/>
  <c r="E1201"/>
  <c r="F1201"/>
  <c r="G1201"/>
  <c r="H1201"/>
  <c r="I1201"/>
  <c r="J1201"/>
  <c r="K1201"/>
  <c r="L1201"/>
  <c r="C1202"/>
  <c r="D1202"/>
  <c r="E1202"/>
  <c r="F1202"/>
  <c r="G1202"/>
  <c r="H1202"/>
  <c r="I1202"/>
  <c r="J1202"/>
  <c r="K1202"/>
  <c r="L1202"/>
  <c r="C1203"/>
  <c r="D1203"/>
  <c r="E1203"/>
  <c r="F1203"/>
  <c r="G1203"/>
  <c r="H1203"/>
  <c r="I1203"/>
  <c r="J1203"/>
  <c r="K1203"/>
  <c r="L1203"/>
  <c r="C1204"/>
  <c r="D1204"/>
  <c r="E1204"/>
  <c r="F1204"/>
  <c r="G1204"/>
  <c r="H1204"/>
  <c r="I1204"/>
  <c r="J1204"/>
  <c r="K1204"/>
  <c r="L1204"/>
  <c r="C1205"/>
  <c r="D1205"/>
  <c r="E1205"/>
  <c r="F1205"/>
  <c r="G1205"/>
  <c r="H1205"/>
  <c r="I1205"/>
  <c r="J1205"/>
  <c r="K1205"/>
  <c r="L1205"/>
  <c r="C1206"/>
  <c r="D1206"/>
  <c r="E1206"/>
  <c r="F1206"/>
  <c r="G1206"/>
  <c r="H1206"/>
  <c r="I1206"/>
  <c r="J1206"/>
  <c r="K1206"/>
  <c r="L1206"/>
  <c r="C1207"/>
  <c r="D1207"/>
  <c r="E1207"/>
  <c r="F1207"/>
  <c r="G1207"/>
  <c r="H1207"/>
  <c r="I1207"/>
  <c r="J1207"/>
  <c r="K1207"/>
  <c r="L1207"/>
  <c r="C1208"/>
  <c r="D1208"/>
  <c r="E1208"/>
  <c r="F1208"/>
  <c r="G1208"/>
  <c r="H1208"/>
  <c r="I1208"/>
  <c r="J1208"/>
  <c r="K1208"/>
  <c r="L1208"/>
  <c r="C1209"/>
  <c r="D1209"/>
  <c r="E1209"/>
  <c r="F1209"/>
  <c r="G1209"/>
  <c r="H1209"/>
  <c r="I1209"/>
  <c r="J1209"/>
  <c r="K1209"/>
  <c r="L1209"/>
  <c r="C1210"/>
  <c r="D1210"/>
  <c r="E1210"/>
  <c r="F1210"/>
  <c r="G1210"/>
  <c r="H1210"/>
  <c r="I1210"/>
  <c r="J1210"/>
  <c r="K1210"/>
  <c r="L1210"/>
  <c r="C1211"/>
  <c r="D1211"/>
  <c r="E1211"/>
  <c r="F1211"/>
  <c r="G1211"/>
  <c r="H1211"/>
  <c r="I1211"/>
  <c r="J1211"/>
  <c r="K1211"/>
  <c r="L1211"/>
  <c r="C1212"/>
  <c r="D1212"/>
  <c r="E1212"/>
  <c r="F1212"/>
  <c r="G1212"/>
  <c r="H1212"/>
  <c r="I1212"/>
  <c r="J1212"/>
  <c r="K1212"/>
  <c r="L1212"/>
  <c r="C1213"/>
  <c r="D1213"/>
  <c r="E1213"/>
  <c r="F1213"/>
  <c r="G1213"/>
  <c r="H1213"/>
  <c r="I1213"/>
  <c r="J1213"/>
  <c r="K1213"/>
  <c r="L1213"/>
  <c r="C1214"/>
  <c r="D1214"/>
  <c r="E1214"/>
  <c r="F1214"/>
  <c r="G1214"/>
  <c r="H1214"/>
  <c r="I1214"/>
  <c r="J1214"/>
  <c r="K1214"/>
  <c r="L1214"/>
  <c r="C1215"/>
  <c r="D1215"/>
  <c r="E1215"/>
  <c r="F1215"/>
  <c r="G1215"/>
  <c r="H1215"/>
  <c r="I1215"/>
  <c r="J1215"/>
  <c r="K1215"/>
  <c r="L1215"/>
  <c r="C1216"/>
  <c r="D1216"/>
  <c r="E1216"/>
  <c r="F1216"/>
  <c r="G1216"/>
  <c r="H1216"/>
  <c r="I1216"/>
  <c r="J1216"/>
  <c r="K1216"/>
  <c r="L1216"/>
  <c r="C1217"/>
  <c r="D1217"/>
  <c r="E1217"/>
  <c r="F1217"/>
  <c r="G1217"/>
  <c r="H1217"/>
  <c r="I1217"/>
  <c r="J1217"/>
  <c r="K1217"/>
  <c r="L1217"/>
  <c r="C1218"/>
  <c r="D1218"/>
  <c r="E1218"/>
  <c r="F1218"/>
  <c r="G1218"/>
  <c r="H1218"/>
  <c r="I1218"/>
  <c r="J1218"/>
  <c r="K1218"/>
  <c r="L1218"/>
  <c r="C1219"/>
  <c r="D1219"/>
  <c r="E1219"/>
  <c r="F1219"/>
  <c r="G1219"/>
  <c r="H1219"/>
  <c r="I1219"/>
  <c r="J1219"/>
  <c r="K1219"/>
  <c r="L1219"/>
  <c r="C1220"/>
  <c r="D1220"/>
  <c r="E1220"/>
  <c r="F1220"/>
  <c r="G1220"/>
  <c r="H1220"/>
  <c r="I1220"/>
  <c r="J1220"/>
  <c r="K1220"/>
  <c r="L1220"/>
  <c r="C1221"/>
  <c r="D1221"/>
  <c r="E1221"/>
  <c r="F1221"/>
  <c r="G1221"/>
  <c r="H1221"/>
  <c r="I1221"/>
  <c r="J1221"/>
  <c r="K1221"/>
  <c r="L1221"/>
  <c r="C1222"/>
  <c r="D1222"/>
  <c r="E1222"/>
  <c r="F1222"/>
  <c r="G1222"/>
  <c r="H1222"/>
  <c r="I1222"/>
  <c r="J1222"/>
  <c r="K1222"/>
  <c r="L1222"/>
  <c r="C1223"/>
  <c r="D1223"/>
  <c r="E1223"/>
  <c r="F1223"/>
  <c r="G1223"/>
  <c r="H1223"/>
  <c r="I1223"/>
  <c r="J1223"/>
  <c r="K1223"/>
  <c r="L1223"/>
  <c r="C1224"/>
  <c r="D1224"/>
  <c r="E1224"/>
  <c r="F1224"/>
  <c r="G1224"/>
  <c r="H1224"/>
  <c r="I1224"/>
  <c r="J1224"/>
  <c r="K1224"/>
  <c r="L1224"/>
  <c r="C1225"/>
  <c r="D1225"/>
  <c r="E1225"/>
  <c r="F1225"/>
  <c r="G1225"/>
  <c r="H1225"/>
  <c r="I1225"/>
  <c r="J1225"/>
  <c r="K1225"/>
  <c r="L1225"/>
  <c r="C1226"/>
  <c r="D1226"/>
  <c r="E1226"/>
  <c r="F1226"/>
  <c r="G1226"/>
  <c r="H1226"/>
  <c r="I1226"/>
  <c r="J1226"/>
  <c r="K1226"/>
  <c r="L1226"/>
  <c r="C1227"/>
  <c r="D1227"/>
  <c r="E1227"/>
  <c r="F1227"/>
  <c r="G1227"/>
  <c r="H1227"/>
  <c r="I1227"/>
  <c r="J1227"/>
  <c r="K1227"/>
  <c r="L1227"/>
  <c r="C1228"/>
  <c r="D1228"/>
  <c r="E1228"/>
  <c r="F1228"/>
  <c r="G1228"/>
  <c r="H1228"/>
  <c r="I1228"/>
  <c r="J1228"/>
  <c r="K1228"/>
  <c r="L1228"/>
  <c r="C1229"/>
  <c r="D1229"/>
  <c r="E1229"/>
  <c r="F1229"/>
  <c r="G1229"/>
  <c r="H1229"/>
  <c r="I1229"/>
  <c r="J1229"/>
  <c r="K1229"/>
  <c r="L1229"/>
  <c r="C1230"/>
  <c r="D1230"/>
  <c r="E1230"/>
  <c r="F1230"/>
  <c r="G1230"/>
  <c r="H1230"/>
  <c r="I1230"/>
  <c r="J1230"/>
  <c r="K1230"/>
  <c r="L1230"/>
  <c r="C1231"/>
  <c r="D1231"/>
  <c r="E1231"/>
  <c r="F1231"/>
  <c r="G1231"/>
  <c r="H1231"/>
  <c r="I1231"/>
  <c r="J1231"/>
  <c r="K1231"/>
  <c r="L1231"/>
  <c r="C1232"/>
  <c r="D1232"/>
  <c r="E1232"/>
  <c r="F1232"/>
  <c r="G1232"/>
  <c r="H1232"/>
  <c r="I1232"/>
  <c r="J1232"/>
  <c r="K1232"/>
  <c r="L1232"/>
  <c r="C1233"/>
  <c r="D1233"/>
  <c r="E1233"/>
  <c r="F1233"/>
  <c r="G1233"/>
  <c r="H1233"/>
  <c r="I1233"/>
  <c r="J1233"/>
  <c r="K1233"/>
  <c r="L1233"/>
  <c r="C1234"/>
  <c r="D1234"/>
  <c r="E1234"/>
  <c r="F1234"/>
  <c r="G1234"/>
  <c r="H1234"/>
  <c r="I1234"/>
  <c r="J1234"/>
  <c r="K1234"/>
  <c r="L1234"/>
  <c r="C1235"/>
  <c r="D1235"/>
  <c r="E1235"/>
  <c r="F1235"/>
  <c r="G1235"/>
  <c r="H1235"/>
  <c r="I1235"/>
  <c r="J1235"/>
  <c r="K1235"/>
  <c r="L1235"/>
  <c r="C1236"/>
  <c r="D1236"/>
  <c r="E1236"/>
  <c r="F1236"/>
  <c r="G1236"/>
  <c r="H1236"/>
  <c r="I1236"/>
  <c r="J1236"/>
  <c r="K1236"/>
  <c r="L1236"/>
  <c r="C1237"/>
  <c r="D1237"/>
  <c r="E1237"/>
  <c r="F1237"/>
  <c r="G1237"/>
  <c r="H1237"/>
  <c r="I1237"/>
  <c r="J1237"/>
  <c r="K1237"/>
  <c r="L1237"/>
  <c r="C1238"/>
  <c r="D1238"/>
  <c r="E1238"/>
  <c r="F1238"/>
  <c r="G1238"/>
  <c r="H1238"/>
  <c r="I1238"/>
  <c r="J1238"/>
  <c r="K1238"/>
  <c r="L1238"/>
  <c r="C1239"/>
  <c r="D1239"/>
  <c r="E1239"/>
  <c r="F1239"/>
  <c r="G1239"/>
  <c r="H1239"/>
  <c r="I1239"/>
  <c r="J1239"/>
  <c r="K1239"/>
  <c r="L1239"/>
  <c r="C1240"/>
  <c r="D1240"/>
  <c r="E1240"/>
  <c r="F1240"/>
  <c r="G1240"/>
  <c r="H1240"/>
  <c r="I1240"/>
  <c r="J1240"/>
  <c r="K1240"/>
  <c r="L1240"/>
  <c r="C1241"/>
  <c r="D1241"/>
  <c r="E1241"/>
  <c r="F1241"/>
  <c r="G1241"/>
  <c r="H1241"/>
  <c r="I1241"/>
  <c r="J1241"/>
  <c r="K1241"/>
  <c r="L1241"/>
  <c r="C1242"/>
  <c r="D1242"/>
  <c r="E1242"/>
  <c r="F1242"/>
  <c r="G1242"/>
  <c r="H1242"/>
  <c r="I1242"/>
  <c r="J1242"/>
  <c r="K1242"/>
  <c r="L1242"/>
  <c r="C1243"/>
  <c r="D1243"/>
  <c r="E1243"/>
  <c r="F1243"/>
  <c r="G1243"/>
  <c r="H1243"/>
  <c r="I1243"/>
  <c r="J1243"/>
  <c r="K1243"/>
  <c r="L1243"/>
  <c r="C1244"/>
  <c r="D1244"/>
  <c r="E1244"/>
  <c r="F1244"/>
  <c r="G1244"/>
  <c r="H1244"/>
  <c r="I1244"/>
  <c r="J1244"/>
  <c r="K1244"/>
  <c r="L1244"/>
  <c r="C1245"/>
  <c r="D1245"/>
  <c r="E1245"/>
  <c r="F1245"/>
  <c r="G1245"/>
  <c r="H1245"/>
  <c r="I1245"/>
  <c r="J1245"/>
  <c r="K1245"/>
  <c r="L1245"/>
  <c r="C1246"/>
  <c r="D1246"/>
  <c r="E1246"/>
  <c r="F1246"/>
  <c r="G1246"/>
  <c r="H1246"/>
  <c r="I1246"/>
  <c r="J1246"/>
  <c r="K1246"/>
  <c r="L1246"/>
  <c r="C1247"/>
  <c r="D1247"/>
  <c r="E1247"/>
  <c r="F1247"/>
  <c r="G1247"/>
  <c r="H1247"/>
  <c r="I1247"/>
  <c r="J1247"/>
  <c r="K1247"/>
  <c r="L1247"/>
  <c r="C1248"/>
  <c r="D1248"/>
  <c r="E1248"/>
  <c r="F1248"/>
  <c r="G1248"/>
  <c r="H1248"/>
  <c r="I1248"/>
  <c r="J1248"/>
  <c r="K1248"/>
  <c r="L1248"/>
  <c r="C1249"/>
  <c r="D1249"/>
  <c r="E1249"/>
  <c r="F1249"/>
  <c r="G1249"/>
  <c r="H1249"/>
  <c r="I1249"/>
  <c r="J1249"/>
  <c r="K1249"/>
  <c r="L1249"/>
  <c r="C1250"/>
  <c r="D1250"/>
  <c r="E1250"/>
  <c r="F1250"/>
  <c r="G1250"/>
  <c r="H1250"/>
  <c r="I1250"/>
  <c r="J1250"/>
  <c r="K1250"/>
  <c r="L1250"/>
  <c r="C1251"/>
  <c r="D1251"/>
  <c r="E1251"/>
  <c r="F1251"/>
  <c r="G1251"/>
  <c r="H1251"/>
  <c r="I1251"/>
  <c r="J1251"/>
  <c r="K1251"/>
  <c r="L1251"/>
  <c r="C1252"/>
  <c r="D1252"/>
  <c r="E1252"/>
  <c r="F1252"/>
  <c r="G1252"/>
  <c r="H1252"/>
  <c r="I1252"/>
  <c r="J1252"/>
  <c r="K1252"/>
  <c r="L1252"/>
  <c r="C1253"/>
  <c r="D1253"/>
  <c r="E1253"/>
  <c r="F1253"/>
  <c r="G1253"/>
  <c r="H1253"/>
  <c r="I1253"/>
  <c r="J1253"/>
  <c r="K1253"/>
  <c r="L1253"/>
  <c r="C1254"/>
  <c r="D1254"/>
  <c r="E1254"/>
  <c r="F1254"/>
  <c r="G1254"/>
  <c r="H1254"/>
  <c r="I1254"/>
  <c r="J1254"/>
  <c r="K1254"/>
  <c r="L1254"/>
  <c r="C1255"/>
  <c r="D1255"/>
  <c r="E1255"/>
  <c r="F1255"/>
  <c r="G1255"/>
  <c r="H1255"/>
  <c r="I1255"/>
  <c r="J1255"/>
  <c r="K1255"/>
  <c r="L1255"/>
  <c r="C1256"/>
  <c r="D1256"/>
  <c r="E1256"/>
  <c r="F1256"/>
  <c r="G1256"/>
  <c r="H1256"/>
  <c r="I1256"/>
  <c r="J1256"/>
  <c r="K1256"/>
  <c r="L1256"/>
  <c r="C1257"/>
  <c r="D1257"/>
  <c r="E1257"/>
  <c r="F1257"/>
  <c r="G1257"/>
  <c r="H1257"/>
  <c r="I1257"/>
  <c r="J1257"/>
  <c r="K1257"/>
  <c r="L1257"/>
  <c r="C1258"/>
  <c r="D1258"/>
  <c r="E1258"/>
  <c r="F1258"/>
  <c r="G1258"/>
  <c r="H1258"/>
  <c r="I1258"/>
  <c r="J1258"/>
  <c r="K1258"/>
  <c r="L1258"/>
  <c r="C1259"/>
  <c r="D1259"/>
  <c r="E1259"/>
  <c r="F1259"/>
  <c r="G1259"/>
  <c r="H1259"/>
  <c r="I1259"/>
  <c r="J1259"/>
  <c r="K1259"/>
  <c r="L1259"/>
  <c r="C1260"/>
  <c r="D1260"/>
  <c r="E1260"/>
  <c r="F1260"/>
  <c r="G1260"/>
  <c r="H1260"/>
  <c r="I1260"/>
  <c r="J1260"/>
  <c r="K1260"/>
  <c r="L1260"/>
  <c r="C1261"/>
  <c r="D1261"/>
  <c r="E1261"/>
  <c r="F1261"/>
  <c r="G1261"/>
  <c r="H1261"/>
  <c r="I1261"/>
  <c r="J1261"/>
  <c r="K1261"/>
  <c r="L1261"/>
  <c r="C1262"/>
  <c r="D1262"/>
  <c r="E1262"/>
  <c r="F1262"/>
  <c r="G1262"/>
  <c r="H1262"/>
  <c r="I1262"/>
  <c r="J1262"/>
  <c r="K1262"/>
  <c r="L1262"/>
  <c r="C1263"/>
  <c r="D1263"/>
  <c r="E1263"/>
  <c r="F1263"/>
  <c r="G1263"/>
  <c r="H1263"/>
  <c r="I1263"/>
  <c r="J1263"/>
  <c r="K1263"/>
  <c r="L1263"/>
  <c r="C1264"/>
  <c r="D1264"/>
  <c r="E1264"/>
  <c r="F1264"/>
  <c r="G1264"/>
  <c r="H1264"/>
  <c r="I1264"/>
  <c r="J1264"/>
  <c r="K1264"/>
  <c r="L1264"/>
  <c r="C1265"/>
  <c r="D1265"/>
  <c r="E1265"/>
  <c r="F1265"/>
  <c r="G1265"/>
  <c r="H1265"/>
  <c r="I1265"/>
  <c r="J1265"/>
  <c r="K1265"/>
  <c r="L1265"/>
  <c r="C1266"/>
  <c r="D1266"/>
  <c r="E1266"/>
  <c r="F1266"/>
  <c r="G1266"/>
  <c r="H1266"/>
  <c r="I1266"/>
  <c r="J1266"/>
  <c r="K1266"/>
  <c r="L1266"/>
  <c r="C1267"/>
  <c r="D1267"/>
  <c r="E1267"/>
  <c r="F1267"/>
  <c r="G1267"/>
  <c r="H1267"/>
  <c r="I1267"/>
  <c r="J1267"/>
  <c r="K1267"/>
  <c r="L1267"/>
  <c r="C1268"/>
  <c r="D1268"/>
  <c r="E1268"/>
  <c r="F1268"/>
  <c r="G1268"/>
  <c r="H1268"/>
  <c r="I1268"/>
  <c r="J1268"/>
  <c r="K1268"/>
  <c r="L1268"/>
  <c r="C1269"/>
  <c r="D1269"/>
  <c r="E1269"/>
  <c r="F1269"/>
  <c r="G1269"/>
  <c r="H1269"/>
  <c r="I1269"/>
  <c r="J1269"/>
  <c r="K1269"/>
  <c r="L1269"/>
  <c r="C1270"/>
  <c r="D1270"/>
  <c r="E1270"/>
  <c r="F1270"/>
  <c r="G1270"/>
  <c r="H1270"/>
  <c r="I1270"/>
  <c r="J1270"/>
  <c r="K1270"/>
  <c r="L1270"/>
  <c r="C1271"/>
  <c r="D1271"/>
  <c r="E1271"/>
  <c r="F1271"/>
  <c r="G1271"/>
  <c r="H1271"/>
  <c r="I1271"/>
  <c r="J1271"/>
  <c r="K1271"/>
  <c r="L1271"/>
  <c r="C1272"/>
  <c r="D1272"/>
  <c r="E1272"/>
  <c r="F1272"/>
  <c r="G1272"/>
  <c r="H1272"/>
  <c r="I1272"/>
  <c r="J1272"/>
  <c r="K1272"/>
  <c r="L1272"/>
  <c r="C1273"/>
  <c r="D1273"/>
  <c r="E1273"/>
  <c r="F1273"/>
  <c r="G1273"/>
  <c r="H1273"/>
  <c r="I1273"/>
  <c r="J1273"/>
  <c r="K1273"/>
  <c r="L1273"/>
  <c r="C1274"/>
  <c r="D1274"/>
  <c r="E1274"/>
  <c r="F1274"/>
  <c r="G1274"/>
  <c r="H1274"/>
  <c r="I1274"/>
  <c r="J1274"/>
  <c r="K1274"/>
  <c r="L1274"/>
  <c r="C1275"/>
  <c r="D1275"/>
  <c r="E1275"/>
  <c r="F1275"/>
  <c r="G1275"/>
  <c r="H1275"/>
  <c r="I1275"/>
  <c r="J1275"/>
  <c r="K1275"/>
  <c r="L1275"/>
  <c r="C1276"/>
  <c r="D1276"/>
  <c r="E1276"/>
  <c r="F1276"/>
  <c r="G1276"/>
  <c r="H1276"/>
  <c r="I1276"/>
  <c r="J1276"/>
  <c r="K1276"/>
  <c r="L1276"/>
  <c r="C1277"/>
  <c r="D1277"/>
  <c r="E1277"/>
  <c r="F1277"/>
  <c r="G1277"/>
  <c r="H1277"/>
  <c r="I1277"/>
  <c r="J1277"/>
  <c r="K1277"/>
  <c r="L1277"/>
  <c r="C1278"/>
  <c r="D1278"/>
  <c r="E1278"/>
  <c r="F1278"/>
  <c r="G1278"/>
  <c r="H1278"/>
  <c r="I1278"/>
  <c r="J1278"/>
  <c r="K1278"/>
  <c r="L1278"/>
  <c r="C1279"/>
  <c r="D1279"/>
  <c r="E1279"/>
  <c r="F1279"/>
  <c r="G1279"/>
  <c r="H1279"/>
  <c r="I1279"/>
  <c r="J1279"/>
  <c r="K1279"/>
  <c r="L1279"/>
  <c r="C1280"/>
  <c r="D1280"/>
  <c r="E1280"/>
  <c r="F1280"/>
  <c r="G1280"/>
  <c r="H1280"/>
  <c r="I1280"/>
  <c r="J1280"/>
  <c r="K1280"/>
  <c r="L1280"/>
  <c r="C1281"/>
  <c r="D1281"/>
  <c r="E1281"/>
  <c r="F1281"/>
  <c r="G1281"/>
  <c r="H1281"/>
  <c r="I1281"/>
  <c r="J1281"/>
  <c r="K1281"/>
  <c r="L1281"/>
  <c r="C1282"/>
  <c r="D1282"/>
  <c r="E1282"/>
  <c r="F1282"/>
  <c r="G1282"/>
  <c r="H1282"/>
  <c r="I1282"/>
  <c r="J1282"/>
  <c r="K1282"/>
  <c r="L1282"/>
  <c r="C1283"/>
  <c r="D1283"/>
  <c r="E1283"/>
  <c r="F1283"/>
  <c r="G1283"/>
  <c r="H1283"/>
  <c r="I1283"/>
  <c r="J1283"/>
  <c r="K1283"/>
  <c r="L1283"/>
  <c r="C1284"/>
  <c r="D1284"/>
  <c r="E1284"/>
  <c r="F1284"/>
  <c r="G1284"/>
  <c r="H1284"/>
  <c r="I1284"/>
  <c r="J1284"/>
  <c r="K1284"/>
  <c r="L1284"/>
  <c r="C1285"/>
  <c r="D1285"/>
  <c r="E1285"/>
  <c r="F1285"/>
  <c r="G1285"/>
  <c r="H1285"/>
  <c r="I1285"/>
  <c r="J1285"/>
  <c r="K1285"/>
  <c r="L1285"/>
  <c r="C1286"/>
  <c r="D1286"/>
  <c r="E1286"/>
  <c r="F1286"/>
  <c r="G1286"/>
  <c r="H1286"/>
  <c r="I1286"/>
  <c r="J1286"/>
  <c r="K1286"/>
  <c r="L1286"/>
  <c r="C1287"/>
  <c r="D1287"/>
  <c r="E1287"/>
  <c r="F1287"/>
  <c r="G1287"/>
  <c r="H1287"/>
  <c r="I1287"/>
  <c r="J1287"/>
  <c r="K1287"/>
  <c r="L1287"/>
  <c r="C1288"/>
  <c r="D1288"/>
  <c r="E1288"/>
  <c r="F1288"/>
  <c r="G1288"/>
  <c r="H1288"/>
  <c r="I1288"/>
  <c r="J1288"/>
  <c r="K1288"/>
  <c r="L1288"/>
  <c r="C1289"/>
  <c r="D1289"/>
  <c r="E1289"/>
  <c r="F1289"/>
  <c r="G1289"/>
  <c r="H1289"/>
  <c r="I1289"/>
  <c r="J1289"/>
  <c r="K1289"/>
  <c r="L1289"/>
  <c r="C1290"/>
  <c r="D1290"/>
  <c r="E1290"/>
  <c r="F1290"/>
  <c r="G1290"/>
  <c r="H1290"/>
  <c r="I1290"/>
  <c r="J1290"/>
  <c r="K1290"/>
  <c r="L1290"/>
  <c r="C1291"/>
  <c r="D1291"/>
  <c r="E1291"/>
  <c r="F1291"/>
  <c r="G1291"/>
  <c r="H1291"/>
  <c r="I1291"/>
  <c r="J1291"/>
  <c r="K1291"/>
  <c r="L1291"/>
  <c r="C1292"/>
  <c r="D1292"/>
  <c r="E1292"/>
  <c r="F1292"/>
  <c r="G1292"/>
  <c r="H1292"/>
  <c r="I1292"/>
  <c r="J1292"/>
  <c r="K1292"/>
  <c r="L1292"/>
  <c r="C1293"/>
  <c r="D1293"/>
  <c r="E1293"/>
  <c r="F1293"/>
  <c r="G1293"/>
  <c r="H1293"/>
  <c r="I1293"/>
  <c r="J1293"/>
  <c r="K1293"/>
  <c r="L1293"/>
  <c r="C1294"/>
  <c r="D1294"/>
  <c r="E1294"/>
  <c r="F1294"/>
  <c r="G1294"/>
  <c r="H1294"/>
  <c r="I1294"/>
  <c r="J1294"/>
  <c r="K1294"/>
  <c r="L1294"/>
  <c r="C1295"/>
  <c r="D1295"/>
  <c r="E1295"/>
  <c r="F1295"/>
  <c r="G1295"/>
  <c r="H1295"/>
  <c r="I1295"/>
  <c r="J1295"/>
  <c r="K1295"/>
  <c r="L1295"/>
  <c r="C1296"/>
  <c r="D1296"/>
  <c r="E1296"/>
  <c r="F1296"/>
  <c r="G1296"/>
  <c r="H1296"/>
  <c r="I1296"/>
  <c r="J1296"/>
  <c r="K1296"/>
  <c r="L1296"/>
  <c r="C1297"/>
  <c r="D1297"/>
  <c r="E1297"/>
  <c r="F1297"/>
  <c r="G1297"/>
  <c r="H1297"/>
  <c r="I1297"/>
  <c r="J1297"/>
  <c r="K1297"/>
  <c r="L1297"/>
  <c r="C1298"/>
  <c r="D1298"/>
  <c r="E1298"/>
  <c r="F1298"/>
  <c r="G1298"/>
  <c r="H1298"/>
  <c r="I1298"/>
  <c r="J1298"/>
  <c r="K1298"/>
  <c r="L1298"/>
  <c r="C1299"/>
  <c r="D1299"/>
  <c r="E1299"/>
  <c r="F1299"/>
  <c r="G1299"/>
  <c r="H1299"/>
  <c r="I1299"/>
  <c r="J1299"/>
  <c r="K1299"/>
  <c r="L1299"/>
  <c r="C1300"/>
  <c r="D1300"/>
  <c r="E1300"/>
  <c r="F1300"/>
  <c r="G1300"/>
  <c r="H1300"/>
  <c r="I1300"/>
  <c r="J1300"/>
  <c r="K1300"/>
  <c r="L1300"/>
  <c r="C1301"/>
  <c r="D1301"/>
  <c r="E1301"/>
  <c r="F1301"/>
  <c r="G1301"/>
  <c r="H1301"/>
  <c r="I1301"/>
  <c r="J1301"/>
  <c r="K1301"/>
  <c r="L1301"/>
  <c r="C1302"/>
  <c r="D1302"/>
  <c r="E1302"/>
  <c r="F1302"/>
  <c r="G1302"/>
  <c r="H1302"/>
  <c r="I1302"/>
  <c r="J1302"/>
  <c r="K1302"/>
  <c r="L1302"/>
  <c r="C1303"/>
  <c r="D1303"/>
  <c r="E1303"/>
  <c r="F1303"/>
  <c r="G1303"/>
  <c r="H1303"/>
  <c r="I1303"/>
  <c r="J1303"/>
  <c r="K1303"/>
  <c r="L1303"/>
  <c r="C1304"/>
  <c r="D1304"/>
  <c r="E1304"/>
  <c r="F1304"/>
  <c r="G1304"/>
  <c r="H1304"/>
  <c r="I1304"/>
  <c r="J1304"/>
  <c r="K1304"/>
  <c r="L1304"/>
  <c r="C1305"/>
  <c r="D1305"/>
  <c r="E1305"/>
  <c r="F1305"/>
  <c r="G1305"/>
  <c r="H1305"/>
  <c r="I1305"/>
  <c r="J1305"/>
  <c r="K1305"/>
  <c r="L1305"/>
  <c r="C1306"/>
  <c r="D1306"/>
  <c r="E1306"/>
  <c r="F1306"/>
  <c r="G1306"/>
  <c r="H1306"/>
  <c r="I1306"/>
  <c r="J1306"/>
  <c r="K1306"/>
  <c r="L1306"/>
  <c r="C1307"/>
  <c r="D1307"/>
  <c r="E1307"/>
  <c r="F1307"/>
  <c r="G1307"/>
  <c r="H1307"/>
  <c r="I1307"/>
  <c r="J1307"/>
  <c r="K1307"/>
  <c r="L1307"/>
  <c r="C1308"/>
  <c r="D1308"/>
  <c r="E1308"/>
  <c r="F1308"/>
  <c r="G1308"/>
  <c r="H1308"/>
  <c r="I1308"/>
  <c r="J1308"/>
  <c r="K1308"/>
  <c r="L1308"/>
  <c r="C1309"/>
  <c r="D1309"/>
  <c r="E1309"/>
  <c r="F1309"/>
  <c r="G1309"/>
  <c r="H1309"/>
  <c r="I1309"/>
  <c r="J1309"/>
  <c r="K1309"/>
  <c r="L1309"/>
  <c r="C1310"/>
  <c r="D1310"/>
  <c r="E1310"/>
  <c r="F1310"/>
  <c r="G1310"/>
  <c r="H1310"/>
  <c r="I1310"/>
  <c r="J1310"/>
  <c r="K1310"/>
  <c r="L1310"/>
  <c r="C1311"/>
  <c r="D1311"/>
  <c r="E1311"/>
  <c r="F1311"/>
  <c r="G1311"/>
  <c r="H1311"/>
  <c r="I1311"/>
  <c r="J1311"/>
  <c r="K1311"/>
  <c r="L1311"/>
  <c r="C1312"/>
  <c r="D1312"/>
  <c r="E1312"/>
  <c r="F1312"/>
  <c r="G1312"/>
  <c r="H1312"/>
  <c r="I1312"/>
  <c r="J1312"/>
  <c r="K1312"/>
  <c r="L1312"/>
  <c r="C1313"/>
  <c r="D1313"/>
  <c r="E1313"/>
  <c r="F1313"/>
  <c r="G1313"/>
  <c r="H1313"/>
  <c r="I1313"/>
  <c r="J1313"/>
  <c r="K1313"/>
  <c r="L1313"/>
  <c r="C1314"/>
  <c r="D1314"/>
  <c r="E1314"/>
  <c r="F1314"/>
  <c r="G1314"/>
  <c r="H1314"/>
  <c r="I1314"/>
  <c r="J1314"/>
  <c r="K1314"/>
  <c r="L1314"/>
  <c r="C1315"/>
  <c r="D1315"/>
  <c r="E1315"/>
  <c r="F1315"/>
  <c r="G1315"/>
  <c r="H1315"/>
  <c r="I1315"/>
  <c r="J1315"/>
  <c r="K1315"/>
  <c r="L1315"/>
  <c r="C1316"/>
  <c r="D1316"/>
  <c r="E1316"/>
  <c r="F1316"/>
  <c r="G1316"/>
  <c r="H1316"/>
  <c r="I1316"/>
  <c r="J1316"/>
  <c r="K1316"/>
  <c r="L1316"/>
  <c r="C1317"/>
  <c r="D1317"/>
  <c r="E1317"/>
  <c r="F1317"/>
  <c r="G1317"/>
  <c r="H1317"/>
  <c r="I1317"/>
  <c r="J1317"/>
  <c r="K1317"/>
  <c r="L1317"/>
  <c r="C1318"/>
  <c r="D1318"/>
  <c r="E1318"/>
  <c r="F1318"/>
  <c r="G1318"/>
  <c r="H1318"/>
  <c r="I1318"/>
  <c r="J1318"/>
  <c r="K1318"/>
  <c r="L1318"/>
  <c r="C1319"/>
  <c r="D1319"/>
  <c r="E1319"/>
  <c r="F1319"/>
  <c r="G1319"/>
  <c r="H1319"/>
  <c r="I1319"/>
  <c r="J1319"/>
  <c r="K1319"/>
  <c r="L1319"/>
  <c r="C1320"/>
  <c r="D1320"/>
  <c r="E1320"/>
  <c r="F1320"/>
  <c r="G1320"/>
  <c r="H1320"/>
  <c r="I1320"/>
  <c r="J1320"/>
  <c r="K1320"/>
  <c r="L1320"/>
  <c r="C1321"/>
  <c r="D1321"/>
  <c r="E1321"/>
  <c r="F1321"/>
  <c r="G1321"/>
  <c r="H1321"/>
  <c r="I1321"/>
  <c r="J1321"/>
  <c r="K1321"/>
  <c r="L1321"/>
  <c r="C1322"/>
  <c r="D1322"/>
  <c r="E1322"/>
  <c r="F1322"/>
  <c r="G1322"/>
  <c r="H1322"/>
  <c r="I1322"/>
  <c r="J1322"/>
  <c r="K1322"/>
  <c r="L1322"/>
  <c r="C1323"/>
  <c r="D1323"/>
  <c r="E1323"/>
  <c r="F1323"/>
  <c r="G1323"/>
  <c r="H1323"/>
  <c r="I1323"/>
  <c r="J1323"/>
  <c r="K1323"/>
  <c r="L1323"/>
  <c r="C1324"/>
  <c r="D1324"/>
  <c r="E1324"/>
  <c r="F1324"/>
  <c r="G1324"/>
  <c r="H1324"/>
  <c r="I1324"/>
  <c r="J1324"/>
  <c r="K1324"/>
  <c r="L1324"/>
  <c r="C1325"/>
  <c r="D1325"/>
  <c r="E1325"/>
  <c r="F1325"/>
  <c r="G1325"/>
  <c r="H1325"/>
  <c r="I1325"/>
  <c r="J1325"/>
  <c r="K1325"/>
  <c r="L1325"/>
  <c r="C1326"/>
  <c r="D1326"/>
  <c r="E1326"/>
  <c r="F1326"/>
  <c r="G1326"/>
  <c r="H1326"/>
  <c r="I1326"/>
  <c r="J1326"/>
  <c r="K1326"/>
  <c r="L1326"/>
  <c r="C1327"/>
  <c r="D1327"/>
  <c r="E1327"/>
  <c r="F1327"/>
  <c r="G1327"/>
  <c r="H1327"/>
  <c r="I1327"/>
  <c r="J1327"/>
  <c r="K1327"/>
  <c r="L1327"/>
  <c r="C1328"/>
  <c r="D1328"/>
  <c r="E1328"/>
  <c r="F1328"/>
  <c r="G1328"/>
  <c r="H1328"/>
  <c r="I1328"/>
  <c r="J1328"/>
  <c r="K1328"/>
  <c r="L1328"/>
  <c r="C1329"/>
  <c r="D1329"/>
  <c r="E1329"/>
  <c r="F1329"/>
  <c r="G1329"/>
  <c r="H1329"/>
  <c r="I1329"/>
  <c r="J1329"/>
  <c r="K1329"/>
  <c r="L1329"/>
  <c r="C1330"/>
  <c r="D1330"/>
  <c r="E1330"/>
  <c r="F1330"/>
  <c r="G1330"/>
  <c r="H1330"/>
  <c r="I1330"/>
  <c r="J1330"/>
  <c r="K1330"/>
  <c r="L1330"/>
  <c r="C1331"/>
  <c r="D1331"/>
  <c r="E1331"/>
  <c r="F1331"/>
  <c r="G1331"/>
  <c r="H1331"/>
  <c r="I1331"/>
  <c r="J1331"/>
  <c r="K1331"/>
  <c r="L1331"/>
  <c r="C1332"/>
  <c r="D1332"/>
  <c r="E1332"/>
  <c r="F1332"/>
  <c r="G1332"/>
  <c r="H1332"/>
  <c r="I1332"/>
  <c r="J1332"/>
  <c r="K1332"/>
  <c r="L1332"/>
  <c r="C1333"/>
  <c r="D1333"/>
  <c r="E1333"/>
  <c r="F1333"/>
  <c r="G1333"/>
  <c r="H1333"/>
  <c r="I1333"/>
  <c r="J1333"/>
  <c r="K1333"/>
  <c r="L1333"/>
  <c r="C1334"/>
  <c r="D1334"/>
  <c r="E1334"/>
  <c r="F1334"/>
  <c r="G1334"/>
  <c r="H1334"/>
  <c r="I1334"/>
  <c r="J1334"/>
  <c r="K1334"/>
  <c r="L1334"/>
  <c r="C1335"/>
  <c r="D1335"/>
  <c r="E1335"/>
  <c r="F1335"/>
  <c r="G1335"/>
  <c r="H1335"/>
  <c r="I1335"/>
  <c r="J1335"/>
  <c r="K1335"/>
  <c r="L1335"/>
  <c r="C1336"/>
  <c r="D1336"/>
  <c r="E1336"/>
  <c r="F1336"/>
  <c r="G1336"/>
  <c r="H1336"/>
  <c r="I1336"/>
  <c r="J1336"/>
  <c r="K1336"/>
  <c r="L1336"/>
  <c r="C1337"/>
  <c r="D1337"/>
  <c r="E1337"/>
  <c r="F1337"/>
  <c r="G1337"/>
  <c r="H1337"/>
  <c r="I1337"/>
  <c r="J1337"/>
  <c r="K1337"/>
  <c r="L1337"/>
  <c r="C1338"/>
  <c r="D1338"/>
  <c r="E1338"/>
  <c r="F1338"/>
  <c r="G1338"/>
  <c r="H1338"/>
  <c r="I1338"/>
  <c r="J1338"/>
  <c r="K1338"/>
  <c r="L1338"/>
  <c r="C1339"/>
  <c r="D1339"/>
  <c r="E1339"/>
  <c r="F1339"/>
  <c r="G1339"/>
  <c r="H1339"/>
  <c r="I1339"/>
  <c r="J1339"/>
  <c r="K1339"/>
  <c r="L1339"/>
  <c r="C1340"/>
  <c r="D1340"/>
  <c r="E1340"/>
  <c r="F1340"/>
  <c r="G1340"/>
  <c r="H1340"/>
  <c r="I1340"/>
  <c r="J1340"/>
  <c r="K1340"/>
  <c r="L1340"/>
  <c r="C1341"/>
  <c r="D1341"/>
  <c r="E1341"/>
  <c r="F1341"/>
  <c r="G1341"/>
  <c r="H1341"/>
  <c r="I1341"/>
  <c r="J1341"/>
  <c r="K1341"/>
  <c r="L1341"/>
  <c r="C1342"/>
  <c r="D1342"/>
  <c r="E1342"/>
  <c r="F1342"/>
  <c r="G1342"/>
  <c r="H1342"/>
  <c r="I1342"/>
  <c r="J1342"/>
  <c r="K1342"/>
  <c r="L1342"/>
  <c r="C1343"/>
  <c r="D1343"/>
  <c r="E1343"/>
  <c r="F1343"/>
  <c r="G1343"/>
  <c r="H1343"/>
  <c r="I1343"/>
  <c r="J1343"/>
  <c r="K1343"/>
  <c r="L1343"/>
  <c r="C1344"/>
  <c r="D1344"/>
  <c r="E1344"/>
  <c r="F1344"/>
  <c r="G1344"/>
  <c r="H1344"/>
  <c r="I1344"/>
  <c r="J1344"/>
  <c r="K1344"/>
  <c r="L1344"/>
  <c r="C1345"/>
  <c r="D1345"/>
  <c r="E1345"/>
  <c r="F1345"/>
  <c r="G1345"/>
  <c r="H1345"/>
  <c r="I1345"/>
  <c r="J1345"/>
  <c r="K1345"/>
  <c r="L1345"/>
  <c r="C1346"/>
  <c r="D1346"/>
  <c r="E1346"/>
  <c r="F1346"/>
  <c r="G1346"/>
  <c r="H1346"/>
  <c r="I1346"/>
  <c r="J1346"/>
  <c r="K1346"/>
  <c r="L1346"/>
  <c r="C1347"/>
  <c r="D1347"/>
  <c r="E1347"/>
  <c r="F1347"/>
  <c r="G1347"/>
  <c r="H1347"/>
  <c r="I1347"/>
  <c r="J1347"/>
  <c r="K1347"/>
  <c r="L1347"/>
  <c r="C1348"/>
  <c r="D1348"/>
  <c r="E1348"/>
  <c r="F1348"/>
  <c r="G1348"/>
  <c r="H1348"/>
  <c r="I1348"/>
  <c r="J1348"/>
  <c r="K1348"/>
  <c r="L1348"/>
  <c r="C1349"/>
  <c r="D1349"/>
  <c r="E1349"/>
  <c r="F1349"/>
  <c r="G1349"/>
  <c r="H1349"/>
  <c r="I1349"/>
  <c r="J1349"/>
  <c r="K1349"/>
  <c r="L1349"/>
  <c r="C1350"/>
  <c r="D1350"/>
  <c r="E1350"/>
  <c r="F1350"/>
  <c r="G1350"/>
  <c r="H1350"/>
  <c r="I1350"/>
  <c r="J1350"/>
  <c r="K1350"/>
  <c r="L1350"/>
  <c r="C1351"/>
  <c r="D1351"/>
  <c r="E1351"/>
  <c r="F1351"/>
  <c r="G1351"/>
  <c r="H1351"/>
  <c r="I1351"/>
  <c r="J1351"/>
  <c r="K1351"/>
  <c r="L1351"/>
  <c r="C1352"/>
  <c r="D1352"/>
  <c r="E1352"/>
  <c r="F1352"/>
  <c r="G1352"/>
  <c r="H1352"/>
  <c r="I1352"/>
  <c r="J1352"/>
  <c r="K1352"/>
  <c r="L1352"/>
  <c r="C1353"/>
  <c r="D1353"/>
  <c r="E1353"/>
  <c r="F1353"/>
  <c r="G1353"/>
  <c r="H1353"/>
  <c r="I1353"/>
  <c r="J1353"/>
  <c r="K1353"/>
  <c r="L1353"/>
  <c r="C1354"/>
  <c r="D1354"/>
  <c r="E1354"/>
  <c r="F1354"/>
  <c r="G1354"/>
  <c r="H1354"/>
  <c r="I1354"/>
  <c r="J1354"/>
  <c r="K1354"/>
  <c r="L1354"/>
  <c r="C1355"/>
  <c r="D1355"/>
  <c r="E1355"/>
  <c r="F1355"/>
  <c r="G1355"/>
  <c r="H1355"/>
  <c r="I1355"/>
  <c r="J1355"/>
  <c r="K1355"/>
  <c r="L1355"/>
  <c r="C1356"/>
  <c r="D1356"/>
  <c r="E1356"/>
  <c r="F1356"/>
  <c r="G1356"/>
  <c r="H1356"/>
  <c r="I1356"/>
  <c r="J1356"/>
  <c r="K1356"/>
  <c r="L1356"/>
  <c r="C1357"/>
  <c r="D1357"/>
  <c r="E1357"/>
  <c r="F1357"/>
  <c r="G1357"/>
  <c r="H1357"/>
  <c r="I1357"/>
  <c r="J1357"/>
  <c r="K1357"/>
  <c r="L1357"/>
  <c r="C1358"/>
  <c r="D1358"/>
  <c r="E1358"/>
  <c r="F1358"/>
  <c r="G1358"/>
  <c r="H1358"/>
  <c r="I1358"/>
  <c r="J1358"/>
  <c r="K1358"/>
  <c r="L1358"/>
  <c r="C1359"/>
  <c r="D1359"/>
  <c r="E1359"/>
  <c r="F1359"/>
  <c r="G1359"/>
  <c r="H1359"/>
  <c r="I1359"/>
  <c r="J1359"/>
  <c r="K1359"/>
  <c r="L1359"/>
  <c r="C1360"/>
  <c r="D1360"/>
  <c r="E1360"/>
  <c r="F1360"/>
  <c r="G1360"/>
  <c r="H1360"/>
  <c r="I1360"/>
  <c r="J1360"/>
  <c r="K1360"/>
  <c r="L1360"/>
  <c r="C1361"/>
  <c r="D1361"/>
  <c r="E1361"/>
  <c r="F1361"/>
  <c r="G1361"/>
  <c r="H1361"/>
  <c r="I1361"/>
  <c r="J1361"/>
  <c r="K1361"/>
  <c r="L1361"/>
  <c r="C1362"/>
  <c r="D1362"/>
  <c r="E1362"/>
  <c r="F1362"/>
  <c r="G1362"/>
  <c r="H1362"/>
  <c r="I1362"/>
  <c r="J1362"/>
  <c r="K1362"/>
  <c r="L1362"/>
  <c r="C1363"/>
  <c r="D1363"/>
  <c r="E1363"/>
  <c r="F1363"/>
  <c r="G1363"/>
  <c r="H1363"/>
  <c r="I1363"/>
  <c r="J1363"/>
  <c r="K1363"/>
  <c r="L1363"/>
  <c r="C1364"/>
  <c r="D1364"/>
  <c r="E1364"/>
  <c r="F1364"/>
  <c r="G1364"/>
  <c r="H1364"/>
  <c r="I1364"/>
  <c r="J1364"/>
  <c r="K1364"/>
  <c r="L1364"/>
  <c r="C1365"/>
  <c r="D1365"/>
  <c r="E1365"/>
  <c r="F1365"/>
  <c r="G1365"/>
  <c r="H1365"/>
  <c r="I1365"/>
  <c r="J1365"/>
  <c r="K1365"/>
  <c r="L1365"/>
  <c r="C1366"/>
  <c r="D1366"/>
  <c r="E1366"/>
  <c r="F1366"/>
  <c r="G1366"/>
  <c r="H1366"/>
  <c r="I1366"/>
  <c r="J1366"/>
  <c r="K1366"/>
  <c r="L1366"/>
  <c r="C1367"/>
  <c r="D1367"/>
  <c r="E1367"/>
  <c r="F1367"/>
  <c r="G1367"/>
  <c r="H1367"/>
  <c r="I1367"/>
  <c r="J1367"/>
  <c r="K1367"/>
  <c r="L1367"/>
  <c r="C1368"/>
  <c r="D1368"/>
  <c r="E1368"/>
  <c r="F1368"/>
  <c r="G1368"/>
  <c r="H1368"/>
  <c r="I1368"/>
  <c r="J1368"/>
  <c r="K1368"/>
  <c r="L1368"/>
  <c r="C1369"/>
  <c r="D1369"/>
  <c r="E1369"/>
  <c r="F1369"/>
  <c r="G1369"/>
  <c r="H1369"/>
  <c r="I1369"/>
  <c r="J1369"/>
  <c r="K1369"/>
  <c r="L1369"/>
  <c r="C1370"/>
  <c r="D1370"/>
  <c r="E1370"/>
  <c r="F1370"/>
  <c r="G1370"/>
  <c r="H1370"/>
  <c r="I1370"/>
  <c r="J1370"/>
  <c r="K1370"/>
  <c r="L1370"/>
  <c r="C1371"/>
  <c r="D1371"/>
  <c r="E1371"/>
  <c r="F1371"/>
  <c r="G1371"/>
  <c r="H1371"/>
  <c r="I1371"/>
  <c r="J1371"/>
  <c r="K1371"/>
  <c r="L1371"/>
  <c r="C1372"/>
  <c r="D1372"/>
  <c r="E1372"/>
  <c r="F1372"/>
  <c r="G1372"/>
  <c r="H1372"/>
  <c r="I1372"/>
  <c r="J1372"/>
  <c r="K1372"/>
  <c r="L1372"/>
  <c r="C1373"/>
  <c r="D1373"/>
  <c r="E1373"/>
  <c r="F1373"/>
  <c r="G1373"/>
  <c r="H1373"/>
  <c r="I1373"/>
  <c r="J1373"/>
  <c r="K1373"/>
  <c r="L1373"/>
  <c r="C1374"/>
  <c r="D1374"/>
  <c r="E1374"/>
  <c r="F1374"/>
  <c r="G1374"/>
  <c r="H1374"/>
  <c r="I1374"/>
  <c r="J1374"/>
  <c r="K1374"/>
  <c r="L1374"/>
  <c r="C1375"/>
  <c r="D1375"/>
  <c r="E1375"/>
  <c r="F1375"/>
  <c r="G1375"/>
  <c r="H1375"/>
  <c r="I1375"/>
  <c r="J1375"/>
  <c r="K1375"/>
  <c r="L1375"/>
  <c r="C1376"/>
  <c r="D1376"/>
  <c r="E1376"/>
  <c r="F1376"/>
  <c r="G1376"/>
  <c r="H1376"/>
  <c r="I1376"/>
  <c r="J1376"/>
  <c r="K1376"/>
  <c r="L1376"/>
  <c r="C1377"/>
  <c r="D1377"/>
  <c r="E1377"/>
  <c r="F1377"/>
  <c r="G1377"/>
  <c r="H1377"/>
  <c r="I1377"/>
  <c r="J1377"/>
  <c r="K1377"/>
  <c r="L1377"/>
  <c r="C1378"/>
  <c r="D1378"/>
  <c r="E1378"/>
  <c r="F1378"/>
  <c r="G1378"/>
  <c r="H1378"/>
  <c r="I1378"/>
  <c r="J1378"/>
  <c r="K1378"/>
  <c r="L1378"/>
  <c r="C1379"/>
  <c r="D1379"/>
  <c r="E1379"/>
  <c r="F1379"/>
  <c r="G1379"/>
  <c r="H1379"/>
  <c r="I1379"/>
  <c r="J1379"/>
  <c r="K1379"/>
  <c r="L1379"/>
  <c r="C1380"/>
  <c r="D1380"/>
  <c r="E1380"/>
  <c r="F1380"/>
  <c r="G1380"/>
  <c r="H1380"/>
  <c r="I1380"/>
  <c r="J1380"/>
  <c r="K1380"/>
  <c r="L1380"/>
  <c r="C1381"/>
  <c r="D1381"/>
  <c r="E1381"/>
  <c r="F1381"/>
  <c r="G1381"/>
  <c r="H1381"/>
  <c r="I1381"/>
  <c r="J1381"/>
  <c r="K1381"/>
  <c r="L1381"/>
  <c r="C1382"/>
  <c r="D1382"/>
  <c r="E1382"/>
  <c r="F1382"/>
  <c r="G1382"/>
  <c r="H1382"/>
  <c r="I1382"/>
  <c r="J1382"/>
  <c r="K1382"/>
  <c r="L1382"/>
  <c r="C1383"/>
  <c r="D1383"/>
  <c r="E1383"/>
  <c r="F1383"/>
  <c r="G1383"/>
  <c r="H1383"/>
  <c r="I1383"/>
  <c r="J1383"/>
  <c r="K1383"/>
  <c r="L1383"/>
  <c r="C1384"/>
  <c r="D1384"/>
  <c r="E1384"/>
  <c r="F1384"/>
  <c r="G1384"/>
  <c r="H1384"/>
  <c r="I1384"/>
  <c r="J1384"/>
  <c r="K1384"/>
  <c r="L1384"/>
  <c r="C1385"/>
  <c r="D1385"/>
  <c r="E1385"/>
  <c r="F1385"/>
  <c r="G1385"/>
  <c r="H1385"/>
  <c r="I1385"/>
  <c r="J1385"/>
  <c r="K1385"/>
  <c r="L1385"/>
  <c r="C1386"/>
  <c r="D1386"/>
  <c r="E1386"/>
  <c r="F1386"/>
  <c r="G1386"/>
  <c r="H1386"/>
  <c r="I1386"/>
  <c r="J1386"/>
  <c r="K1386"/>
  <c r="L1386"/>
  <c r="C1387"/>
  <c r="D1387"/>
  <c r="E1387"/>
  <c r="F1387"/>
  <c r="G1387"/>
  <c r="H1387"/>
  <c r="I1387"/>
  <c r="J1387"/>
  <c r="K1387"/>
  <c r="L1387"/>
  <c r="C1388"/>
  <c r="D1388"/>
  <c r="E1388"/>
  <c r="F1388"/>
  <c r="G1388"/>
  <c r="H1388"/>
  <c r="I1388"/>
  <c r="J1388"/>
  <c r="K1388"/>
  <c r="L1388"/>
  <c r="C1389"/>
  <c r="D1389"/>
  <c r="E1389"/>
  <c r="F1389"/>
  <c r="G1389"/>
  <c r="H1389"/>
  <c r="I1389"/>
  <c r="J1389"/>
  <c r="K1389"/>
  <c r="L1389"/>
  <c r="C1390"/>
  <c r="D1390"/>
  <c r="E1390"/>
  <c r="F1390"/>
  <c r="G1390"/>
  <c r="H1390"/>
  <c r="I1390"/>
  <c r="J1390"/>
  <c r="K1390"/>
  <c r="L1390"/>
  <c r="C1391"/>
  <c r="D1391"/>
  <c r="E1391"/>
  <c r="F1391"/>
  <c r="G1391"/>
  <c r="H1391"/>
  <c r="I1391"/>
  <c r="J1391"/>
  <c r="K1391"/>
  <c r="L1391"/>
  <c r="C1392"/>
  <c r="D1392"/>
  <c r="E1392"/>
  <c r="F1392"/>
  <c r="G1392"/>
  <c r="H1392"/>
  <c r="I1392"/>
  <c r="J1392"/>
  <c r="K1392"/>
  <c r="L1392"/>
  <c r="C1393"/>
  <c r="D1393"/>
  <c r="E1393"/>
  <c r="F1393"/>
  <c r="G1393"/>
  <c r="H1393"/>
  <c r="I1393"/>
  <c r="J1393"/>
  <c r="K1393"/>
  <c r="L1393"/>
  <c r="C1394"/>
  <c r="D1394"/>
  <c r="E1394"/>
  <c r="F1394"/>
  <c r="G1394"/>
  <c r="H1394"/>
  <c r="I1394"/>
  <c r="J1394"/>
  <c r="K1394"/>
  <c r="L1394"/>
  <c r="C1395"/>
  <c r="D1395"/>
  <c r="E1395"/>
  <c r="F1395"/>
  <c r="G1395"/>
  <c r="H1395"/>
  <c r="I1395"/>
  <c r="J1395"/>
  <c r="K1395"/>
  <c r="L1395"/>
  <c r="C1396"/>
  <c r="D1396"/>
  <c r="E1396"/>
  <c r="F1396"/>
  <c r="G1396"/>
  <c r="H1396"/>
  <c r="I1396"/>
  <c r="J1396"/>
  <c r="K1396"/>
  <c r="L1396"/>
  <c r="C1397"/>
  <c r="D1397"/>
  <c r="E1397"/>
  <c r="F1397"/>
  <c r="G1397"/>
  <c r="H1397"/>
  <c r="I1397"/>
  <c r="J1397"/>
  <c r="K1397"/>
  <c r="L1397"/>
  <c r="C1398"/>
  <c r="D1398"/>
  <c r="E1398"/>
  <c r="F1398"/>
  <c r="G1398"/>
  <c r="H1398"/>
  <c r="I1398"/>
  <c r="J1398"/>
  <c r="K1398"/>
  <c r="L1398"/>
  <c r="C1399"/>
  <c r="D1399"/>
  <c r="E1399"/>
  <c r="F1399"/>
  <c r="G1399"/>
  <c r="H1399"/>
  <c r="I1399"/>
  <c r="J1399"/>
  <c r="K1399"/>
  <c r="L1399"/>
  <c r="C1400"/>
  <c r="D1400"/>
  <c r="E1400"/>
  <c r="F1400"/>
  <c r="G1400"/>
  <c r="H1400"/>
  <c r="I1400"/>
  <c r="J1400"/>
  <c r="K1400"/>
  <c r="L1400"/>
  <c r="C1401"/>
  <c r="D1401"/>
  <c r="E1401"/>
  <c r="F1401"/>
  <c r="G1401"/>
  <c r="H1401"/>
  <c r="I1401"/>
  <c r="J1401"/>
  <c r="K1401"/>
  <c r="L1401"/>
  <c r="C1402"/>
  <c r="D1402"/>
  <c r="E1402"/>
  <c r="F1402"/>
  <c r="G1402"/>
  <c r="H1402"/>
  <c r="I1402"/>
  <c r="J1402"/>
  <c r="K1402"/>
  <c r="L1402"/>
  <c r="C1403"/>
  <c r="D1403"/>
  <c r="E1403"/>
  <c r="F1403"/>
  <c r="G1403"/>
  <c r="H1403"/>
  <c r="I1403"/>
  <c r="J1403"/>
  <c r="K1403"/>
  <c r="L1403"/>
  <c r="C1404"/>
  <c r="D1404"/>
  <c r="E1404"/>
  <c r="F1404"/>
  <c r="G1404"/>
  <c r="H1404"/>
  <c r="I1404"/>
  <c r="J1404"/>
  <c r="K1404"/>
  <c r="L1404"/>
  <c r="C1405"/>
  <c r="D1405"/>
  <c r="E1405"/>
  <c r="F1405"/>
  <c r="G1405"/>
  <c r="H1405"/>
  <c r="I1405"/>
  <c r="J1405"/>
  <c r="K1405"/>
  <c r="L1405"/>
  <c r="C1406"/>
  <c r="D1406"/>
  <c r="E1406"/>
  <c r="F1406"/>
  <c r="G1406"/>
  <c r="H1406"/>
  <c r="I1406"/>
  <c r="J1406"/>
  <c r="K1406"/>
  <c r="L1406"/>
  <c r="C1407"/>
  <c r="D1407"/>
  <c r="E1407"/>
  <c r="F1407"/>
  <c r="G1407"/>
  <c r="H1407"/>
  <c r="I1407"/>
  <c r="J1407"/>
  <c r="K1407"/>
  <c r="L1407"/>
  <c r="C1408"/>
  <c r="D1408"/>
  <c r="E1408"/>
  <c r="F1408"/>
  <c r="G1408"/>
  <c r="H1408"/>
  <c r="I1408"/>
  <c r="J1408"/>
  <c r="K1408"/>
  <c r="L1408"/>
  <c r="C1409"/>
  <c r="D1409"/>
  <c r="E1409"/>
  <c r="F1409"/>
  <c r="G1409"/>
  <c r="H1409"/>
  <c r="I1409"/>
  <c r="J1409"/>
  <c r="K1409"/>
  <c r="L1409"/>
  <c r="C1410"/>
  <c r="D1410"/>
  <c r="E1410"/>
  <c r="F1410"/>
  <c r="G1410"/>
  <c r="H1410"/>
  <c r="I1410"/>
  <c r="J1410"/>
  <c r="K1410"/>
  <c r="L1410"/>
  <c r="C1411"/>
  <c r="D1411"/>
  <c r="E1411"/>
  <c r="F1411"/>
  <c r="G1411"/>
  <c r="H1411"/>
  <c r="I1411"/>
  <c r="J1411"/>
  <c r="K1411"/>
  <c r="L1411"/>
  <c r="C1412"/>
  <c r="D1412"/>
  <c r="E1412"/>
  <c r="F1412"/>
  <c r="G1412"/>
  <c r="H1412"/>
  <c r="I1412"/>
  <c r="J1412"/>
  <c r="K1412"/>
  <c r="L1412"/>
  <c r="C1413"/>
  <c r="D1413"/>
  <c r="E1413"/>
  <c r="F1413"/>
  <c r="G1413"/>
  <c r="H1413"/>
  <c r="I1413"/>
  <c r="J1413"/>
  <c r="K1413"/>
  <c r="L1413"/>
  <c r="C1414"/>
  <c r="D1414"/>
  <c r="E1414"/>
  <c r="F1414"/>
  <c r="G1414"/>
  <c r="H1414"/>
  <c r="I1414"/>
  <c r="J1414"/>
  <c r="K1414"/>
  <c r="L1414"/>
  <c r="C1415"/>
  <c r="D1415"/>
  <c r="E1415"/>
  <c r="F1415"/>
  <c r="G1415"/>
  <c r="H1415"/>
  <c r="I1415"/>
  <c r="J1415"/>
  <c r="K1415"/>
  <c r="L1415"/>
  <c r="C1416"/>
  <c r="D1416"/>
  <c r="E1416"/>
  <c r="F1416"/>
  <c r="G1416"/>
  <c r="H1416"/>
  <c r="I1416"/>
  <c r="J1416"/>
  <c r="K1416"/>
  <c r="L1416"/>
  <c r="C1417"/>
  <c r="D1417"/>
  <c r="E1417"/>
  <c r="F1417"/>
  <c r="G1417"/>
  <c r="H1417"/>
  <c r="I1417"/>
  <c r="J1417"/>
  <c r="K1417"/>
  <c r="L1417"/>
  <c r="C1418"/>
  <c r="D1418"/>
  <c r="E1418"/>
  <c r="F1418"/>
  <c r="G1418"/>
  <c r="H1418"/>
  <c r="I1418"/>
  <c r="J1418"/>
  <c r="K1418"/>
  <c r="L1418"/>
  <c r="C1419"/>
  <c r="D1419"/>
  <c r="E1419"/>
  <c r="F1419"/>
  <c r="G1419"/>
  <c r="H1419"/>
  <c r="I1419"/>
  <c r="J1419"/>
  <c r="K1419"/>
  <c r="L1419"/>
  <c r="C1420"/>
  <c r="D1420"/>
  <c r="E1420"/>
  <c r="F1420"/>
  <c r="G1420"/>
  <c r="H1420"/>
  <c r="I1420"/>
  <c r="J1420"/>
  <c r="K1420"/>
  <c r="L1420"/>
  <c r="C1421"/>
  <c r="D1421"/>
  <c r="E1421"/>
  <c r="F1421"/>
  <c r="G1421"/>
  <c r="H1421"/>
  <c r="I1421"/>
  <c r="J1421"/>
  <c r="K1421"/>
  <c r="L1421"/>
  <c r="C1422"/>
  <c r="D1422"/>
  <c r="E1422"/>
  <c r="F1422"/>
  <c r="G1422"/>
  <c r="H1422"/>
  <c r="I1422"/>
  <c r="J1422"/>
  <c r="K1422"/>
  <c r="L1422"/>
  <c r="C1423"/>
  <c r="D1423"/>
  <c r="E1423"/>
  <c r="F1423"/>
  <c r="G1423"/>
  <c r="H1423"/>
  <c r="I1423"/>
  <c r="J1423"/>
  <c r="K1423"/>
  <c r="L1423"/>
  <c r="C1424"/>
  <c r="D1424"/>
  <c r="E1424"/>
  <c r="F1424"/>
  <c r="G1424"/>
  <c r="H1424"/>
  <c r="I1424"/>
  <c r="J1424"/>
  <c r="K1424"/>
  <c r="L1424"/>
  <c r="C1425"/>
  <c r="D1425"/>
  <c r="E1425"/>
  <c r="F1425"/>
  <c r="G1425"/>
  <c r="H1425"/>
  <c r="I1425"/>
  <c r="J1425"/>
  <c r="K1425"/>
  <c r="L1425"/>
  <c r="C1426"/>
  <c r="D1426"/>
  <c r="E1426"/>
  <c r="F1426"/>
  <c r="G1426"/>
  <c r="H1426"/>
  <c r="I1426"/>
  <c r="J1426"/>
  <c r="K1426"/>
  <c r="L1426"/>
  <c r="C1427"/>
  <c r="D1427"/>
  <c r="E1427"/>
  <c r="F1427"/>
  <c r="G1427"/>
  <c r="H1427"/>
  <c r="I1427"/>
  <c r="J1427"/>
  <c r="K1427"/>
  <c r="L1427"/>
  <c r="C1428"/>
  <c r="D1428"/>
  <c r="E1428"/>
  <c r="F1428"/>
  <c r="G1428"/>
  <c r="H1428"/>
  <c r="I1428"/>
  <c r="J1428"/>
  <c r="K1428"/>
  <c r="L1428"/>
  <c r="C1429"/>
  <c r="D1429"/>
  <c r="E1429"/>
  <c r="F1429"/>
  <c r="G1429"/>
  <c r="H1429"/>
  <c r="I1429"/>
  <c r="J1429"/>
  <c r="K1429"/>
  <c r="L1429"/>
  <c r="C1430"/>
  <c r="D1430"/>
  <c r="E1430"/>
  <c r="F1430"/>
  <c r="G1430"/>
  <c r="H1430"/>
  <c r="I1430"/>
  <c r="J1430"/>
  <c r="K1430"/>
  <c r="L1430"/>
  <c r="C1431"/>
  <c r="D1431"/>
  <c r="E1431"/>
  <c r="F1431"/>
  <c r="G1431"/>
  <c r="H1431"/>
  <c r="I1431"/>
  <c r="J1431"/>
  <c r="K1431"/>
  <c r="L1431"/>
  <c r="C1432"/>
  <c r="D1432"/>
  <c r="E1432"/>
  <c r="F1432"/>
  <c r="G1432"/>
  <c r="H1432"/>
  <c r="I1432"/>
  <c r="J1432"/>
  <c r="K1432"/>
  <c r="L1432"/>
  <c r="C1433"/>
  <c r="D1433"/>
  <c r="E1433"/>
  <c r="F1433"/>
  <c r="G1433"/>
  <c r="H1433"/>
  <c r="I1433"/>
  <c r="J1433"/>
  <c r="K1433"/>
  <c r="L1433"/>
  <c r="C1434"/>
  <c r="D1434"/>
  <c r="E1434"/>
  <c r="F1434"/>
  <c r="G1434"/>
  <c r="H1434"/>
  <c r="I1434"/>
  <c r="J1434"/>
  <c r="K1434"/>
  <c r="L1434"/>
  <c r="C1435"/>
  <c r="D1435"/>
  <c r="E1435"/>
  <c r="F1435"/>
  <c r="G1435"/>
  <c r="H1435"/>
  <c r="I1435"/>
  <c r="J1435"/>
  <c r="K1435"/>
  <c r="L1435"/>
  <c r="C1436"/>
  <c r="D1436"/>
  <c r="E1436"/>
  <c r="F1436"/>
  <c r="G1436"/>
  <c r="H1436"/>
  <c r="I1436"/>
  <c r="J1436"/>
  <c r="K1436"/>
  <c r="L1436"/>
  <c r="C1437"/>
  <c r="D1437"/>
  <c r="E1437"/>
  <c r="F1437"/>
  <c r="G1437"/>
  <c r="H1437"/>
  <c r="I1437"/>
  <c r="J1437"/>
  <c r="K1437"/>
  <c r="L1437"/>
  <c r="C1438"/>
  <c r="D1438"/>
  <c r="E1438"/>
  <c r="F1438"/>
  <c r="G1438"/>
  <c r="H1438"/>
  <c r="I1438"/>
  <c r="J1438"/>
  <c r="K1438"/>
  <c r="L1438"/>
  <c r="C1439"/>
  <c r="D1439"/>
  <c r="E1439"/>
  <c r="F1439"/>
  <c r="G1439"/>
  <c r="H1439"/>
  <c r="I1439"/>
  <c r="J1439"/>
  <c r="K1439"/>
  <c r="L1439"/>
  <c r="C1440"/>
  <c r="D1440"/>
  <c r="E1440"/>
  <c r="F1440"/>
  <c r="G1440"/>
  <c r="H1440"/>
  <c r="I1440"/>
  <c r="J1440"/>
  <c r="K1440"/>
  <c r="L1440"/>
  <c r="C1441"/>
  <c r="D1441"/>
  <c r="E1441"/>
  <c r="F1441"/>
  <c r="G1441"/>
  <c r="H1441"/>
  <c r="I1441"/>
  <c r="J1441"/>
  <c r="K1441"/>
  <c r="L1441"/>
  <c r="C1442"/>
  <c r="D1442"/>
  <c r="E1442"/>
  <c r="F1442"/>
  <c r="G1442"/>
  <c r="H1442"/>
  <c r="I1442"/>
  <c r="J1442"/>
  <c r="K1442"/>
  <c r="L1442"/>
  <c r="C1443"/>
  <c r="D1443"/>
  <c r="E1443"/>
  <c r="F1443"/>
  <c r="G1443"/>
  <c r="H1443"/>
  <c r="I1443"/>
  <c r="J1443"/>
  <c r="K1443"/>
  <c r="L1443"/>
  <c r="C1444"/>
  <c r="D1444"/>
  <c r="E1444"/>
  <c r="F1444"/>
  <c r="G1444"/>
  <c r="H1444"/>
  <c r="I1444"/>
  <c r="J1444"/>
  <c r="K1444"/>
  <c r="L1444"/>
  <c r="C1445"/>
  <c r="D1445"/>
  <c r="E1445"/>
  <c r="F1445"/>
  <c r="G1445"/>
  <c r="H1445"/>
  <c r="I1445"/>
  <c r="J1445"/>
  <c r="K1445"/>
  <c r="L1445"/>
  <c r="C1446"/>
  <c r="D1446"/>
  <c r="E1446"/>
  <c r="F1446"/>
  <c r="G1446"/>
  <c r="H1446"/>
  <c r="I1446"/>
  <c r="J1446"/>
  <c r="K1446"/>
  <c r="L1446"/>
  <c r="C1447"/>
  <c r="D1447"/>
  <c r="E1447"/>
  <c r="F1447"/>
  <c r="G1447"/>
  <c r="H1447"/>
  <c r="I1447"/>
  <c r="J1447"/>
  <c r="K1447"/>
  <c r="L1447"/>
  <c r="C1448"/>
  <c r="D1448"/>
  <c r="E1448"/>
  <c r="F1448"/>
  <c r="G1448"/>
  <c r="H1448"/>
  <c r="I1448"/>
  <c r="J1448"/>
  <c r="K1448"/>
  <c r="L1448"/>
  <c r="C1449"/>
  <c r="D1449"/>
  <c r="E1449"/>
  <c r="F1449"/>
  <c r="G1449"/>
  <c r="H1449"/>
  <c r="I1449"/>
  <c r="J1449"/>
  <c r="K1449"/>
  <c r="L1449"/>
  <c r="C1450"/>
  <c r="D1450"/>
  <c r="E1450"/>
  <c r="F1450"/>
  <c r="G1450"/>
  <c r="H1450"/>
  <c r="I1450"/>
  <c r="J1450"/>
  <c r="K1450"/>
  <c r="L1450"/>
  <c r="C1451"/>
  <c r="D1451"/>
  <c r="E1451"/>
  <c r="F1451"/>
  <c r="G1451"/>
  <c r="H1451"/>
  <c r="I1451"/>
  <c r="J1451"/>
  <c r="K1451"/>
  <c r="L1451"/>
  <c r="C1452"/>
  <c r="D1452"/>
  <c r="E1452"/>
  <c r="F1452"/>
  <c r="G1452"/>
  <c r="H1452"/>
  <c r="I1452"/>
  <c r="J1452"/>
  <c r="K1452"/>
  <c r="L1452"/>
  <c r="C1453"/>
  <c r="D1453"/>
  <c r="E1453"/>
  <c r="F1453"/>
  <c r="G1453"/>
  <c r="H1453"/>
  <c r="I1453"/>
  <c r="J1453"/>
  <c r="K1453"/>
  <c r="L1453"/>
  <c r="C1454"/>
  <c r="D1454"/>
  <c r="E1454"/>
  <c r="F1454"/>
  <c r="G1454"/>
  <c r="H1454"/>
  <c r="I1454"/>
  <c r="J1454"/>
  <c r="K1454"/>
  <c r="L1454"/>
  <c r="C1455"/>
  <c r="D1455"/>
  <c r="E1455"/>
  <c r="F1455"/>
  <c r="G1455"/>
  <c r="H1455"/>
  <c r="I1455"/>
  <c r="J1455"/>
  <c r="K1455"/>
  <c r="L1455"/>
  <c r="C1456"/>
  <c r="D1456"/>
  <c r="E1456"/>
  <c r="F1456"/>
  <c r="G1456"/>
  <c r="H1456"/>
  <c r="I1456"/>
  <c r="J1456"/>
  <c r="K1456"/>
  <c r="L1456"/>
  <c r="C1457"/>
  <c r="D1457"/>
  <c r="E1457"/>
  <c r="F1457"/>
  <c r="G1457"/>
  <c r="H1457"/>
  <c r="I1457"/>
  <c r="J1457"/>
  <c r="K1457"/>
  <c r="L1457"/>
  <c r="C1458"/>
  <c r="D1458"/>
  <c r="E1458"/>
  <c r="F1458"/>
  <c r="G1458"/>
  <c r="H1458"/>
  <c r="I1458"/>
  <c r="J1458"/>
  <c r="K1458"/>
  <c r="L1458"/>
  <c r="C1459"/>
  <c r="D1459"/>
  <c r="E1459"/>
  <c r="F1459"/>
  <c r="G1459"/>
  <c r="H1459"/>
  <c r="I1459"/>
  <c r="J1459"/>
  <c r="K1459"/>
  <c r="L1459"/>
  <c r="C1460"/>
  <c r="D1460"/>
  <c r="E1460"/>
  <c r="F1460"/>
  <c r="G1460"/>
  <c r="H1460"/>
  <c r="I1460"/>
  <c r="J1460"/>
  <c r="K1460"/>
  <c r="L1460"/>
  <c r="C1461"/>
  <c r="D1461"/>
  <c r="E1461"/>
  <c r="F1461"/>
  <c r="G1461"/>
  <c r="H1461"/>
  <c r="I1461"/>
  <c r="J1461"/>
  <c r="K1461"/>
  <c r="L1461"/>
  <c r="C1462"/>
  <c r="D1462"/>
  <c r="E1462"/>
  <c r="F1462"/>
  <c r="G1462"/>
  <c r="H1462"/>
  <c r="I1462"/>
  <c r="J1462"/>
  <c r="K1462"/>
  <c r="L1462"/>
  <c r="C1463"/>
  <c r="D1463"/>
  <c r="E1463"/>
  <c r="F1463"/>
  <c r="G1463"/>
  <c r="H1463"/>
  <c r="I1463"/>
  <c r="J1463"/>
  <c r="K1463"/>
  <c r="L1463"/>
  <c r="C1464"/>
  <c r="D1464"/>
  <c r="E1464"/>
  <c r="F1464"/>
  <c r="G1464"/>
  <c r="H1464"/>
  <c r="I1464"/>
  <c r="J1464"/>
  <c r="K1464"/>
  <c r="L1464"/>
  <c r="C1465"/>
  <c r="D1465"/>
  <c r="E1465"/>
  <c r="F1465"/>
  <c r="G1465"/>
  <c r="H1465"/>
  <c r="I1465"/>
  <c r="J1465"/>
  <c r="K1465"/>
  <c r="L1465"/>
  <c r="C1466"/>
  <c r="D1466"/>
  <c r="E1466"/>
  <c r="F1466"/>
  <c r="G1466"/>
  <c r="H1466"/>
  <c r="I1466"/>
  <c r="J1466"/>
  <c r="K1466"/>
  <c r="L1466"/>
  <c r="C1467"/>
  <c r="D1467"/>
  <c r="E1467"/>
  <c r="F1467"/>
  <c r="G1467"/>
  <c r="H1467"/>
  <c r="I1467"/>
  <c r="J1467"/>
  <c r="K1467"/>
  <c r="L1467"/>
  <c r="C1468"/>
  <c r="D1468"/>
  <c r="E1468"/>
  <c r="F1468"/>
  <c r="G1468"/>
  <c r="H1468"/>
  <c r="I1468"/>
  <c r="J1468"/>
  <c r="K1468"/>
  <c r="L1468"/>
  <c r="C1469"/>
  <c r="D1469"/>
  <c r="E1469"/>
  <c r="F1469"/>
  <c r="G1469"/>
  <c r="H1469"/>
  <c r="I1469"/>
  <c r="J1469"/>
  <c r="K1469"/>
  <c r="L1469"/>
  <c r="C1470"/>
  <c r="D1470"/>
  <c r="E1470"/>
  <c r="F1470"/>
  <c r="G1470"/>
  <c r="H1470"/>
  <c r="I1470"/>
  <c r="J1470"/>
  <c r="K1470"/>
  <c r="L1470"/>
  <c r="C1471"/>
  <c r="D1471"/>
  <c r="E1471"/>
  <c r="F1471"/>
  <c r="G1471"/>
  <c r="H1471"/>
  <c r="I1471"/>
  <c r="J1471"/>
  <c r="K1471"/>
  <c r="L1471"/>
  <c r="C1472"/>
  <c r="D1472"/>
  <c r="E1472"/>
  <c r="F1472"/>
  <c r="G1472"/>
  <c r="H1472"/>
  <c r="I1472"/>
  <c r="J1472"/>
  <c r="K1472"/>
  <c r="L1472"/>
  <c r="C1473"/>
  <c r="D1473"/>
  <c r="E1473"/>
  <c r="F1473"/>
  <c r="G1473"/>
  <c r="H1473"/>
  <c r="I1473"/>
  <c r="J1473"/>
  <c r="K1473"/>
  <c r="L1473"/>
  <c r="C1474"/>
  <c r="D1474"/>
  <c r="E1474"/>
  <c r="F1474"/>
  <c r="G1474"/>
  <c r="H1474"/>
  <c r="I1474"/>
  <c r="J1474"/>
  <c r="K1474"/>
  <c r="L1474"/>
  <c r="C1475"/>
  <c r="D1475"/>
  <c r="E1475"/>
  <c r="F1475"/>
  <c r="G1475"/>
  <c r="H1475"/>
  <c r="I1475"/>
  <c r="J1475"/>
  <c r="K1475"/>
  <c r="L1475"/>
  <c r="C1476"/>
  <c r="D1476"/>
  <c r="E1476"/>
  <c r="F1476"/>
  <c r="G1476"/>
  <c r="H1476"/>
  <c r="I1476"/>
  <c r="J1476"/>
  <c r="K1476"/>
  <c r="L1476"/>
  <c r="D1477"/>
  <c r="F1477"/>
  <c r="G1477"/>
  <c r="H1477"/>
  <c r="I1477"/>
  <c r="J1477"/>
  <c r="K1477"/>
  <c r="L1477"/>
  <c r="F1478"/>
  <c r="G1478"/>
  <c r="H1478"/>
  <c r="I1478"/>
  <c r="J1478"/>
  <c r="K1478"/>
  <c r="L1478"/>
  <c r="F1479"/>
  <c r="G1479"/>
  <c r="H1479"/>
  <c r="I1479"/>
  <c r="J1479"/>
  <c r="K1479"/>
  <c r="L1479"/>
  <c r="D1480"/>
  <c r="F1480"/>
  <c r="G1480"/>
  <c r="H1480"/>
  <c r="I1480"/>
  <c r="J1480"/>
  <c r="K1480"/>
  <c r="L1480"/>
  <c r="F1481"/>
  <c r="G1481"/>
  <c r="H1481"/>
  <c r="I1481"/>
  <c r="J1481"/>
  <c r="K1481"/>
  <c r="L1481"/>
  <c r="F1482"/>
  <c r="G1482"/>
  <c r="H1482"/>
  <c r="I1482"/>
  <c r="J1482"/>
  <c r="K1482"/>
  <c r="L1482"/>
  <c r="D1483"/>
  <c r="F1483"/>
  <c r="G1483"/>
  <c r="H1483"/>
  <c r="I1483"/>
  <c r="J1483"/>
  <c r="K1483"/>
  <c r="L1483"/>
  <c r="F1484"/>
  <c r="G1484"/>
  <c r="H1484"/>
  <c r="I1484"/>
  <c r="J1484"/>
  <c r="K1484"/>
  <c r="L1484"/>
  <c r="F1485"/>
  <c r="G1485"/>
  <c r="H1485"/>
  <c r="I1485"/>
  <c r="J1485"/>
  <c r="K1485"/>
  <c r="L1485"/>
  <c r="D1486"/>
  <c r="F1486"/>
  <c r="G1486"/>
  <c r="H1486"/>
  <c r="I1486"/>
  <c r="J1486"/>
  <c r="K1486"/>
  <c r="L1486"/>
  <c r="F1487"/>
  <c r="G1487"/>
  <c r="H1487"/>
  <c r="I1487"/>
  <c r="J1487"/>
  <c r="K1487"/>
  <c r="L1487"/>
  <c r="F1488"/>
  <c r="G1488"/>
  <c r="H1488"/>
  <c r="I1488"/>
  <c r="J1488"/>
  <c r="K1488"/>
  <c r="L1488"/>
  <c r="D1489"/>
  <c r="F1489"/>
  <c r="G1489"/>
  <c r="H1489"/>
  <c r="I1489"/>
  <c r="J1489"/>
  <c r="K1489"/>
  <c r="L1489"/>
  <c r="F1490"/>
  <c r="G1490"/>
  <c r="H1490"/>
  <c r="I1490"/>
  <c r="J1490"/>
  <c r="K1490"/>
  <c r="L1490"/>
  <c r="F1491"/>
  <c r="G1491"/>
  <c r="H1491"/>
  <c r="I1491"/>
  <c r="J1491"/>
  <c r="K1491"/>
  <c r="L1491"/>
  <c r="D1492"/>
  <c r="F1492"/>
  <c r="G1492"/>
  <c r="H1492"/>
  <c r="I1492"/>
  <c r="J1492"/>
  <c r="K1492"/>
  <c r="L1492"/>
  <c r="F1493"/>
  <c r="G1493"/>
  <c r="H1493"/>
  <c r="I1493"/>
  <c r="J1493"/>
  <c r="K1493"/>
  <c r="L1493"/>
  <c r="F1494"/>
  <c r="G1494"/>
  <c r="H1494"/>
  <c r="I1494"/>
  <c r="J1494"/>
  <c r="K1494"/>
  <c r="L1494"/>
  <c r="F1495"/>
  <c r="G1495"/>
  <c r="H1495"/>
  <c r="I1495"/>
  <c r="J1495"/>
  <c r="K1495"/>
  <c r="L1495"/>
  <c r="F1496"/>
  <c r="G1496"/>
  <c r="H1496"/>
  <c r="I1496"/>
  <c r="J1496"/>
  <c r="K1496"/>
  <c r="L1496"/>
  <c r="F1497"/>
  <c r="G1497"/>
  <c r="H1497"/>
  <c r="I1497"/>
  <c r="J1497"/>
  <c r="K1497"/>
  <c r="L1497"/>
  <c r="F1498"/>
  <c r="G1498"/>
  <c r="H1498"/>
  <c r="I1498"/>
  <c r="J1498"/>
  <c r="K1498"/>
  <c r="L1498"/>
  <c r="F1499"/>
  <c r="G1499"/>
  <c r="H1499"/>
  <c r="I1499"/>
  <c r="J1499"/>
  <c r="K1499"/>
  <c r="L1499"/>
  <c r="F1500"/>
  <c r="G1500"/>
  <c r="H1500"/>
  <c r="I1500"/>
  <c r="J1500"/>
  <c r="K1500"/>
  <c r="L1500"/>
  <c r="F1501"/>
  <c r="G1501"/>
  <c r="H1501"/>
  <c r="I1501"/>
  <c r="J1501"/>
  <c r="K1501"/>
  <c r="L1501"/>
  <c r="F1502"/>
  <c r="G1502"/>
  <c r="H1502"/>
  <c r="I1502"/>
  <c r="J1502"/>
  <c r="K1502"/>
  <c r="L1502"/>
  <c r="F1503"/>
  <c r="G1503"/>
  <c r="H1503"/>
  <c r="I1503"/>
  <c r="J1503"/>
  <c r="K1503"/>
  <c r="L1503"/>
  <c r="F1504"/>
  <c r="G1504"/>
  <c r="H1504"/>
  <c r="I1504"/>
  <c r="J1504"/>
  <c r="K1504"/>
  <c r="L1504"/>
  <c r="F1505"/>
  <c r="G1505"/>
  <c r="H1505"/>
  <c r="I1505"/>
  <c r="J1505"/>
  <c r="K1505"/>
  <c r="L1505"/>
  <c r="F1506"/>
  <c r="G1506"/>
  <c r="H1506"/>
  <c r="I1506"/>
  <c r="J1506"/>
  <c r="K1506"/>
  <c r="L1506"/>
  <c r="F1507"/>
  <c r="G1507"/>
  <c r="H1507"/>
  <c r="I1507"/>
  <c r="J1507"/>
  <c r="K1507"/>
  <c r="L1507"/>
  <c r="F1508"/>
  <c r="G1508"/>
  <c r="H1508"/>
  <c r="I1508"/>
  <c r="J1508"/>
  <c r="K1508"/>
  <c r="L1508"/>
  <c r="F1509"/>
  <c r="G1509"/>
  <c r="H1509"/>
  <c r="I1509"/>
  <c r="J1509"/>
  <c r="K1509"/>
  <c r="L1509"/>
  <c r="F1510"/>
  <c r="G1510"/>
  <c r="H1510"/>
  <c r="I1510"/>
  <c r="J1510"/>
  <c r="K1510"/>
  <c r="L1510"/>
  <c r="F1511"/>
  <c r="G1511"/>
  <c r="H1511"/>
  <c r="I1511"/>
  <c r="J1511"/>
  <c r="K1511"/>
  <c r="L1511"/>
  <c r="F1512"/>
  <c r="G1512"/>
  <c r="H1512"/>
  <c r="I1512"/>
  <c r="J1512"/>
  <c r="K1512"/>
  <c r="L1512"/>
  <c r="F1513"/>
  <c r="G1513"/>
  <c r="H1513"/>
  <c r="I1513"/>
  <c r="J1513"/>
  <c r="K1513"/>
  <c r="L1513"/>
  <c r="F1514"/>
  <c r="G1514"/>
  <c r="H1514"/>
  <c r="I1514"/>
  <c r="J1514"/>
  <c r="K1514"/>
  <c r="L1514"/>
  <c r="F1515"/>
  <c r="G1515"/>
  <c r="H1515"/>
  <c r="I1515"/>
  <c r="J1515"/>
  <c r="K1515"/>
  <c r="L1515"/>
  <c r="F1516"/>
  <c r="G1516"/>
  <c r="H1516"/>
  <c r="I1516"/>
  <c r="J1516"/>
  <c r="K1516"/>
  <c r="L1516"/>
  <c r="F1517"/>
  <c r="G1517"/>
  <c r="H1517"/>
  <c r="I1517"/>
  <c r="J1517"/>
  <c r="K1517"/>
  <c r="L1517"/>
  <c r="F1518"/>
  <c r="G1518"/>
  <c r="H1518"/>
  <c r="I1518"/>
  <c r="J1518"/>
  <c r="K1518"/>
  <c r="L1518"/>
  <c r="F1519"/>
  <c r="G1519"/>
  <c r="H1519"/>
  <c r="I1519"/>
  <c r="J1519"/>
  <c r="K1519"/>
  <c r="L1519"/>
  <c r="F1520"/>
  <c r="G1520"/>
  <c r="H1520"/>
  <c r="I1520"/>
  <c r="J1520"/>
  <c r="K1520"/>
  <c r="L1520"/>
  <c r="D1521"/>
  <c r="E1521"/>
  <c r="F1521"/>
  <c r="G1521"/>
  <c r="H1521"/>
  <c r="I1521"/>
  <c r="J1521"/>
  <c r="K1521"/>
  <c r="L1521"/>
  <c r="D1522"/>
  <c r="E1522"/>
  <c r="F1522"/>
  <c r="G1522"/>
  <c r="H1522"/>
  <c r="I1522"/>
  <c r="J1522"/>
  <c r="K1522"/>
  <c r="L1522"/>
  <c r="D1523"/>
  <c r="E1523"/>
  <c r="F1523"/>
  <c r="G1523"/>
  <c r="H1523"/>
  <c r="I1523"/>
  <c r="J1523"/>
  <c r="K1523"/>
  <c r="L1523"/>
  <c r="D1524"/>
  <c r="E1524"/>
  <c r="F1524"/>
  <c r="G1524"/>
  <c r="H1524"/>
  <c r="I1524"/>
  <c r="J1524"/>
  <c r="K1524"/>
  <c r="L1524"/>
  <c r="D1525"/>
  <c r="E1525"/>
  <c r="F1525"/>
  <c r="G1525"/>
  <c r="H1525"/>
  <c r="I1525"/>
  <c r="J1525"/>
  <c r="K1525"/>
  <c r="L1525"/>
  <c r="D1526"/>
  <c r="E1526"/>
  <c r="F1526"/>
  <c r="G1526"/>
  <c r="H1526"/>
  <c r="I1526"/>
  <c r="J1526"/>
  <c r="K1526"/>
  <c r="L1526"/>
  <c r="D1527"/>
  <c r="E1527"/>
  <c r="F1527"/>
  <c r="G1527"/>
  <c r="H1527"/>
  <c r="I1527"/>
  <c r="J1527"/>
  <c r="K1527"/>
  <c r="L1527"/>
  <c r="D1528"/>
  <c r="E1528"/>
  <c r="F1528"/>
  <c r="G1528"/>
  <c r="H1528"/>
  <c r="I1528"/>
  <c r="J1528"/>
  <c r="K1528"/>
  <c r="L1528"/>
  <c r="D1529"/>
  <c r="E1529"/>
  <c r="F1529"/>
  <c r="G1529"/>
  <c r="H1529"/>
  <c r="I1529"/>
  <c r="J1529"/>
  <c r="K1529"/>
  <c r="L1529"/>
  <c r="D1530"/>
  <c r="E1530"/>
  <c r="F1530"/>
  <c r="G1530"/>
  <c r="H1530"/>
  <c r="I1530"/>
  <c r="J1530"/>
  <c r="K1530"/>
  <c r="L1530"/>
  <c r="D1531"/>
  <c r="E1531"/>
  <c r="F1531"/>
  <c r="G1531"/>
  <c r="H1531"/>
  <c r="I1531"/>
  <c r="J1531"/>
  <c r="K1531"/>
  <c r="L1531"/>
  <c r="D1532"/>
  <c r="E1532"/>
  <c r="F1532"/>
  <c r="G1532"/>
  <c r="H1532"/>
  <c r="I1532"/>
  <c r="J1532"/>
  <c r="K1532"/>
  <c r="L1532"/>
  <c r="D1533"/>
  <c r="E1533"/>
  <c r="F1533"/>
  <c r="G1533"/>
  <c r="H1533"/>
  <c r="I1533"/>
  <c r="J1533"/>
  <c r="K1533"/>
  <c r="L1533"/>
  <c r="D1534"/>
  <c r="E1534"/>
  <c r="F1534"/>
  <c r="G1534"/>
  <c r="H1534"/>
  <c r="I1534"/>
  <c r="J1534"/>
  <c r="K1534"/>
  <c r="L1534"/>
  <c r="D1535"/>
  <c r="E1535"/>
  <c r="F1535"/>
  <c r="G1535"/>
  <c r="H1535"/>
  <c r="I1535"/>
  <c r="J1535"/>
  <c r="K1535"/>
  <c r="L1535"/>
  <c r="D1536"/>
  <c r="E1536"/>
  <c r="F1536"/>
  <c r="G1536"/>
  <c r="H1536"/>
  <c r="I1536"/>
  <c r="J1536"/>
  <c r="K1536"/>
  <c r="L1536"/>
  <c r="D1537"/>
  <c r="E1537"/>
  <c r="F1537"/>
  <c r="G1537"/>
  <c r="H1537"/>
  <c r="I1537"/>
  <c r="J1537"/>
  <c r="K1537"/>
  <c r="L1537"/>
  <c r="D1538"/>
  <c r="E1538"/>
  <c r="F1538"/>
  <c r="G1538"/>
  <c r="H1538"/>
  <c r="I1538"/>
  <c r="J1538"/>
  <c r="K1538"/>
  <c r="L1538"/>
  <c r="D1539"/>
  <c r="E1539"/>
  <c r="F1539"/>
  <c r="G1539"/>
  <c r="H1539"/>
  <c r="I1539"/>
  <c r="J1539"/>
  <c r="K1539"/>
  <c r="L1539"/>
  <c r="D1540"/>
  <c r="E1540"/>
  <c r="F1540"/>
  <c r="G1540"/>
  <c r="H1540"/>
  <c r="I1540"/>
  <c r="J1540"/>
  <c r="K1540"/>
  <c r="L1540"/>
  <c r="D1541"/>
  <c r="E1541"/>
  <c r="F1541"/>
  <c r="G1541"/>
  <c r="H1541"/>
  <c r="I1541"/>
  <c r="J1541"/>
  <c r="K1541"/>
  <c r="L1541"/>
  <c r="D1542"/>
  <c r="E1542"/>
  <c r="F1542"/>
  <c r="G1542"/>
  <c r="H1542"/>
  <c r="I1542"/>
  <c r="J1542"/>
  <c r="K1542"/>
  <c r="L1542"/>
  <c r="D1543"/>
  <c r="E1543"/>
  <c r="F1543"/>
  <c r="G1543"/>
  <c r="H1543"/>
  <c r="I1543"/>
  <c r="J1543"/>
  <c r="K1543"/>
  <c r="L1543"/>
  <c r="D1544"/>
  <c r="E1544"/>
  <c r="F1544"/>
  <c r="G1544"/>
  <c r="H1544"/>
  <c r="I1544"/>
  <c r="J1544"/>
  <c r="K1544"/>
  <c r="L1544"/>
  <c r="D1545"/>
  <c r="E1545"/>
  <c r="F1545"/>
  <c r="G1545"/>
  <c r="H1545"/>
  <c r="I1545"/>
  <c r="J1545"/>
  <c r="K1545"/>
  <c r="L1545"/>
  <c r="D1546"/>
  <c r="E1546"/>
  <c r="F1546"/>
  <c r="G1546"/>
  <c r="H1546"/>
  <c r="I1546"/>
  <c r="J1546"/>
  <c r="K1546"/>
  <c r="L1546"/>
  <c r="D1547"/>
  <c r="E1547"/>
  <c r="F1547"/>
  <c r="G1547"/>
  <c r="H1547"/>
  <c r="I1547"/>
  <c r="J1547"/>
  <c r="K1547"/>
  <c r="L1547"/>
  <c r="D1548"/>
  <c r="E1548"/>
  <c r="F1548"/>
  <c r="G1548"/>
  <c r="H1548"/>
  <c r="I1548"/>
  <c r="J1548"/>
  <c r="K1548"/>
  <c r="L1548"/>
  <c r="D1549"/>
  <c r="E1549"/>
  <c r="F1549"/>
  <c r="G1549"/>
  <c r="H1549"/>
  <c r="I1549"/>
  <c r="J1549"/>
  <c r="K1549"/>
  <c r="L1549"/>
  <c r="D1550"/>
  <c r="E1550"/>
  <c r="F1550"/>
  <c r="G1550"/>
  <c r="H1550"/>
  <c r="I1550"/>
  <c r="J1550"/>
  <c r="K1550"/>
  <c r="L1550"/>
  <c r="C1551"/>
  <c r="D1551"/>
  <c r="E1551"/>
  <c r="F1551"/>
  <c r="G1551"/>
  <c r="H1551"/>
  <c r="I1551"/>
  <c r="J1551"/>
  <c r="K1551"/>
  <c r="L1551"/>
  <c r="C1552"/>
  <c r="D1552"/>
  <c r="E1552"/>
  <c r="F1552"/>
  <c r="G1552"/>
  <c r="H1552"/>
  <c r="I1552"/>
  <c r="J1552"/>
  <c r="K1552"/>
  <c r="L1552"/>
  <c r="C1553"/>
  <c r="D1553"/>
  <c r="E1553"/>
  <c r="F1553"/>
  <c r="G1553"/>
  <c r="H1553"/>
  <c r="I1553"/>
  <c r="J1553"/>
  <c r="K1553"/>
  <c r="L1553"/>
  <c r="C1554"/>
  <c r="D1554"/>
  <c r="E1554"/>
  <c r="F1554"/>
  <c r="G1554"/>
  <c r="H1554"/>
  <c r="I1554"/>
  <c r="J1554"/>
  <c r="K1554"/>
  <c r="L1554"/>
  <c r="C1555"/>
  <c r="D1555"/>
  <c r="E1555"/>
  <c r="F1555"/>
  <c r="G1555"/>
  <c r="H1555"/>
  <c r="I1555"/>
  <c r="J1555"/>
  <c r="K1555"/>
  <c r="L1555"/>
  <c r="C1556"/>
  <c r="D1556"/>
  <c r="E1556"/>
  <c r="F1556"/>
  <c r="G1556"/>
  <c r="H1556"/>
  <c r="I1556"/>
  <c r="J1556"/>
  <c r="K1556"/>
  <c r="L1556"/>
  <c r="C1557"/>
  <c r="D1557"/>
  <c r="E1557"/>
  <c r="F1557"/>
  <c r="G1557"/>
  <c r="H1557"/>
  <c r="I1557"/>
  <c r="J1557"/>
  <c r="K1557"/>
  <c r="L1557"/>
  <c r="C1558"/>
  <c r="D1558"/>
  <c r="E1558"/>
  <c r="F1558"/>
  <c r="G1558"/>
  <c r="H1558"/>
  <c r="I1558"/>
  <c r="J1558"/>
  <c r="K1558"/>
  <c r="L1558"/>
  <c r="C1559"/>
  <c r="D1559"/>
  <c r="E1559"/>
  <c r="F1559"/>
  <c r="G1559"/>
  <c r="H1559"/>
  <c r="I1559"/>
  <c r="J1559"/>
  <c r="K1559"/>
  <c r="L1559"/>
  <c r="C1560"/>
  <c r="D1560"/>
  <c r="E1560"/>
  <c r="F1560"/>
  <c r="G1560"/>
  <c r="H1560"/>
  <c r="I1560"/>
  <c r="J1560"/>
  <c r="K1560"/>
  <c r="L1560"/>
  <c r="C1561"/>
  <c r="D1561"/>
  <c r="E1561"/>
  <c r="F1561"/>
  <c r="G1561"/>
  <c r="H1561"/>
  <c r="I1561"/>
  <c r="J1561"/>
  <c r="K1561"/>
  <c r="L1561"/>
  <c r="C1562"/>
  <c r="D1562"/>
  <c r="E1562"/>
  <c r="F1562"/>
  <c r="G1562"/>
  <c r="H1562"/>
  <c r="I1562"/>
  <c r="J1562"/>
  <c r="K1562"/>
  <c r="L1562"/>
  <c r="C1563"/>
  <c r="D1563"/>
  <c r="E1563"/>
  <c r="F1563"/>
  <c r="G1563"/>
  <c r="H1563"/>
  <c r="I1563"/>
  <c r="J1563"/>
  <c r="K1563"/>
  <c r="L1563"/>
  <c r="C1564"/>
  <c r="D1564"/>
  <c r="E1564"/>
  <c r="F1564"/>
  <c r="G1564"/>
  <c r="H1564"/>
  <c r="I1564"/>
  <c r="J1564"/>
  <c r="K1564"/>
  <c r="L1564"/>
  <c r="C1565"/>
  <c r="D1565"/>
  <c r="E1565"/>
  <c r="F1565"/>
  <c r="G1565"/>
  <c r="H1565"/>
  <c r="I1565"/>
  <c r="J1565"/>
  <c r="K1565"/>
  <c r="L1565"/>
  <c r="C1566"/>
  <c r="D1566"/>
  <c r="E1566"/>
  <c r="F1566"/>
  <c r="G1566"/>
  <c r="H1566"/>
  <c r="I1566"/>
  <c r="J1566"/>
  <c r="K1566"/>
  <c r="L1566"/>
  <c r="C1567"/>
  <c r="D1567"/>
  <c r="E1567"/>
  <c r="F1567"/>
  <c r="G1567"/>
  <c r="H1567"/>
  <c r="I1567"/>
  <c r="J1567"/>
  <c r="K1567"/>
  <c r="L1567"/>
  <c r="C1568"/>
  <c r="D1568"/>
  <c r="E1568"/>
  <c r="F1568"/>
  <c r="G1568"/>
  <c r="H1568"/>
  <c r="I1568"/>
  <c r="J1568"/>
  <c r="K1568"/>
  <c r="L1568"/>
  <c r="C1569"/>
  <c r="D1569"/>
  <c r="E1569"/>
  <c r="F1569"/>
  <c r="G1569"/>
  <c r="H1569"/>
  <c r="I1569"/>
  <c r="J1569"/>
  <c r="K1569"/>
  <c r="L1569"/>
  <c r="C1570"/>
  <c r="D1570"/>
  <c r="E1570"/>
  <c r="F1570"/>
  <c r="G1570"/>
  <c r="H1570"/>
  <c r="I1570"/>
  <c r="J1570"/>
  <c r="K1570"/>
  <c r="L1570"/>
  <c r="C1571"/>
  <c r="D1571"/>
  <c r="E1571"/>
  <c r="F1571"/>
  <c r="G1571"/>
  <c r="H1571"/>
  <c r="I1571"/>
  <c r="J1571"/>
  <c r="K1571"/>
  <c r="L1571"/>
  <c r="C1572"/>
  <c r="D1572"/>
  <c r="E1572"/>
  <c r="F1572"/>
  <c r="G1572"/>
  <c r="H1572"/>
  <c r="I1572"/>
  <c r="J1572"/>
  <c r="K1572"/>
  <c r="L1572"/>
  <c r="C1573"/>
  <c r="D1573"/>
  <c r="E1573"/>
  <c r="F1573"/>
  <c r="G1573"/>
  <c r="H1573"/>
  <c r="I1573"/>
  <c r="J1573"/>
  <c r="K1573"/>
  <c r="L1573"/>
  <c r="C1574"/>
  <c r="D1574"/>
  <c r="E1574"/>
  <c r="F1574"/>
  <c r="G1574"/>
  <c r="H1574"/>
  <c r="I1574"/>
  <c r="J1574"/>
  <c r="K1574"/>
  <c r="L1574"/>
  <c r="C1575"/>
  <c r="D1575"/>
  <c r="E1575"/>
  <c r="F1575"/>
  <c r="G1575"/>
  <c r="H1575"/>
  <c r="I1575"/>
  <c r="J1575"/>
  <c r="K1575"/>
  <c r="L1575"/>
  <c r="C1576"/>
  <c r="D1576"/>
  <c r="E1576"/>
  <c r="F1576"/>
  <c r="G1576"/>
  <c r="H1576"/>
  <c r="I1576"/>
  <c r="J1576"/>
  <c r="K1576"/>
  <c r="L1576"/>
  <c r="C1577"/>
  <c r="D1577"/>
  <c r="E1577"/>
  <c r="F1577"/>
  <c r="G1577"/>
  <c r="H1577"/>
  <c r="I1577"/>
  <c r="J1577"/>
  <c r="K1577"/>
  <c r="L1577"/>
  <c r="C1578"/>
  <c r="D1578"/>
  <c r="E1578"/>
  <c r="F1578"/>
  <c r="G1578"/>
  <c r="H1578"/>
  <c r="I1578"/>
  <c r="J1578"/>
  <c r="K1578"/>
  <c r="L1578"/>
  <c r="C1579"/>
  <c r="D1579"/>
  <c r="E1579"/>
  <c r="F1579"/>
  <c r="G1579"/>
  <c r="H1579"/>
  <c r="I1579"/>
  <c r="J1579"/>
  <c r="K1579"/>
  <c r="L1579"/>
  <c r="C1580"/>
  <c r="D1580"/>
  <c r="E1580"/>
  <c r="F1580"/>
  <c r="G1580"/>
  <c r="H1580"/>
  <c r="I1580"/>
  <c r="J1580"/>
  <c r="K1580"/>
  <c r="L1580"/>
  <c r="C1581"/>
  <c r="D1581"/>
  <c r="E1581"/>
  <c r="F1581"/>
  <c r="G1581"/>
  <c r="H1581"/>
  <c r="I1581"/>
  <c r="J1581"/>
  <c r="K1581"/>
  <c r="L1581"/>
  <c r="C1582"/>
  <c r="D1582"/>
  <c r="E1582"/>
  <c r="F1582"/>
  <c r="G1582"/>
  <c r="H1582"/>
  <c r="I1582"/>
  <c r="J1582"/>
  <c r="K1582"/>
  <c r="L1582"/>
  <c r="C1583"/>
  <c r="D1583"/>
  <c r="E1583"/>
  <c r="F1583"/>
  <c r="G1583"/>
  <c r="H1583"/>
  <c r="I1583"/>
  <c r="J1583"/>
  <c r="K1583"/>
  <c r="L1583"/>
  <c r="C1584"/>
  <c r="D1584"/>
  <c r="E1584"/>
  <c r="F1584"/>
  <c r="G1584"/>
  <c r="H1584"/>
  <c r="I1584"/>
  <c r="J1584"/>
  <c r="K1584"/>
  <c r="L1584"/>
  <c r="C1585"/>
  <c r="D1585"/>
  <c r="E1585"/>
  <c r="F1585"/>
  <c r="G1585"/>
  <c r="H1585"/>
  <c r="I1585"/>
  <c r="J1585"/>
  <c r="K1585"/>
  <c r="L1585"/>
  <c r="C1586"/>
  <c r="D1586"/>
  <c r="E1586"/>
  <c r="F1586"/>
  <c r="G1586"/>
  <c r="H1586"/>
  <c r="I1586"/>
  <c r="J1586"/>
  <c r="K1586"/>
  <c r="L1586"/>
  <c r="C1587"/>
  <c r="D1587"/>
  <c r="E1587"/>
  <c r="F1587"/>
  <c r="G1587"/>
  <c r="H1587"/>
  <c r="I1587"/>
  <c r="J1587"/>
  <c r="K1587"/>
  <c r="L1587"/>
  <c r="C1588"/>
  <c r="D1588"/>
  <c r="E1588"/>
  <c r="F1588"/>
  <c r="G1588"/>
  <c r="H1588"/>
  <c r="I1588"/>
  <c r="J1588"/>
  <c r="K1588"/>
  <c r="L1588"/>
  <c r="C1589"/>
  <c r="D1589"/>
  <c r="E1589"/>
  <c r="F1589"/>
  <c r="G1589"/>
  <c r="H1589"/>
  <c r="I1589"/>
  <c r="J1589"/>
  <c r="K1589"/>
  <c r="L1589"/>
  <c r="C1590"/>
  <c r="D1590"/>
  <c r="E1590"/>
  <c r="F1590"/>
  <c r="G1590"/>
  <c r="H1590"/>
  <c r="I1590"/>
  <c r="J1590"/>
  <c r="K1590"/>
  <c r="L1590"/>
  <c r="C1591"/>
  <c r="D1591"/>
  <c r="E1591"/>
  <c r="F1591"/>
  <c r="G1591"/>
  <c r="H1591"/>
  <c r="I1591"/>
  <c r="J1591"/>
  <c r="K1591"/>
  <c r="L1591"/>
  <c r="C1592"/>
  <c r="D1592"/>
  <c r="E1592"/>
  <c r="F1592"/>
  <c r="G1592"/>
  <c r="H1592"/>
  <c r="I1592"/>
  <c r="J1592"/>
  <c r="K1592"/>
  <c r="L1592"/>
  <c r="C1593"/>
  <c r="D1593"/>
  <c r="E1593"/>
  <c r="F1593"/>
  <c r="G1593"/>
  <c r="H1593"/>
  <c r="I1593"/>
  <c r="J1593"/>
  <c r="K1593"/>
  <c r="L1593"/>
  <c r="C1594"/>
  <c r="D1594"/>
  <c r="E1594"/>
  <c r="F1594"/>
  <c r="G1594"/>
  <c r="H1594"/>
  <c r="I1594"/>
  <c r="J1594"/>
  <c r="K1594"/>
  <c r="L1594"/>
  <c r="C1595"/>
  <c r="D1595"/>
  <c r="E1595"/>
  <c r="F1595"/>
  <c r="G1595"/>
  <c r="H1595"/>
  <c r="I1595"/>
  <c r="J1595"/>
  <c r="K1595"/>
  <c r="L1595"/>
  <c r="C1596"/>
  <c r="D1596"/>
  <c r="E1596"/>
  <c r="F1596"/>
  <c r="G1596"/>
  <c r="H1596"/>
  <c r="I1596"/>
  <c r="J1596"/>
  <c r="K1596"/>
  <c r="L1596"/>
  <c r="C1597"/>
  <c r="D1597"/>
  <c r="E1597"/>
  <c r="F1597"/>
  <c r="G1597"/>
  <c r="H1597"/>
  <c r="I1597"/>
  <c r="J1597"/>
  <c r="K1597"/>
  <c r="L1597"/>
  <c r="C1598"/>
  <c r="D1598"/>
  <c r="E1598"/>
  <c r="F1598"/>
  <c r="G1598"/>
  <c r="H1598"/>
  <c r="I1598"/>
  <c r="J1598"/>
  <c r="K1598"/>
  <c r="L1598"/>
  <c r="C1599"/>
  <c r="D1599"/>
  <c r="E1599"/>
  <c r="F1599"/>
  <c r="G1599"/>
  <c r="H1599"/>
  <c r="I1599"/>
  <c r="J1599"/>
  <c r="K1599"/>
  <c r="L1599"/>
  <c r="C1600"/>
  <c r="D1600"/>
  <c r="E1600"/>
  <c r="F1600"/>
  <c r="G1600"/>
  <c r="H1600"/>
  <c r="I1600"/>
  <c r="J1600"/>
  <c r="K1600"/>
  <c r="L1600"/>
  <c r="C1601"/>
  <c r="D1601"/>
  <c r="E1601"/>
  <c r="F1601"/>
  <c r="G1601"/>
  <c r="H1601"/>
  <c r="I1601"/>
  <c r="J1601"/>
  <c r="K1601"/>
  <c r="L1601"/>
  <c r="C1602"/>
  <c r="D1602"/>
  <c r="E1602"/>
  <c r="F1602"/>
  <c r="G1602"/>
  <c r="H1602"/>
  <c r="I1602"/>
  <c r="J1602"/>
  <c r="K1602"/>
  <c r="L1602"/>
  <c r="C1603"/>
  <c r="D1603"/>
  <c r="E1603"/>
  <c r="F1603"/>
  <c r="G1603"/>
  <c r="H1603"/>
  <c r="I1603"/>
  <c r="J1603"/>
  <c r="K1603"/>
  <c r="L1603"/>
  <c r="C1604"/>
  <c r="D1604"/>
  <c r="E1604"/>
  <c r="F1604"/>
  <c r="G1604"/>
  <c r="H1604"/>
  <c r="I1604"/>
  <c r="J1604"/>
  <c r="K1604"/>
  <c r="L1604"/>
  <c r="C1605"/>
  <c r="D1605"/>
  <c r="E1605"/>
  <c r="F1605"/>
  <c r="G1605"/>
  <c r="H1605"/>
  <c r="I1605"/>
  <c r="J1605"/>
  <c r="K1605"/>
  <c r="L1605"/>
  <c r="C1606"/>
  <c r="D1606"/>
  <c r="E1606"/>
  <c r="F1606"/>
  <c r="G1606"/>
  <c r="H1606"/>
  <c r="I1606"/>
  <c r="J1606"/>
  <c r="K1606"/>
  <c r="L1606"/>
  <c r="C1607"/>
  <c r="D1607"/>
  <c r="E1607"/>
  <c r="F1607"/>
  <c r="G1607"/>
  <c r="H1607"/>
  <c r="I1607"/>
  <c r="J1607"/>
  <c r="K1607"/>
  <c r="L1607"/>
  <c r="C1608"/>
  <c r="D1608"/>
  <c r="E1608"/>
  <c r="F1608"/>
  <c r="G1608"/>
  <c r="H1608"/>
  <c r="I1608"/>
  <c r="J1608"/>
  <c r="K1608"/>
  <c r="L1608"/>
  <c r="C1609"/>
  <c r="D1609"/>
  <c r="E1609"/>
  <c r="F1609"/>
  <c r="G1609"/>
  <c r="H1609"/>
  <c r="I1609"/>
  <c r="J1609"/>
  <c r="K1609"/>
  <c r="L1609"/>
  <c r="C1610"/>
  <c r="D1610"/>
  <c r="E1610"/>
  <c r="F1610"/>
  <c r="G1610"/>
  <c r="H1610"/>
  <c r="I1610"/>
  <c r="J1610"/>
  <c r="K1610"/>
  <c r="L1610"/>
  <c r="C1611"/>
  <c r="D1611"/>
  <c r="E1611"/>
  <c r="F1611"/>
  <c r="G1611"/>
  <c r="H1611"/>
  <c r="I1611"/>
  <c r="J1611"/>
  <c r="K1611"/>
  <c r="L1611"/>
  <c r="C1612"/>
  <c r="D1612"/>
  <c r="E1612"/>
  <c r="F1612"/>
  <c r="G1612"/>
  <c r="H1612"/>
  <c r="I1612"/>
  <c r="J1612"/>
  <c r="K1612"/>
  <c r="L1612"/>
  <c r="C1613"/>
  <c r="D1613"/>
  <c r="E1613"/>
  <c r="F1613"/>
  <c r="G1613"/>
  <c r="H1613"/>
  <c r="I1613"/>
  <c r="J1613"/>
  <c r="K1613"/>
  <c r="L1613"/>
  <c r="C1614"/>
  <c r="D1614"/>
  <c r="E1614"/>
  <c r="F1614"/>
  <c r="G1614"/>
  <c r="H1614"/>
  <c r="I1614"/>
  <c r="J1614"/>
  <c r="K1614"/>
  <c r="L1614"/>
  <c r="C1615"/>
  <c r="D1615"/>
  <c r="E1615"/>
  <c r="F1615"/>
  <c r="G1615"/>
  <c r="H1615"/>
  <c r="I1615"/>
  <c r="J1615"/>
  <c r="K1615"/>
  <c r="L1615"/>
  <c r="C1616"/>
  <c r="D1616"/>
  <c r="E1616"/>
  <c r="F1616"/>
  <c r="G1616"/>
  <c r="H1616"/>
  <c r="I1616"/>
  <c r="J1616"/>
  <c r="K1616"/>
  <c r="L1616"/>
  <c r="C1617"/>
  <c r="D1617"/>
  <c r="E1617"/>
  <c r="F1617"/>
  <c r="G1617"/>
  <c r="H1617"/>
  <c r="I1617"/>
  <c r="J1617"/>
  <c r="K1617"/>
  <c r="L1617"/>
  <c r="C1618"/>
  <c r="D1618"/>
  <c r="E1618"/>
  <c r="F1618"/>
  <c r="G1618"/>
  <c r="H1618"/>
  <c r="I1618"/>
  <c r="J1618"/>
  <c r="K1618"/>
  <c r="L1618"/>
  <c r="C1619"/>
  <c r="D1619"/>
  <c r="E1619"/>
  <c r="F1619"/>
  <c r="G1619"/>
  <c r="H1619"/>
  <c r="I1619"/>
  <c r="J1619"/>
  <c r="K1619"/>
  <c r="L1619"/>
  <c r="C1620"/>
  <c r="D1620"/>
  <c r="E1620"/>
  <c r="F1620"/>
  <c r="G1620"/>
  <c r="H1620"/>
  <c r="I1620"/>
  <c r="J1620"/>
  <c r="K1620"/>
  <c r="L1620"/>
  <c r="C1621"/>
  <c r="D1621"/>
  <c r="E1621"/>
  <c r="F1621"/>
  <c r="G1621"/>
  <c r="H1621"/>
  <c r="I1621"/>
  <c r="J1621"/>
  <c r="K1621"/>
  <c r="L1621"/>
  <c r="C1622"/>
  <c r="D1622"/>
  <c r="E1622"/>
  <c r="F1622"/>
  <c r="G1622"/>
  <c r="H1622"/>
  <c r="I1622"/>
  <c r="J1622"/>
  <c r="K1622"/>
  <c r="L1622"/>
  <c r="C1623"/>
  <c r="D1623"/>
  <c r="E1623"/>
  <c r="F1623"/>
  <c r="G1623"/>
  <c r="H1623"/>
  <c r="I1623"/>
  <c r="J1623"/>
  <c r="K1623"/>
  <c r="L1623"/>
  <c r="C1624"/>
  <c r="D1624"/>
  <c r="E1624"/>
  <c r="F1624"/>
  <c r="G1624"/>
  <c r="H1624"/>
  <c r="I1624"/>
  <c r="J1624"/>
  <c r="K1624"/>
  <c r="L1624"/>
  <c r="C1625"/>
  <c r="D1625"/>
  <c r="E1625"/>
  <c r="F1625"/>
  <c r="G1625"/>
  <c r="H1625"/>
  <c r="I1625"/>
  <c r="J1625"/>
  <c r="K1625"/>
  <c r="L1625"/>
  <c r="C1626"/>
  <c r="D1626"/>
  <c r="E1626"/>
  <c r="F1626"/>
  <c r="G1626"/>
  <c r="H1626"/>
  <c r="I1626"/>
  <c r="J1626"/>
  <c r="K1626"/>
  <c r="L1626"/>
  <c r="C1627"/>
  <c r="D1627"/>
  <c r="E1627"/>
  <c r="F1627"/>
  <c r="G1627"/>
  <c r="H1627"/>
  <c r="I1627"/>
  <c r="J1627"/>
  <c r="K1627"/>
  <c r="L1627"/>
  <c r="C1628"/>
  <c r="D1628"/>
  <c r="E1628"/>
  <c r="F1628"/>
  <c r="G1628"/>
  <c r="H1628"/>
  <c r="I1628"/>
  <c r="J1628"/>
  <c r="K1628"/>
  <c r="L1628"/>
  <c r="C1629"/>
  <c r="D1629"/>
  <c r="E1629"/>
  <c r="F1629"/>
  <c r="G1629"/>
  <c r="H1629"/>
  <c r="I1629"/>
  <c r="J1629"/>
  <c r="K1629"/>
  <c r="L1629"/>
  <c r="C1630"/>
  <c r="D1630"/>
  <c r="E1630"/>
  <c r="F1630"/>
  <c r="G1630"/>
  <c r="H1630"/>
  <c r="I1630"/>
  <c r="J1630"/>
  <c r="K1630"/>
  <c r="L1630"/>
  <c r="C1631"/>
  <c r="D1631"/>
  <c r="E1631"/>
  <c r="F1631"/>
  <c r="G1631"/>
  <c r="H1631"/>
  <c r="I1631"/>
  <c r="J1631"/>
  <c r="K1631"/>
  <c r="L1631"/>
  <c r="C1632"/>
  <c r="D1632"/>
  <c r="E1632"/>
  <c r="F1632"/>
  <c r="G1632"/>
  <c r="H1632"/>
  <c r="I1632"/>
  <c r="J1632"/>
  <c r="K1632"/>
  <c r="L1632"/>
  <c r="C1633"/>
  <c r="D1633"/>
  <c r="E1633"/>
  <c r="F1633"/>
  <c r="G1633"/>
  <c r="H1633"/>
  <c r="I1633"/>
  <c r="J1633"/>
  <c r="K1633"/>
  <c r="L1633"/>
  <c r="C1634"/>
  <c r="D1634"/>
  <c r="E1634"/>
  <c r="F1634"/>
  <c r="G1634"/>
  <c r="H1634"/>
  <c r="I1634"/>
  <c r="J1634"/>
  <c r="K1634"/>
  <c r="L1634"/>
  <c r="C1635"/>
  <c r="D1635"/>
  <c r="E1635"/>
  <c r="F1635"/>
  <c r="G1635"/>
  <c r="H1635"/>
  <c r="I1635"/>
  <c r="J1635"/>
  <c r="K1635"/>
  <c r="L1635"/>
  <c r="C1636"/>
  <c r="D1636"/>
  <c r="E1636"/>
  <c r="F1636"/>
  <c r="G1636"/>
  <c r="H1636"/>
  <c r="I1636"/>
  <c r="J1636"/>
  <c r="K1636"/>
  <c r="L1636"/>
  <c r="C1637"/>
  <c r="D1637"/>
  <c r="E1637"/>
  <c r="F1637"/>
  <c r="G1637"/>
  <c r="H1637"/>
  <c r="I1637"/>
  <c r="J1637"/>
  <c r="K1637"/>
  <c r="L1637"/>
  <c r="C1638"/>
  <c r="D1638"/>
  <c r="E1638"/>
  <c r="F1638"/>
  <c r="G1638"/>
  <c r="H1638"/>
  <c r="I1638"/>
  <c r="J1638"/>
  <c r="K1638"/>
  <c r="L1638"/>
  <c r="C1639"/>
  <c r="D1639"/>
  <c r="E1639"/>
  <c r="F1639"/>
  <c r="G1639"/>
  <c r="H1639"/>
  <c r="I1639"/>
  <c r="J1639"/>
  <c r="K1639"/>
  <c r="L1639"/>
  <c r="C1640"/>
  <c r="D1640"/>
  <c r="E1640"/>
  <c r="F1640"/>
  <c r="G1640"/>
  <c r="H1640"/>
  <c r="I1640"/>
  <c r="J1640"/>
  <c r="K1640"/>
  <c r="L1640"/>
  <c r="C1641"/>
  <c r="D1641"/>
  <c r="E1641"/>
  <c r="F1641"/>
  <c r="G1641"/>
  <c r="H1641"/>
  <c r="I1641"/>
  <c r="J1641"/>
  <c r="K1641"/>
  <c r="L1641"/>
  <c r="C1642"/>
  <c r="D1642"/>
  <c r="E1642"/>
  <c r="F1642"/>
  <c r="G1642"/>
  <c r="H1642"/>
  <c r="I1642"/>
  <c r="J1642"/>
  <c r="K1642"/>
  <c r="L1642"/>
  <c r="C1643"/>
  <c r="D1643"/>
  <c r="E1643"/>
  <c r="F1643"/>
  <c r="G1643"/>
  <c r="H1643"/>
  <c r="I1643"/>
  <c r="J1643"/>
  <c r="K1643"/>
  <c r="L1643"/>
  <c r="C1644"/>
  <c r="D1644"/>
  <c r="E1644"/>
  <c r="F1644"/>
  <c r="G1644"/>
  <c r="H1644"/>
  <c r="I1644"/>
  <c r="J1644"/>
  <c r="K1644"/>
  <c r="L1644"/>
  <c r="C1645"/>
  <c r="D1645"/>
  <c r="E1645"/>
  <c r="F1645"/>
  <c r="G1645"/>
  <c r="H1645"/>
  <c r="I1645"/>
  <c r="J1645"/>
  <c r="K1645"/>
  <c r="L1645"/>
  <c r="C1646"/>
  <c r="D1646"/>
  <c r="E1646"/>
  <c r="F1646"/>
  <c r="G1646"/>
  <c r="H1646"/>
  <c r="I1646"/>
  <c r="J1646"/>
  <c r="K1646"/>
  <c r="L1646"/>
  <c r="C1647"/>
  <c r="D1647"/>
  <c r="E1647"/>
  <c r="F1647"/>
  <c r="G1647"/>
  <c r="H1647"/>
  <c r="I1647"/>
  <c r="J1647"/>
  <c r="K1647"/>
  <c r="L1647"/>
  <c r="C1648"/>
  <c r="D1648"/>
  <c r="E1648"/>
  <c r="F1648"/>
  <c r="G1648"/>
  <c r="H1648"/>
  <c r="I1648"/>
  <c r="J1648"/>
  <c r="K1648"/>
  <c r="L1648"/>
  <c r="C1649"/>
  <c r="D1649"/>
  <c r="E1649"/>
  <c r="F1649"/>
  <c r="G1649"/>
  <c r="H1649"/>
  <c r="I1649"/>
  <c r="J1649"/>
  <c r="K1649"/>
  <c r="L1649"/>
  <c r="C1650"/>
  <c r="D1650"/>
  <c r="E1650"/>
  <c r="F1650"/>
  <c r="G1650"/>
  <c r="H1650"/>
  <c r="I1650"/>
  <c r="J1650"/>
  <c r="K1650"/>
  <c r="L1650"/>
  <c r="C1651"/>
  <c r="D1651"/>
  <c r="E1651"/>
  <c r="F1651"/>
  <c r="G1651"/>
  <c r="H1651"/>
  <c r="I1651"/>
  <c r="J1651"/>
  <c r="K1651"/>
  <c r="L1651"/>
  <c r="C1652"/>
  <c r="D1652"/>
  <c r="E1652"/>
  <c r="F1652"/>
  <c r="G1652"/>
  <c r="H1652"/>
  <c r="I1652"/>
  <c r="J1652"/>
  <c r="K1652"/>
  <c r="L1652"/>
  <c r="C1653"/>
  <c r="D1653"/>
  <c r="E1653"/>
  <c r="F1653"/>
  <c r="G1653"/>
  <c r="H1653"/>
  <c r="I1653"/>
  <c r="J1653"/>
  <c r="K1653"/>
  <c r="L1653"/>
  <c r="C1654"/>
  <c r="D1654"/>
  <c r="E1654"/>
  <c r="F1654"/>
  <c r="G1654"/>
  <c r="H1654"/>
  <c r="I1654"/>
  <c r="J1654"/>
  <c r="K1654"/>
  <c r="L1654"/>
  <c r="C1655"/>
  <c r="D1655"/>
  <c r="E1655"/>
  <c r="F1655"/>
  <c r="G1655"/>
  <c r="H1655"/>
  <c r="I1655"/>
  <c r="J1655"/>
  <c r="K1655"/>
  <c r="L1655"/>
  <c r="C1656"/>
  <c r="D1656"/>
  <c r="E1656"/>
  <c r="F1656"/>
  <c r="G1656"/>
  <c r="H1656"/>
  <c r="I1656"/>
  <c r="J1656"/>
  <c r="K1656"/>
  <c r="L1656"/>
  <c r="C1657"/>
  <c r="D1657"/>
  <c r="E1657"/>
  <c r="F1657"/>
  <c r="G1657"/>
  <c r="H1657"/>
  <c r="I1657"/>
  <c r="J1657"/>
  <c r="K1657"/>
  <c r="L1657"/>
  <c r="C1658"/>
  <c r="D1658"/>
  <c r="E1658"/>
  <c r="F1658"/>
  <c r="G1658"/>
  <c r="H1658"/>
  <c r="I1658"/>
  <c r="J1658"/>
  <c r="K1658"/>
  <c r="L1658"/>
  <c r="C1659"/>
  <c r="D1659"/>
  <c r="E1659"/>
  <c r="F1659"/>
  <c r="G1659"/>
  <c r="H1659"/>
  <c r="I1659"/>
  <c r="J1659"/>
  <c r="K1659"/>
  <c r="L1659"/>
  <c r="C1660"/>
  <c r="D1660"/>
  <c r="E1660"/>
  <c r="F1660"/>
  <c r="G1660"/>
  <c r="H1660"/>
  <c r="I1660"/>
  <c r="J1660"/>
  <c r="K1660"/>
  <c r="L1660"/>
  <c r="C1661"/>
  <c r="D1661"/>
  <c r="E1661"/>
  <c r="F1661"/>
  <c r="G1661"/>
  <c r="H1661"/>
  <c r="I1661"/>
  <c r="J1661"/>
  <c r="K1661"/>
  <c r="L1661"/>
  <c r="C1662"/>
  <c r="D1662"/>
  <c r="E1662"/>
  <c r="F1662"/>
  <c r="G1662"/>
  <c r="H1662"/>
  <c r="I1662"/>
  <c r="J1662"/>
  <c r="K1662"/>
  <c r="L1662"/>
  <c r="C1663"/>
  <c r="D1663"/>
  <c r="E1663"/>
  <c r="F1663"/>
  <c r="G1663"/>
  <c r="H1663"/>
  <c r="I1663"/>
  <c r="J1663"/>
  <c r="K1663"/>
  <c r="L1663"/>
  <c r="C1664"/>
  <c r="D1664"/>
  <c r="E1664"/>
  <c r="F1664"/>
  <c r="G1664"/>
  <c r="H1664"/>
  <c r="I1664"/>
  <c r="J1664"/>
  <c r="K1664"/>
  <c r="L1664"/>
  <c r="C1665"/>
  <c r="D1665"/>
  <c r="E1665"/>
  <c r="F1665"/>
  <c r="G1665"/>
  <c r="H1665"/>
  <c r="I1665"/>
  <c r="J1665"/>
  <c r="K1665"/>
  <c r="L1665"/>
  <c r="C1666"/>
  <c r="D1666"/>
  <c r="E1666"/>
  <c r="F1666"/>
  <c r="G1666"/>
  <c r="H1666"/>
  <c r="I1666"/>
  <c r="J1666"/>
  <c r="K1666"/>
  <c r="L1666"/>
  <c r="C1667"/>
  <c r="D1667"/>
  <c r="E1667"/>
  <c r="F1667"/>
  <c r="G1667"/>
  <c r="H1667"/>
  <c r="I1667"/>
  <c r="J1667"/>
  <c r="K1667"/>
  <c r="L1667"/>
  <c r="C1668"/>
  <c r="D1668"/>
  <c r="E1668"/>
  <c r="F1668"/>
  <c r="G1668"/>
  <c r="H1668"/>
  <c r="I1668"/>
  <c r="J1668"/>
  <c r="K1668"/>
  <c r="L1668"/>
  <c r="C1669"/>
  <c r="D1669"/>
  <c r="E1669"/>
  <c r="F1669"/>
  <c r="G1669"/>
  <c r="H1669"/>
  <c r="I1669"/>
  <c r="J1669"/>
  <c r="K1669"/>
  <c r="L1669"/>
  <c r="C1670"/>
  <c r="D1670"/>
  <c r="E1670"/>
  <c r="F1670"/>
  <c r="G1670"/>
  <c r="H1670"/>
  <c r="I1670"/>
  <c r="J1670"/>
  <c r="K1670"/>
  <c r="L1670"/>
  <c r="C1671"/>
  <c r="D1671"/>
  <c r="E1671"/>
  <c r="F1671"/>
  <c r="G1671"/>
  <c r="H1671"/>
  <c r="I1671"/>
  <c r="J1671"/>
  <c r="K1671"/>
  <c r="L1671"/>
  <c r="C1672"/>
  <c r="D1672"/>
  <c r="E1672"/>
  <c r="F1672"/>
  <c r="G1672"/>
  <c r="H1672"/>
  <c r="I1672"/>
  <c r="J1672"/>
  <c r="K1672"/>
  <c r="L1672"/>
  <c r="C1673"/>
  <c r="D1673"/>
  <c r="E1673"/>
  <c r="F1673"/>
  <c r="G1673"/>
  <c r="H1673"/>
  <c r="I1673"/>
  <c r="J1673"/>
  <c r="K1673"/>
  <c r="L1673"/>
  <c r="C1674"/>
  <c r="D1674"/>
  <c r="E1674"/>
  <c r="F1674"/>
  <c r="G1674"/>
  <c r="H1674"/>
  <c r="I1674"/>
  <c r="J1674"/>
  <c r="K1674"/>
  <c r="L1674"/>
  <c r="C1675"/>
  <c r="D1675"/>
  <c r="E1675"/>
  <c r="F1675"/>
  <c r="G1675"/>
  <c r="H1675"/>
  <c r="I1675"/>
  <c r="J1675"/>
  <c r="K1675"/>
  <c r="L1675"/>
  <c r="C1676"/>
  <c r="D1676"/>
  <c r="E1676"/>
  <c r="F1676"/>
  <c r="G1676"/>
  <c r="H1676"/>
  <c r="I1676"/>
  <c r="J1676"/>
  <c r="K1676"/>
  <c r="L1676"/>
  <c r="C1677"/>
  <c r="D1677"/>
  <c r="E1677"/>
  <c r="F1677"/>
  <c r="G1677"/>
  <c r="H1677"/>
  <c r="I1677"/>
  <c r="J1677"/>
  <c r="K1677"/>
  <c r="L1677"/>
  <c r="C1678"/>
  <c r="D1678"/>
  <c r="E1678"/>
  <c r="F1678"/>
  <c r="G1678"/>
  <c r="H1678"/>
  <c r="I1678"/>
  <c r="J1678"/>
  <c r="K1678"/>
  <c r="L1678"/>
  <c r="C1679"/>
  <c r="D1679"/>
  <c r="E1679"/>
  <c r="F1679"/>
  <c r="G1679"/>
  <c r="H1679"/>
  <c r="I1679"/>
  <c r="J1679"/>
  <c r="K1679"/>
  <c r="L1679"/>
  <c r="C1680"/>
  <c r="D1680"/>
  <c r="E1680"/>
  <c r="F1680"/>
  <c r="G1680"/>
  <c r="H1680"/>
  <c r="I1680"/>
  <c r="J1680"/>
  <c r="K1680"/>
  <c r="L1680"/>
  <c r="C1681"/>
  <c r="D1681"/>
  <c r="E1681"/>
  <c r="F1681"/>
  <c r="G1681"/>
  <c r="H1681"/>
  <c r="I1681"/>
  <c r="J1681"/>
  <c r="K1681"/>
  <c r="L1681"/>
  <c r="C1682"/>
  <c r="D1682"/>
  <c r="E1682"/>
  <c r="F1682"/>
  <c r="G1682"/>
  <c r="H1682"/>
  <c r="I1682"/>
  <c r="J1682"/>
  <c r="K1682"/>
  <c r="L1682"/>
  <c r="C1683"/>
  <c r="D1683"/>
  <c r="E1683"/>
  <c r="F1683"/>
  <c r="G1683"/>
  <c r="H1683"/>
  <c r="I1683"/>
  <c r="J1683"/>
  <c r="K1683"/>
  <c r="L1683"/>
  <c r="C1684"/>
  <c r="D1684"/>
  <c r="E1684"/>
  <c r="F1684"/>
  <c r="G1684"/>
  <c r="H1684"/>
  <c r="I1684"/>
  <c r="J1684"/>
  <c r="K1684"/>
  <c r="L1684"/>
  <c r="C1685"/>
  <c r="D1685"/>
  <c r="E1685"/>
  <c r="F1685"/>
  <c r="G1685"/>
  <c r="H1685"/>
  <c r="I1685"/>
  <c r="J1685"/>
  <c r="K1685"/>
  <c r="L1685"/>
  <c r="C1686"/>
  <c r="D1686"/>
  <c r="E1686"/>
  <c r="F1686"/>
  <c r="G1686"/>
  <c r="H1686"/>
  <c r="I1686"/>
  <c r="J1686"/>
  <c r="K1686"/>
  <c r="L1686"/>
  <c r="C1687"/>
  <c r="D1687"/>
  <c r="E1687"/>
  <c r="F1687"/>
  <c r="G1687"/>
  <c r="H1687"/>
  <c r="I1687"/>
  <c r="J1687"/>
  <c r="K1687"/>
  <c r="L1687"/>
  <c r="C1688"/>
  <c r="D1688"/>
  <c r="E1688"/>
  <c r="F1688"/>
  <c r="G1688"/>
  <c r="H1688"/>
  <c r="I1688"/>
  <c r="J1688"/>
  <c r="K1688"/>
  <c r="L1688"/>
  <c r="C1689"/>
  <c r="D1689"/>
  <c r="E1689"/>
  <c r="F1689"/>
  <c r="G1689"/>
  <c r="H1689"/>
  <c r="I1689"/>
  <c r="J1689"/>
  <c r="K1689"/>
  <c r="L1689"/>
  <c r="C1690"/>
  <c r="D1690"/>
  <c r="E1690"/>
  <c r="F1690"/>
  <c r="G1690"/>
  <c r="H1690"/>
  <c r="I1690"/>
  <c r="J1690"/>
  <c r="K1690"/>
  <c r="L1690"/>
  <c r="C1691"/>
  <c r="D1691"/>
  <c r="E1691"/>
  <c r="F1691"/>
  <c r="G1691"/>
  <c r="H1691"/>
  <c r="I1691"/>
  <c r="J1691"/>
  <c r="K1691"/>
  <c r="L1691"/>
  <c r="C1692"/>
  <c r="D1692"/>
  <c r="E1692"/>
  <c r="F1692"/>
  <c r="G1692"/>
  <c r="H1692"/>
  <c r="I1692"/>
  <c r="J1692"/>
  <c r="K1692"/>
  <c r="L1692"/>
  <c r="C1693"/>
  <c r="D1693"/>
  <c r="E1693"/>
  <c r="F1693"/>
  <c r="G1693"/>
  <c r="H1693"/>
  <c r="I1693"/>
  <c r="J1693"/>
  <c r="K1693"/>
  <c r="L1693"/>
  <c r="C1694"/>
  <c r="D1694"/>
  <c r="E1694"/>
  <c r="F1694"/>
  <c r="G1694"/>
  <c r="H1694"/>
  <c r="I1694"/>
  <c r="J1694"/>
  <c r="K1694"/>
  <c r="L1694"/>
  <c r="C1695"/>
  <c r="D1695"/>
  <c r="E1695"/>
  <c r="F1695"/>
  <c r="G1695"/>
  <c r="H1695"/>
  <c r="I1695"/>
  <c r="J1695"/>
  <c r="K1695"/>
  <c r="L1695"/>
  <c r="C1696"/>
  <c r="D1696"/>
  <c r="E1696"/>
  <c r="F1696"/>
  <c r="G1696"/>
  <c r="H1696"/>
  <c r="I1696"/>
  <c r="J1696"/>
  <c r="K1696"/>
  <c r="L1696"/>
  <c r="C1697"/>
  <c r="D1697"/>
  <c r="E1697"/>
  <c r="F1697"/>
  <c r="G1697"/>
  <c r="H1697"/>
  <c r="I1697"/>
  <c r="J1697"/>
  <c r="K1697"/>
  <c r="L1697"/>
  <c r="C1698"/>
  <c r="D1698"/>
  <c r="E1698"/>
  <c r="F1698"/>
  <c r="G1698"/>
  <c r="H1698"/>
  <c r="I1698"/>
  <c r="J1698"/>
  <c r="K1698"/>
  <c r="L1698"/>
  <c r="C1699"/>
  <c r="D1699"/>
  <c r="E1699"/>
  <c r="F1699"/>
  <c r="G1699"/>
  <c r="H1699"/>
  <c r="I1699"/>
  <c r="J1699"/>
  <c r="K1699"/>
  <c r="L1699"/>
  <c r="C1700"/>
  <c r="D1700"/>
  <c r="E1700"/>
  <c r="F1700"/>
  <c r="G1700"/>
  <c r="H1700"/>
  <c r="I1700"/>
  <c r="J1700"/>
  <c r="K1700"/>
  <c r="L1700"/>
  <c r="C1701"/>
  <c r="D1701"/>
  <c r="E1701"/>
  <c r="F1701"/>
  <c r="G1701"/>
  <c r="H1701"/>
  <c r="I1701"/>
  <c r="J1701"/>
  <c r="K1701"/>
  <c r="L1701"/>
  <c r="C1702"/>
  <c r="D1702"/>
  <c r="E1702"/>
  <c r="F1702"/>
  <c r="G1702"/>
  <c r="H1702"/>
  <c r="I1702"/>
  <c r="J1702"/>
  <c r="K1702"/>
  <c r="L1702"/>
  <c r="C1703"/>
  <c r="D1703"/>
  <c r="E1703"/>
  <c r="F1703"/>
  <c r="G1703"/>
  <c r="H1703"/>
  <c r="I1703"/>
  <c r="J1703"/>
  <c r="K1703"/>
  <c r="L1703"/>
  <c r="C1704"/>
  <c r="D1704"/>
  <c r="E1704"/>
  <c r="F1704"/>
  <c r="G1704"/>
  <c r="H1704"/>
  <c r="I1704"/>
  <c r="J1704"/>
  <c r="K1704"/>
  <c r="L1704"/>
  <c r="C1705"/>
  <c r="D1705"/>
  <c r="E1705"/>
  <c r="F1705"/>
  <c r="G1705"/>
  <c r="H1705"/>
  <c r="I1705"/>
  <c r="J1705"/>
  <c r="K1705"/>
  <c r="L1705"/>
  <c r="C1706"/>
  <c r="D1706"/>
  <c r="E1706"/>
  <c r="F1706"/>
  <c r="G1706"/>
  <c r="H1706"/>
  <c r="I1706"/>
  <c r="J1706"/>
  <c r="K1706"/>
  <c r="L1706"/>
  <c r="C1707"/>
  <c r="D1707"/>
  <c r="E1707"/>
  <c r="F1707"/>
  <c r="G1707"/>
  <c r="H1707"/>
  <c r="I1707"/>
  <c r="J1707"/>
  <c r="K1707"/>
  <c r="L1707"/>
  <c r="C1708"/>
  <c r="D1708"/>
  <c r="E1708"/>
  <c r="F1708"/>
  <c r="G1708"/>
  <c r="H1708"/>
  <c r="I1708"/>
  <c r="J1708"/>
  <c r="K1708"/>
  <c r="L1708"/>
  <c r="C1709"/>
  <c r="D1709"/>
  <c r="E1709"/>
  <c r="F1709"/>
  <c r="G1709"/>
  <c r="H1709"/>
  <c r="I1709"/>
  <c r="J1709"/>
  <c r="K1709"/>
  <c r="L1709"/>
  <c r="C1710"/>
  <c r="D1710"/>
  <c r="E1710"/>
  <c r="F1710"/>
  <c r="G1710"/>
  <c r="H1710"/>
  <c r="I1710"/>
  <c r="J1710"/>
  <c r="K1710"/>
  <c r="L1710"/>
  <c r="C1711"/>
  <c r="D1711"/>
  <c r="E1711"/>
  <c r="F1711"/>
  <c r="G1711"/>
  <c r="H1711"/>
  <c r="I1711"/>
  <c r="J1711"/>
  <c r="K1711"/>
  <c r="L1711"/>
  <c r="C1712"/>
  <c r="D1712"/>
  <c r="E1712"/>
  <c r="F1712"/>
  <c r="G1712"/>
  <c r="H1712"/>
  <c r="I1712"/>
  <c r="J1712"/>
  <c r="K1712"/>
  <c r="L1712"/>
  <c r="C1713"/>
  <c r="D1713"/>
  <c r="E1713"/>
  <c r="F1713"/>
  <c r="G1713"/>
  <c r="H1713"/>
  <c r="I1713"/>
  <c r="J1713"/>
  <c r="K1713"/>
  <c r="L1713"/>
  <c r="C1714"/>
  <c r="D1714"/>
  <c r="E1714"/>
  <c r="F1714"/>
  <c r="G1714"/>
  <c r="H1714"/>
  <c r="I1714"/>
  <c r="J1714"/>
  <c r="K1714"/>
  <c r="L1714"/>
  <c r="C1715"/>
  <c r="D1715"/>
  <c r="E1715"/>
  <c r="F1715"/>
  <c r="G1715"/>
  <c r="H1715"/>
  <c r="I1715"/>
  <c r="J1715"/>
  <c r="K1715"/>
  <c r="L1715"/>
  <c r="C1716"/>
  <c r="D1716"/>
  <c r="E1716"/>
  <c r="F1716"/>
  <c r="G1716"/>
  <c r="H1716"/>
  <c r="I1716"/>
  <c r="J1716"/>
  <c r="K1716"/>
  <c r="L1716"/>
  <c r="C1717"/>
  <c r="D1717"/>
  <c r="E1717"/>
  <c r="F1717"/>
  <c r="G1717"/>
  <c r="H1717"/>
  <c r="I1717"/>
  <c r="J1717"/>
  <c r="K1717"/>
  <c r="L1717"/>
  <c r="C1718"/>
  <c r="D1718"/>
  <c r="E1718"/>
  <c r="F1718"/>
  <c r="G1718"/>
  <c r="H1718"/>
  <c r="I1718"/>
  <c r="J1718"/>
  <c r="K1718"/>
  <c r="L1718"/>
  <c r="C1719"/>
  <c r="D1719"/>
  <c r="E1719"/>
  <c r="F1719"/>
  <c r="G1719"/>
  <c r="H1719"/>
  <c r="I1719"/>
  <c r="J1719"/>
  <c r="K1719"/>
  <c r="L1719"/>
  <c r="C1720"/>
  <c r="D1720"/>
  <c r="E1720"/>
  <c r="F1720"/>
  <c r="G1720"/>
  <c r="H1720"/>
  <c r="I1720"/>
  <c r="J1720"/>
  <c r="K1720"/>
  <c r="L1720"/>
  <c r="C1721"/>
  <c r="D1721"/>
  <c r="E1721"/>
  <c r="F1721"/>
  <c r="G1721"/>
  <c r="H1721"/>
  <c r="I1721"/>
  <c r="J1721"/>
  <c r="K1721"/>
  <c r="L1721"/>
  <c r="C1722"/>
  <c r="D1722"/>
  <c r="E1722"/>
  <c r="F1722"/>
  <c r="G1722"/>
  <c r="H1722"/>
  <c r="I1722"/>
  <c r="J1722"/>
  <c r="K1722"/>
  <c r="L1722"/>
  <c r="C1723"/>
  <c r="D1723"/>
  <c r="E1723"/>
  <c r="F1723"/>
  <c r="G1723"/>
  <c r="H1723"/>
  <c r="I1723"/>
  <c r="J1723"/>
  <c r="K1723"/>
  <c r="L1723"/>
  <c r="C1724"/>
  <c r="D1724"/>
  <c r="E1724"/>
  <c r="F1724"/>
  <c r="G1724"/>
  <c r="H1724"/>
  <c r="I1724"/>
  <c r="J1724"/>
  <c r="K1724"/>
  <c r="L1724"/>
  <c r="C1725"/>
  <c r="D1725"/>
  <c r="E1725"/>
  <c r="F1725"/>
  <c r="G1725"/>
  <c r="H1725"/>
  <c r="I1725"/>
  <c r="J1725"/>
  <c r="K1725"/>
  <c r="L1725"/>
  <c r="C1726"/>
  <c r="D1726"/>
  <c r="E1726"/>
  <c r="F1726"/>
  <c r="G1726"/>
  <c r="H1726"/>
  <c r="I1726"/>
  <c r="J1726"/>
  <c r="K1726"/>
  <c r="L1726"/>
  <c r="C1727"/>
  <c r="D1727"/>
  <c r="E1727"/>
  <c r="F1727"/>
  <c r="G1727"/>
  <c r="H1727"/>
  <c r="I1727"/>
  <c r="J1727"/>
  <c r="K1727"/>
  <c r="L1727"/>
  <c r="C1728"/>
  <c r="D1728"/>
  <c r="E1728"/>
  <c r="F1728"/>
  <c r="G1728"/>
  <c r="H1728"/>
  <c r="I1728"/>
  <c r="J1728"/>
  <c r="K1728"/>
  <c r="L1728"/>
  <c r="C1729"/>
  <c r="D1729"/>
  <c r="E1729"/>
  <c r="F1729"/>
  <c r="G1729"/>
  <c r="H1729"/>
  <c r="I1729"/>
  <c r="J1729"/>
  <c r="K1729"/>
  <c r="L1729"/>
  <c r="C1730"/>
  <c r="D1730"/>
  <c r="E1730"/>
  <c r="F1730"/>
  <c r="G1730"/>
  <c r="H1730"/>
  <c r="I1730"/>
  <c r="J1730"/>
  <c r="K1730"/>
  <c r="L1730"/>
  <c r="C1731"/>
  <c r="D1731"/>
  <c r="E1731"/>
  <c r="F1731"/>
  <c r="G1731"/>
  <c r="H1731"/>
  <c r="I1731"/>
  <c r="J1731"/>
  <c r="K1731"/>
  <c r="L1731"/>
  <c r="C1732"/>
  <c r="D1732"/>
  <c r="E1732"/>
  <c r="F1732"/>
  <c r="G1732"/>
  <c r="H1732"/>
  <c r="I1732"/>
  <c r="J1732"/>
  <c r="K1732"/>
  <c r="L1732"/>
  <c r="C1733"/>
  <c r="D1733"/>
  <c r="E1733"/>
  <c r="F1733"/>
  <c r="G1733"/>
  <c r="H1733"/>
  <c r="I1733"/>
  <c r="J1733"/>
  <c r="K1733"/>
  <c r="L1733"/>
  <c r="C1734"/>
  <c r="D1734"/>
  <c r="E1734"/>
  <c r="F1734"/>
  <c r="G1734"/>
  <c r="H1734"/>
  <c r="I1734"/>
  <c r="J1734"/>
  <c r="K1734"/>
  <c r="L1734"/>
  <c r="C1735"/>
  <c r="D1735"/>
  <c r="E1735"/>
  <c r="F1735"/>
  <c r="G1735"/>
  <c r="H1735"/>
  <c r="I1735"/>
  <c r="J1735"/>
  <c r="K1735"/>
  <c r="L1735"/>
  <c r="C1736"/>
  <c r="D1736"/>
  <c r="E1736"/>
  <c r="F1736"/>
  <c r="G1736"/>
  <c r="H1736"/>
  <c r="I1736"/>
  <c r="J1736"/>
  <c r="K1736"/>
  <c r="L1736"/>
  <c r="C1737"/>
  <c r="D1737"/>
  <c r="E1737"/>
  <c r="F1737"/>
  <c r="G1737"/>
  <c r="H1737"/>
  <c r="I1737"/>
  <c r="J1737"/>
  <c r="K1737"/>
  <c r="L1737"/>
  <c r="C1738"/>
  <c r="D1738"/>
  <c r="E1738"/>
  <c r="F1738"/>
  <c r="G1738"/>
  <c r="H1738"/>
  <c r="I1738"/>
  <c r="J1738"/>
  <c r="K1738"/>
  <c r="L1738"/>
  <c r="C1739"/>
  <c r="D1739"/>
  <c r="E1739"/>
  <c r="F1739"/>
  <c r="G1739"/>
  <c r="H1739"/>
  <c r="I1739"/>
  <c r="J1739"/>
  <c r="K1739"/>
  <c r="L1739"/>
  <c r="C1740"/>
  <c r="D1740"/>
  <c r="E1740"/>
  <c r="F1740"/>
  <c r="G1740"/>
  <c r="H1740"/>
  <c r="I1740"/>
  <c r="J1740"/>
  <c r="K1740"/>
  <c r="L1740"/>
  <c r="C1741"/>
  <c r="D1741"/>
  <c r="E1741"/>
  <c r="F1741"/>
  <c r="G1741"/>
  <c r="H1741"/>
  <c r="I1741"/>
  <c r="J1741"/>
  <c r="K1741"/>
  <c r="L1741"/>
  <c r="C1742"/>
  <c r="D1742"/>
  <c r="E1742"/>
  <c r="F1742"/>
  <c r="G1742"/>
  <c r="H1742"/>
  <c r="I1742"/>
  <c r="J1742"/>
  <c r="K1742"/>
  <c r="L1742"/>
  <c r="C1743"/>
  <c r="D1743"/>
  <c r="E1743"/>
  <c r="F1743"/>
  <c r="G1743"/>
  <c r="H1743"/>
  <c r="I1743"/>
  <c r="J1743"/>
  <c r="K1743"/>
  <c r="L1743"/>
  <c r="C1744"/>
  <c r="D1744"/>
  <c r="E1744"/>
  <c r="F1744"/>
  <c r="G1744"/>
  <c r="H1744"/>
  <c r="I1744"/>
  <c r="J1744"/>
  <c r="K1744"/>
  <c r="L1744"/>
  <c r="C1745"/>
  <c r="D1745"/>
  <c r="E1745"/>
  <c r="F1745"/>
  <c r="G1745"/>
  <c r="H1745"/>
  <c r="I1745"/>
  <c r="J1745"/>
  <c r="K1745"/>
  <c r="L1745"/>
  <c r="C1746"/>
  <c r="D1746"/>
  <c r="E1746"/>
  <c r="F1746"/>
  <c r="G1746"/>
  <c r="H1746"/>
  <c r="I1746"/>
  <c r="J1746"/>
  <c r="K1746"/>
  <c r="L1746"/>
  <c r="C1747"/>
  <c r="D1747"/>
  <c r="E1747"/>
  <c r="F1747"/>
  <c r="G1747"/>
  <c r="H1747"/>
  <c r="I1747"/>
  <c r="J1747"/>
  <c r="K1747"/>
  <c r="L1747"/>
  <c r="C1748"/>
  <c r="D1748"/>
  <c r="E1748"/>
  <c r="F1748"/>
  <c r="G1748"/>
  <c r="H1748"/>
  <c r="I1748"/>
  <c r="J1748"/>
  <c r="K1748"/>
  <c r="L1748"/>
  <c r="C1749"/>
  <c r="D1749"/>
  <c r="E1749"/>
  <c r="F1749"/>
  <c r="G1749"/>
  <c r="H1749"/>
  <c r="I1749"/>
  <c r="J1749"/>
  <c r="K1749"/>
  <c r="L1749"/>
  <c r="C1750"/>
  <c r="D1750"/>
  <c r="E1750"/>
  <c r="F1750"/>
  <c r="G1750"/>
  <c r="H1750"/>
  <c r="I1750"/>
  <c r="J1750"/>
  <c r="K1750"/>
  <c r="L1750"/>
  <c r="C1751"/>
  <c r="D1751"/>
  <c r="E1751"/>
  <c r="F1751"/>
  <c r="G1751"/>
  <c r="H1751"/>
  <c r="I1751"/>
  <c r="J1751"/>
  <c r="K1751"/>
  <c r="L1751"/>
  <c r="C1752"/>
  <c r="D1752"/>
  <c r="E1752"/>
  <c r="F1752"/>
  <c r="G1752"/>
  <c r="H1752"/>
  <c r="I1752"/>
  <c r="J1752"/>
  <c r="K1752"/>
  <c r="L1752"/>
  <c r="C1753"/>
  <c r="D1753"/>
  <c r="E1753"/>
  <c r="F1753"/>
  <c r="G1753"/>
  <c r="H1753"/>
  <c r="I1753"/>
  <c r="J1753"/>
  <c r="K1753"/>
  <c r="L1753"/>
  <c r="C1754"/>
  <c r="D1754"/>
  <c r="E1754"/>
  <c r="F1754"/>
  <c r="G1754"/>
  <c r="H1754"/>
  <c r="I1754"/>
  <c r="J1754"/>
  <c r="K1754"/>
  <c r="L1754"/>
  <c r="C1755"/>
  <c r="D1755"/>
  <c r="E1755"/>
  <c r="F1755"/>
  <c r="G1755"/>
  <c r="H1755"/>
  <c r="I1755"/>
  <c r="J1755"/>
  <c r="K1755"/>
  <c r="L1755"/>
  <c r="C1756"/>
  <c r="D1756"/>
  <c r="E1756"/>
  <c r="F1756"/>
  <c r="G1756"/>
  <c r="H1756"/>
  <c r="I1756"/>
  <c r="J1756"/>
  <c r="K1756"/>
  <c r="L1756"/>
  <c r="C1757"/>
  <c r="D1757"/>
  <c r="E1757"/>
  <c r="F1757"/>
  <c r="G1757"/>
  <c r="H1757"/>
  <c r="I1757"/>
  <c r="J1757"/>
  <c r="K1757"/>
  <c r="L1757"/>
  <c r="C1758"/>
  <c r="D1758"/>
  <c r="E1758"/>
  <c r="F1758"/>
  <c r="G1758"/>
  <c r="H1758"/>
  <c r="I1758"/>
  <c r="J1758"/>
  <c r="K1758"/>
  <c r="L1758"/>
  <c r="C1759"/>
  <c r="D1759"/>
  <c r="E1759"/>
  <c r="F1759"/>
  <c r="G1759"/>
  <c r="H1759"/>
  <c r="I1759"/>
  <c r="J1759"/>
  <c r="K1759"/>
  <c r="L1759"/>
  <c r="C1760"/>
  <c r="D1760"/>
  <c r="E1760"/>
  <c r="F1760"/>
  <c r="G1760"/>
  <c r="H1760"/>
  <c r="I1760"/>
  <c r="J1760"/>
  <c r="K1760"/>
  <c r="L1760"/>
  <c r="C1761"/>
  <c r="D1761"/>
  <c r="E1761"/>
  <c r="F1761"/>
  <c r="G1761"/>
  <c r="H1761"/>
  <c r="I1761"/>
  <c r="J1761"/>
  <c r="K1761"/>
  <c r="L1761"/>
  <c r="C1762"/>
  <c r="D1762"/>
  <c r="E1762"/>
  <c r="F1762"/>
  <c r="G1762"/>
  <c r="H1762"/>
  <c r="I1762"/>
  <c r="J1762"/>
  <c r="K1762"/>
  <c r="L1762"/>
  <c r="C1763"/>
  <c r="D1763"/>
  <c r="E1763"/>
  <c r="F1763"/>
  <c r="G1763"/>
  <c r="H1763"/>
  <c r="I1763"/>
  <c r="J1763"/>
  <c r="K1763"/>
  <c r="L1763"/>
  <c r="C1764"/>
  <c r="D1764"/>
  <c r="E1764"/>
  <c r="F1764"/>
  <c r="G1764"/>
  <c r="H1764"/>
  <c r="I1764"/>
  <c r="J1764"/>
  <c r="K1764"/>
  <c r="L1764"/>
  <c r="C1765"/>
  <c r="D1765"/>
  <c r="E1765"/>
  <c r="F1765"/>
  <c r="G1765"/>
  <c r="H1765"/>
  <c r="I1765"/>
  <c r="J1765"/>
  <c r="K1765"/>
  <c r="L1765"/>
  <c r="C1766"/>
  <c r="D1766"/>
  <c r="E1766"/>
  <c r="F1766"/>
  <c r="G1766"/>
  <c r="H1766"/>
  <c r="I1766"/>
  <c r="J1766"/>
  <c r="K1766"/>
  <c r="L1766"/>
  <c r="C1767"/>
  <c r="D1767"/>
  <c r="E1767"/>
  <c r="F1767"/>
  <c r="G1767"/>
  <c r="H1767"/>
  <c r="I1767"/>
  <c r="J1767"/>
  <c r="K1767"/>
  <c r="L1767"/>
  <c r="C1768"/>
  <c r="D1768"/>
  <c r="E1768"/>
  <c r="F1768"/>
  <c r="G1768"/>
  <c r="H1768"/>
  <c r="I1768"/>
  <c r="J1768"/>
  <c r="K1768"/>
  <c r="L1768"/>
  <c r="C1769"/>
  <c r="D1769"/>
  <c r="E1769"/>
  <c r="F1769"/>
  <c r="G1769"/>
  <c r="H1769"/>
  <c r="I1769"/>
  <c r="J1769"/>
  <c r="K1769"/>
  <c r="L1769"/>
  <c r="C1770"/>
  <c r="D1770"/>
  <c r="E1770"/>
  <c r="F1770"/>
  <c r="G1770"/>
  <c r="H1770"/>
  <c r="I1770"/>
  <c r="J1770"/>
  <c r="K1770"/>
  <c r="L1770"/>
  <c r="C1771"/>
  <c r="D1771"/>
  <c r="E1771"/>
  <c r="F1771"/>
  <c r="G1771"/>
  <c r="H1771"/>
  <c r="I1771"/>
  <c r="J1771"/>
  <c r="K1771"/>
  <c r="L1771"/>
  <c r="C1772"/>
  <c r="D1772"/>
  <c r="E1772"/>
  <c r="F1772"/>
  <c r="G1772"/>
  <c r="H1772"/>
  <c r="I1772"/>
  <c r="J1772"/>
  <c r="K1772"/>
  <c r="L1772"/>
  <c r="C1773"/>
  <c r="D1773"/>
  <c r="E1773"/>
  <c r="F1773"/>
  <c r="G1773"/>
  <c r="H1773"/>
  <c r="I1773"/>
  <c r="J1773"/>
  <c r="K1773"/>
  <c r="L1773"/>
  <c r="C1774"/>
  <c r="D1774"/>
  <c r="E1774"/>
  <c r="F1774"/>
  <c r="G1774"/>
  <c r="H1774"/>
  <c r="I1774"/>
  <c r="J1774"/>
  <c r="K1774"/>
  <c r="L1774"/>
  <c r="C1775"/>
  <c r="D1775"/>
  <c r="E1775"/>
  <c r="F1775"/>
  <c r="G1775"/>
  <c r="H1775"/>
  <c r="I1775"/>
  <c r="J1775"/>
  <c r="K1775"/>
  <c r="L1775"/>
  <c r="C1776"/>
  <c r="D1776"/>
  <c r="E1776"/>
  <c r="F1776"/>
  <c r="G1776"/>
  <c r="H1776"/>
  <c r="I1776"/>
  <c r="J1776"/>
  <c r="K1776"/>
  <c r="L1776"/>
  <c r="C1777"/>
  <c r="D1777"/>
  <c r="E1777"/>
  <c r="F1777"/>
  <c r="G1777"/>
  <c r="H1777"/>
  <c r="I1777"/>
  <c r="J1777"/>
  <c r="K1777"/>
  <c r="L1777"/>
  <c r="C1778"/>
  <c r="D1778"/>
  <c r="E1778"/>
  <c r="F1778"/>
  <c r="G1778"/>
  <c r="H1778"/>
  <c r="I1778"/>
  <c r="J1778"/>
  <c r="K1778"/>
  <c r="L1778"/>
  <c r="C1779"/>
  <c r="D1779"/>
  <c r="E1779"/>
  <c r="F1779"/>
  <c r="G1779"/>
  <c r="H1779"/>
  <c r="I1779"/>
  <c r="J1779"/>
  <c r="K1779"/>
  <c r="L1779"/>
  <c r="C1780"/>
  <c r="D1780"/>
  <c r="E1780"/>
  <c r="F1780"/>
  <c r="G1780"/>
  <c r="H1780"/>
  <c r="I1780"/>
  <c r="J1780"/>
  <c r="K1780"/>
  <c r="L1780"/>
  <c r="C1781"/>
  <c r="D1781"/>
  <c r="E1781"/>
  <c r="F1781"/>
  <c r="G1781"/>
  <c r="H1781"/>
  <c r="I1781"/>
  <c r="J1781"/>
  <c r="K1781"/>
  <c r="L1781"/>
  <c r="C1782"/>
  <c r="D1782"/>
  <c r="E1782"/>
  <c r="F1782"/>
  <c r="G1782"/>
  <c r="H1782"/>
  <c r="I1782"/>
  <c r="J1782"/>
  <c r="K1782"/>
  <c r="L1782"/>
  <c r="C1783"/>
  <c r="D1783"/>
  <c r="E1783"/>
  <c r="F1783"/>
  <c r="G1783"/>
  <c r="H1783"/>
  <c r="I1783"/>
  <c r="J1783"/>
  <c r="K1783"/>
  <c r="L1783"/>
  <c r="C1784"/>
  <c r="D1784"/>
  <c r="E1784"/>
  <c r="F1784"/>
  <c r="G1784"/>
  <c r="H1784"/>
  <c r="I1784"/>
  <c r="J1784"/>
  <c r="K1784"/>
  <c r="L1784"/>
  <c r="C1785"/>
  <c r="D1785"/>
  <c r="E1785"/>
  <c r="F1785"/>
  <c r="G1785"/>
  <c r="H1785"/>
  <c r="I1785"/>
  <c r="J1785"/>
  <c r="K1785"/>
  <c r="L1785"/>
  <c r="C1786"/>
  <c r="D1786"/>
  <c r="E1786"/>
  <c r="F1786"/>
  <c r="G1786"/>
  <c r="H1786"/>
  <c r="I1786"/>
  <c r="J1786"/>
  <c r="K1786"/>
  <c r="L1786"/>
  <c r="C1787"/>
  <c r="D1787"/>
  <c r="E1787"/>
  <c r="F1787"/>
  <c r="G1787"/>
  <c r="H1787"/>
  <c r="I1787"/>
  <c r="J1787"/>
  <c r="K1787"/>
  <c r="L1787"/>
  <c r="C1788"/>
  <c r="D1788"/>
  <c r="E1788"/>
  <c r="F1788"/>
  <c r="G1788"/>
  <c r="H1788"/>
  <c r="I1788"/>
  <c r="J1788"/>
  <c r="K1788"/>
  <c r="L1788"/>
  <c r="C1789"/>
  <c r="D1789"/>
  <c r="E1789"/>
  <c r="F1789"/>
  <c r="G1789"/>
  <c r="H1789"/>
  <c r="I1789"/>
  <c r="J1789"/>
  <c r="K1789"/>
  <c r="L1789"/>
  <c r="C1790"/>
  <c r="D1790"/>
  <c r="E1790"/>
  <c r="F1790"/>
  <c r="G1790"/>
  <c r="H1790"/>
  <c r="I1790"/>
  <c r="J1790"/>
  <c r="K1790"/>
  <c r="L1790"/>
  <c r="C1791"/>
  <c r="D1791"/>
  <c r="E1791"/>
  <c r="F1791"/>
  <c r="G1791"/>
  <c r="H1791"/>
  <c r="I1791"/>
  <c r="J1791"/>
  <c r="K1791"/>
  <c r="L1791"/>
  <c r="C1792"/>
  <c r="D1792"/>
  <c r="E1792"/>
  <c r="F1792"/>
  <c r="G1792"/>
  <c r="H1792"/>
  <c r="I1792"/>
  <c r="J1792"/>
  <c r="K1792"/>
  <c r="L1792"/>
  <c r="C1793"/>
  <c r="D1793"/>
  <c r="E1793"/>
  <c r="F1793"/>
  <c r="G1793"/>
  <c r="H1793"/>
  <c r="I1793"/>
  <c r="J1793"/>
  <c r="K1793"/>
  <c r="L1793"/>
  <c r="C1794"/>
  <c r="D1794"/>
  <c r="E1794"/>
  <c r="F1794"/>
  <c r="G1794"/>
  <c r="H1794"/>
  <c r="I1794"/>
  <c r="J1794"/>
  <c r="K1794"/>
  <c r="L1794"/>
  <c r="C1795"/>
  <c r="D1795"/>
  <c r="E1795"/>
  <c r="F1795"/>
  <c r="G1795"/>
  <c r="H1795"/>
  <c r="I1795"/>
  <c r="J1795"/>
  <c r="K1795"/>
  <c r="L1795"/>
  <c r="C1796"/>
  <c r="D1796"/>
  <c r="E1796"/>
  <c r="F1796"/>
  <c r="G1796"/>
  <c r="H1796"/>
  <c r="I1796"/>
  <c r="J1796"/>
  <c r="K1796"/>
  <c r="L1796"/>
  <c r="C1797"/>
  <c r="D1797"/>
  <c r="E1797"/>
  <c r="F1797"/>
  <c r="G1797"/>
  <c r="H1797"/>
  <c r="I1797"/>
  <c r="J1797"/>
  <c r="K1797"/>
  <c r="L1797"/>
  <c r="C1798"/>
  <c r="D1798"/>
  <c r="E1798"/>
  <c r="F1798"/>
  <c r="G1798"/>
  <c r="H1798"/>
  <c r="I1798"/>
  <c r="J1798"/>
  <c r="K1798"/>
  <c r="L1798"/>
  <c r="C1799"/>
  <c r="D1799"/>
  <c r="E1799"/>
  <c r="F1799"/>
  <c r="G1799"/>
  <c r="H1799"/>
  <c r="I1799"/>
  <c r="J1799"/>
  <c r="K1799"/>
  <c r="L1799"/>
  <c r="C1800"/>
  <c r="D1800"/>
  <c r="E1800"/>
  <c r="F1800"/>
  <c r="G1800"/>
  <c r="H1800"/>
  <c r="I1800"/>
  <c r="J1800"/>
  <c r="K1800"/>
  <c r="L1800"/>
  <c r="C1801"/>
  <c r="D1801"/>
  <c r="E1801"/>
  <c r="F1801"/>
  <c r="G1801"/>
  <c r="H1801"/>
  <c r="I1801"/>
  <c r="J1801"/>
  <c r="K1801"/>
  <c r="L1801"/>
  <c r="C1802"/>
  <c r="D1802"/>
  <c r="E1802"/>
  <c r="F1802"/>
  <c r="G1802"/>
  <c r="H1802"/>
  <c r="I1802"/>
  <c r="J1802"/>
  <c r="K1802"/>
  <c r="L1802"/>
  <c r="C1803"/>
  <c r="D1803"/>
  <c r="E1803"/>
  <c r="F1803"/>
  <c r="G1803"/>
  <c r="H1803"/>
  <c r="I1803"/>
  <c r="J1803"/>
  <c r="K1803"/>
  <c r="L1803"/>
  <c r="C1804"/>
  <c r="D1804"/>
  <c r="E1804"/>
  <c r="F1804"/>
  <c r="G1804"/>
  <c r="H1804"/>
  <c r="I1804"/>
  <c r="J1804"/>
  <c r="K1804"/>
  <c r="L1804"/>
  <c r="C1805"/>
  <c r="D1805"/>
  <c r="E1805"/>
  <c r="F1805"/>
  <c r="G1805"/>
  <c r="H1805"/>
  <c r="I1805"/>
  <c r="J1805"/>
  <c r="K1805"/>
  <c r="L1805"/>
  <c r="C1806"/>
  <c r="D1806"/>
  <c r="E1806"/>
  <c r="F1806"/>
  <c r="G1806"/>
  <c r="H1806"/>
  <c r="I1806"/>
  <c r="J1806"/>
  <c r="K1806"/>
  <c r="L1806"/>
  <c r="C1807"/>
  <c r="D1807"/>
  <c r="E1807"/>
  <c r="F1807"/>
  <c r="G1807"/>
  <c r="H1807"/>
  <c r="I1807"/>
  <c r="J1807"/>
  <c r="K1807"/>
  <c r="L1807"/>
  <c r="C1808"/>
  <c r="D1808"/>
  <c r="E1808"/>
  <c r="F1808"/>
  <c r="G1808"/>
  <c r="H1808"/>
  <c r="I1808"/>
  <c r="J1808"/>
  <c r="K1808"/>
  <c r="L1808"/>
  <c r="C1809"/>
  <c r="D1809"/>
  <c r="E1809"/>
  <c r="F1809"/>
  <c r="G1809"/>
  <c r="H1809"/>
  <c r="I1809"/>
  <c r="J1809"/>
  <c r="K1809"/>
  <c r="L1809"/>
  <c r="C1810"/>
  <c r="D1810"/>
  <c r="E1810"/>
  <c r="F1810"/>
  <c r="G1810"/>
  <c r="H1810"/>
  <c r="I1810"/>
  <c r="J1810"/>
  <c r="K1810"/>
  <c r="L1810"/>
  <c r="C1811"/>
  <c r="D1811"/>
  <c r="E1811"/>
  <c r="F1811"/>
  <c r="G1811"/>
  <c r="H1811"/>
  <c r="I1811"/>
  <c r="J1811"/>
  <c r="K1811"/>
  <c r="L1811"/>
  <c r="C1812"/>
  <c r="D1812"/>
  <c r="E1812"/>
  <c r="F1812"/>
  <c r="G1812"/>
  <c r="H1812"/>
  <c r="I1812"/>
  <c r="J1812"/>
  <c r="K1812"/>
  <c r="L1812"/>
  <c r="C1813"/>
  <c r="D1813"/>
  <c r="E1813"/>
  <c r="F1813"/>
  <c r="G1813"/>
  <c r="H1813"/>
  <c r="I1813"/>
  <c r="J1813"/>
  <c r="K1813"/>
  <c r="L1813"/>
  <c r="C1814"/>
  <c r="D1814"/>
  <c r="E1814"/>
  <c r="F1814"/>
  <c r="G1814"/>
  <c r="H1814"/>
  <c r="I1814"/>
  <c r="J1814"/>
  <c r="K1814"/>
  <c r="L1814"/>
  <c r="C1815"/>
  <c r="D1815"/>
  <c r="E1815"/>
  <c r="F1815"/>
  <c r="G1815"/>
  <c r="H1815"/>
  <c r="I1815"/>
  <c r="J1815"/>
  <c r="K1815"/>
  <c r="L1815"/>
  <c r="C1816"/>
  <c r="D1816"/>
  <c r="E1816"/>
  <c r="F1816"/>
  <c r="G1816"/>
  <c r="H1816"/>
  <c r="I1816"/>
  <c r="J1816"/>
  <c r="K1816"/>
  <c r="L1816"/>
  <c r="C1817"/>
  <c r="D1817"/>
  <c r="E1817"/>
  <c r="F1817"/>
  <c r="G1817"/>
  <c r="H1817"/>
  <c r="I1817"/>
  <c r="J1817"/>
  <c r="K1817"/>
  <c r="L1817"/>
  <c r="C1818"/>
  <c r="D1818"/>
  <c r="E1818"/>
  <c r="F1818"/>
  <c r="G1818"/>
  <c r="H1818"/>
  <c r="I1818"/>
  <c r="J1818"/>
  <c r="K1818"/>
  <c r="L1818"/>
  <c r="C1819"/>
  <c r="D1819"/>
  <c r="E1819"/>
  <c r="F1819"/>
  <c r="G1819"/>
  <c r="H1819"/>
  <c r="I1819"/>
  <c r="J1819"/>
  <c r="K1819"/>
  <c r="L1819"/>
  <c r="C1820"/>
  <c r="D1820"/>
  <c r="E1820"/>
  <c r="F1820"/>
  <c r="G1820"/>
  <c r="H1820"/>
  <c r="I1820"/>
  <c r="J1820"/>
  <c r="K1820"/>
  <c r="L1820"/>
  <c r="C1821"/>
  <c r="D1821"/>
  <c r="E1821"/>
  <c r="F1821"/>
  <c r="G1821"/>
  <c r="H1821"/>
  <c r="I1821"/>
  <c r="J1821"/>
  <c r="K1821"/>
  <c r="L1821"/>
  <c r="C1822"/>
  <c r="D1822"/>
  <c r="E1822"/>
  <c r="F1822"/>
  <c r="G1822"/>
  <c r="H1822"/>
  <c r="I1822"/>
  <c r="J1822"/>
  <c r="K1822"/>
  <c r="L1822"/>
  <c r="C1823"/>
  <c r="D1823"/>
  <c r="E1823"/>
  <c r="F1823"/>
  <c r="G1823"/>
  <c r="H1823"/>
  <c r="I1823"/>
  <c r="J1823"/>
  <c r="K1823"/>
  <c r="L1823"/>
  <c r="C1824"/>
  <c r="D1824"/>
  <c r="E1824"/>
  <c r="F1824"/>
  <c r="G1824"/>
  <c r="H1824"/>
  <c r="I1824"/>
  <c r="J1824"/>
  <c r="K1824"/>
  <c r="L1824"/>
  <c r="C1825"/>
  <c r="D1825"/>
  <c r="E1825"/>
  <c r="F1825"/>
  <c r="G1825"/>
  <c r="H1825"/>
  <c r="I1825"/>
  <c r="J1825"/>
  <c r="K1825"/>
  <c r="L1825"/>
  <c r="C1826"/>
  <c r="D1826"/>
  <c r="E1826"/>
  <c r="F1826"/>
  <c r="G1826"/>
  <c r="H1826"/>
  <c r="I1826"/>
  <c r="J1826"/>
  <c r="K1826"/>
  <c r="L1826"/>
  <c r="C1827"/>
  <c r="D1827"/>
  <c r="E1827"/>
  <c r="F1827"/>
  <c r="G1827"/>
  <c r="H1827"/>
  <c r="I1827"/>
  <c r="J1827"/>
  <c r="K1827"/>
  <c r="L1827"/>
  <c r="C1828"/>
  <c r="D1828"/>
  <c r="E1828"/>
  <c r="F1828"/>
  <c r="G1828"/>
  <c r="H1828"/>
  <c r="I1828"/>
  <c r="J1828"/>
  <c r="K1828"/>
  <c r="L1828"/>
  <c r="C1829"/>
  <c r="D1829"/>
  <c r="E1829"/>
  <c r="F1829"/>
  <c r="G1829"/>
  <c r="H1829"/>
  <c r="I1829"/>
  <c r="J1829"/>
  <c r="K1829"/>
  <c r="L1829"/>
  <c r="C1830"/>
  <c r="D1830"/>
  <c r="E1830"/>
  <c r="F1830"/>
  <c r="G1830"/>
  <c r="H1830"/>
  <c r="I1830"/>
  <c r="J1830"/>
  <c r="K1830"/>
  <c r="L1830"/>
  <c r="C1831"/>
  <c r="D1831"/>
  <c r="E1831"/>
  <c r="F1831"/>
  <c r="G1831"/>
  <c r="H1831"/>
  <c r="I1831"/>
  <c r="J1831"/>
  <c r="K1831"/>
  <c r="L1831"/>
  <c r="C1832"/>
  <c r="D1832"/>
  <c r="E1832"/>
  <c r="F1832"/>
  <c r="G1832"/>
  <c r="H1832"/>
  <c r="I1832"/>
  <c r="J1832"/>
  <c r="K1832"/>
  <c r="L1832"/>
  <c r="C1833"/>
  <c r="D1833"/>
  <c r="E1833"/>
  <c r="F1833"/>
  <c r="G1833"/>
  <c r="H1833"/>
  <c r="I1833"/>
  <c r="J1833"/>
  <c r="K1833"/>
  <c r="L1833"/>
  <c r="C1834"/>
  <c r="D1834"/>
  <c r="E1834"/>
  <c r="F1834"/>
  <c r="G1834"/>
  <c r="H1834"/>
  <c r="I1834"/>
  <c r="J1834"/>
  <c r="K1834"/>
  <c r="L1834"/>
  <c r="C1835"/>
  <c r="D1835"/>
  <c r="E1835"/>
  <c r="F1835"/>
  <c r="G1835"/>
  <c r="H1835"/>
  <c r="I1835"/>
  <c r="J1835"/>
  <c r="K1835"/>
  <c r="L1835"/>
  <c r="C1836"/>
  <c r="D1836"/>
  <c r="E1836"/>
  <c r="F1836"/>
  <c r="G1836"/>
  <c r="H1836"/>
  <c r="I1836"/>
  <c r="J1836"/>
  <c r="K1836"/>
  <c r="L1836"/>
  <c r="C1837"/>
  <c r="D1837"/>
  <c r="E1837"/>
  <c r="F1837"/>
  <c r="G1837"/>
  <c r="H1837"/>
  <c r="I1837"/>
  <c r="J1837"/>
  <c r="K1837"/>
  <c r="L1837"/>
  <c r="C1838"/>
  <c r="D1838"/>
  <c r="E1838"/>
  <c r="F1838"/>
  <c r="G1838"/>
  <c r="H1838"/>
  <c r="I1838"/>
  <c r="J1838"/>
  <c r="K1838"/>
  <c r="L1838"/>
  <c r="C1839"/>
  <c r="D1839"/>
  <c r="E1839"/>
  <c r="F1839"/>
  <c r="G1839"/>
  <c r="H1839"/>
  <c r="I1839"/>
  <c r="J1839"/>
  <c r="K1839"/>
  <c r="L1839"/>
  <c r="C1840"/>
  <c r="D1840"/>
  <c r="E1840"/>
  <c r="F1840"/>
  <c r="G1840"/>
  <c r="H1840"/>
  <c r="I1840"/>
  <c r="J1840"/>
  <c r="K1840"/>
  <c r="L1840"/>
  <c r="C1841"/>
  <c r="D1841"/>
  <c r="E1841"/>
  <c r="F1841"/>
  <c r="G1841"/>
  <c r="H1841"/>
  <c r="I1841"/>
  <c r="J1841"/>
  <c r="K1841"/>
  <c r="L1841"/>
  <c r="C1842"/>
  <c r="D1842"/>
  <c r="E1842"/>
  <c r="F1842"/>
  <c r="G1842"/>
  <c r="H1842"/>
  <c r="I1842"/>
  <c r="J1842"/>
  <c r="K1842"/>
  <c r="L1842"/>
  <c r="C1843"/>
  <c r="D1843"/>
  <c r="E1843"/>
  <c r="F1843"/>
  <c r="G1843"/>
  <c r="H1843"/>
  <c r="I1843"/>
  <c r="J1843"/>
  <c r="K1843"/>
  <c r="L1843"/>
  <c r="C1844"/>
  <c r="D1844"/>
  <c r="E1844"/>
  <c r="F1844"/>
  <c r="G1844"/>
  <c r="H1844"/>
  <c r="I1844"/>
  <c r="J1844"/>
  <c r="K1844"/>
  <c r="L1844"/>
  <c r="C1845"/>
  <c r="D1845"/>
  <c r="E1845"/>
  <c r="F1845"/>
  <c r="G1845"/>
  <c r="H1845"/>
  <c r="I1845"/>
  <c r="J1845"/>
  <c r="K1845"/>
  <c r="L1845"/>
  <c r="C1846"/>
  <c r="D1846"/>
  <c r="E1846"/>
  <c r="F1846"/>
  <c r="G1846"/>
  <c r="H1846"/>
  <c r="I1846"/>
  <c r="J1846"/>
  <c r="K1846"/>
  <c r="L1846"/>
  <c r="C1847"/>
  <c r="D1847"/>
  <c r="E1847"/>
  <c r="F1847"/>
  <c r="G1847"/>
  <c r="H1847"/>
  <c r="I1847"/>
  <c r="J1847"/>
  <c r="K1847"/>
  <c r="L1847"/>
  <c r="C1848"/>
  <c r="D1848"/>
  <c r="E1848"/>
  <c r="F1848"/>
  <c r="G1848"/>
  <c r="H1848"/>
  <c r="I1848"/>
  <c r="J1848"/>
  <c r="K1848"/>
  <c r="L1848"/>
  <c r="C1849"/>
  <c r="D1849"/>
  <c r="E1849"/>
  <c r="F1849"/>
  <c r="G1849"/>
  <c r="H1849"/>
  <c r="I1849"/>
  <c r="J1849"/>
  <c r="K1849"/>
  <c r="L1849"/>
  <c r="C1850"/>
  <c r="D1850"/>
  <c r="E1850"/>
  <c r="F1850"/>
  <c r="G1850"/>
  <c r="H1850"/>
  <c r="I1850"/>
  <c r="J1850"/>
  <c r="K1850"/>
  <c r="L1850"/>
  <c r="C1851"/>
  <c r="D1851"/>
  <c r="E1851"/>
  <c r="F1851"/>
  <c r="G1851"/>
  <c r="H1851"/>
  <c r="I1851"/>
  <c r="J1851"/>
  <c r="K1851"/>
  <c r="L1851"/>
  <c r="C1852"/>
  <c r="D1852"/>
  <c r="E1852"/>
  <c r="F1852"/>
  <c r="G1852"/>
  <c r="H1852"/>
  <c r="I1852"/>
  <c r="J1852"/>
  <c r="K1852"/>
  <c r="L1852"/>
  <c r="C1853"/>
  <c r="D1853"/>
  <c r="E1853"/>
  <c r="F1853"/>
  <c r="G1853"/>
  <c r="H1853"/>
  <c r="I1853"/>
  <c r="J1853"/>
  <c r="K1853"/>
  <c r="L1853"/>
  <c r="C1854"/>
  <c r="D1854"/>
  <c r="E1854"/>
  <c r="F1854"/>
  <c r="G1854"/>
  <c r="H1854"/>
  <c r="I1854"/>
  <c r="J1854"/>
  <c r="K1854"/>
  <c r="L1854"/>
  <c r="C1855"/>
  <c r="D1855"/>
  <c r="E1855"/>
  <c r="F1855"/>
  <c r="G1855"/>
  <c r="H1855"/>
  <c r="I1855"/>
  <c r="J1855"/>
  <c r="K1855"/>
  <c r="L1855"/>
  <c r="C1856"/>
  <c r="D1856"/>
  <c r="E1856"/>
  <c r="F1856"/>
  <c r="G1856"/>
  <c r="H1856"/>
  <c r="I1856"/>
  <c r="J1856"/>
  <c r="K1856"/>
  <c r="L1856"/>
  <c r="C1857"/>
  <c r="D1857"/>
  <c r="E1857"/>
  <c r="F1857"/>
  <c r="G1857"/>
  <c r="H1857"/>
  <c r="I1857"/>
  <c r="J1857"/>
  <c r="K1857"/>
  <c r="L1857"/>
  <c r="C1858"/>
  <c r="D1858"/>
  <c r="E1858"/>
  <c r="F1858"/>
  <c r="G1858"/>
  <c r="H1858"/>
  <c r="I1858"/>
  <c r="J1858"/>
  <c r="K1858"/>
  <c r="L1858"/>
  <c r="C1859"/>
  <c r="D1859"/>
  <c r="E1859"/>
  <c r="F1859"/>
  <c r="G1859"/>
  <c r="H1859"/>
  <c r="I1859"/>
  <c r="J1859"/>
  <c r="K1859"/>
  <c r="L1859"/>
  <c r="C1860"/>
  <c r="D1860"/>
  <c r="E1860"/>
  <c r="F1860"/>
  <c r="G1860"/>
  <c r="H1860"/>
  <c r="I1860"/>
  <c r="J1860"/>
  <c r="K1860"/>
  <c r="L1860"/>
  <c r="C1861"/>
  <c r="D1861"/>
  <c r="E1861"/>
  <c r="F1861"/>
  <c r="G1861"/>
  <c r="H1861"/>
  <c r="I1861"/>
  <c r="J1861"/>
  <c r="K1861"/>
  <c r="L1861"/>
  <c r="C1862"/>
  <c r="D1862"/>
  <c r="E1862"/>
  <c r="F1862"/>
  <c r="G1862"/>
  <c r="H1862"/>
  <c r="I1862"/>
  <c r="J1862"/>
  <c r="K1862"/>
  <c r="L1862"/>
  <c r="C1863"/>
  <c r="D1863"/>
  <c r="E1863"/>
  <c r="F1863"/>
  <c r="G1863"/>
  <c r="H1863"/>
  <c r="I1863"/>
  <c r="J1863"/>
  <c r="K1863"/>
  <c r="L1863"/>
  <c r="C1864"/>
  <c r="D1864"/>
  <c r="E1864"/>
  <c r="F1864"/>
  <c r="G1864"/>
  <c r="H1864"/>
  <c r="I1864"/>
  <c r="J1864"/>
  <c r="K1864"/>
  <c r="L1864"/>
  <c r="C1865"/>
  <c r="D1865"/>
  <c r="E1865"/>
  <c r="F1865"/>
  <c r="G1865"/>
  <c r="H1865"/>
  <c r="I1865"/>
  <c r="J1865"/>
  <c r="K1865"/>
  <c r="L1865"/>
  <c r="C1866"/>
  <c r="D1866"/>
  <c r="E1866"/>
  <c r="F1866"/>
  <c r="G1866"/>
  <c r="H1866"/>
  <c r="I1866"/>
  <c r="J1866"/>
  <c r="K1866"/>
  <c r="L1866"/>
  <c r="C1867"/>
  <c r="D1867"/>
  <c r="E1867"/>
  <c r="F1867"/>
  <c r="G1867"/>
  <c r="H1867"/>
  <c r="I1867"/>
  <c r="J1867"/>
  <c r="K1867"/>
  <c r="L1867"/>
  <c r="C1868"/>
  <c r="D1868"/>
  <c r="E1868"/>
  <c r="F1868"/>
  <c r="G1868"/>
  <c r="H1868"/>
  <c r="I1868"/>
  <c r="J1868"/>
  <c r="K1868"/>
  <c r="L1868"/>
  <c r="C1869"/>
  <c r="D1869"/>
  <c r="E1869"/>
  <c r="F1869"/>
  <c r="G1869"/>
  <c r="H1869"/>
  <c r="I1869"/>
  <c r="J1869"/>
  <c r="K1869"/>
  <c r="L1869"/>
  <c r="C1870"/>
  <c r="D1870"/>
  <c r="E1870"/>
  <c r="F1870"/>
  <c r="G1870"/>
  <c r="H1870"/>
  <c r="I1870"/>
  <c r="J1870"/>
  <c r="K1870"/>
  <c r="L1870"/>
  <c r="C1871"/>
  <c r="D1871"/>
  <c r="E1871"/>
  <c r="F1871"/>
  <c r="G1871"/>
  <c r="H1871"/>
  <c r="I1871"/>
  <c r="J1871"/>
  <c r="K1871"/>
  <c r="L1871"/>
  <c r="C1872"/>
  <c r="D1872"/>
  <c r="E1872"/>
  <c r="F1872"/>
  <c r="G1872"/>
  <c r="H1872"/>
  <c r="I1872"/>
  <c r="J1872"/>
  <c r="K1872"/>
  <c r="L1872"/>
  <c r="C1873"/>
  <c r="D1873"/>
  <c r="E1873"/>
  <c r="F1873"/>
  <c r="G1873"/>
  <c r="H1873"/>
  <c r="I1873"/>
  <c r="J1873"/>
  <c r="K1873"/>
  <c r="L1873"/>
  <c r="C1874"/>
  <c r="D1874"/>
  <c r="E1874"/>
  <c r="F1874"/>
  <c r="G1874"/>
  <c r="H1874"/>
  <c r="I1874"/>
  <c r="J1874"/>
  <c r="K1874"/>
  <c r="L1874"/>
  <c r="C1875"/>
  <c r="D1875"/>
  <c r="E1875"/>
  <c r="F1875"/>
  <c r="G1875"/>
  <c r="H1875"/>
  <c r="I1875"/>
  <c r="J1875"/>
  <c r="K1875"/>
  <c r="L1875"/>
  <c r="C1876"/>
  <c r="D1876"/>
  <c r="E1876"/>
  <c r="F1876"/>
  <c r="G1876"/>
  <c r="H1876"/>
  <c r="I1876"/>
  <c r="J1876"/>
  <c r="K1876"/>
  <c r="L1876"/>
  <c r="C1877"/>
  <c r="D1877"/>
  <c r="E1877"/>
  <c r="F1877"/>
  <c r="G1877"/>
  <c r="H1877"/>
  <c r="I1877"/>
  <c r="J1877"/>
  <c r="K1877"/>
  <c r="L1877"/>
  <c r="C1878"/>
  <c r="D1878"/>
  <c r="E1878"/>
  <c r="F1878"/>
  <c r="G1878"/>
  <c r="H1878"/>
  <c r="I1878"/>
  <c r="J1878"/>
  <c r="K1878"/>
  <c r="L1878"/>
  <c r="C1879"/>
  <c r="D1879"/>
  <c r="E1879"/>
  <c r="F1879"/>
  <c r="G1879"/>
  <c r="H1879"/>
  <c r="I1879"/>
  <c r="J1879"/>
  <c r="K1879"/>
  <c r="L1879"/>
  <c r="C1880"/>
  <c r="D1880"/>
  <c r="E1880"/>
  <c r="F1880"/>
  <c r="G1880"/>
  <c r="H1880"/>
  <c r="I1880"/>
  <c r="J1880"/>
  <c r="K1880"/>
  <c r="L1880"/>
  <c r="C1881"/>
  <c r="D1881"/>
  <c r="E1881"/>
  <c r="F1881"/>
  <c r="G1881"/>
  <c r="H1881"/>
  <c r="I1881"/>
  <c r="J1881"/>
  <c r="K1881"/>
  <c r="L1881"/>
  <c r="C1882"/>
  <c r="D1882"/>
  <c r="E1882"/>
  <c r="F1882"/>
  <c r="G1882"/>
  <c r="H1882"/>
  <c r="I1882"/>
  <c r="J1882"/>
  <c r="K1882"/>
  <c r="L1882"/>
  <c r="C1883"/>
  <c r="D1883"/>
  <c r="E1883"/>
  <c r="F1883"/>
  <c r="G1883"/>
  <c r="H1883"/>
  <c r="I1883"/>
  <c r="J1883"/>
  <c r="K1883"/>
  <c r="L1883"/>
  <c r="C1884"/>
  <c r="D1884"/>
  <c r="E1884"/>
  <c r="F1884"/>
  <c r="G1884"/>
  <c r="H1884"/>
  <c r="I1884"/>
  <c r="J1884"/>
  <c r="K1884"/>
  <c r="L1884"/>
  <c r="C1885"/>
  <c r="D1885"/>
  <c r="E1885"/>
  <c r="F1885"/>
  <c r="G1885"/>
  <c r="H1885"/>
  <c r="I1885"/>
  <c r="J1885"/>
  <c r="K1885"/>
  <c r="L1885"/>
  <c r="C1886"/>
  <c r="D1886"/>
  <c r="E1886"/>
  <c r="F1886"/>
  <c r="G1886"/>
  <c r="H1886"/>
  <c r="I1886"/>
  <c r="J1886"/>
  <c r="K1886"/>
  <c r="L1886"/>
  <c r="C1887"/>
  <c r="D1887"/>
  <c r="E1887"/>
  <c r="F1887"/>
  <c r="G1887"/>
  <c r="H1887"/>
  <c r="I1887"/>
  <c r="J1887"/>
  <c r="K1887"/>
  <c r="L1887"/>
  <c r="C1888"/>
  <c r="D1888"/>
  <c r="E1888"/>
  <c r="F1888"/>
  <c r="G1888"/>
  <c r="H1888"/>
  <c r="I1888"/>
  <c r="J1888"/>
  <c r="K1888"/>
  <c r="L1888"/>
  <c r="C1889"/>
  <c r="D1889"/>
  <c r="E1889"/>
  <c r="F1889"/>
  <c r="G1889"/>
  <c r="H1889"/>
  <c r="I1889"/>
  <c r="J1889"/>
  <c r="K1889"/>
  <c r="L1889"/>
  <c r="C1890"/>
  <c r="D1890"/>
  <c r="E1890"/>
  <c r="F1890"/>
  <c r="G1890"/>
  <c r="H1890"/>
  <c r="I1890"/>
  <c r="J1890"/>
  <c r="K1890"/>
  <c r="L1890"/>
  <c r="C1891"/>
  <c r="D1891"/>
  <c r="E1891"/>
  <c r="F1891"/>
  <c r="G1891"/>
  <c r="H1891"/>
  <c r="I1891"/>
  <c r="J1891"/>
  <c r="K1891"/>
  <c r="L1891"/>
  <c r="C1892"/>
  <c r="D1892"/>
  <c r="E1892"/>
  <c r="F1892"/>
  <c r="G1892"/>
  <c r="H1892"/>
  <c r="I1892"/>
  <c r="J1892"/>
  <c r="K1892"/>
  <c r="L1892"/>
  <c r="C1893"/>
  <c r="D1893"/>
  <c r="E1893"/>
  <c r="F1893"/>
  <c r="G1893"/>
  <c r="H1893"/>
  <c r="I1893"/>
  <c r="J1893"/>
  <c r="K1893"/>
  <c r="L1893"/>
  <c r="C1894"/>
  <c r="D1894"/>
  <c r="E1894"/>
  <c r="F1894"/>
  <c r="G1894"/>
  <c r="H1894"/>
  <c r="I1894"/>
  <c r="J1894"/>
  <c r="K1894"/>
  <c r="L1894"/>
  <c r="C1895"/>
  <c r="D1895"/>
  <c r="E1895"/>
  <c r="F1895"/>
  <c r="G1895"/>
  <c r="H1895"/>
  <c r="I1895"/>
  <c r="J1895"/>
  <c r="K1895"/>
  <c r="L1895"/>
  <c r="C1896"/>
  <c r="D1896"/>
  <c r="E1896"/>
  <c r="F1896"/>
  <c r="G1896"/>
  <c r="H1896"/>
  <c r="I1896"/>
  <c r="J1896"/>
  <c r="K1896"/>
  <c r="L1896"/>
  <c r="C1897"/>
  <c r="D1897"/>
  <c r="E1897"/>
  <c r="F1897"/>
  <c r="G1897"/>
  <c r="H1897"/>
  <c r="I1897"/>
  <c r="J1897"/>
  <c r="K1897"/>
  <c r="L1897"/>
  <c r="C1898"/>
  <c r="D1898"/>
  <c r="E1898"/>
  <c r="F1898"/>
  <c r="G1898"/>
  <c r="H1898"/>
  <c r="I1898"/>
  <c r="J1898"/>
  <c r="K1898"/>
  <c r="L1898"/>
  <c r="C1899"/>
  <c r="D1899"/>
  <c r="E1899"/>
  <c r="F1899"/>
  <c r="G1899"/>
  <c r="H1899"/>
  <c r="I1899"/>
  <c r="J1899"/>
  <c r="K1899"/>
  <c r="L1899"/>
  <c r="C1900"/>
  <c r="D1900"/>
  <c r="E1900"/>
  <c r="F1900"/>
  <c r="G1900"/>
  <c r="H1900"/>
  <c r="I1900"/>
  <c r="J1900"/>
  <c r="K1900"/>
  <c r="L1900"/>
  <c r="C1901"/>
  <c r="D1901"/>
  <c r="E1901"/>
  <c r="F1901"/>
  <c r="G1901"/>
  <c r="H1901"/>
  <c r="I1901"/>
  <c r="J1901"/>
  <c r="K1901"/>
  <c r="L1901"/>
  <c r="C1902"/>
  <c r="D1902"/>
  <c r="E1902"/>
  <c r="F1902"/>
  <c r="G1902"/>
  <c r="H1902"/>
  <c r="I1902"/>
  <c r="J1902"/>
  <c r="K1902"/>
  <c r="L1902"/>
  <c r="C1903"/>
  <c r="D1903"/>
  <c r="E1903"/>
  <c r="F1903"/>
  <c r="G1903"/>
  <c r="H1903"/>
  <c r="I1903"/>
  <c r="J1903"/>
  <c r="K1903"/>
  <c r="L1903"/>
  <c r="C1904"/>
  <c r="D1904"/>
  <c r="E1904"/>
  <c r="F1904"/>
  <c r="G1904"/>
  <c r="H1904"/>
  <c r="I1904"/>
  <c r="J1904"/>
  <c r="K1904"/>
  <c r="L1904"/>
  <c r="C1905"/>
  <c r="D1905"/>
  <c r="E1905"/>
  <c r="F1905"/>
  <c r="G1905"/>
  <c r="H1905"/>
  <c r="I1905"/>
  <c r="J1905"/>
  <c r="K1905"/>
  <c r="L1905"/>
  <c r="C1906"/>
  <c r="D1906"/>
  <c r="E1906"/>
  <c r="F1906"/>
  <c r="G1906"/>
  <c r="H1906"/>
  <c r="I1906"/>
  <c r="J1906"/>
  <c r="K1906"/>
  <c r="L1906"/>
  <c r="C1907"/>
  <c r="D1907"/>
  <c r="E1907"/>
  <c r="F1907"/>
  <c r="G1907"/>
  <c r="H1907"/>
  <c r="I1907"/>
  <c r="J1907"/>
  <c r="K1907"/>
  <c r="L1907"/>
  <c r="C1908"/>
  <c r="D1908"/>
  <c r="E1908"/>
  <c r="F1908"/>
  <c r="G1908"/>
  <c r="H1908"/>
  <c r="I1908"/>
  <c r="J1908"/>
  <c r="K1908"/>
  <c r="L1908"/>
  <c r="C1909"/>
  <c r="D1909"/>
  <c r="E1909"/>
  <c r="F1909"/>
  <c r="G1909"/>
  <c r="H1909"/>
  <c r="I1909"/>
  <c r="J1909"/>
  <c r="K1909"/>
  <c r="L1909"/>
  <c r="C1910"/>
  <c r="D1910"/>
  <c r="E1910"/>
  <c r="F1910"/>
  <c r="G1910"/>
  <c r="H1910"/>
  <c r="I1910"/>
  <c r="J1910"/>
  <c r="K1910"/>
  <c r="L1910"/>
  <c r="C1911"/>
  <c r="D1911"/>
  <c r="E1911"/>
  <c r="F1911"/>
  <c r="G1911"/>
  <c r="H1911"/>
  <c r="I1911"/>
  <c r="J1911"/>
  <c r="K1911"/>
  <c r="L1911"/>
  <c r="C1912"/>
  <c r="D1912"/>
  <c r="E1912"/>
  <c r="F1912"/>
  <c r="G1912"/>
  <c r="H1912"/>
  <c r="I1912"/>
  <c r="J1912"/>
  <c r="K1912"/>
  <c r="L1912"/>
  <c r="C1913"/>
  <c r="D1913"/>
  <c r="E1913"/>
  <c r="F1913"/>
  <c r="G1913"/>
  <c r="H1913"/>
  <c r="I1913"/>
  <c r="J1913"/>
  <c r="K1913"/>
  <c r="L1913"/>
  <c r="C1914"/>
  <c r="D1914"/>
  <c r="E1914"/>
  <c r="F1914"/>
  <c r="G1914"/>
  <c r="H1914"/>
  <c r="I1914"/>
  <c r="J1914"/>
  <c r="K1914"/>
  <c r="L1914"/>
  <c r="C1915"/>
  <c r="D1915"/>
  <c r="E1915"/>
  <c r="F1915"/>
  <c r="G1915"/>
  <c r="H1915"/>
  <c r="I1915"/>
  <c r="J1915"/>
  <c r="K1915"/>
  <c r="L1915"/>
  <c r="C1916"/>
  <c r="D1916"/>
  <c r="E1916"/>
  <c r="F1916"/>
  <c r="G1916"/>
  <c r="H1916"/>
  <c r="I1916"/>
  <c r="J1916"/>
  <c r="K1916"/>
  <c r="L1916"/>
  <c r="C1917"/>
  <c r="D1917"/>
  <c r="E1917"/>
  <c r="F1917"/>
  <c r="G1917"/>
  <c r="H1917"/>
  <c r="I1917"/>
  <c r="J1917"/>
  <c r="K1917"/>
  <c r="L1917"/>
  <c r="C1918"/>
  <c r="D1918"/>
  <c r="E1918"/>
  <c r="F1918"/>
  <c r="G1918"/>
  <c r="H1918"/>
  <c r="I1918"/>
  <c r="J1918"/>
  <c r="K1918"/>
  <c r="L1918"/>
  <c r="C1919"/>
  <c r="D1919"/>
  <c r="E1919"/>
  <c r="F1919"/>
  <c r="G1919"/>
  <c r="H1919"/>
  <c r="I1919"/>
  <c r="J1919"/>
  <c r="K1919"/>
  <c r="L1919"/>
  <c r="C1920"/>
  <c r="D1920"/>
  <c r="E1920"/>
  <c r="F1920"/>
  <c r="G1920"/>
  <c r="H1920"/>
  <c r="I1920"/>
  <c r="J1920"/>
  <c r="K1920"/>
  <c r="L1920"/>
  <c r="C1921"/>
  <c r="D1921"/>
  <c r="E1921"/>
  <c r="F1921"/>
  <c r="G1921"/>
  <c r="H1921"/>
  <c r="I1921"/>
  <c r="J1921"/>
  <c r="K1921"/>
  <c r="L1921"/>
  <c r="C1922"/>
  <c r="D1922"/>
  <c r="E1922"/>
  <c r="F1922"/>
  <c r="G1922"/>
  <c r="H1922"/>
  <c r="I1922"/>
  <c r="J1922"/>
  <c r="K1922"/>
  <c r="L1922"/>
  <c r="C1923"/>
  <c r="D1923"/>
  <c r="E1923"/>
  <c r="F1923"/>
  <c r="G1923"/>
  <c r="H1923"/>
  <c r="I1923"/>
  <c r="J1923"/>
  <c r="K1923"/>
  <c r="L1923"/>
  <c r="C1924"/>
  <c r="D1924"/>
  <c r="E1924"/>
  <c r="F1924"/>
  <c r="G1924"/>
  <c r="H1924"/>
  <c r="I1924"/>
  <c r="J1924"/>
  <c r="K1924"/>
  <c r="L1924"/>
  <c r="C1925"/>
  <c r="D1925"/>
  <c r="E1925"/>
  <c r="F1925"/>
  <c r="G1925"/>
  <c r="H1925"/>
  <c r="I1925"/>
  <c r="J1925"/>
  <c r="K1925"/>
  <c r="L1925"/>
  <c r="C1926"/>
  <c r="D1926"/>
  <c r="E1926"/>
  <c r="F1926"/>
  <c r="G1926"/>
  <c r="H1926"/>
  <c r="I1926"/>
  <c r="J1926"/>
  <c r="K1926"/>
  <c r="L1926"/>
  <c r="C1927"/>
  <c r="D1927"/>
  <c r="E1927"/>
  <c r="F1927"/>
  <c r="G1927"/>
  <c r="H1927"/>
  <c r="I1927"/>
  <c r="J1927"/>
  <c r="K1927"/>
  <c r="L1927"/>
  <c r="C1928"/>
  <c r="D1928"/>
  <c r="E1928"/>
  <c r="F1928"/>
  <c r="G1928"/>
  <c r="H1928"/>
  <c r="I1928"/>
  <c r="J1928"/>
  <c r="K1928"/>
  <c r="L1928"/>
  <c r="C1929"/>
  <c r="D1929"/>
  <c r="E1929"/>
  <c r="F1929"/>
  <c r="G1929"/>
  <c r="H1929"/>
  <c r="I1929"/>
  <c r="J1929"/>
  <c r="K1929"/>
  <c r="L1929"/>
  <c r="C1930"/>
  <c r="D1930"/>
  <c r="E1930"/>
  <c r="F1930"/>
  <c r="G1930"/>
  <c r="H1930"/>
  <c r="I1930"/>
  <c r="J1930"/>
  <c r="K1930"/>
  <c r="L1930"/>
  <c r="C1931"/>
  <c r="D1931"/>
  <c r="E1931"/>
  <c r="F1931"/>
  <c r="G1931"/>
  <c r="H1931"/>
  <c r="I1931"/>
  <c r="J1931"/>
  <c r="K1931"/>
  <c r="L1931"/>
  <c r="C1932"/>
  <c r="D1932"/>
  <c r="E1932"/>
  <c r="F1932"/>
  <c r="G1932"/>
  <c r="H1932"/>
  <c r="I1932"/>
  <c r="J1932"/>
  <c r="K1932"/>
  <c r="L1932"/>
  <c r="C1933"/>
  <c r="D1933"/>
  <c r="E1933"/>
  <c r="F1933"/>
  <c r="G1933"/>
  <c r="H1933"/>
  <c r="I1933"/>
  <c r="J1933"/>
  <c r="K1933"/>
  <c r="L1933"/>
  <c r="C1934"/>
  <c r="D1934"/>
  <c r="E1934"/>
  <c r="F1934"/>
  <c r="G1934"/>
  <c r="H1934"/>
  <c r="I1934"/>
  <c r="J1934"/>
  <c r="K1934"/>
  <c r="L1934"/>
  <c r="A639"/>
  <c r="A651"/>
  <c r="A663"/>
  <c r="A675"/>
  <c r="A687"/>
  <c r="A699"/>
  <c r="A711"/>
  <c r="A723"/>
  <c r="A735"/>
  <c r="A747"/>
  <c r="A759"/>
  <c r="A771"/>
  <c r="A638"/>
  <c r="A650"/>
  <c r="A662"/>
  <c r="A674"/>
  <c r="A686"/>
  <c r="A698"/>
  <c r="A710"/>
  <c r="A722"/>
  <c r="A734"/>
  <c r="A746"/>
  <c r="A758"/>
  <c r="A770"/>
  <c r="A637"/>
  <c r="A649"/>
  <c r="A661"/>
  <c r="A673"/>
  <c r="A685"/>
  <c r="A697"/>
  <c r="A709"/>
  <c r="A721"/>
  <c r="A733"/>
  <c r="A745"/>
  <c r="A757"/>
  <c r="A769"/>
  <c r="A636"/>
  <c r="A648"/>
  <c r="A660"/>
  <c r="A672"/>
  <c r="A684"/>
  <c r="A696"/>
  <c r="A708"/>
  <c r="A720"/>
  <c r="A732"/>
  <c r="A744"/>
  <c r="A756"/>
  <c r="A768"/>
  <c r="A635"/>
  <c r="A647"/>
  <c r="A659"/>
  <c r="A671"/>
  <c r="A683"/>
  <c r="A695"/>
  <c r="A707"/>
  <c r="A719"/>
  <c r="A731"/>
  <c r="A743"/>
  <c r="A755"/>
  <c r="A767"/>
  <c r="A634"/>
  <c r="A646"/>
  <c r="A658"/>
  <c r="A670"/>
  <c r="A682"/>
  <c r="A694"/>
  <c r="A706"/>
  <c r="A718"/>
  <c r="A730"/>
  <c r="A742"/>
  <c r="A754"/>
  <c r="A766"/>
  <c r="A633"/>
  <c r="A645"/>
  <c r="A657"/>
  <c r="A669"/>
  <c r="A681"/>
  <c r="A693"/>
  <c r="A705"/>
  <c r="A717"/>
  <c r="A729"/>
  <c r="A741"/>
  <c r="A753"/>
  <c r="A765"/>
  <c r="A632"/>
  <c r="A644"/>
  <c r="A656"/>
  <c r="A668"/>
  <c r="A680"/>
  <c r="A692"/>
  <c r="A704"/>
  <c r="A716"/>
  <c r="A728"/>
  <c r="A740"/>
  <c r="A752"/>
  <c r="A764"/>
  <c r="A631"/>
  <c r="A643"/>
  <c r="A655"/>
  <c r="A667"/>
  <c r="A679"/>
  <c r="A691"/>
  <c r="A703"/>
  <c r="A715"/>
  <c r="A727"/>
  <c r="A739"/>
  <c r="A751"/>
  <c r="A763"/>
  <c r="A630"/>
  <c r="A642"/>
  <c r="A654"/>
  <c r="A666"/>
  <c r="A678"/>
  <c r="A690"/>
  <c r="A702"/>
  <c r="A714"/>
  <c r="A726"/>
  <c r="A738"/>
  <c r="A750"/>
  <c r="A762"/>
  <c r="A629"/>
  <c r="A641"/>
  <c r="A653"/>
  <c r="A665"/>
  <c r="A677"/>
  <c r="A689"/>
  <c r="A701"/>
  <c r="A713"/>
  <c r="A725"/>
  <c r="A737"/>
  <c r="A749"/>
  <c r="A761"/>
  <c r="A628"/>
  <c r="A640"/>
  <c r="A652"/>
  <c r="A664"/>
  <c r="A676"/>
  <c r="A688"/>
  <c r="A700"/>
  <c r="A712"/>
  <c r="A724"/>
  <c r="A736"/>
  <c r="A748"/>
  <c r="A760"/>
  <c r="L6"/>
  <c r="K6"/>
  <c r="J6"/>
  <c r="I6"/>
  <c r="H6"/>
  <c r="C6"/>
  <c r="G6"/>
  <c r="F6"/>
  <c r="E6"/>
  <c r="D6"/>
  <c r="M125" i="2"/>
  <c r="N125"/>
  <c r="M126"/>
  <c r="N126"/>
  <c r="M127"/>
  <c r="N127"/>
  <c r="M128"/>
  <c r="N128"/>
  <c r="M129"/>
  <c r="N129"/>
  <c r="M130"/>
  <c r="N130"/>
  <c r="M131"/>
  <c r="N131"/>
  <c r="M132"/>
  <c r="N132"/>
  <c r="M133"/>
  <c r="N133"/>
  <c r="M134"/>
  <c r="N134"/>
  <c r="M135"/>
  <c r="N135"/>
  <c r="M136"/>
  <c r="N136"/>
  <c r="M137"/>
  <c r="N137"/>
  <c r="M138"/>
  <c r="N138"/>
  <c r="M139"/>
  <c r="N139"/>
  <c r="M140"/>
  <c r="N140"/>
  <c r="M141"/>
  <c r="N141"/>
  <c r="M142"/>
  <c r="N142"/>
  <c r="M143"/>
  <c r="N143"/>
  <c r="M144"/>
  <c r="N144"/>
  <c r="M145"/>
  <c r="N145"/>
  <c r="M146"/>
  <c r="N146"/>
  <c r="M147"/>
  <c r="N147"/>
  <c r="M148"/>
  <c r="N148"/>
  <c r="M149"/>
  <c r="N149"/>
  <c r="M150"/>
  <c r="N150"/>
  <c r="M151"/>
  <c r="N151"/>
  <c r="M152"/>
  <c r="N152"/>
  <c r="M153"/>
  <c r="N153"/>
  <c r="M154"/>
  <c r="N154"/>
  <c r="M155"/>
  <c r="N155"/>
  <c r="M156"/>
  <c r="N156"/>
  <c r="M157"/>
  <c r="N157"/>
  <c r="M158"/>
  <c r="N158"/>
  <c r="M159"/>
  <c r="N159"/>
  <c r="M160"/>
  <c r="N160"/>
  <c r="M161"/>
  <c r="N161"/>
  <c r="M162"/>
  <c r="N162"/>
  <c r="M163"/>
  <c r="N163"/>
  <c r="M164"/>
  <c r="N164"/>
  <c r="M165"/>
  <c r="N165"/>
  <c r="M166"/>
  <c r="N166"/>
  <c r="M167"/>
  <c r="N167"/>
  <c r="M168"/>
  <c r="N168"/>
  <c r="M169"/>
  <c r="N169"/>
  <c r="M170"/>
  <c r="N170"/>
  <c r="M171"/>
  <c r="N171"/>
  <c r="M172"/>
  <c r="N172"/>
  <c r="M173"/>
  <c r="N173"/>
  <c r="M174"/>
  <c r="N174"/>
  <c r="M175"/>
  <c r="N175"/>
  <c r="M176"/>
  <c r="N176"/>
  <c r="M177"/>
  <c r="N177"/>
  <c r="M178"/>
  <c r="N178"/>
  <c r="M179"/>
  <c r="N179"/>
  <c r="M180"/>
  <c r="N180"/>
  <c r="M181"/>
  <c r="N181"/>
  <c r="M182"/>
  <c r="N182"/>
  <c r="M183"/>
  <c r="N183"/>
  <c r="M184"/>
  <c r="N184"/>
  <c r="M185"/>
  <c r="N185"/>
  <c r="M186"/>
  <c r="N186"/>
  <c r="M187"/>
  <c r="N187"/>
  <c r="M188"/>
  <c r="N188"/>
  <c r="M189"/>
  <c r="N189"/>
  <c r="M190"/>
  <c r="N190"/>
  <c r="M191"/>
  <c r="N191"/>
  <c r="M192"/>
  <c r="N192"/>
  <c r="M193"/>
  <c r="N193"/>
  <c r="M194"/>
  <c r="N194"/>
  <c r="M195"/>
  <c r="N195"/>
  <c r="M196"/>
  <c r="N196"/>
  <c r="M197"/>
  <c r="N197"/>
  <c r="M198"/>
  <c r="N198"/>
  <c r="M199"/>
  <c r="N199"/>
  <c r="M200"/>
  <c r="N200"/>
  <c r="M201"/>
  <c r="N201"/>
  <c r="M202"/>
  <c r="N202"/>
  <c r="M203"/>
  <c r="N203"/>
  <c r="M204"/>
  <c r="N204"/>
  <c r="M205"/>
  <c r="N205"/>
  <c r="M206"/>
  <c r="N206"/>
  <c r="M207"/>
  <c r="N207"/>
  <c r="M208"/>
  <c r="N208"/>
  <c r="M209"/>
  <c r="N209"/>
  <c r="M210"/>
  <c r="N210"/>
  <c r="M211"/>
  <c r="N211"/>
  <c r="M212"/>
  <c r="N212"/>
  <c r="M213"/>
  <c r="N213"/>
  <c r="M214"/>
  <c r="N214"/>
  <c r="M215"/>
  <c r="N215"/>
  <c r="M216"/>
  <c r="N216"/>
  <c r="M217"/>
  <c r="N217"/>
  <c r="M218"/>
  <c r="N218"/>
  <c r="M219"/>
  <c r="N219"/>
  <c r="M220"/>
  <c r="N220"/>
  <c r="M221"/>
  <c r="N221"/>
  <c r="M222"/>
  <c r="N222"/>
  <c r="M223"/>
  <c r="N223"/>
  <c r="M224"/>
  <c r="N224"/>
  <c r="M225"/>
  <c r="N225"/>
  <c r="M226"/>
  <c r="N226"/>
  <c r="M227"/>
  <c r="N227"/>
  <c r="M228"/>
  <c r="N228"/>
  <c r="M229"/>
  <c r="N229"/>
  <c r="M230"/>
  <c r="N230"/>
  <c r="M231"/>
  <c r="N231"/>
  <c r="M232"/>
  <c r="N232"/>
  <c r="M233"/>
  <c r="N233"/>
  <c r="M234"/>
  <c r="N234"/>
  <c r="M235"/>
  <c r="N235"/>
  <c r="M236"/>
  <c r="N236"/>
  <c r="M237"/>
  <c r="N237"/>
  <c r="M238"/>
  <c r="N238"/>
  <c r="M239"/>
  <c r="N239"/>
  <c r="M240"/>
  <c r="N240"/>
  <c r="M241"/>
  <c r="N241"/>
  <c r="M242"/>
  <c r="N242"/>
  <c r="M243"/>
  <c r="N243"/>
  <c r="M244"/>
  <c r="N244"/>
  <c r="M245"/>
  <c r="N245"/>
  <c r="M246"/>
  <c r="N246"/>
  <c r="M247"/>
  <c r="N247"/>
  <c r="M248"/>
  <c r="N248"/>
  <c r="M249"/>
  <c r="N249"/>
  <c r="M250"/>
  <c r="N250"/>
  <c r="M251"/>
  <c r="N251"/>
  <c r="M252"/>
  <c r="N252"/>
  <c r="M253"/>
  <c r="N253"/>
  <c r="M254"/>
  <c r="N254"/>
  <c r="M255"/>
  <c r="N255"/>
  <c r="M256"/>
  <c r="N256"/>
  <c r="M257"/>
  <c r="N257"/>
  <c r="M258"/>
  <c r="N258"/>
  <c r="M259"/>
  <c r="N259"/>
  <c r="M260"/>
  <c r="N260"/>
  <c r="M261"/>
  <c r="N261"/>
  <c r="M262"/>
  <c r="N262"/>
  <c r="M263"/>
  <c r="N263"/>
  <c r="M264"/>
  <c r="N264"/>
  <c r="M265"/>
  <c r="N265"/>
  <c r="M266"/>
  <c r="N266"/>
  <c r="M267"/>
  <c r="N267"/>
  <c r="M268"/>
  <c r="N268"/>
  <c r="M269"/>
  <c r="N269"/>
  <c r="M270"/>
  <c r="N270"/>
  <c r="M271"/>
  <c r="N271"/>
  <c r="M272"/>
  <c r="N272"/>
  <c r="M273"/>
  <c r="N273"/>
  <c r="M274"/>
  <c r="N274"/>
  <c r="M275"/>
  <c r="N275"/>
  <c r="M276"/>
  <c r="N276"/>
  <c r="M277"/>
  <c r="N277"/>
  <c r="M278"/>
  <c r="N278"/>
  <c r="M279"/>
  <c r="N279"/>
  <c r="M280"/>
  <c r="N280"/>
  <c r="M281"/>
  <c r="N281"/>
  <c r="M282"/>
  <c r="N282"/>
  <c r="M283"/>
  <c r="N283"/>
  <c r="M284"/>
  <c r="N284"/>
  <c r="M285"/>
  <c r="N285"/>
  <c r="M286"/>
  <c r="N286"/>
  <c r="M287"/>
  <c r="N287"/>
  <c r="M288"/>
  <c r="N288"/>
  <c r="M289"/>
  <c r="N289"/>
  <c r="M290"/>
  <c r="N290"/>
  <c r="M291"/>
  <c r="N291"/>
  <c r="M292"/>
  <c r="N292"/>
  <c r="M293"/>
  <c r="N293"/>
  <c r="M294"/>
  <c r="N294"/>
  <c r="M295"/>
  <c r="N295"/>
  <c r="M296"/>
  <c r="N296"/>
  <c r="M297"/>
  <c r="N297"/>
  <c r="M298"/>
  <c r="N298"/>
  <c r="M299"/>
  <c r="N299"/>
  <c r="M300"/>
  <c r="N300"/>
  <c r="M301"/>
  <c r="N301"/>
  <c r="M302"/>
  <c r="N302"/>
  <c r="M303"/>
  <c r="N303"/>
  <c r="M304"/>
  <c r="N304"/>
  <c r="M305"/>
  <c r="N305"/>
  <c r="M306"/>
  <c r="N306"/>
  <c r="M307"/>
  <c r="N307"/>
  <c r="M308"/>
  <c r="N308"/>
  <c r="M309"/>
  <c r="N309"/>
  <c r="M310"/>
  <c r="N310"/>
  <c r="M311"/>
  <c r="N311"/>
  <c r="M312"/>
  <c r="N312"/>
  <c r="M313"/>
  <c r="N313"/>
  <c r="M314"/>
  <c r="N314"/>
  <c r="M315"/>
  <c r="N315"/>
  <c r="M316"/>
  <c r="N316"/>
  <c r="M317"/>
  <c r="N317"/>
  <c r="M318"/>
  <c r="N318"/>
  <c r="M319"/>
  <c r="N319"/>
  <c r="M320"/>
  <c r="N320"/>
  <c r="M321"/>
  <c r="N321"/>
  <c r="M322"/>
  <c r="N322"/>
  <c r="M323"/>
  <c r="N323"/>
  <c r="M324"/>
  <c r="N324"/>
  <c r="M325"/>
  <c r="N325"/>
  <c r="M326"/>
  <c r="N326"/>
  <c r="M327"/>
  <c r="N327"/>
  <c r="M328"/>
  <c r="N328"/>
  <c r="M329"/>
  <c r="N329"/>
  <c r="M330"/>
  <c r="N330"/>
  <c r="M331"/>
  <c r="N331"/>
  <c r="M332"/>
  <c r="N332"/>
  <c r="M333"/>
  <c r="N333"/>
  <c r="M334"/>
  <c r="N334"/>
  <c r="N124"/>
  <c r="M124"/>
  <c r="E967" i="4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66"/>
  <c r="AD73" i="3"/>
  <c r="AD74"/>
  <c r="AD72"/>
  <c r="W76"/>
  <c r="W79"/>
  <c r="W82"/>
  <c r="W85"/>
  <c r="W88"/>
  <c r="W91"/>
  <c r="W94"/>
  <c r="W97"/>
  <c r="W100"/>
  <c r="W103"/>
  <c r="W106"/>
  <c r="W109"/>
  <c r="W112"/>
  <c r="W115"/>
  <c r="W77"/>
  <c r="W80"/>
  <c r="W83"/>
  <c r="W86"/>
  <c r="W89"/>
  <c r="W92"/>
  <c r="W95"/>
  <c r="W98"/>
  <c r="W101"/>
  <c r="W104"/>
  <c r="W107"/>
  <c r="W110"/>
  <c r="W113"/>
  <c r="W116"/>
  <c r="W75"/>
  <c r="W78"/>
  <c r="W81"/>
  <c r="W84"/>
  <c r="W87"/>
  <c r="W90"/>
  <c r="W93"/>
  <c r="W96"/>
  <c r="W99"/>
  <c r="W102"/>
  <c r="W105"/>
  <c r="W108"/>
  <c r="W111"/>
  <c r="W114"/>
  <c r="T76"/>
  <c r="U76"/>
  <c r="U79"/>
  <c r="U82"/>
  <c r="U85"/>
  <c r="U88"/>
  <c r="U91"/>
  <c r="U94"/>
  <c r="U97"/>
  <c r="U100"/>
  <c r="U103"/>
  <c r="U106"/>
  <c r="U109"/>
  <c r="U112"/>
  <c r="U115"/>
  <c r="T77"/>
  <c r="T80"/>
  <c r="T83"/>
  <c r="T86"/>
  <c r="T89"/>
  <c r="T92"/>
  <c r="T95"/>
  <c r="T98"/>
  <c r="T101"/>
  <c r="T104"/>
  <c r="T107"/>
  <c r="T110"/>
  <c r="T113"/>
  <c r="U77"/>
  <c r="U80"/>
  <c r="U83"/>
  <c r="U86"/>
  <c r="U89"/>
  <c r="U92"/>
  <c r="U95"/>
  <c r="U98"/>
  <c r="U101"/>
  <c r="U104"/>
  <c r="U107"/>
  <c r="U110"/>
  <c r="U113"/>
  <c r="U116"/>
  <c r="U75"/>
  <c r="U78"/>
  <c r="T75"/>
  <c r="AD75"/>
  <c r="AD76"/>
  <c r="T78"/>
  <c r="T81"/>
  <c r="T84"/>
  <c r="T87"/>
  <c r="T90"/>
  <c r="T93"/>
  <c r="T96"/>
  <c r="T99"/>
  <c r="T102"/>
  <c r="T105"/>
  <c r="AD86"/>
  <c r="AD98"/>
  <c r="U81"/>
  <c r="U84"/>
  <c r="U87"/>
  <c r="U90"/>
  <c r="AD113"/>
  <c r="T79"/>
  <c r="AD107"/>
  <c r="AD95"/>
  <c r="AD83"/>
  <c r="AD104"/>
  <c r="AD92"/>
  <c r="AD80"/>
  <c r="T116"/>
  <c r="AD116"/>
  <c r="AD110"/>
  <c r="AD101"/>
  <c r="AD89"/>
  <c r="AD77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42"/>
  <c r="AD84"/>
  <c r="AD78"/>
  <c r="T82"/>
  <c r="AD79"/>
  <c r="T108"/>
  <c r="AD81"/>
  <c r="AD87"/>
  <c r="U93"/>
  <c r="AD90"/>
  <c r="T85"/>
  <c r="AD85"/>
  <c r="AD82"/>
  <c r="U96"/>
  <c r="AD93"/>
  <c r="T111"/>
  <c r="T114"/>
  <c r="C1523" i="4"/>
  <c r="C1522"/>
  <c r="C1521"/>
  <c r="H15" i="2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4"/>
  <c r="AN32" i="3"/>
  <c r="AI32"/>
  <c r="AN31"/>
  <c r="AI31"/>
  <c r="AN30"/>
  <c r="AI30"/>
  <c r="AN29"/>
  <c r="AI29"/>
  <c r="AL28"/>
  <c r="AN28"/>
  <c r="AG28"/>
  <c r="AI28"/>
  <c r="AL27"/>
  <c r="AN27"/>
  <c r="AG27"/>
  <c r="AI27"/>
  <c r="AL26"/>
  <c r="AN26"/>
  <c r="AG26"/>
  <c r="AI26"/>
  <c r="AN25"/>
  <c r="AI25"/>
  <c r="AI23"/>
  <c r="AI22"/>
  <c r="AI21"/>
  <c r="AI20"/>
  <c r="AG19"/>
  <c r="AI19"/>
  <c r="AG18"/>
  <c r="AI18"/>
  <c r="AG17"/>
  <c r="AI17"/>
  <c r="AI16"/>
  <c r="AI14"/>
  <c r="AI13"/>
  <c r="AI12"/>
  <c r="AI11"/>
  <c r="AI10"/>
  <c r="AI9"/>
  <c r="AI8"/>
  <c r="AI7"/>
  <c r="AI5"/>
  <c r="AI4"/>
  <c r="AI3"/>
  <c r="AI2"/>
  <c r="AI1"/>
  <c r="D53" i="2"/>
  <c r="C53"/>
  <c r="D52"/>
  <c r="C52"/>
  <c r="D51"/>
  <c r="C51"/>
  <c r="D50"/>
  <c r="C50"/>
  <c r="D49"/>
  <c r="C49"/>
  <c r="D48"/>
  <c r="C48"/>
  <c r="D47"/>
  <c r="C47"/>
  <c r="D46"/>
  <c r="C46"/>
  <c r="D45"/>
  <c r="C45"/>
  <c r="D44"/>
  <c r="C44"/>
  <c r="D43"/>
  <c r="C43"/>
  <c r="D42"/>
  <c r="C42"/>
  <c r="D41"/>
  <c r="C41"/>
  <c r="D40"/>
  <c r="C40"/>
  <c r="D39"/>
  <c r="C39"/>
  <c r="D38"/>
  <c r="C38"/>
  <c r="D37"/>
  <c r="C37"/>
  <c r="D36"/>
  <c r="C36"/>
  <c r="D35"/>
  <c r="C35"/>
  <c r="D34"/>
  <c r="C34"/>
  <c r="D33"/>
  <c r="C33"/>
  <c r="D32"/>
  <c r="C32"/>
  <c r="D31"/>
  <c r="C31"/>
  <c r="D30"/>
  <c r="C30"/>
  <c r="D29"/>
  <c r="C29"/>
  <c r="D28"/>
  <c r="C28"/>
  <c r="D27"/>
  <c r="C27"/>
  <c r="D26"/>
  <c r="C26"/>
  <c r="D25"/>
  <c r="C25"/>
  <c r="D24"/>
  <c r="C24"/>
  <c r="D23"/>
  <c r="C23"/>
  <c r="D22"/>
  <c r="C22"/>
  <c r="D21"/>
  <c r="C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C3"/>
  <c r="D2"/>
  <c r="C2"/>
  <c r="D1"/>
  <c r="C1"/>
  <c r="E1520" i="4"/>
  <c r="D1520"/>
  <c r="C1520"/>
  <c r="E1519"/>
  <c r="D1519"/>
  <c r="C1519"/>
  <c r="E1518"/>
  <c r="D1518"/>
  <c r="C1518"/>
  <c r="E1517"/>
  <c r="D1517"/>
  <c r="C1517"/>
  <c r="E1516"/>
  <c r="D1516"/>
  <c r="C1516"/>
  <c r="E1515"/>
  <c r="D1515"/>
  <c r="C1515"/>
  <c r="E1514"/>
  <c r="D1514"/>
  <c r="C1514"/>
  <c r="E1513"/>
  <c r="D1513"/>
  <c r="C1513"/>
  <c r="E1512"/>
  <c r="D1512"/>
  <c r="C1512"/>
  <c r="E1511"/>
  <c r="D1511"/>
  <c r="C1511"/>
  <c r="E1510"/>
  <c r="D1510"/>
  <c r="C1510"/>
  <c r="E1509"/>
  <c r="D1509"/>
  <c r="C1509"/>
  <c r="E1508"/>
  <c r="D1508"/>
  <c r="C1508"/>
  <c r="E1507"/>
  <c r="D1507"/>
  <c r="C1507"/>
  <c r="E1506"/>
  <c r="D1506"/>
  <c r="C1506"/>
  <c r="E1505"/>
  <c r="D1505"/>
  <c r="C1505"/>
  <c r="E1504"/>
  <c r="D1504"/>
  <c r="C1504"/>
  <c r="E1503"/>
  <c r="D1503"/>
  <c r="C1503"/>
  <c r="E1502"/>
  <c r="D1502"/>
  <c r="C1502"/>
  <c r="E1501"/>
  <c r="D1501"/>
  <c r="C1501"/>
  <c r="E1500"/>
  <c r="D1500"/>
  <c r="C1500"/>
  <c r="E1499"/>
  <c r="D1499"/>
  <c r="C1499"/>
  <c r="E1498"/>
  <c r="D1498"/>
  <c r="C1498"/>
  <c r="E1497"/>
  <c r="D1497"/>
  <c r="C1497"/>
  <c r="E1496"/>
  <c r="D1496"/>
  <c r="C1496"/>
  <c r="E1495"/>
  <c r="D1495"/>
  <c r="C1495"/>
  <c r="E1494"/>
  <c r="D1494"/>
  <c r="C1494"/>
  <c r="E1493"/>
  <c r="D1493"/>
  <c r="C1493"/>
  <c r="E1492"/>
  <c r="C1492"/>
  <c r="E1491"/>
  <c r="D1491"/>
  <c r="C1491"/>
  <c r="E1490"/>
  <c r="D1490"/>
  <c r="C1490"/>
  <c r="E1489"/>
  <c r="C1489"/>
  <c r="E1488"/>
  <c r="D1488"/>
  <c r="C1488"/>
  <c r="E1487"/>
  <c r="D1487"/>
  <c r="C1487"/>
  <c r="E1486"/>
  <c r="C1486"/>
  <c r="E1485"/>
  <c r="D1485"/>
  <c r="C1485"/>
  <c r="E1484"/>
  <c r="D1484"/>
  <c r="C1484"/>
  <c r="E1483"/>
  <c r="C1483"/>
  <c r="E1482"/>
  <c r="D1482"/>
  <c r="C1482"/>
  <c r="E1481"/>
  <c r="D1481"/>
  <c r="C1481"/>
  <c r="E1480"/>
  <c r="C1480"/>
  <c r="E1479"/>
  <c r="D1479"/>
  <c r="C1479"/>
  <c r="E1478"/>
  <c r="D1478"/>
  <c r="C1478"/>
  <c r="E1477"/>
  <c r="C1477"/>
  <c r="U99" i="3"/>
  <c r="U102"/>
  <c r="AD96"/>
  <c r="C972" i="4"/>
  <c r="C971"/>
  <c r="C970"/>
  <c r="AD99" i="3"/>
  <c r="E986" i="4"/>
  <c r="E987"/>
  <c r="E985"/>
  <c r="C973"/>
  <c r="AD102" i="3"/>
  <c r="U105"/>
  <c r="T88"/>
  <c r="E989" i="4"/>
  <c r="E990"/>
  <c r="C1528"/>
  <c r="C1529"/>
  <c r="C1525"/>
  <c r="E992"/>
  <c r="C976"/>
  <c r="C1527"/>
  <c r="C1524"/>
  <c r="C1526"/>
  <c r="E993"/>
  <c r="C974"/>
  <c r="C977"/>
  <c r="C1531"/>
  <c r="C1530"/>
  <c r="C1532"/>
  <c r="C975"/>
  <c r="E988"/>
  <c r="T91" i="3"/>
  <c r="AD88"/>
  <c r="U108"/>
  <c r="AD105"/>
  <c r="E995" i="4"/>
  <c r="C980"/>
  <c r="C981"/>
  <c r="E996"/>
  <c r="C979"/>
  <c r="C982"/>
  <c r="C1535"/>
  <c r="C1534"/>
  <c r="C983"/>
  <c r="C1533"/>
  <c r="C978"/>
  <c r="E991"/>
  <c r="AD108" i="3"/>
  <c r="U111"/>
  <c r="AD91"/>
  <c r="T94"/>
  <c r="E998" i="4"/>
  <c r="C985"/>
  <c r="E999"/>
  <c r="C984"/>
  <c r="C1536"/>
  <c r="C1538"/>
  <c r="E994"/>
  <c r="C1537"/>
  <c r="C988"/>
  <c r="U114" i="3"/>
  <c r="AD114"/>
  <c r="AD111"/>
  <c r="T97"/>
  <c r="AD94"/>
  <c r="E1001" i="4"/>
  <c r="E1002"/>
  <c r="C987"/>
  <c r="C986"/>
  <c r="C991"/>
  <c r="C1540"/>
  <c r="C1541"/>
  <c r="C1539"/>
  <c r="C990"/>
  <c r="E997"/>
  <c r="C989"/>
  <c r="T100" i="3"/>
  <c r="AD97"/>
  <c r="C994" i="4"/>
  <c r="E1005"/>
  <c r="E1004"/>
  <c r="C995"/>
  <c r="C1544"/>
  <c r="C993"/>
  <c r="C1542"/>
  <c r="C1543"/>
  <c r="C996"/>
  <c r="C992"/>
  <c r="E1000"/>
  <c r="T103" i="3"/>
  <c r="AD100"/>
  <c r="E1007" i="4"/>
  <c r="E1008"/>
  <c r="C997"/>
  <c r="C1546"/>
  <c r="C1547"/>
  <c r="C999"/>
  <c r="C998"/>
  <c r="E1003"/>
  <c r="C1545"/>
  <c r="T106" i="3"/>
  <c r="AD103"/>
  <c r="C1000" i="4"/>
  <c r="E1011"/>
  <c r="E1010"/>
  <c r="C1001"/>
  <c r="C1548"/>
  <c r="C1549"/>
  <c r="C1550"/>
  <c r="C1002"/>
  <c r="E1006"/>
  <c r="T109" i="3"/>
  <c r="AD106"/>
  <c r="E1013" i="4"/>
  <c r="E1014"/>
  <c r="C1003"/>
  <c r="C1005"/>
  <c r="C1004"/>
  <c r="E1009"/>
  <c r="T112" i="3"/>
  <c r="AD109"/>
  <c r="C1006" i="4"/>
  <c r="E1017"/>
  <c r="E1016"/>
  <c r="C1007"/>
  <c r="E1012"/>
  <c r="C1008"/>
  <c r="T115" i="3"/>
  <c r="AD115"/>
  <c r="AD112"/>
  <c r="E1019" i="4"/>
  <c r="E1020"/>
  <c r="C1009"/>
  <c r="C1011"/>
  <c r="C1010"/>
  <c r="E1015"/>
  <c r="C1012"/>
  <c r="E1023"/>
  <c r="E1022"/>
  <c r="C1013"/>
  <c r="E1018"/>
  <c r="C1014"/>
  <c r="E1025"/>
  <c r="E1026"/>
  <c r="C1015"/>
  <c r="C1017"/>
  <c r="C1016"/>
  <c r="E1021"/>
  <c r="C1018"/>
  <c r="E1029"/>
  <c r="E1028"/>
  <c r="C1019"/>
  <c r="E1024"/>
  <c r="C1020"/>
  <c r="E1031"/>
  <c r="E1032"/>
  <c r="C1021"/>
  <c r="E1027"/>
  <c r="C1023"/>
  <c r="C1022"/>
  <c r="C1024"/>
  <c r="E1035"/>
  <c r="E1034"/>
  <c r="E1030"/>
  <c r="E1037"/>
  <c r="E1038"/>
  <c r="C1025"/>
  <c r="C1027"/>
  <c r="C1026"/>
  <c r="E1033"/>
  <c r="C1029"/>
  <c r="C1030"/>
  <c r="C1028"/>
  <c r="E1041"/>
  <c r="E1040"/>
  <c r="E1036"/>
  <c r="E1043"/>
  <c r="E1044"/>
  <c r="C1031"/>
  <c r="C1033"/>
  <c r="C1032"/>
  <c r="E1039"/>
  <c r="C1035"/>
  <c r="C1036"/>
  <c r="C1034"/>
  <c r="E1047"/>
  <c r="E1046"/>
  <c r="E1042"/>
  <c r="E1049"/>
  <c r="E1050"/>
  <c r="C1037"/>
  <c r="C1039"/>
  <c r="C1038"/>
  <c r="E1045"/>
  <c r="C1041"/>
  <c r="C1042"/>
  <c r="C1040"/>
  <c r="E1053"/>
  <c r="E1052"/>
  <c r="E1048"/>
  <c r="E1055"/>
  <c r="E1056"/>
  <c r="C1043"/>
  <c r="C1045"/>
  <c r="C1044"/>
  <c r="E1051"/>
  <c r="C1047"/>
  <c r="C1048"/>
  <c r="C1046"/>
  <c r="E1059"/>
  <c r="E1058"/>
  <c r="E1054"/>
  <c r="E1061"/>
  <c r="E1062"/>
  <c r="C1049"/>
  <c r="C1051"/>
  <c r="C1050"/>
  <c r="E1057"/>
  <c r="C1053"/>
  <c r="C1054"/>
  <c r="C1052"/>
  <c r="E1065"/>
  <c r="E1064"/>
  <c r="E1060"/>
  <c r="E1067"/>
  <c r="E1068"/>
  <c r="C1055"/>
  <c r="C1057"/>
  <c r="C1056"/>
  <c r="E1070"/>
  <c r="E1063"/>
  <c r="E1071"/>
  <c r="C1059"/>
  <c r="C1060"/>
  <c r="C1058"/>
  <c r="E1066"/>
  <c r="C1063"/>
  <c r="C1061"/>
  <c r="C1062"/>
  <c r="E1069"/>
  <c r="C1065"/>
  <c r="C1066"/>
  <c r="C1064"/>
  <c r="C1069"/>
  <c r="C1067"/>
  <c r="C1068"/>
  <c r="C1070"/>
  <c r="C1071"/>
  <c r="T2262" i="1" l="1"/>
  <c r="S2265"/>
  <c r="AJ2262"/>
  <c r="AK2262" s="1"/>
  <c r="S2267"/>
  <c r="AJ2264"/>
  <c r="AK2264" s="1"/>
  <c r="T2264"/>
  <c r="T2263"/>
  <c r="S2266"/>
  <c r="AJ2263"/>
  <c r="AK2263" s="1"/>
  <c r="T2261"/>
  <c r="T2259"/>
  <c r="AJ2261"/>
  <c r="AK2261" s="1"/>
  <c r="S2268" l="1"/>
  <c r="T2265"/>
  <c r="AJ2265"/>
  <c r="AK2265" s="1"/>
  <c r="AJ2266"/>
  <c r="AK2266" s="1"/>
  <c r="S2269"/>
  <c r="T2266"/>
  <c r="T2267"/>
  <c r="AJ2267"/>
  <c r="AK2267" s="1"/>
  <c r="S2270"/>
  <c r="AJ2270" l="1"/>
  <c r="AK2270" s="1"/>
  <c r="S2273"/>
  <c r="T2270"/>
  <c r="AJ2269"/>
  <c r="AK2269" s="1"/>
  <c r="S2272"/>
  <c r="T2269"/>
  <c r="S2271"/>
  <c r="T2268"/>
  <c r="AJ2268"/>
  <c r="AK2268" s="1"/>
  <c r="T2273" l="1"/>
  <c r="AJ2273"/>
  <c r="AK2273" s="1"/>
  <c r="AJ2271"/>
  <c r="AK2271" s="1"/>
  <c r="T2271"/>
  <c r="T2272"/>
  <c r="AJ2272"/>
  <c r="AK227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国服：</t>
        </r>
        <r>
          <rPr>
            <sz val="9"/>
            <color indexed="81"/>
            <rFont val="Tahoma"/>
            <family val="2"/>
          </rPr>
          <t xml:space="preserve">0-99999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100001-999999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红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金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>按照常规掉落库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的规则筛选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 xml:space="preserve">表示该掉落库中的所有掉落信息均掉落，无视概率
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>宝物碎片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按</t>
        </r>
        <r>
          <rPr>
            <sz val="9"/>
            <color indexed="81"/>
            <rFont val="Tahoma"/>
            <family val="2"/>
          </rPr>
          <t>id)
9--</t>
        </r>
        <r>
          <rPr>
            <sz val="9"/>
            <color indexed="81"/>
            <rFont val="宋体"/>
            <family val="3"/>
            <charset val="134"/>
          </rPr>
          <t xml:space="preserve">关联其他掉落库（掉落库中这个值用不到）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武将（按照星级）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武将（按照阵营）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武将（按照潜力）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装备（按照部位）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装备（按照星级）
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 xml:space="preserve">装备（按照潜力）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=3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=4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宝物（按照部位）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宝物（按照星级）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宝物（按照潜力）
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=3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30-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的碎片（按照星级）
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的碎片（按照星级）
</t>
        </r>
        <r>
          <rPr>
            <sz val="9"/>
            <color indexed="81"/>
            <rFont val="Tahoma"/>
            <family val="2"/>
          </rPr>
          <t>32-</t>
        </r>
        <r>
          <rPr>
            <sz val="9"/>
            <color indexed="81"/>
            <rFont val="宋体"/>
            <family val="3"/>
            <charset val="134"/>
          </rPr>
          <t xml:space="preserve">道具（按照类型）
</t>
        </r>
        <r>
          <rPr>
            <sz val="9"/>
            <color indexed="81"/>
            <rFont val="Tahoma"/>
            <family val="2"/>
          </rPr>
          <t>33-</t>
        </r>
        <r>
          <rPr>
            <sz val="9"/>
            <color indexed="81"/>
            <rFont val="宋体"/>
            <family val="3"/>
            <charset val="134"/>
          </rPr>
          <t>随机掉落一个道具（从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 xml:space="preserve">中随便挑出一个可掉落的道具）
</t>
        </r>
        <r>
          <rPr>
            <sz val="9"/>
            <color indexed="81"/>
            <rFont val="Tahoma"/>
            <family val="2"/>
          </rPr>
          <t>34-</t>
        </r>
        <r>
          <rPr>
            <sz val="9"/>
            <color indexed="81"/>
            <rFont val="宋体"/>
            <family val="3"/>
            <charset val="134"/>
          </rPr>
          <t xml:space="preserve">碎片（按照类型）
</t>
        </r>
        <r>
          <rPr>
            <sz val="9"/>
            <color indexed="81"/>
            <rFont val="Tahoma"/>
            <family val="2"/>
          </rPr>
          <t>35-</t>
        </r>
        <r>
          <rPr>
            <sz val="9"/>
            <color indexed="81"/>
            <rFont val="宋体"/>
            <family val="3"/>
            <charset val="134"/>
          </rPr>
          <t xml:space="preserve">宝物碎片（按照星级）
</t>
        </r>
        <r>
          <rPr>
            <sz val="9"/>
            <color indexed="81"/>
            <rFont val="Tahoma"/>
            <family val="2"/>
          </rPr>
          <t>36-</t>
        </r>
        <r>
          <rPr>
            <sz val="9"/>
            <color indexed="81"/>
            <rFont val="宋体"/>
            <family val="3"/>
            <charset val="134"/>
          </rPr>
          <t xml:space="preserve">将魂
</t>
        </r>
        <r>
          <rPr>
            <sz val="9"/>
            <color indexed="81"/>
            <rFont val="Tahoma"/>
            <family val="2"/>
          </rPr>
          <t>37-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38-</t>
        </r>
        <r>
          <rPr>
            <sz val="9"/>
            <color indexed="81"/>
            <rFont val="宋体"/>
            <family val="3"/>
            <charset val="134"/>
          </rPr>
          <t xml:space="preserve">觉醒道具（按品质）
</t>
        </r>
        <r>
          <rPr>
            <sz val="9"/>
            <color indexed="81"/>
            <rFont val="Tahoma"/>
            <family val="2"/>
          </rPr>
          <t>39-</t>
        </r>
        <r>
          <rPr>
            <sz val="9"/>
            <color indexed="81"/>
            <rFont val="宋体"/>
            <family val="3"/>
            <charset val="134"/>
          </rPr>
          <t>时装（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40-</t>
        </r>
        <r>
          <rPr>
            <sz val="9"/>
            <color indexed="81"/>
            <rFont val="宋体"/>
            <family val="3"/>
            <charset val="134"/>
          </rPr>
          <t xml:space="preserve">神魂（值）
</t>
        </r>
        <r>
          <rPr>
            <sz val="9"/>
            <color indexed="81"/>
            <rFont val="Tahoma"/>
            <family val="2"/>
          </rPr>
          <t>41-</t>
        </r>
        <r>
          <rPr>
            <sz val="9"/>
            <color indexed="81"/>
            <rFont val="宋体"/>
            <family val="3"/>
            <charset val="134"/>
          </rPr>
          <t xml:space="preserve">声望
</t>
        </r>
        <r>
          <rPr>
            <sz val="9"/>
            <color indexed="81"/>
            <rFont val="Tahoma"/>
            <family val="2"/>
          </rPr>
          <t>42-</t>
        </r>
        <r>
          <rPr>
            <sz val="9"/>
            <color indexed="81"/>
            <rFont val="宋体"/>
            <family val="3"/>
            <charset val="134"/>
          </rPr>
          <t xml:space="preserve">战功
</t>
        </r>
        <r>
          <rPr>
            <sz val="9"/>
            <color indexed="81"/>
            <rFont val="Tahoma"/>
            <family val="2"/>
          </rPr>
          <t>43-</t>
        </r>
        <r>
          <rPr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sz val="9"/>
            <color indexed="81"/>
            <rFont val="Tahoma"/>
            <family val="2"/>
          </rPr>
          <t>44-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45-</t>
        </r>
        <r>
          <rPr>
            <sz val="9"/>
            <color indexed="81"/>
            <rFont val="宋体"/>
            <family val="3"/>
            <charset val="134"/>
          </rPr>
          <t xml:space="preserve">团购券
</t>
        </r>
        <r>
          <rPr>
            <sz val="9"/>
            <color indexed="81"/>
            <rFont val="Tahoma"/>
            <family val="2"/>
          </rPr>
          <t>46-</t>
        </r>
        <r>
          <rPr>
            <sz val="9"/>
            <color indexed="81"/>
            <rFont val="宋体"/>
            <family val="3"/>
            <charset val="134"/>
          </rPr>
          <t xml:space="preserve">战宠
</t>
        </r>
        <r>
          <rPr>
            <sz val="9"/>
            <color indexed="81"/>
            <rFont val="Tahoma"/>
            <family val="2"/>
          </rPr>
          <t>47-</t>
        </r>
        <r>
          <rPr>
            <sz val="9"/>
            <color indexed="81"/>
            <rFont val="宋体"/>
            <family val="3"/>
            <charset val="134"/>
          </rPr>
          <t xml:space="preserve">兽魂（战宠积分）
</t>
        </r>
        <r>
          <rPr>
            <sz val="9"/>
            <color indexed="81"/>
            <rFont val="Tahoma"/>
            <family val="2"/>
          </rPr>
          <t>48-</t>
        </r>
        <r>
          <rPr>
            <sz val="9"/>
            <color indexed="81"/>
            <rFont val="宋体"/>
            <family val="3"/>
            <charset val="134"/>
          </rPr>
          <t xml:space="preserve">累充点数
</t>
        </r>
        <r>
          <rPr>
            <sz val="9"/>
            <color indexed="81"/>
            <rFont val="Tahoma"/>
            <family val="2"/>
          </rPr>
          <t>49-VIP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50-</t>
        </r>
        <r>
          <rPr>
            <sz val="9"/>
            <color indexed="81"/>
            <rFont val="宋体"/>
            <family val="3"/>
            <charset val="134"/>
          </rPr>
          <t xml:space="preserve">将灵
</t>
        </r>
        <r>
          <rPr>
            <sz val="9"/>
            <color indexed="81"/>
            <rFont val="Tahoma"/>
            <family val="2"/>
          </rPr>
          <t>51-</t>
        </r>
        <r>
          <rPr>
            <sz val="9"/>
            <color indexed="81"/>
            <rFont val="宋体"/>
            <family val="3"/>
            <charset val="134"/>
          </rPr>
          <t xml:space="preserve">灵玉（将灵积分）
</t>
        </r>
        <r>
          <rPr>
            <sz val="9"/>
            <color indexed="81"/>
            <rFont val="Tahoma"/>
            <family val="2"/>
          </rPr>
          <t>52-</t>
        </r>
        <r>
          <rPr>
            <sz val="9"/>
            <color indexed="81"/>
            <rFont val="宋体"/>
            <family val="3"/>
            <charset val="134"/>
          </rPr>
          <t xml:space="preserve">奇遇点（点将台）
</t>
        </r>
        <r>
          <rPr>
            <sz val="9"/>
            <color indexed="81"/>
            <rFont val="Tahoma"/>
            <family val="2"/>
          </rPr>
          <t>53-</t>
        </r>
        <r>
          <rPr>
            <sz val="9"/>
            <color indexed="81"/>
            <rFont val="宋体"/>
            <family val="3"/>
            <charset val="134"/>
          </rPr>
          <t>将灵（按照品质）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
2-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
3,4,5,6,7,8,9-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id
10-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填阵营编号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13,14,15,16-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填部位编号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20,21,22,23-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填部位编号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填品质编号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27,28,29,30,31</t>
        </r>
        <r>
          <rPr>
            <sz val="9"/>
            <color indexed="81"/>
            <rFont val="宋体"/>
            <family val="3"/>
            <charset val="134"/>
          </rPr>
          <t>填星级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随机数量最小值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随机数量最大值，固定数量这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个值相同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掉率，千分位，填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100%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<sst xmlns="http://schemas.openxmlformats.org/spreadsheetml/2006/main" count="7104" uniqueCount="2963">
  <si>
    <t>掉落类型2</t>
  </si>
  <si>
    <t>掉落类型2值</t>
  </si>
  <si>
    <t>掉落2最小数量</t>
  </si>
  <si>
    <t>掉落2最大数量</t>
  </si>
  <si>
    <t>掉落2概率</t>
  </si>
  <si>
    <t>掉落类型3</t>
  </si>
  <si>
    <t>掉落类型3值</t>
  </si>
  <si>
    <t>掉落3最小数量</t>
  </si>
  <si>
    <t>掉落3最大数量</t>
  </si>
  <si>
    <t>掉落3概率</t>
  </si>
  <si>
    <t>掉落类型4</t>
  </si>
  <si>
    <t>掉落类型4值</t>
  </si>
  <si>
    <t>掉落4最小数量</t>
  </si>
  <si>
    <t>掉落4最大数量</t>
  </si>
  <si>
    <t>掉落4概率</t>
  </si>
  <si>
    <t>掉落类型5</t>
  </si>
  <si>
    <t>掉落类型5值</t>
  </si>
  <si>
    <t>掉落5最小数量</t>
  </si>
  <si>
    <t>掉落5最大数量</t>
  </si>
  <si>
    <t>掉落5概率</t>
  </si>
  <si>
    <t>type_2</t>
  </si>
  <si>
    <t>value_2</t>
  </si>
  <si>
    <t>min_num_2</t>
  </si>
  <si>
    <t>max_num_2</t>
  </si>
  <si>
    <t>probability_2</t>
  </si>
  <si>
    <t>type_3</t>
  </si>
  <si>
    <t>value_3</t>
  </si>
  <si>
    <t>min_num_3</t>
  </si>
  <si>
    <t>max_num_3</t>
  </si>
  <si>
    <t>probability_3</t>
  </si>
  <si>
    <t>type_4</t>
  </si>
  <si>
    <t>value_4</t>
  </si>
  <si>
    <t>min_num_4</t>
  </si>
  <si>
    <t>max_num_4</t>
  </si>
  <si>
    <t>probability_4</t>
  </si>
  <si>
    <t>type_5</t>
  </si>
  <si>
    <t>value_5</t>
  </si>
  <si>
    <t>min_num_5</t>
  </si>
  <si>
    <t>max_num_5</t>
  </si>
  <si>
    <t>probability_5</t>
  </si>
  <si>
    <t>id</t>
    <phoneticPr fontId="1" type="noConversion"/>
  </si>
  <si>
    <t>string</t>
    <phoneticPr fontId="1" type="noConversion"/>
  </si>
  <si>
    <t>【翻牌】1-15级</t>
  </si>
  <si>
    <t>【翻牌】16-20级</t>
  </si>
  <si>
    <t>【翻牌】21-31级</t>
  </si>
  <si>
    <t>【翻牌】31-41级</t>
  </si>
  <si>
    <t>【翻牌】41-51级</t>
  </si>
  <si>
    <t>【翻牌】51-61级</t>
  </si>
  <si>
    <t>【翻牌】61-71级</t>
  </si>
  <si>
    <t>【翻牌】71-81级</t>
  </si>
  <si>
    <t>【翻牌】81-91级</t>
  </si>
  <si>
    <t>【翻牌】91-101级</t>
  </si>
  <si>
    <t>【翻牌】101-120级</t>
  </si>
  <si>
    <t>掉落库描述</t>
    <phoneticPr fontId="1" type="noConversion"/>
  </si>
  <si>
    <t>马超碎片</t>
  </si>
  <si>
    <t>甘宁碎片</t>
  </si>
  <si>
    <t>貂蝉碎片</t>
  </si>
  <si>
    <t>司马懿碎片</t>
  </si>
  <si>
    <t>刘备碎片</t>
  </si>
  <si>
    <t>吕蒙碎片</t>
  </si>
  <si>
    <t>夏侯渊碎片</t>
  </si>
  <si>
    <t>魏延碎片</t>
  </si>
  <si>
    <t>太史慈碎片</t>
  </si>
  <si>
    <t>董卓碎片</t>
  </si>
  <si>
    <t>张郃碎片</t>
  </si>
  <si>
    <t>庞统碎片</t>
  </si>
  <si>
    <t>孙尚香碎片</t>
  </si>
  <si>
    <t>公孙瓒碎片</t>
  </si>
  <si>
    <t>徐晃碎片</t>
  </si>
  <si>
    <t>黄月英碎片</t>
  </si>
  <si>
    <t>黄盖碎片</t>
  </si>
  <si>
    <t>于吉碎片</t>
  </si>
  <si>
    <t>贾诩碎片</t>
  </si>
  <si>
    <t>姜维碎片</t>
  </si>
  <si>
    <t>徐盛碎片</t>
  </si>
  <si>
    <t>陈宫碎片</t>
  </si>
  <si>
    <t>许褚碎片</t>
  </si>
  <si>
    <t>孟获碎片</t>
  </si>
  <si>
    <t>步练师碎片</t>
  </si>
  <si>
    <t>沮授碎片</t>
  </si>
  <si>
    <t>典韦碎片</t>
  </si>
  <si>
    <t>徐庶碎片</t>
  </si>
  <si>
    <t>周泰碎片</t>
  </si>
  <si>
    <t>华雄碎片</t>
  </si>
  <si>
    <t>于禁碎片</t>
  </si>
  <si>
    <t>关兴碎片</t>
  </si>
  <si>
    <t>程普碎片</t>
  </si>
  <si>
    <t>田丰碎片</t>
  </si>
  <si>
    <t>乐进碎片</t>
  </si>
  <si>
    <t>马良碎片</t>
  </si>
  <si>
    <t>曹冲碎片</t>
  </si>
  <si>
    <t>关索碎片</t>
  </si>
  <si>
    <t>韩当碎片</t>
  </si>
  <si>
    <t>皇甫嵩碎片</t>
  </si>
  <si>
    <t>司马昭碎片</t>
  </si>
  <si>
    <t>蒋琬碎片</t>
  </si>
  <si>
    <t>丁奉碎片</t>
  </si>
  <si>
    <t>马腾碎片</t>
  </si>
  <si>
    <t>王异碎片</t>
  </si>
  <si>
    <t>刘禅碎片</t>
  </si>
  <si>
    <t>凌统碎片</t>
  </si>
  <si>
    <t>司马师碎片</t>
  </si>
  <si>
    <t>甘夫人碎片</t>
  </si>
  <si>
    <t>曹仁碎片</t>
  </si>
  <si>
    <t>黄忠碎片</t>
  </si>
  <si>
    <t>鲁肃碎片</t>
  </si>
  <si>
    <t>张角碎片</t>
  </si>
  <si>
    <t>夏侯惇碎片</t>
  </si>
  <si>
    <t>张飞碎片</t>
  </si>
  <si>
    <t>孙策碎片</t>
  </si>
  <si>
    <t>卢植碎片</t>
  </si>
  <si>
    <t>郭嘉碎片</t>
  </si>
  <si>
    <t>3-4章第一个星星宝箱</t>
  </si>
  <si>
    <t>3-4章第二个星星宝箱</t>
  </si>
  <si>
    <t>3-4章第三个星星宝箱</t>
  </si>
  <si>
    <t>5-6章第一个星星宝箱</t>
  </si>
  <si>
    <t>5-6章第二个星星宝箱</t>
  </si>
  <si>
    <t>5-6章第三个星星宝箱</t>
  </si>
  <si>
    <t>7-8章第一个星星宝箱</t>
  </si>
  <si>
    <t>7-8章第二个星星宝箱</t>
  </si>
  <si>
    <t>7-8章第三个星星宝箱</t>
  </si>
  <si>
    <t>9-10章第一个星星宝箱</t>
  </si>
  <si>
    <t>9-10章第二个星星宝箱</t>
  </si>
  <si>
    <t>9-10章第三个星星宝箱</t>
  </si>
  <si>
    <t>11-12章第一个星星宝箱</t>
  </si>
  <si>
    <t>11-12章第二个星星宝箱</t>
  </si>
  <si>
    <t>11-12章第三个星星宝箱</t>
  </si>
  <si>
    <t>13-14章第一个星星宝箱</t>
  </si>
  <si>
    <t>13-14章第二个星星宝箱</t>
  </si>
  <si>
    <t>13-14章第三个星星宝箱</t>
  </si>
  <si>
    <t>15-16章第一个星星宝箱</t>
  </si>
  <si>
    <t>15-16章第二个星星宝箱</t>
  </si>
  <si>
    <t>15-16章第三个星星宝箱</t>
  </si>
  <si>
    <t>17-18章第一个星星宝箱</t>
  </si>
  <si>
    <t>17-18章第二个星星宝箱</t>
  </si>
  <si>
    <t>17-18章第三个星星宝箱</t>
  </si>
  <si>
    <t>19-20章第一个星星宝箱</t>
  </si>
  <si>
    <t>19-20章第二个星星宝箱</t>
  </si>
  <si>
    <t>19-20章第三个星星宝箱</t>
  </si>
  <si>
    <t>【主线副本】1-2章第二个星星宝箱</t>
  </si>
  <si>
    <t>【主线副本】1-2章第三个星星宝箱</t>
  </si>
  <si>
    <t>【主线副本】3-4章第一个星星宝箱</t>
  </si>
  <si>
    <t>【主线副本】3-4章第二个星星宝箱</t>
  </si>
  <si>
    <t>【主线副本】3-4章第三个星星宝箱</t>
  </si>
  <si>
    <t>【主线副本】5-6章第一个星星宝箱</t>
  </si>
  <si>
    <t>【主线副本】5-6章第二个星星宝箱</t>
  </si>
  <si>
    <t>【主线副本】5-6章第三个星星宝箱</t>
  </si>
  <si>
    <t>【主线副本】7-8章第一个星星宝箱</t>
  </si>
  <si>
    <t>【主线副本】7-8章第二个星星宝箱</t>
  </si>
  <si>
    <t>【主线副本】7-8章第三个星星宝箱</t>
  </si>
  <si>
    <t>【主线副本】9-10章第一个星星宝箱</t>
  </si>
  <si>
    <t>【主线副本】9-10章第二个星星宝箱</t>
  </si>
  <si>
    <t>【主线副本】9-10章第三个星星宝箱</t>
  </si>
  <si>
    <t>【主线副本】11-12章第一个星星宝箱</t>
  </si>
  <si>
    <t>【主线副本】11-12章第二个星星宝箱</t>
  </si>
  <si>
    <t>【主线副本】11-12章第三个星星宝箱</t>
  </si>
  <si>
    <t>【主线副本】13-14章第一个星星宝箱</t>
  </si>
  <si>
    <t>【主线副本】13-14章第二个星星宝箱</t>
  </si>
  <si>
    <t>【主线副本】13-14章第三个星星宝箱</t>
  </si>
  <si>
    <t>【主线副本】15-16章第一个星星宝箱</t>
  </si>
  <si>
    <t>【主线副本】15-16章第二个星星宝箱</t>
  </si>
  <si>
    <t>【主线副本】15-16章第三个星星宝箱</t>
  </si>
  <si>
    <t>【主线副本】17-18章第一个星星宝箱</t>
  </si>
  <si>
    <t>【主线副本】17-18章第二个星星宝箱</t>
  </si>
  <si>
    <t>【主线副本】17-18章第三个星星宝箱</t>
  </si>
  <si>
    <t>【主线副本】19-20章第一个星星宝箱</t>
  </si>
  <si>
    <t>【主线副本】19-20章第二个星星宝箱</t>
  </si>
  <si>
    <t>李典碎片</t>
  </si>
  <si>
    <t>满宠碎片</t>
  </si>
  <si>
    <t>曹洪碎片</t>
  </si>
  <si>
    <t>曹纯碎片</t>
  </si>
  <si>
    <t>文聘碎片</t>
  </si>
  <si>
    <t>许攸碎片</t>
  </si>
  <si>
    <t>曹休碎片</t>
  </si>
  <si>
    <t>曹真碎片</t>
  </si>
  <si>
    <t>杨修碎片</t>
  </si>
  <si>
    <t>王朗碎片</t>
  </si>
  <si>
    <t>曹植碎片</t>
  </si>
  <si>
    <t>钟会碎片</t>
  </si>
  <si>
    <t>张春华碎片</t>
  </si>
  <si>
    <t>辛宪英碎片</t>
  </si>
  <si>
    <t>郭淮碎片</t>
  </si>
  <si>
    <t>关平碎片</t>
  </si>
  <si>
    <t>关银屏碎片</t>
  </si>
  <si>
    <t>张星彩碎片</t>
  </si>
  <si>
    <t>鲍三娘碎片</t>
  </si>
  <si>
    <t>马谡碎片</t>
  </si>
  <si>
    <t>廖化碎片</t>
  </si>
  <si>
    <t>李严碎片</t>
  </si>
  <si>
    <t>严颜碎片</t>
  </si>
  <si>
    <t>王平碎片</t>
  </si>
  <si>
    <t>糜竺碎片</t>
  </si>
  <si>
    <t>简雍碎片</t>
  </si>
  <si>
    <t>伊籍碎片</t>
  </si>
  <si>
    <t>邓芝碎片</t>
  </si>
  <si>
    <t>周仓碎片</t>
  </si>
  <si>
    <t>马岱碎片</t>
  </si>
  <si>
    <t>潘璋碎片</t>
  </si>
  <si>
    <t>蒋钦碎片</t>
  </si>
  <si>
    <t>朱桓碎片</t>
  </si>
  <si>
    <t>诸葛瑾碎片</t>
  </si>
  <si>
    <t>朱治碎片</t>
  </si>
  <si>
    <t>全琮碎片</t>
  </si>
  <si>
    <t>朱然碎片</t>
  </si>
  <si>
    <t>吕范碎片</t>
  </si>
  <si>
    <t>陆绩碎片</t>
  </si>
  <si>
    <t>诸葛恪碎片</t>
  </si>
  <si>
    <t>顾雍碎片</t>
  </si>
  <si>
    <t>孙静碎片</t>
  </si>
  <si>
    <t>步骘碎片</t>
  </si>
  <si>
    <t>张承碎片</t>
  </si>
  <si>
    <t>严畯碎片</t>
  </si>
  <si>
    <t>李儒碎片</t>
  </si>
  <si>
    <t>刘表碎片</t>
  </si>
  <si>
    <t>张绣碎片</t>
  </si>
  <si>
    <t>丁原碎片</t>
  </si>
  <si>
    <t>张宝碎片</t>
  </si>
  <si>
    <t>张梁碎片</t>
  </si>
  <si>
    <t>袁术碎片</t>
  </si>
  <si>
    <t>王允碎片</t>
  </si>
  <si>
    <t>张燕碎片</t>
  </si>
  <si>
    <t>张鲁碎片</t>
  </si>
  <si>
    <t>纪灵碎片</t>
  </si>
  <si>
    <t>刘虞碎片</t>
  </si>
  <si>
    <t>严白虎碎片</t>
  </si>
  <si>
    <t>孔融碎片</t>
  </si>
  <si>
    <t>韩遂碎片</t>
  </si>
  <si>
    <t>【主线副本】第二章第一个地上的宝箱</t>
  </si>
  <si>
    <t>【主线副本】第二章第二个地上的宝箱</t>
  </si>
  <si>
    <t>【主线副本】第三章第一个地上的宝箱</t>
  </si>
  <si>
    <t>【主线副本】第三章第二个地上的宝箱</t>
  </si>
  <si>
    <t>【主线副本】第四章第一个地上的宝箱</t>
  </si>
  <si>
    <t>【主线副本】第四章第二个地上的宝箱</t>
  </si>
  <si>
    <t>【主线副本】第五章第一个地上的宝箱</t>
  </si>
  <si>
    <t>【主线副本】第五章第二个地上的宝箱</t>
  </si>
  <si>
    <t>【主线副本】第五章第三个地上的宝箱</t>
  </si>
  <si>
    <t>【主线副本】第六章第一个地上的宝箱</t>
  </si>
  <si>
    <t>【主线副本】第六章第二个地上的宝箱</t>
  </si>
  <si>
    <t>【主线副本】第六章第三个地上的宝箱</t>
  </si>
  <si>
    <t>【主线副本】第七章第一个地上的宝箱</t>
  </si>
  <si>
    <t>【主线副本】第七章第二个地上的宝箱</t>
  </si>
  <si>
    <t>【主线副本】第七章第三个地上的宝箱</t>
  </si>
  <si>
    <t>【主线副本】第八章第一个地上的宝箱</t>
  </si>
  <si>
    <t>【主线副本】第八章第二个地上的宝箱</t>
  </si>
  <si>
    <t>【主线副本】第八章第三个地上的宝箱</t>
  </si>
  <si>
    <t>【主线副本】第九章第一个地上的宝箱</t>
  </si>
  <si>
    <t>【主线副本】第九章第二个地上的宝箱</t>
  </si>
  <si>
    <t>【主线副本】第九章第三个地上的宝箱</t>
  </si>
  <si>
    <t>【主线副本】第十章第一个地上的宝箱</t>
  </si>
  <si>
    <t>【主线副本】第十章第二个地上的宝箱</t>
  </si>
  <si>
    <t>【主线副本】第十章第三个地上的宝箱</t>
  </si>
  <si>
    <t>【主线副本】第十一章第一个地上的宝箱</t>
  </si>
  <si>
    <t>【主线副本】第十一章第二个地上的宝箱</t>
  </si>
  <si>
    <t>【主线副本】第十一章第三个地上的宝箱</t>
  </si>
  <si>
    <t>【主线副本】第十二章第一个地上的宝箱</t>
  </si>
  <si>
    <t>【主线副本】第十二章第二个地上的宝箱</t>
  </si>
  <si>
    <t>【主线副本】第十二章第三个地上的宝箱</t>
  </si>
  <si>
    <t>【主线副本】第十三章第一个地上的宝箱</t>
  </si>
  <si>
    <t>【主线副本】第十三章第二个地上的宝箱</t>
  </si>
  <si>
    <t>【主线副本】第十三章第三个地上的宝箱</t>
  </si>
  <si>
    <t>【主线副本】第十四章第一个地上的宝箱</t>
  </si>
  <si>
    <t>【主线副本】第十四章第二个地上的宝箱</t>
  </si>
  <si>
    <t>【主线副本】第十四章第三个地上的宝箱</t>
  </si>
  <si>
    <t>【主线副本】第十五章第一个地上的宝箱</t>
  </si>
  <si>
    <t>【主线副本】第十五章第二个地上的宝箱</t>
  </si>
  <si>
    <t>【主线副本】第十五章第三个地上的宝箱</t>
  </si>
  <si>
    <t>【主线副本】第十六章第一个地上的宝箱</t>
  </si>
  <si>
    <t>【主线副本】第十六章第二个地上的宝箱</t>
  </si>
  <si>
    <t>【主线副本】第十六章第三个地上的宝箱</t>
  </si>
  <si>
    <t>【主线副本】第十七章第一个地上的宝箱</t>
  </si>
  <si>
    <t>【主线副本】第十七章第二个地上的宝箱</t>
  </si>
  <si>
    <t>【主线副本】第十七章第三个地上的宝箱</t>
  </si>
  <si>
    <t>【主线副本】第十八章第一个地上的宝箱</t>
  </si>
  <si>
    <t>【主线副本】第十八章第二个地上的宝箱</t>
  </si>
  <si>
    <t>【主线副本】第十八章第三个地上的宝箱</t>
  </si>
  <si>
    <t>【主线副本】第十九章第一个地上的宝箱</t>
  </si>
  <si>
    <t>【主线副本】第十九章第二个地上的宝箱</t>
  </si>
  <si>
    <t>【主线副本】第十九章第三个地上的宝箱</t>
  </si>
  <si>
    <t>【主线副本】第二十章第一个地上的宝箱</t>
  </si>
  <si>
    <t>【主线副本】第二十章第二个地上的宝箱</t>
  </si>
  <si>
    <t>【主线副本】第二十章第三个地上的宝箱</t>
  </si>
  <si>
    <t>【主线副本】第一章第一个地上的宝箱</t>
  </si>
  <si>
    <t>【主线副本】第一章第二个地上的宝箱</t>
  </si>
  <si>
    <t>流星轻甲碎片</t>
  </si>
  <si>
    <t>龙翼轻甲碎片</t>
  </si>
  <si>
    <t>辉煌噬心刃碎片</t>
  </si>
  <si>
    <t>辉煌梦龙甲碎片</t>
  </si>
  <si>
    <t>飞雪长枪碎片</t>
  </si>
  <si>
    <t>飞雪皮甲碎片</t>
  </si>
  <si>
    <t>飞雪发冠碎片</t>
  </si>
  <si>
    <t>飞雪腰带碎片</t>
  </si>
  <si>
    <t>惊雷铁甲碎片</t>
  </si>
  <si>
    <t>惊雷头盔碎片</t>
  </si>
  <si>
    <t>惊雷护腰碎片</t>
  </si>
  <si>
    <t>落月长枪碎片</t>
  </si>
  <si>
    <t>落月软甲碎片</t>
  </si>
  <si>
    <t>落月发冠碎片</t>
  </si>
  <si>
    <t>落月腰带碎片</t>
  </si>
  <si>
    <t>破军头盔碎片</t>
  </si>
  <si>
    <t>破军护腰碎片</t>
  </si>
  <si>
    <t>贪狼发冠碎片</t>
  </si>
  <si>
    <t>贪狼护腰碎片</t>
  </si>
  <si>
    <t>VIP2超值礼包</t>
  </si>
  <si>
    <t>VIP3超值礼包</t>
  </si>
  <si>
    <t>VIP4超值礼包</t>
  </si>
  <si>
    <t>VIP5超值礼包</t>
  </si>
  <si>
    <t>VIP6超值礼包</t>
  </si>
  <si>
    <t>VIP7超值礼包</t>
  </si>
  <si>
    <t>VIP8超值礼包</t>
  </si>
  <si>
    <t>VIP9超值礼包</t>
  </si>
  <si>
    <t>VIP10超值礼包</t>
  </si>
  <si>
    <t>VIP11超值礼包</t>
  </si>
  <si>
    <t>VIP12超值礼包</t>
  </si>
  <si>
    <t>黄巾党</t>
  </si>
  <si>
    <t>道士</t>
  </si>
  <si>
    <t>佩刀步兵</t>
  </si>
  <si>
    <t>长枪步兵</t>
  </si>
  <si>
    <t>刀骑兵</t>
  </si>
  <si>
    <t>弓弩手</t>
  </si>
  <si>
    <t>重甲巨斧兵</t>
  </si>
  <si>
    <t>刀盾兵</t>
  </si>
  <si>
    <t>医生</t>
  </si>
  <si>
    <t>弓手</t>
  </si>
  <si>
    <t>舞娘</t>
  </si>
  <si>
    <t>文官</t>
  </si>
  <si>
    <t>张辽碎片</t>
  </si>
  <si>
    <t>赵云碎片</t>
  </si>
  <si>
    <t>孙权碎片</t>
  </si>
  <si>
    <t>陆逊碎片</t>
  </si>
  <si>
    <t>大乔碎片</t>
  </si>
  <si>
    <t>小乔碎片</t>
  </si>
  <si>
    <t>袁绍碎片</t>
  </si>
  <si>
    <t>华佗碎片</t>
  </si>
  <si>
    <t>荀攸碎片</t>
  </si>
  <si>
    <t>程昱碎片</t>
  </si>
  <si>
    <t>甄姬碎片</t>
  </si>
  <si>
    <t>庞德碎片</t>
  </si>
  <si>
    <t>曹丕碎片</t>
  </si>
  <si>
    <t>法正碎片</t>
  </si>
  <si>
    <t>夏侯涓碎片</t>
  </si>
  <si>
    <t>张苞碎片</t>
  </si>
  <si>
    <t>祝融碎片</t>
  </si>
  <si>
    <t>张昭碎片</t>
  </si>
  <si>
    <t>张纮碎片</t>
  </si>
  <si>
    <t>蔡文姬碎片</t>
  </si>
  <si>
    <t>高顺碎片</t>
  </si>
  <si>
    <t>颜良碎片</t>
  </si>
  <si>
    <t>文丑碎片</t>
  </si>
  <si>
    <t>主线副本掉落</t>
  </si>
  <si>
    <t>竞技场</t>
  </si>
  <si>
    <t>夺宝掉落</t>
  </si>
  <si>
    <t>测试礼包</t>
  </si>
  <si>
    <t>橙色装备箱子定价13.3元</t>
  </si>
  <si>
    <t>VIP0超值礼包</t>
  </si>
  <si>
    <t>VIP1超值礼包</t>
  </si>
  <si>
    <t>蓝色装备</t>
  </si>
  <si>
    <t>紫色装备</t>
  </si>
  <si>
    <t>橙色装备</t>
  </si>
  <si>
    <t>红色装备</t>
  </si>
  <si>
    <t>金色装备</t>
  </si>
  <si>
    <t>蓝色装备碎片</t>
  </si>
  <si>
    <t>紫色装备碎片</t>
  </si>
  <si>
    <t>橙色装备碎片</t>
  </si>
  <si>
    <t>红色装备碎片</t>
  </si>
  <si>
    <t>金色装备碎片</t>
  </si>
  <si>
    <t>初级精炼石</t>
  </si>
  <si>
    <t>中级精炼石</t>
  </si>
  <si>
    <t>高级精炼石</t>
  </si>
  <si>
    <t>极品精炼石</t>
  </si>
  <si>
    <t>宝物精炼石</t>
  </si>
  <si>
    <t>弩手</t>
  </si>
  <si>
    <t>蔡文姬</t>
  </si>
  <si>
    <t>糜芳</t>
  </si>
  <si>
    <t>流星枪刃碎片</t>
  </si>
  <si>
    <t>【主线副本】小怪掉蓝色装备碎片</t>
  </si>
  <si>
    <t>流星头盔碎片</t>
  </si>
  <si>
    <t>流星腰带碎片</t>
  </si>
  <si>
    <t>龙翼枪刃碎片</t>
  </si>
  <si>
    <t>【主线副本】小怪掉紫色装备碎片</t>
  </si>
  <si>
    <t>龙翼头盔碎片</t>
  </si>
  <si>
    <t>龙翼腰带碎片</t>
  </si>
  <si>
    <t>惊雷斧盾碎片</t>
  </si>
  <si>
    <t>【主线副本】小怪掉橙色装备碎片</t>
  </si>
  <si>
    <t>辉煌头盔碎片</t>
  </si>
  <si>
    <t>辉煌腰带碎片</t>
  </si>
  <si>
    <t>破军枪盾碎片</t>
  </si>
  <si>
    <t>破军铁甲碎片</t>
  </si>
  <si>
    <t>贪狼长枪碎片</t>
  </si>
  <si>
    <t>贪狼皮甲碎片</t>
  </si>
  <si>
    <t>【主线副本】1章第一个星星宝箱</t>
  </si>
  <si>
    <t>2章第一个星星宝箱</t>
  </si>
  <si>
    <t>【主线副本】2章第一个星星宝箱</t>
  </si>
  <si>
    <t>1-2章第二个星星宝箱</t>
  </si>
  <si>
    <t>1-2章第三个星星宝箱</t>
  </si>
  <si>
    <t>21-22章第二个星星宝箱</t>
  </si>
  <si>
    <t>21-22章第三个星星宝箱</t>
  </si>
  <si>
    <t>23-24章第一个星星宝箱</t>
  </si>
  <si>
    <t>23-24章第二个星星宝箱</t>
  </si>
  <si>
    <t>23-24章第三个星星宝箱</t>
  </si>
  <si>
    <t>25-26章第一个星星宝箱</t>
  </si>
  <si>
    <t>25-26章第二个星星宝箱</t>
  </si>
  <si>
    <t>25-26章第三个星星宝箱</t>
  </si>
  <si>
    <t>27-28章第一个星星宝箱</t>
  </si>
  <si>
    <t>27-28章第二个星星宝箱</t>
  </si>
  <si>
    <t>27-28章第三个星星宝箱</t>
  </si>
  <si>
    <t>29-30章第一个星星宝箱</t>
  </si>
  <si>
    <t>29-30章第二个星星宝箱</t>
  </si>
  <si>
    <t>29-30章第三个星星宝箱</t>
  </si>
  <si>
    <t>31-32章第一个星星宝箱</t>
  </si>
  <si>
    <t>31-32章第二个星星宝箱</t>
  </si>
  <si>
    <t>31-32章第三个星星宝箱</t>
  </si>
  <si>
    <t>33-34章第一个星星宝箱</t>
  </si>
  <si>
    <t>33-34章第二个星星宝箱</t>
  </si>
  <si>
    <t>33-34章第三个星星宝箱</t>
  </si>
  <si>
    <t>35-36章第一个星星宝箱</t>
  </si>
  <si>
    <t>35-36章第二个星星宝箱</t>
  </si>
  <si>
    <t>35-36章第三个星星宝箱</t>
  </si>
  <si>
    <t>37-38章第一个星星宝箱</t>
  </si>
  <si>
    <t>37-38章第二个星星宝箱</t>
  </si>
  <si>
    <t>37-38章第三个星星宝箱</t>
  </si>
  <si>
    <t>39-40章第一个星星宝箱</t>
  </si>
  <si>
    <t>39-40章第二个星星宝箱</t>
  </si>
  <si>
    <t>39-40章第三个星星宝箱</t>
  </si>
  <si>
    <t>【主线副本】21-22章第二个星星宝箱</t>
  </si>
  <si>
    <t>【主线副本】21-22章第三个星星宝箱</t>
  </si>
  <si>
    <t>【主线副本】23-24章第一个星星宝箱</t>
  </si>
  <si>
    <t>【主线副本】23-24章第二个星星宝箱</t>
  </si>
  <si>
    <t>【主线副本】23-24章第三个星星宝箱</t>
  </si>
  <si>
    <t>【主线副本】25-26章第一个星星宝箱</t>
  </si>
  <si>
    <t>【主线副本】25-26章第二个星星宝箱</t>
  </si>
  <si>
    <t>【主线副本】25-26章第三个星星宝箱</t>
  </si>
  <si>
    <t>【主线副本】27-28章第一个星星宝箱</t>
  </si>
  <si>
    <t>【主线副本】27-28章第二个星星宝箱</t>
  </si>
  <si>
    <t>【主线副本】27-28章第三个星星宝箱</t>
  </si>
  <si>
    <t>【主线副本】29-30章第一个星星宝箱</t>
  </si>
  <si>
    <t>【主线副本】29-30章第二个星星宝箱</t>
  </si>
  <si>
    <t>【主线副本】29-30章第三个星星宝箱</t>
  </si>
  <si>
    <t>【主线副本】31-32章第一个星星宝箱</t>
  </si>
  <si>
    <t>【主线副本】31-32章第二个星星宝箱</t>
  </si>
  <si>
    <t>【主线副本】31-32章第三个星星宝箱</t>
  </si>
  <si>
    <t>【主线副本】33-34章第一个星星宝箱</t>
  </si>
  <si>
    <t>【主线副本】33-34章第二个星星宝箱</t>
  </si>
  <si>
    <t>【主线副本】33-34章第三个星星宝箱</t>
  </si>
  <si>
    <t>【主线副本】35-36章第一个星星宝箱</t>
  </si>
  <si>
    <t>【主线副本】35-36章第二个星星宝箱</t>
  </si>
  <si>
    <t>【主线副本】35-36章第三个星星宝箱</t>
  </si>
  <si>
    <t>【主线副本】37-38章第一个星星宝箱</t>
  </si>
  <si>
    <t>【主线副本】37-38章第二个星星宝箱</t>
  </si>
  <si>
    <t>【主线副本】37-38章第三个星星宝箱</t>
  </si>
  <si>
    <t>【主线副本】39-40章第一个星星宝箱</t>
  </si>
  <si>
    <t>【主线副本】39-40章第二个星星宝箱</t>
  </si>
  <si>
    <t>【主线副本】39-40章第三个星星宝箱</t>
  </si>
  <si>
    <t>【主线副本】第21章第一个地上的宝箱</t>
  </si>
  <si>
    <t>【主线副本】第21章第二个地上的宝箱</t>
  </si>
  <si>
    <t>【主线副本】第21章第三个地上的宝箱</t>
  </si>
  <si>
    <t>【主线副本】第22章第一个地上的宝箱</t>
  </si>
  <si>
    <t>【主线副本】第22章第二个地上的宝箱</t>
  </si>
  <si>
    <t>【主线副本】第22章第三个地上的宝箱</t>
  </si>
  <si>
    <t>【主线副本】第23章第一个地上的宝箱</t>
  </si>
  <si>
    <t>【主线副本】第23章第二个地上的宝箱</t>
  </si>
  <si>
    <t>【主线副本】第23章第三个地上的宝箱</t>
  </si>
  <si>
    <t>【主线副本】第24章第一个地上的宝箱</t>
  </si>
  <si>
    <t>【主线副本】第24章第二个地上的宝箱</t>
  </si>
  <si>
    <t>【主线副本】第24章第三个地上的宝箱</t>
  </si>
  <si>
    <t>【主线副本】第25章第一个地上的宝箱</t>
  </si>
  <si>
    <t>【主线副本】第25章第二个地上的宝箱</t>
  </si>
  <si>
    <t>【主线副本】第25章第三个地上的宝箱</t>
  </si>
  <si>
    <t>【主线副本】第26章第一个地上的宝箱</t>
  </si>
  <si>
    <t>【主线副本】第26章第二个地上的宝箱</t>
  </si>
  <si>
    <t>【主线副本】第26章第三个地上的宝箱</t>
  </si>
  <si>
    <t>【主线副本】第27章第一个地上的宝箱</t>
  </si>
  <si>
    <t>【主线副本】第27章第二个地上的宝箱</t>
  </si>
  <si>
    <t>【主线副本】第27章第三个地上的宝箱</t>
  </si>
  <si>
    <t>【主线副本】第28章第一个地上的宝箱</t>
  </si>
  <si>
    <t>【主线副本】第28章第二个地上的宝箱</t>
  </si>
  <si>
    <t>【主线副本】第28章第三个地上的宝箱</t>
  </si>
  <si>
    <t>【主线副本】第29章第一个地上的宝箱</t>
  </si>
  <si>
    <t>【主线副本】第29章第二个地上的宝箱</t>
  </si>
  <si>
    <t>【主线副本】第29章第三个地上的宝箱</t>
  </si>
  <si>
    <t>【主线副本】第30章第一个地上的宝箱</t>
  </si>
  <si>
    <t>【主线副本】第30章第二个地上的宝箱</t>
  </si>
  <si>
    <t>【主线副本】第30章第三个地上的宝箱</t>
  </si>
  <si>
    <t>【主线副本】第31章第一个地上的宝箱</t>
  </si>
  <si>
    <t>【主线副本】第31章第二个地上的宝箱</t>
  </si>
  <si>
    <t>【主线副本】第31章第三个地上的宝箱</t>
  </si>
  <si>
    <t>【主线副本】第32章第一个地上的宝箱</t>
  </si>
  <si>
    <t>【主线副本】第32章第二个地上的宝箱</t>
  </si>
  <si>
    <t>【主线副本】第32章第三个地上的宝箱</t>
  </si>
  <si>
    <t>【主线副本】第33章第一个地上的宝箱</t>
  </si>
  <si>
    <t>【主线副本】第33章第二个地上的宝箱</t>
  </si>
  <si>
    <t>【主线副本】第33章第三个地上的宝箱</t>
  </si>
  <si>
    <t>【主线副本】第34章第一个地上的宝箱</t>
  </si>
  <si>
    <t>【主线副本】第34章第二个地上的宝箱</t>
  </si>
  <si>
    <t>【主线副本】第34章第三个地上的宝箱</t>
  </si>
  <si>
    <t>【主线副本】第35章第一个地上的宝箱</t>
  </si>
  <si>
    <t>【主线副本】第35章第二个地上的宝箱</t>
  </si>
  <si>
    <t>【主线副本】第35章第三个地上的宝箱</t>
  </si>
  <si>
    <t>【主线副本】第36章第一个地上的宝箱</t>
  </si>
  <si>
    <t>【主线副本】第36章第二个地上的宝箱</t>
  </si>
  <si>
    <t>【主线副本】第36章第三个地上的宝箱</t>
  </si>
  <si>
    <t>【主线副本】第37章第一个地上的宝箱</t>
  </si>
  <si>
    <t>【主线副本】第37章第二个地上的宝箱</t>
  </si>
  <si>
    <t>【主线副本】第37章第三个地上的宝箱</t>
  </si>
  <si>
    <t>【主线副本】第38章第一个地上的宝箱</t>
  </si>
  <si>
    <t>【主线副本】第38章第二个地上的宝箱</t>
  </si>
  <si>
    <t>【主线副本】第38章第三个地上的宝箱</t>
  </si>
  <si>
    <t>【主线副本】第39章第一个地上的宝箱</t>
  </si>
  <si>
    <t>【主线副本】第39章第二个地上的宝箱</t>
  </si>
  <si>
    <t>【主线副本】第39章第三个地上的宝箱</t>
  </si>
  <si>
    <t>【主线副本】第40章第一个地上的宝箱</t>
  </si>
  <si>
    <t>【主线副本】第40章第二个地上的宝箱</t>
  </si>
  <si>
    <t>【主线副本】第40章第三个地上的宝箱</t>
  </si>
  <si>
    <t>貂蝉传</t>
  </si>
  <si>
    <t>王允传</t>
  </si>
  <si>
    <t>董卓传</t>
  </si>
  <si>
    <t>陶谦传</t>
  </si>
  <si>
    <t>太史慈传</t>
  </si>
  <si>
    <t>郭嘉传</t>
  </si>
  <si>
    <t>贾诩传</t>
  </si>
  <si>
    <t>董承传</t>
  </si>
  <si>
    <t>汉献帝传</t>
  </si>
  <si>
    <t>张绣传</t>
  </si>
  <si>
    <t>魏续传</t>
  </si>
  <si>
    <t>吕布传</t>
  </si>
  <si>
    <t>刘备传</t>
  </si>
  <si>
    <t>程昱传</t>
  </si>
  <si>
    <t>荀彧传</t>
  </si>
  <si>
    <t>袁术传</t>
  </si>
  <si>
    <t>陈琳传</t>
  </si>
  <si>
    <t>曹仁传</t>
  </si>
  <si>
    <t>张辽传</t>
  </si>
  <si>
    <t>文丑传</t>
  </si>
  <si>
    <t>徐晃传</t>
  </si>
  <si>
    <t>廖化传</t>
  </si>
  <si>
    <t>关羽传</t>
  </si>
  <si>
    <t>赵云传</t>
  </si>
  <si>
    <t>孙策传</t>
  </si>
  <si>
    <t>周瑜传</t>
  </si>
  <si>
    <t>孙权传</t>
  </si>
  <si>
    <t>曹操传</t>
  </si>
  <si>
    <t>沮授传</t>
  </si>
  <si>
    <t>审配传</t>
  </si>
  <si>
    <t>袁谭传</t>
  </si>
  <si>
    <t>袁尚传</t>
  </si>
  <si>
    <t>甄姬传</t>
  </si>
  <si>
    <t>连环计</t>
  </si>
  <si>
    <t>三让徐州</t>
  </si>
  <si>
    <t>挟天子令诸侯</t>
  </si>
  <si>
    <t>青梅煮酒</t>
  </si>
  <si>
    <t>黎阳之战</t>
  </si>
  <si>
    <t>白马之围</t>
  </si>
  <si>
    <t>千里走单骑</t>
  </si>
  <si>
    <t>孙权掌江东</t>
  </si>
  <si>
    <t>官渡之战</t>
  </si>
  <si>
    <t>河北之战</t>
  </si>
  <si>
    <t>白龙枪刃</t>
  </si>
  <si>
    <t>白龙轻甲</t>
  </si>
  <si>
    <t>白龙头饰</t>
  </si>
  <si>
    <t>白龙腰带</t>
  </si>
  <si>
    <t>掉落库名称</t>
    <phoneticPr fontId="1" type="noConversion"/>
  </si>
  <si>
    <t>掉落1最小数量</t>
    <phoneticPr fontId="1" type="noConversion"/>
  </si>
  <si>
    <t>掉落1概率</t>
    <phoneticPr fontId="1" type="noConversion"/>
  </si>
  <si>
    <t>定价8元</t>
  </si>
  <si>
    <t>【主线副本】第41章第一个地上的宝箱</t>
  </si>
  <si>
    <t>【主线副本】第41章第二个地上的宝箱</t>
  </si>
  <si>
    <t>【主线副本】第41章第三个地上的宝箱</t>
  </si>
  <si>
    <t>【主线副本】第42章第一个地上的宝箱</t>
  </si>
  <si>
    <t>【主线副本】第42章第二个地上的宝箱</t>
  </si>
  <si>
    <t>【主线副本】第42章第三个地上的宝箱</t>
  </si>
  <si>
    <t>【主线副本】第43章第一个地上的宝箱</t>
  </si>
  <si>
    <t>【主线副本】第43章第二个地上的宝箱</t>
  </si>
  <si>
    <t>【主线副本】第43章第三个地上的宝箱</t>
  </si>
  <si>
    <t>【主线副本】第44章第一个地上的宝箱</t>
  </si>
  <si>
    <t>【主线副本】第44章第二个地上的宝箱</t>
  </si>
  <si>
    <t>【主线副本】第44章第三个地上的宝箱</t>
  </si>
  <si>
    <t>【主线副本】第45章第一个地上的宝箱</t>
  </si>
  <si>
    <t>【主线副本】第45章第二个地上的宝箱</t>
  </si>
  <si>
    <t>【主线副本】第45章第三个地上的宝箱</t>
  </si>
  <si>
    <t>【主线副本】第46章第一个地上的宝箱</t>
  </si>
  <si>
    <t>【主线副本】第46章第二个地上的宝箱</t>
  </si>
  <si>
    <t>【主线副本】第46章第三个地上的宝箱</t>
  </si>
  <si>
    <t>【主线副本】第47章第一个地上的宝箱</t>
  </si>
  <si>
    <t>【主线副本】第47章第二个地上的宝箱</t>
  </si>
  <si>
    <t>【主线副本】第47章第三个地上的宝箱</t>
  </si>
  <si>
    <t>【主线副本】第48章第一个地上的宝箱</t>
  </si>
  <si>
    <t>【主线副本】第48章第二个地上的宝箱</t>
  </si>
  <si>
    <t>【主线副本】第48章第三个地上的宝箱</t>
  </si>
  <si>
    <t>【主线副本】第49章第一个地上的宝箱</t>
  </si>
  <si>
    <t>【主线副本】第49章第二个地上的宝箱</t>
  </si>
  <si>
    <t>【主线副本】第49章第三个地上的宝箱</t>
  </si>
  <si>
    <t>【主线副本】第50章第一个地上的宝箱</t>
  </si>
  <si>
    <t>【主线副本】第50章第二个地上的宝箱</t>
  </si>
  <si>
    <t>【主线副本】第50章第三个地上的宝箱</t>
  </si>
  <si>
    <t>【主线副本】第51章第一个地上的宝箱</t>
  </si>
  <si>
    <t>【主线副本】第51章第二个地上的宝箱</t>
  </si>
  <si>
    <t>【主线副本】第51章第三个地上的宝箱</t>
  </si>
  <si>
    <t>【主线副本】第52章第一个地上的宝箱</t>
  </si>
  <si>
    <t>【主线副本】第52章第二个地上的宝箱</t>
  </si>
  <si>
    <t>【主线副本】第52章第三个地上的宝箱</t>
  </si>
  <si>
    <t>【主线副本】第53章第一个地上的宝箱</t>
  </si>
  <si>
    <t>【主线副本】第53章第二个地上的宝箱</t>
  </si>
  <si>
    <t>【主线副本】第53章第三个地上的宝箱</t>
  </si>
  <si>
    <t>【主线副本】第54章第一个地上的宝箱</t>
  </si>
  <si>
    <t>【主线副本】第54章第二个地上的宝箱</t>
  </si>
  <si>
    <t>【主线副本】第54章第三个地上的宝箱</t>
  </si>
  <si>
    <t>【主线副本】第55章第一个地上的宝箱</t>
  </si>
  <si>
    <t>【主线副本】第55章第二个地上的宝箱</t>
  </si>
  <si>
    <t>【主线副本】第55章第三个地上的宝箱</t>
  </si>
  <si>
    <t>【主线副本】第56章第一个地上的宝箱</t>
  </si>
  <si>
    <t>【主线副本】第56章第二个地上的宝箱</t>
  </si>
  <si>
    <t>【主线副本】第56章第三个地上的宝箱</t>
  </si>
  <si>
    <t>【主线副本】第57章第一个地上的宝箱</t>
  </si>
  <si>
    <t>【主线副本】第57章第二个地上的宝箱</t>
  </si>
  <si>
    <t>【主线副本】第57章第三个地上的宝箱</t>
  </si>
  <si>
    <t>【主线副本】第58章第一个地上的宝箱</t>
  </si>
  <si>
    <t>【主线副本】第58章第二个地上的宝箱</t>
  </si>
  <si>
    <t>【主线副本】第58章第三个地上的宝箱</t>
  </si>
  <si>
    <t>【主线副本】第59章第一个地上的宝箱</t>
  </si>
  <si>
    <t>【主线副本】第59章第二个地上的宝箱</t>
  </si>
  <si>
    <t>【主线副本】第59章第三个地上的宝箱</t>
  </si>
  <si>
    <t>【主线副本】第60章第一个地上的宝箱</t>
  </si>
  <si>
    <t>【主线副本】第60章第二个地上的宝箱</t>
  </si>
  <si>
    <t>【主线副本】第60章第三个地上的宝箱</t>
  </si>
  <si>
    <t>【主线副本】第61章第一个地上的宝箱</t>
  </si>
  <si>
    <t>【主线副本】第61章第二个地上的宝箱</t>
  </si>
  <si>
    <t>【主线副本】第61章第三个地上的宝箱</t>
  </si>
  <si>
    <t>【主线副本】第62章第一个地上的宝箱</t>
  </si>
  <si>
    <t>【主线副本】第62章第二个地上的宝箱</t>
  </si>
  <si>
    <t>【主线副本】第62章第三个地上的宝箱</t>
  </si>
  <si>
    <t>【主线副本】第63章第一个地上的宝箱</t>
  </si>
  <si>
    <t>【主线副本】第63章第二个地上的宝箱</t>
  </si>
  <si>
    <t>【主线副本】第63章第三个地上的宝箱</t>
  </si>
  <si>
    <t>【主线副本】第64章第一个地上的宝箱</t>
  </si>
  <si>
    <t>【主线副本】第64章第二个地上的宝箱</t>
  </si>
  <si>
    <t>【主线副本】第64章第三个地上的宝箱</t>
  </si>
  <si>
    <t>【主线副本】第65章第一个地上的宝箱</t>
  </si>
  <si>
    <t>【主线副本】第65章第二个地上的宝箱</t>
  </si>
  <si>
    <t>【主线副本】第65章第三个地上的宝箱</t>
  </si>
  <si>
    <t>【主线副本】第66章第一个地上的宝箱</t>
  </si>
  <si>
    <t>【主线副本】第66章第二个地上的宝箱</t>
  </si>
  <si>
    <t>【主线副本】第66章第三个地上的宝箱</t>
  </si>
  <si>
    <t>【主线副本】第67章第一个地上的宝箱</t>
  </si>
  <si>
    <t>【主线副本】第67章第二个地上的宝箱</t>
  </si>
  <si>
    <t>【主线副本】第67章第三个地上的宝箱</t>
  </si>
  <si>
    <t>【主线副本】第68章第一个地上的宝箱</t>
  </si>
  <si>
    <t>【主线副本】第68章第二个地上的宝箱</t>
  </si>
  <si>
    <t>【主线副本】第68章第三个地上的宝箱</t>
  </si>
  <si>
    <t>【主线副本】第69章第一个地上的宝箱</t>
  </si>
  <si>
    <t>【主线副本】第69章第二个地上的宝箱</t>
  </si>
  <si>
    <t>【主线副本】第69章第三个地上的宝箱</t>
  </si>
  <si>
    <t>【主线副本】第70章第一个地上的宝箱</t>
  </si>
  <si>
    <t>【主线副本】第70章第二个地上的宝箱</t>
  </si>
  <si>
    <t>【主线副本】第70章第三个地上的宝箱</t>
  </si>
  <si>
    <t>64章名将副本</t>
  </si>
  <si>
    <t>65章名将副本</t>
  </si>
  <si>
    <t>66章名将副本</t>
  </si>
  <si>
    <t>67章名将副本</t>
  </si>
  <si>
    <t>68章名将副本</t>
  </si>
  <si>
    <t>69章名将副本</t>
  </si>
  <si>
    <t>70章名将副本</t>
  </si>
  <si>
    <t>43章史诗战役</t>
  </si>
  <si>
    <t>46章史诗战役</t>
  </si>
  <si>
    <t>49章史诗战役</t>
  </si>
  <si>
    <t>52章史诗战役</t>
  </si>
  <si>
    <t>55章史诗战役</t>
  </si>
  <si>
    <t>58章史诗战役</t>
  </si>
  <si>
    <t>61章史诗战役</t>
  </si>
  <si>
    <t>64章史诗战役</t>
  </si>
  <si>
    <t>67章史诗战役</t>
  </si>
  <si>
    <t>70章史诗战役</t>
  </si>
  <si>
    <t>曹操碎片</t>
  </si>
  <si>
    <t>关羽碎片</t>
  </si>
  <si>
    <t>诸葛亮碎片</t>
  </si>
  <si>
    <t>孙坚碎片</t>
  </si>
  <si>
    <t>周瑜碎片</t>
  </si>
  <si>
    <t>吕布碎片</t>
  </si>
  <si>
    <t>左慈碎片</t>
  </si>
  <si>
    <t>攻击类</t>
  </si>
  <si>
    <t>防御类</t>
  </si>
  <si>
    <t>攻防平衡</t>
  </si>
  <si>
    <t>精英副本第19章宝箱</t>
  </si>
  <si>
    <t>精英副本第20章宝箱</t>
  </si>
  <si>
    <t>精英副本第21章宝箱</t>
  </si>
  <si>
    <t>精英副本第22章宝箱</t>
  </si>
  <si>
    <t>精英副本第23章宝箱</t>
  </si>
  <si>
    <t>精英副本第24章宝箱</t>
  </si>
  <si>
    <t>精英副本第25章宝箱</t>
  </si>
  <si>
    <t>精英副本第26章宝箱</t>
  </si>
  <si>
    <t>精英副本第27章宝箱</t>
  </si>
  <si>
    <t>精英副本第28章宝箱</t>
  </si>
  <si>
    <t>精英副本第29章宝箱</t>
  </si>
  <si>
    <t>精英副本第30章宝箱</t>
  </si>
  <si>
    <t>第1-2章1星宝箱</t>
  </si>
  <si>
    <t>星</t>
  </si>
  <si>
    <t>第1-2章2星宝箱</t>
  </si>
  <si>
    <t>星星</t>
  </si>
  <si>
    <t>第1-2章3星宝箱</t>
  </si>
  <si>
    <t>星星星</t>
  </si>
  <si>
    <t>第3-4章1星宝箱</t>
  </si>
  <si>
    <t>第3-4章2星宝箱</t>
  </si>
  <si>
    <t>第3-4章3星宝箱</t>
  </si>
  <si>
    <t>第5-6章1星宝箱</t>
  </si>
  <si>
    <t>第5-6章2星宝箱</t>
  </si>
  <si>
    <t>第5-6章3星宝箱</t>
  </si>
  <si>
    <t>第7-8章1星宝箱</t>
  </si>
  <si>
    <t>第7-8章2星宝箱</t>
  </si>
  <si>
    <t>第7-8章3星宝箱</t>
  </si>
  <si>
    <t>第9-10章1星宝箱</t>
  </si>
  <si>
    <t>第9-10章2星宝箱</t>
  </si>
  <si>
    <t>第9-10章3星宝箱</t>
  </si>
  <si>
    <t>第11-12章1星宝箱</t>
  </si>
  <si>
    <t>第11-12章2星宝箱</t>
  </si>
  <si>
    <t>第11-12章3星宝箱</t>
  </si>
  <si>
    <t>第13-14章1星宝箱</t>
  </si>
  <si>
    <t>第13-14章2星宝箱</t>
  </si>
  <si>
    <t>第13-14章3星宝箱</t>
  </si>
  <si>
    <t>第15-16章1星宝箱</t>
  </si>
  <si>
    <t>第15-16章2星宝箱</t>
  </si>
  <si>
    <t>第15-16章3星宝箱</t>
  </si>
  <si>
    <t>第17-18章1星宝箱</t>
  </si>
  <si>
    <t>第17-18章2星宝箱</t>
  </si>
  <si>
    <t>第17-18章3星宝箱</t>
  </si>
  <si>
    <t>第19-20章1星宝箱</t>
  </si>
  <si>
    <t>第19-20章2星宝箱</t>
  </si>
  <si>
    <t>第19-20章3星宝箱</t>
  </si>
  <si>
    <t>第21-22章1星宝箱</t>
  </si>
  <si>
    <t>第21-22章2星宝箱</t>
  </si>
  <si>
    <t>第21-22章3星宝箱</t>
  </si>
  <si>
    <t>第23-24章1星宝箱</t>
  </si>
  <si>
    <t>第23-24章2星宝箱</t>
  </si>
  <si>
    <t>第23-24章3星宝箱</t>
  </si>
  <si>
    <t>第25-26章1星宝箱</t>
  </si>
  <si>
    <t>第25-26章2星宝箱</t>
  </si>
  <si>
    <t>第25-26章3星宝箱</t>
  </si>
  <si>
    <t>第27-28章1星宝箱</t>
  </si>
  <si>
    <t>第27-28章2星宝箱</t>
  </si>
  <si>
    <t>第27-28章3星宝箱</t>
  </si>
  <si>
    <t>第29-30章1星宝箱</t>
  </si>
  <si>
    <t>第29-30章2星宝箱</t>
  </si>
  <si>
    <t>第29-30章3星宝箱</t>
  </si>
  <si>
    <t>精英副本第1章宝箱</t>
  </si>
  <si>
    <t>精英副本第2章宝箱</t>
  </si>
  <si>
    <t>精英副本第3章宝箱</t>
  </si>
  <si>
    <t>精英副本第4章宝箱</t>
  </si>
  <si>
    <t>精英副本第5章宝箱</t>
  </si>
  <si>
    <t>精英副本第6章宝箱</t>
  </si>
  <si>
    <t>精英副本第7章宝箱</t>
  </si>
  <si>
    <t>精英副本第8章宝箱</t>
  </si>
  <si>
    <t>精英副本第9章宝箱</t>
  </si>
  <si>
    <t>精英副本第10章宝箱</t>
  </si>
  <si>
    <t>精英副本第11章宝箱</t>
  </si>
  <si>
    <t>精英副本第12章宝箱</t>
  </si>
  <si>
    <t>精英副本第13章宝箱</t>
  </si>
  <si>
    <t>精英副本第14章宝箱</t>
  </si>
  <si>
    <t>精英副本第15章宝箱</t>
  </si>
  <si>
    <t>精英副本第16章宝箱</t>
  </si>
  <si>
    <t>精英副本第17章宝箱</t>
  </si>
  <si>
    <t>精英副本第18章宝箱</t>
  </si>
  <si>
    <t>41-42章第1个星星宝箱</t>
  </si>
  <si>
    <t>41-42章第2个星星宝箱</t>
  </si>
  <si>
    <t>41-42章第3个星星宝箱</t>
  </si>
  <si>
    <t>43-44章第1个星星宝箱</t>
  </si>
  <si>
    <t>43-44章第2个星星宝箱</t>
  </si>
  <si>
    <t>43-44章第3个星星宝箱</t>
  </si>
  <si>
    <t>45-46章第1个星星宝箱</t>
  </si>
  <si>
    <t>45-46章第2个星星宝箱</t>
  </si>
  <si>
    <t>45-46章第3个星星宝箱</t>
  </si>
  <si>
    <t>47-48章第1个星星宝箱</t>
  </si>
  <si>
    <t>47-48章第2个星星宝箱</t>
  </si>
  <si>
    <t>47-48章第3个星星宝箱</t>
  </si>
  <si>
    <t>49-50章第1个星星宝箱</t>
  </si>
  <si>
    <t>49-50章第2个星星宝箱</t>
  </si>
  <si>
    <t>49-50章第3个星星宝箱</t>
  </si>
  <si>
    <t>51-52章第1个星星宝箱</t>
  </si>
  <si>
    <t>51-52章第2个星星宝箱</t>
  </si>
  <si>
    <t>51-52章第3个星星宝箱</t>
  </si>
  <si>
    <t>53-54章第1个星星宝箱</t>
  </si>
  <si>
    <t>53-54章第2个星星宝箱</t>
  </si>
  <si>
    <t>53-54章第3个星星宝箱</t>
  </si>
  <si>
    <t>55-56章第1个星星宝箱</t>
  </si>
  <si>
    <t>55-56章第2个星星宝箱</t>
  </si>
  <si>
    <t>55-56章第3个星星宝箱</t>
  </si>
  <si>
    <t>57-58章第1个星星宝箱</t>
  </si>
  <si>
    <t>57-58章第2个星星宝箱</t>
  </si>
  <si>
    <t>57-58章第3个星星宝箱</t>
  </si>
  <si>
    <t>59-60章第1个星星宝箱</t>
  </si>
  <si>
    <t>59-60章第2个星星宝箱</t>
  </si>
  <si>
    <t>59-60章第3个星星宝箱</t>
  </si>
  <si>
    <t>61-62章第1个星星宝箱</t>
  </si>
  <si>
    <t>61-62章第2个星星宝箱</t>
  </si>
  <si>
    <t>61-62章第3个星星宝箱</t>
  </si>
  <si>
    <t>63-64章第1个星星宝箱</t>
  </si>
  <si>
    <t>63-64章第2个星星宝箱</t>
  </si>
  <si>
    <t>63-64章第3个星星宝箱</t>
  </si>
  <si>
    <t>65-66章第1个星星宝箱</t>
  </si>
  <si>
    <t>65-66章第2个星星宝箱</t>
  </si>
  <si>
    <t>65-66章第3个星星宝箱</t>
  </si>
  <si>
    <t>67-68章第1个星星宝箱</t>
  </si>
  <si>
    <t>67-68章第2个星星宝箱</t>
  </si>
  <si>
    <t>67-68章第3个星星宝箱</t>
  </si>
  <si>
    <t>69-70章第1个星星宝箱</t>
  </si>
  <si>
    <t>69-70章第2个星星宝箱</t>
  </si>
  <si>
    <t>69-70章第3个星星宝箱</t>
  </si>
  <si>
    <t>int</t>
    <phoneticPr fontId="1" type="noConversion"/>
  </si>
  <si>
    <t>掉落库id</t>
    <phoneticPr fontId="1" type="noConversion"/>
  </si>
  <si>
    <t>掉落类型1值</t>
    <phoneticPr fontId="1" type="noConversion"/>
  </si>
  <si>
    <t>掉落1最大数量</t>
    <phoneticPr fontId="1" type="noConversion"/>
  </si>
  <si>
    <t>Both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</si>
  <si>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</si>
  <si>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</si>
  <si>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</si>
  <si>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directions</t>
    <phoneticPr fontId="1" type="noConversion"/>
  </si>
  <si>
    <t>quality</t>
    <phoneticPr fontId="1" type="noConversion"/>
  </si>
  <si>
    <t>big_type</t>
    <phoneticPr fontId="1" type="noConversion"/>
  </si>
  <si>
    <t>value_1</t>
    <phoneticPr fontId="1" type="noConversion"/>
  </si>
  <si>
    <t>min_num_1</t>
    <phoneticPr fontId="1" type="noConversion"/>
  </si>
  <si>
    <t>引导第二关首胜掉落</t>
    <phoneticPr fontId="1" type="noConversion"/>
  </si>
  <si>
    <t>匈奴兵</t>
    <phoneticPr fontId="1" type="noConversion"/>
  </si>
  <si>
    <t>潘凤碎片</t>
    <phoneticPr fontId="1" type="noConversion"/>
  </si>
  <si>
    <t>1章第一个星星宝箱</t>
    <phoneticPr fontId="1" type="noConversion"/>
  </si>
  <si>
    <t>21-22章第一个星星宝箱</t>
    <phoneticPr fontId="1" type="noConversion"/>
  </si>
  <si>
    <t>吕布之死</t>
    <phoneticPr fontId="1" type="noConversion"/>
  </si>
  <si>
    <t>新年活动用（2R）</t>
  </si>
  <si>
    <t>至尊红包2015资源子集</t>
    <phoneticPr fontId="1" type="noConversion"/>
  </si>
  <si>
    <t>金牌元宵</t>
    <phoneticPr fontId="1" type="noConversion"/>
  </si>
  <si>
    <t>银牌元宵</t>
    <phoneticPr fontId="1" type="noConversion"/>
  </si>
  <si>
    <t>配置活动最小数量1</t>
    <phoneticPr fontId="1" type="noConversion"/>
  </si>
  <si>
    <t>配置活动最大数量1</t>
    <phoneticPr fontId="1" type="noConversion"/>
  </si>
  <si>
    <t>配置活动最小数量2</t>
  </si>
  <si>
    <t>配置活动最大数量2</t>
  </si>
  <si>
    <t>config_min_num_2</t>
  </si>
  <si>
    <t>config_max_num_2</t>
  </si>
  <si>
    <t>配置活动最小数量3</t>
  </si>
  <si>
    <t>配置活动最大数量3</t>
  </si>
  <si>
    <t>config_min_num_3</t>
  </si>
  <si>
    <t>config_max_num_3</t>
  </si>
  <si>
    <t>配置活动最小数量4</t>
  </si>
  <si>
    <t>配置活动最大数量4</t>
  </si>
  <si>
    <t>config_min_num_4</t>
  </si>
  <si>
    <t>config_max_num_4</t>
  </si>
  <si>
    <t>配置活动最小数量5</t>
  </si>
  <si>
    <t>配置活动最大数量5</t>
  </si>
  <si>
    <t>config_min_num_5</t>
  </si>
  <si>
    <t>config_max_num_5</t>
  </si>
  <si>
    <t>挂机玩法第六关首胜掉落</t>
    <phoneticPr fontId="1" type="noConversion"/>
  </si>
  <si>
    <t>积分赛第1名</t>
    <phoneticPr fontId="1" type="noConversion"/>
  </si>
  <si>
    <t>积分赛第3名</t>
    <phoneticPr fontId="1" type="noConversion"/>
  </si>
  <si>
    <t>积分赛4~10名</t>
    <phoneticPr fontId="1" type="noConversion"/>
  </si>
  <si>
    <t>积分赛11~25名</t>
    <phoneticPr fontId="1" type="noConversion"/>
  </si>
  <si>
    <t>第1章外敌入侵蓝色掉落</t>
  </si>
  <si>
    <t>第1章外敌入侵紫色掉落</t>
  </si>
  <si>
    <t>第1章外敌入侵橙色掉落</t>
  </si>
  <si>
    <t>第2章外敌入侵蓝色掉落</t>
  </si>
  <si>
    <t>第2章外敌入侵紫色掉落</t>
  </si>
  <si>
    <t>第2章外敌入侵橙色掉落</t>
  </si>
  <si>
    <t>第3章外敌入侵蓝色掉落</t>
  </si>
  <si>
    <t>第3章外敌入侵紫色掉落</t>
  </si>
  <si>
    <t>第3章外敌入侵橙色掉落</t>
  </si>
  <si>
    <t>第4章外敌入侵蓝色掉落</t>
  </si>
  <si>
    <t>第4章外敌入侵紫色掉落</t>
  </si>
  <si>
    <t>第4章外敌入侵橙色掉落</t>
  </si>
  <si>
    <t>第5章外敌入侵蓝色掉落</t>
  </si>
  <si>
    <t>第5章外敌入侵紫色掉落</t>
  </si>
  <si>
    <t>第5章外敌入侵橙色掉落</t>
  </si>
  <si>
    <t>第6章外敌入侵蓝色掉落</t>
  </si>
  <si>
    <t>第6章外敌入侵紫色掉落</t>
  </si>
  <si>
    <t>第6章外敌入侵橙色掉落</t>
  </si>
  <si>
    <t>第7章外敌入侵蓝色掉落</t>
  </si>
  <si>
    <t>第7章外敌入侵紫色掉落</t>
  </si>
  <si>
    <t>第7章外敌入侵橙色掉落</t>
  </si>
  <si>
    <t>第8章外敌入侵蓝色掉落</t>
  </si>
  <si>
    <t>第8章外敌入侵紫色掉落</t>
  </si>
  <si>
    <t>第8章外敌入侵橙色掉落</t>
  </si>
  <si>
    <t>第9章外敌入侵蓝色掉落</t>
  </si>
  <si>
    <t>第9章外敌入侵紫色掉落</t>
  </si>
  <si>
    <t>第9章外敌入侵橙色掉落</t>
  </si>
  <si>
    <t>第10章外敌入侵蓝色掉落</t>
  </si>
  <si>
    <t>第10章外敌入侵紫色掉落</t>
  </si>
  <si>
    <t>第10章外敌入侵橙色掉落</t>
  </si>
  <si>
    <t>第11章外敌入侵蓝色掉落</t>
  </si>
  <si>
    <t>第11章外敌入侵紫色掉落</t>
  </si>
  <si>
    <t>第11章外敌入侵橙色掉落</t>
  </si>
  <si>
    <t>第12章外敌入侵蓝色掉落</t>
  </si>
  <si>
    <t>第12章外敌入侵紫色掉落</t>
  </si>
  <si>
    <t>第12章外敌入侵橙色掉落</t>
  </si>
  <si>
    <t>第13章外敌入侵蓝色掉落</t>
  </si>
  <si>
    <t>第13章外敌入侵紫色掉落</t>
  </si>
  <si>
    <t>第13章外敌入侵橙色掉落</t>
  </si>
  <si>
    <t>第14章外敌入侵蓝色掉落</t>
  </si>
  <si>
    <t>第14章外敌入侵紫色掉落</t>
  </si>
  <si>
    <t>第14章外敌入侵橙色掉落</t>
  </si>
  <si>
    <t>第15章外敌入侵蓝色掉落</t>
  </si>
  <si>
    <t>第15章外敌入侵紫色掉落</t>
  </si>
  <si>
    <t>第15章外敌入侵橙色掉落</t>
  </si>
  <si>
    <t>第16章外敌入侵蓝色掉落</t>
  </si>
  <si>
    <t>第16章外敌入侵紫色掉落</t>
  </si>
  <si>
    <t>第16章外敌入侵橙色掉落</t>
  </si>
  <si>
    <t>第17章外敌入侵蓝色掉落</t>
  </si>
  <si>
    <t>第17章外敌入侵紫色掉落</t>
  </si>
  <si>
    <t>第17章外敌入侵橙色掉落</t>
  </si>
  <si>
    <t>第18章外敌入侵蓝色掉落</t>
  </si>
  <si>
    <t>第18章外敌入侵紫色掉落</t>
  </si>
  <si>
    <t>第18章外敌入侵橙色掉落</t>
  </si>
  <si>
    <t>第19章外敌入侵蓝色掉落</t>
  </si>
  <si>
    <t>第19章外敌入侵紫色掉落</t>
  </si>
  <si>
    <t>第19章外敌入侵橙色掉落</t>
  </si>
  <si>
    <t>第20章外敌入侵蓝色掉落</t>
  </si>
  <si>
    <t>第20章外敌入侵紫色掉落</t>
  </si>
  <si>
    <t>第20章外敌入侵橙色掉落</t>
  </si>
  <si>
    <t>第21章外敌入侵蓝色掉落</t>
  </si>
  <si>
    <t>第21章外敌入侵紫色掉落</t>
  </si>
  <si>
    <t>第21章外敌入侵橙色掉落</t>
  </si>
  <si>
    <t>第22章外敌入侵蓝色掉落</t>
  </si>
  <si>
    <t>第22章外敌入侵紫色掉落</t>
  </si>
  <si>
    <t>第22章外敌入侵橙色掉落</t>
  </si>
  <si>
    <t>第23章外敌入侵蓝色掉落</t>
  </si>
  <si>
    <t>第23章外敌入侵紫色掉落</t>
  </si>
  <si>
    <t>第23章外敌入侵橙色掉落</t>
  </si>
  <si>
    <t>第24章外敌入侵蓝色掉落</t>
  </si>
  <si>
    <t>第24章外敌入侵紫色掉落</t>
  </si>
  <si>
    <t>第24章外敌入侵橙色掉落</t>
  </si>
  <si>
    <t>第25章外敌入侵蓝色掉落</t>
  </si>
  <si>
    <t>第25章外敌入侵紫色掉落</t>
  </si>
  <si>
    <t>第25章外敌入侵橙色掉落</t>
  </si>
  <si>
    <t>第26章外敌入侵蓝色掉落</t>
  </si>
  <si>
    <t>第26章外敌入侵紫色掉落</t>
  </si>
  <si>
    <t>第26章外敌入侵橙色掉落</t>
  </si>
  <si>
    <t>第27章外敌入侵蓝色掉落</t>
  </si>
  <si>
    <t>第27章外敌入侵紫色掉落</t>
  </si>
  <si>
    <t>第27章外敌入侵橙色掉落</t>
  </si>
  <si>
    <t>第28章外敌入侵蓝色掉落</t>
  </si>
  <si>
    <t>第28章外敌入侵紫色掉落</t>
  </si>
  <si>
    <t>第28章外敌入侵橙色掉落</t>
  </si>
  <si>
    <t>第29章外敌入侵蓝色掉落</t>
  </si>
  <si>
    <t>第29章外敌入侵紫色掉落</t>
  </si>
  <si>
    <t>第29章外敌入侵橙色掉落</t>
  </si>
  <si>
    <t>第30章外敌入侵蓝色掉落</t>
  </si>
  <si>
    <t>第30章外敌入侵紫色掉落</t>
  </si>
  <si>
    <t>第30章外敌入侵橙色掉落</t>
  </si>
  <si>
    <t>争霸赛第1名</t>
  </si>
  <si>
    <t>争霸赛第2名</t>
  </si>
  <si>
    <t>争霸赛第3名</t>
  </si>
  <si>
    <t>争霸赛4-10名</t>
  </si>
  <si>
    <t>争霸赛11-25名</t>
  </si>
  <si>
    <t>争霸赛26-50名</t>
  </si>
  <si>
    <t>争霸赛51-100名</t>
  </si>
  <si>
    <t>争霸赛101-300名</t>
  </si>
  <si>
    <t>争霸赛301-1000名</t>
  </si>
  <si>
    <t>争霸赛1001-3000名</t>
  </si>
  <si>
    <t>争霸赛全服奖励第2名</t>
  </si>
  <si>
    <t>争霸赛全服奖励第3名</t>
  </si>
  <si>
    <t>争霸赛全服奖励第4名</t>
  </si>
  <si>
    <t>争霸赛全服奖励第5名</t>
  </si>
  <si>
    <t>争霸赛全服奖励第6名</t>
  </si>
  <si>
    <t>争霸赛全服奖励第7名</t>
  </si>
  <si>
    <t>争霸赛全服奖励第8名</t>
  </si>
  <si>
    <t>争霸赛全服奖励第9名</t>
  </si>
  <si>
    <t>争霸赛全服奖励第10名</t>
  </si>
  <si>
    <t>争霸赛第1名（补充）</t>
  </si>
  <si>
    <t>争霸赛第2名（补充）</t>
  </si>
  <si>
    <t>争霸赛第3名（补充）</t>
  </si>
  <si>
    <t>争霸赛4-10名（补充）</t>
  </si>
  <si>
    <t>争霸赛11-25名（补充）</t>
  </si>
  <si>
    <t>争霸赛26-50名（补充）</t>
  </si>
  <si>
    <t>争霸赛51-100名（补充）</t>
  </si>
  <si>
    <t>争霸赛101-300名（补充）</t>
  </si>
  <si>
    <t>争霸赛301-1000名（补充）</t>
  </si>
  <si>
    <t>争霸赛1001-3000名（补充）</t>
  </si>
  <si>
    <t>520礼盒子集2</t>
  </si>
  <si>
    <t>打开后有概率开出100,200,500个高级精炼石</t>
  </si>
  <si>
    <t>蔡文姬时装宝箱</t>
    <phoneticPr fontId="1" type="noConversion"/>
  </si>
  <si>
    <t>黄月英时装宝箱</t>
    <phoneticPr fontId="1" type="noConversion"/>
  </si>
  <si>
    <t>高级宝物碎片箱</t>
  </si>
  <si>
    <t>初级精练箱</t>
  </si>
  <si>
    <t>高级精练箱</t>
  </si>
  <si>
    <t>高级精炼箱子集1</t>
  </si>
  <si>
    <t>高级精炼箱子集2爆点</t>
  </si>
  <si>
    <t>月光宝盒子集1神魂</t>
  </si>
  <si>
    <t>小糖果盒</t>
    <phoneticPr fontId="1" type="noConversion"/>
  </si>
  <si>
    <t>超级糖果盒</t>
    <phoneticPr fontId="1" type="noConversion"/>
  </si>
  <si>
    <t>小糖果盒子集1</t>
    <phoneticPr fontId="1" type="noConversion"/>
  </si>
  <si>
    <t>超级糖果盒子集1</t>
    <phoneticPr fontId="1" type="noConversion"/>
  </si>
  <si>
    <t>超级糖果盒子集2爆点</t>
    <phoneticPr fontId="1" type="noConversion"/>
  </si>
  <si>
    <t>紫将合击礼包A</t>
    <phoneticPr fontId="1" type="noConversion"/>
  </si>
  <si>
    <t>紫将合击礼包B</t>
    <phoneticPr fontId="1" type="noConversion"/>
  </si>
  <si>
    <t>合击紫将（荀攸徐晃）</t>
    <phoneticPr fontId="1" type="noConversion"/>
  </si>
  <si>
    <t>合击紫将（于禁庞德）</t>
    <phoneticPr fontId="1" type="noConversion"/>
  </si>
  <si>
    <t>合击紫将（许褚典韦）</t>
    <phoneticPr fontId="1" type="noConversion"/>
  </si>
  <si>
    <t>合击紫将（甄姬曹丕）</t>
    <phoneticPr fontId="1" type="noConversion"/>
  </si>
  <si>
    <t>合击紫将（关兴张苞）</t>
    <phoneticPr fontId="1" type="noConversion"/>
  </si>
  <si>
    <t>合击紫将（孟获祝融）</t>
    <phoneticPr fontId="1" type="noConversion"/>
  </si>
  <si>
    <t>合击紫将（孙尚香步练师）</t>
    <phoneticPr fontId="1" type="noConversion"/>
  </si>
  <si>
    <t>合击紫将（黄盖徐盛）</t>
    <phoneticPr fontId="1" type="noConversion"/>
  </si>
  <si>
    <t>合击紫将（张昭张纮）</t>
    <phoneticPr fontId="1" type="noConversion"/>
  </si>
  <si>
    <t>合击紫将（高顺陈宫）</t>
    <phoneticPr fontId="1" type="noConversion"/>
  </si>
  <si>
    <t>合击紫将（颜良文丑）</t>
    <phoneticPr fontId="1" type="noConversion"/>
  </si>
  <si>
    <t>引导第三关首胜掉落</t>
    <phoneticPr fontId="1" type="noConversion"/>
  </si>
  <si>
    <t>紫将合击礼包C</t>
    <phoneticPr fontId="1" type="noConversion"/>
  </si>
  <si>
    <t>黄金经验宝物礼盒</t>
  </si>
  <si>
    <t>71-72章第1个星星宝箱</t>
  </si>
  <si>
    <t>71-72章第2个星星宝箱</t>
  </si>
  <si>
    <t>73-74章第2个星星宝箱</t>
  </si>
  <si>
    <t>71-72章第3个星星宝箱</t>
  </si>
  <si>
    <t>75-76章第3个星星宝箱</t>
  </si>
  <si>
    <t>73-74章第1个星星宝箱</t>
  </si>
  <si>
    <t>77-78章第1个星星宝箱</t>
  </si>
  <si>
    <t>79-80章第2个星星宝箱</t>
  </si>
  <si>
    <t>73-74章第3个星星宝箱</t>
  </si>
  <si>
    <t>81-82章第3个星星宝箱</t>
  </si>
  <si>
    <t>75-76章第1个星星宝箱</t>
  </si>
  <si>
    <t>83-84章第1个星星宝箱</t>
  </si>
  <si>
    <t>75-76章第2个星星宝箱</t>
  </si>
  <si>
    <t>85-86章第2个星星宝箱</t>
  </si>
  <si>
    <t>87-88章第3个星星宝箱</t>
  </si>
  <si>
    <t>89-90章第1个星星宝箱</t>
  </si>
  <si>
    <t>77-78章第2个星星宝箱</t>
  </si>
  <si>
    <t>91-92章第2个星星宝箱</t>
  </si>
  <si>
    <t>77-78章第3个星星宝箱</t>
  </si>
  <si>
    <t>93-94章第3个星星宝箱</t>
  </si>
  <si>
    <t>79-80章第1个星星宝箱</t>
  </si>
  <si>
    <t>95-96章第1个星星宝箱</t>
  </si>
  <si>
    <t>97-98章第2个星星宝箱</t>
  </si>
  <si>
    <t>79-80章第3个星星宝箱</t>
  </si>
  <si>
    <t>99-100章第3个星星宝箱</t>
  </si>
  <si>
    <t>81-82章第1个星星宝箱</t>
  </si>
  <si>
    <t>81-82章第2个星星宝箱</t>
  </si>
  <si>
    <t>83-84章第2个星星宝箱</t>
  </si>
  <si>
    <t>83-84章第3个星星宝箱</t>
  </si>
  <si>
    <t>85-86章第1个星星宝箱</t>
  </si>
  <si>
    <t>85-86章第3个星星宝箱</t>
  </si>
  <si>
    <t>87-88章第1个星星宝箱</t>
  </si>
  <si>
    <t>87-88章第2个星星宝箱</t>
  </si>
  <si>
    <t>89-90章第2个星星宝箱</t>
  </si>
  <si>
    <t>89-90章第3个星星宝箱</t>
  </si>
  <si>
    <t>91-92章第1个星星宝箱</t>
  </si>
  <si>
    <t>91-92章第3个星星宝箱</t>
  </si>
  <si>
    <t>93-94章第1个星星宝箱</t>
  </si>
  <si>
    <t>93-94章第2个星星宝箱</t>
  </si>
  <si>
    <t>95-96章第2个星星宝箱</t>
  </si>
  <si>
    <t>95-96章第3个星星宝箱</t>
  </si>
  <si>
    <t>97-98章第1个星星宝箱</t>
  </si>
  <si>
    <t>97-98章第3个星星宝箱</t>
  </si>
  <si>
    <t>99-100章第1个星星宝箱</t>
  </si>
  <si>
    <t>99-100章第2个星星宝箱</t>
  </si>
  <si>
    <t>【主线副本】第71章第一个地上的宝箱</t>
  </si>
  <si>
    <t>【主线副本】第71章第二个地上的宝箱</t>
  </si>
  <si>
    <t>【主线副本】第71章第三个地上的宝箱</t>
  </si>
  <si>
    <t>【主线副本】第72章第一个地上的宝箱</t>
  </si>
  <si>
    <t>【主线副本】第72章第二个地上的宝箱</t>
  </si>
  <si>
    <t>【主线副本】第72章第三个地上的宝箱</t>
  </si>
  <si>
    <t>【主线副本】第73章第一个地上的宝箱</t>
  </si>
  <si>
    <t>【主线副本】第73章第二个地上的宝箱</t>
  </si>
  <si>
    <t>【主线副本】第73章第三个地上的宝箱</t>
  </si>
  <si>
    <t>【主线副本】第74章第一个地上的宝箱</t>
  </si>
  <si>
    <t>【主线副本】第74章第二个地上的宝箱</t>
  </si>
  <si>
    <t>【主线副本】第74章第三个地上的宝箱</t>
  </si>
  <si>
    <t>【主线副本】第75章第一个地上的宝箱</t>
  </si>
  <si>
    <t>【主线副本】第75章第二个地上的宝箱</t>
  </si>
  <si>
    <t>【主线副本】第75章第三个地上的宝箱</t>
  </si>
  <si>
    <t>【主线副本】第76章第一个地上的宝箱</t>
  </si>
  <si>
    <t>【主线副本】第76章第二个地上的宝箱</t>
  </si>
  <si>
    <t>【主线副本】第76章第三个地上的宝箱</t>
  </si>
  <si>
    <t>【主线副本】第77章第一个地上的宝箱</t>
  </si>
  <si>
    <t>【主线副本】第77章第二个地上的宝箱</t>
  </si>
  <si>
    <t>【主线副本】第77章第三个地上的宝箱</t>
  </si>
  <si>
    <t>【主线副本】第78章第一个地上的宝箱</t>
  </si>
  <si>
    <t>【主线副本】第78章第二个地上的宝箱</t>
  </si>
  <si>
    <t>【主线副本】第78章第三个地上的宝箱</t>
  </si>
  <si>
    <t>【主线副本】第79章第一个地上的宝箱</t>
  </si>
  <si>
    <t>【主线副本】第79章第二个地上的宝箱</t>
  </si>
  <si>
    <t>【主线副本】第79章第三个地上的宝箱</t>
  </si>
  <si>
    <t>【主线副本】第80章第一个地上的宝箱</t>
  </si>
  <si>
    <t>【主线副本】第80章第二个地上的宝箱</t>
  </si>
  <si>
    <t>【主线副本】第80章第三个地上的宝箱</t>
  </si>
  <si>
    <t>【主线副本】第81章第一个地上的宝箱</t>
  </si>
  <si>
    <t>【主线副本】第81章第二个地上的宝箱</t>
  </si>
  <si>
    <t>【主线副本】第81章第三个地上的宝箱</t>
  </si>
  <si>
    <t>【主线副本】第82章第一个地上的宝箱</t>
  </si>
  <si>
    <t>【主线副本】第82章第二个地上的宝箱</t>
  </si>
  <si>
    <t>【主线副本】第82章第三个地上的宝箱</t>
  </si>
  <si>
    <t>【主线副本】第83章第一个地上的宝箱</t>
  </si>
  <si>
    <t>【主线副本】第83章第二个地上的宝箱</t>
  </si>
  <si>
    <t>【主线副本】第83章第三个地上的宝箱</t>
  </si>
  <si>
    <t>【主线副本】第84章第一个地上的宝箱</t>
  </si>
  <si>
    <t>【主线副本】第84章第二个地上的宝箱</t>
  </si>
  <si>
    <t>【主线副本】第84章第三个地上的宝箱</t>
  </si>
  <si>
    <t>【主线副本】第85章第一个地上的宝箱</t>
  </si>
  <si>
    <t>【主线副本】第85章第二个地上的宝箱</t>
  </si>
  <si>
    <t>【主线副本】第85章第三个地上的宝箱</t>
  </si>
  <si>
    <t>【主线副本】第86章第一个地上的宝箱</t>
  </si>
  <si>
    <t>【主线副本】第86章第二个地上的宝箱</t>
  </si>
  <si>
    <t>【主线副本】第86章第三个地上的宝箱</t>
  </si>
  <si>
    <t>【主线副本】第87章第一个地上的宝箱</t>
  </si>
  <si>
    <t>【主线副本】第87章第二个地上的宝箱</t>
  </si>
  <si>
    <t>【主线副本】第87章第三个地上的宝箱</t>
  </si>
  <si>
    <t>【主线副本】第88章第一个地上的宝箱</t>
  </si>
  <si>
    <t>【主线副本】第88章第二个地上的宝箱</t>
  </si>
  <si>
    <t>【主线副本】第88章第三个地上的宝箱</t>
  </si>
  <si>
    <t>【主线副本】第89章第一个地上的宝箱</t>
  </si>
  <si>
    <t>【主线副本】第89章第二个地上的宝箱</t>
  </si>
  <si>
    <t>【主线副本】第89章第三个地上的宝箱</t>
  </si>
  <si>
    <t>【主线副本】第90章第一个地上的宝箱</t>
  </si>
  <si>
    <t>【主线副本】第90章第二个地上的宝箱</t>
  </si>
  <si>
    <t>【主线副本】第90章第三个地上的宝箱</t>
  </si>
  <si>
    <t>【主线副本】第91章第一个地上的宝箱</t>
  </si>
  <si>
    <t>【主线副本】第91章第二个地上的宝箱</t>
  </si>
  <si>
    <t>【主线副本】第91章第三个地上的宝箱</t>
  </si>
  <si>
    <t>【主线副本】第92章第一个地上的宝箱</t>
  </si>
  <si>
    <t>【主线副本】第92章第二个地上的宝箱</t>
  </si>
  <si>
    <t>【主线副本】第92章第三个地上的宝箱</t>
  </si>
  <si>
    <t>【主线副本】第93章第一个地上的宝箱</t>
  </si>
  <si>
    <t>【主线副本】第93章第二个地上的宝箱</t>
  </si>
  <si>
    <t>【主线副本】第93章第三个地上的宝箱</t>
  </si>
  <si>
    <t>【主线副本】第94章第一个地上的宝箱</t>
  </si>
  <si>
    <t>【主线副本】第94章第二个地上的宝箱</t>
  </si>
  <si>
    <t>【主线副本】第94章第三个地上的宝箱</t>
  </si>
  <si>
    <t>【主线副本】第95章第一个地上的宝箱</t>
  </si>
  <si>
    <t>【主线副本】第95章第二个地上的宝箱</t>
  </si>
  <si>
    <t>【主线副本】第95章第三个地上的宝箱</t>
  </si>
  <si>
    <t>【主线副本】第96章第一个地上的宝箱</t>
  </si>
  <si>
    <t>【主线副本】第96章第二个地上的宝箱</t>
  </si>
  <si>
    <t>【主线副本】第96章第三个地上的宝箱</t>
  </si>
  <si>
    <t>【主线副本】第97章第一个地上的宝箱</t>
  </si>
  <si>
    <t>【主线副本】第97章第二个地上的宝箱</t>
  </si>
  <si>
    <t>【主线副本】第97章第三个地上的宝箱</t>
  </si>
  <si>
    <t>【主线副本】第98章第一个地上的宝箱</t>
  </si>
  <si>
    <t>【主线副本】第98章第二个地上的宝箱</t>
  </si>
  <si>
    <t>【主线副本】第98章第三个地上的宝箱</t>
  </si>
  <si>
    <t>【主线副本】第99章第一个地上的宝箱</t>
  </si>
  <si>
    <t>【主线副本】第99章第二个地上的宝箱</t>
  </si>
  <si>
    <t>【主线副本】第99章第三个地上的宝箱</t>
  </si>
  <si>
    <t>【主线副本】第100章第一个地上的宝箱</t>
  </si>
  <si>
    <t>【主线副本】第100章第二个地上的宝箱</t>
  </si>
  <si>
    <t>【主线副本】第100章第三个地上的宝箱</t>
  </si>
  <si>
    <t>71章名将副本</t>
  </si>
  <si>
    <t>72章名将副本</t>
  </si>
  <si>
    <t>73章名将副本</t>
  </si>
  <si>
    <t>74章名将副本</t>
  </si>
  <si>
    <t>75章名将副本</t>
  </si>
  <si>
    <t>76章名将副本</t>
  </si>
  <si>
    <t>77章名将副本</t>
  </si>
  <si>
    <t>78章名将副本</t>
  </si>
  <si>
    <t>79章名将副本</t>
  </si>
  <si>
    <t>80章名将副本</t>
  </si>
  <si>
    <t>81章名将副本</t>
  </si>
  <si>
    <t>82章名将副本</t>
  </si>
  <si>
    <t>83章名将副本</t>
  </si>
  <si>
    <t>84章名将副本</t>
  </si>
  <si>
    <t>85章名将副本</t>
  </si>
  <si>
    <t>86章名将副本</t>
  </si>
  <si>
    <t>87章名将副本</t>
  </si>
  <si>
    <t>88章名将副本</t>
  </si>
  <si>
    <t>89章名将副本</t>
  </si>
  <si>
    <t>90章名将副本</t>
  </si>
  <si>
    <t>91章名将副本</t>
  </si>
  <si>
    <t>92章名将副本</t>
  </si>
  <si>
    <t>93章名将副本</t>
  </si>
  <si>
    <t>刘表传</t>
  </si>
  <si>
    <t>刘琮传</t>
  </si>
  <si>
    <t>伊籍传</t>
  </si>
  <si>
    <t>徐庶传</t>
  </si>
  <si>
    <t>李典传</t>
  </si>
  <si>
    <t>诸葛亮传</t>
  </si>
  <si>
    <t>黄祖传</t>
  </si>
  <si>
    <t>甘宁传</t>
  </si>
  <si>
    <t>刘琦传</t>
  </si>
  <si>
    <t>夏侯惇传</t>
  </si>
  <si>
    <t>孔融传</t>
  </si>
  <si>
    <t>蔡瑁传</t>
  </si>
  <si>
    <t>魏延传</t>
  </si>
  <si>
    <t>许褚传</t>
  </si>
  <si>
    <t>于禁传</t>
  </si>
  <si>
    <t>简雍传</t>
  </si>
  <si>
    <t>刘禅传</t>
  </si>
  <si>
    <t>张郃传</t>
  </si>
  <si>
    <t>张飞传</t>
  </si>
  <si>
    <t>鲁肃传</t>
  </si>
  <si>
    <t>顾雍传</t>
  </si>
  <si>
    <t>小乔传</t>
  </si>
  <si>
    <t>程普传</t>
  </si>
  <si>
    <t>蒋干传</t>
  </si>
  <si>
    <t>毛介传</t>
  </si>
  <si>
    <t>荀攸传</t>
  </si>
  <si>
    <t>黄盖传</t>
  </si>
  <si>
    <t>庞统传</t>
  </si>
  <si>
    <t>文聘传</t>
  </si>
  <si>
    <t>徐盛传</t>
  </si>
  <si>
    <t>71章史诗战役</t>
  </si>
  <si>
    <t>72章史诗战役</t>
  </si>
  <si>
    <t>73章史诗战役</t>
  </si>
  <si>
    <t>74章史诗战役</t>
  </si>
  <si>
    <t>75章史诗战役</t>
  </si>
  <si>
    <t>76章史诗战役</t>
  </si>
  <si>
    <t>77章史诗战役</t>
  </si>
  <si>
    <t>78章史诗战役</t>
  </si>
  <si>
    <t>79章史诗战役</t>
  </si>
  <si>
    <t>71章史诗战役通关奖励客户端显示</t>
  </si>
  <si>
    <t>72章史诗战役通关奖励客户端显示</t>
  </si>
  <si>
    <t>73章史诗战役通关奖励客户端显示</t>
  </si>
  <si>
    <t>74章史诗战役通关奖励客户端显示</t>
  </si>
  <si>
    <t>75章史诗战役通关奖励客户端显示</t>
  </si>
  <si>
    <t>76章史诗战役通关奖励客户端显示</t>
  </si>
  <si>
    <t>77章史诗战役通关奖励客户端显示</t>
  </si>
  <si>
    <t>78章史诗战役通关奖励客户端显示</t>
  </si>
  <si>
    <t>79章史诗战役通关奖励客户端显示</t>
  </si>
  <si>
    <t>80章史诗战役通关奖励客户端显示</t>
  </si>
  <si>
    <t>精英副本第31章宝箱</t>
  </si>
  <si>
    <t>精英副本第32章宝箱</t>
  </si>
  <si>
    <t>精英副本第33章宝箱</t>
  </si>
  <si>
    <t>精英副本第34章宝箱</t>
  </si>
  <si>
    <t>精英副本第35章宝箱</t>
  </si>
  <si>
    <t>精英副本第36章宝箱</t>
  </si>
  <si>
    <t>精英副本第37章宝箱</t>
  </si>
  <si>
    <t>精英副本第38章宝箱</t>
  </si>
  <si>
    <t>精英副本第39章宝箱</t>
  </si>
  <si>
    <t>精英副本第40章宝箱</t>
  </si>
  <si>
    <t>第31章外敌入侵蓝色掉落</t>
  </si>
  <si>
    <t>第31章外敌入侵紫色掉落</t>
  </si>
  <si>
    <t>第31章外敌入侵橙色掉落</t>
  </si>
  <si>
    <t>第32章外敌入侵蓝色掉落</t>
  </si>
  <si>
    <t>第32章外敌入侵紫色掉落</t>
  </si>
  <si>
    <t>第32章外敌入侵橙色掉落</t>
  </si>
  <si>
    <t>第33章外敌入侵蓝色掉落</t>
  </si>
  <si>
    <t>第33章外敌入侵紫色掉落</t>
  </si>
  <si>
    <t>第33章外敌入侵橙色掉落</t>
  </si>
  <si>
    <t>第34章外敌入侵蓝色掉落</t>
  </si>
  <si>
    <t>第34章外敌入侵紫色掉落</t>
  </si>
  <si>
    <t>第34章外敌入侵橙色掉落</t>
  </si>
  <si>
    <t>第35章外敌入侵蓝色掉落</t>
  </si>
  <si>
    <t>第35章外敌入侵紫色掉落</t>
  </si>
  <si>
    <t>第35章外敌入侵橙色掉落</t>
  </si>
  <si>
    <t>第36章外敌入侵蓝色掉落</t>
  </si>
  <si>
    <t>第36章外敌入侵紫色掉落</t>
  </si>
  <si>
    <t>第36章外敌入侵橙色掉落</t>
  </si>
  <si>
    <t>第37章外敌入侵蓝色掉落</t>
  </si>
  <si>
    <t>第37章外敌入侵紫色掉落</t>
  </si>
  <si>
    <t>第37章外敌入侵橙色掉落</t>
  </si>
  <si>
    <t>第38章外敌入侵蓝色掉落</t>
  </si>
  <si>
    <t>第38章外敌入侵紫色掉落</t>
  </si>
  <si>
    <t>第38章外敌入侵橙色掉落</t>
  </si>
  <si>
    <t>第39章外敌入侵蓝色掉落</t>
  </si>
  <si>
    <t>第39章外敌入侵紫色掉落</t>
  </si>
  <si>
    <t>第39章外敌入侵橙色掉落</t>
  </si>
  <si>
    <t>第40章外敌入侵蓝色掉落</t>
  </si>
  <si>
    <t>第40章外敌入侵紫色掉落</t>
  </si>
  <si>
    <t>第40章外敌入侵橙色掉落</t>
  </si>
  <si>
    <t>精英挑战第2关掉落</t>
  </si>
  <si>
    <t>精英挑战第3关掉落</t>
  </si>
  <si>
    <t>精英挑战第4关掉落</t>
  </si>
  <si>
    <t>精英挑战第5关掉落</t>
  </si>
  <si>
    <t>精英挑战第6关掉落</t>
  </si>
  <si>
    <t>精英挑战第7关掉落</t>
  </si>
  <si>
    <t>精英挑战第8关掉落</t>
  </si>
  <si>
    <t>精英挑战第9关掉落</t>
  </si>
  <si>
    <t>精英挑战第10关掉落</t>
  </si>
  <si>
    <t>精英挑战第11关掉落</t>
  </si>
  <si>
    <t>精英挑战第12关掉落</t>
  </si>
  <si>
    <t>精英挑战第13关掉落</t>
  </si>
  <si>
    <t>精英挑战第14关掉落</t>
  </si>
  <si>
    <t>精英挑战第15关掉落</t>
  </si>
  <si>
    <t>精英挑战第16关掉落</t>
  </si>
  <si>
    <t>精英挑战第17关掉落</t>
  </si>
  <si>
    <t>精英挑战第18关掉落</t>
  </si>
  <si>
    <t>精英挑战第19关掉落</t>
  </si>
  <si>
    <t>精英挑战第20关掉落</t>
  </si>
  <si>
    <t>精英挑战第21关掉落</t>
  </si>
  <si>
    <t>荀彧时装宝箱</t>
  </si>
  <si>
    <t>诸葛亮时装宝箱</t>
  </si>
  <si>
    <t>孙坚时装宝箱</t>
  </si>
  <si>
    <t>吕布时装宝箱</t>
  </si>
  <si>
    <t>检查正常掉落数量，和活动掉落数量（如果不一致，说明活动对掉落有影响）</t>
    <phoneticPr fontId="1" type="noConversion"/>
  </si>
  <si>
    <t>掉落1</t>
    <phoneticPr fontId="1" type="noConversion"/>
  </si>
  <si>
    <t>掉落2</t>
  </si>
  <si>
    <t>掉落3</t>
  </si>
  <si>
    <t>掉落4</t>
  </si>
  <si>
    <t>掉落5</t>
  </si>
  <si>
    <t>检查是否有空掉落</t>
    <phoneticPr fontId="1" type="noConversion"/>
  </si>
  <si>
    <t>一盏冰激凌</t>
    <phoneticPr fontId="1" type="noConversion"/>
  </si>
  <si>
    <t>冰激凌火锅</t>
    <phoneticPr fontId="1" type="noConversion"/>
  </si>
  <si>
    <t>小冰激凌子集1</t>
    <phoneticPr fontId="1" type="noConversion"/>
  </si>
  <si>
    <t>小糖果盒子集2爆点</t>
    <phoneticPr fontId="1" type="noConversion"/>
  </si>
  <si>
    <t>大冰激凌子集2爆点</t>
    <phoneticPr fontId="1" type="noConversion"/>
  </si>
  <si>
    <t>日常副本-黄金经验宝物副本（难度2）</t>
  </si>
  <si>
    <t>日常副本-黄金经验宝物副本（难度3）</t>
  </si>
  <si>
    <t>日常副本-黄金经验宝物副本（难度4）</t>
  </si>
  <si>
    <t>日常副本-黄金经验宝物副本（难度5）</t>
  </si>
  <si>
    <t>日常副本-极品精炼石副本（难度2）</t>
  </si>
  <si>
    <t>日常副本-极品精炼石副本（难度3）</t>
  </si>
  <si>
    <t>日常副本-极品精炼石副本（难度4）</t>
  </si>
  <si>
    <t>日常副本-极品精炼石副本（难度5）</t>
  </si>
  <si>
    <t>日常副本-宝物精炼石副本（难度2）</t>
  </si>
  <si>
    <t>日常副本-宝物精炼石副本（难度3）</t>
  </si>
  <si>
    <t>日常副本-宝物精炼石副本（难度4）</t>
  </si>
  <si>
    <t>日常副本-宝物精炼石副本（难度5）</t>
  </si>
  <si>
    <t>第1层免费宝箱A</t>
  </si>
  <si>
    <t>第2层免费宝箱A</t>
  </si>
  <si>
    <t>第3层免费宝箱A</t>
  </si>
  <si>
    <t>第4层免费宝箱A</t>
  </si>
  <si>
    <t>第1层付费宝箱A</t>
  </si>
  <si>
    <t>第2层付费宝箱A</t>
  </si>
  <si>
    <t>第3层付费宝箱A</t>
  </si>
  <si>
    <t>第4层付费宝箱A</t>
  </si>
  <si>
    <t>第1层免费宝箱</t>
  </si>
  <si>
    <t>第2层免费宝箱</t>
  </si>
  <si>
    <t>第3层免费宝箱</t>
  </si>
  <si>
    <t>第4层免费宝箱</t>
  </si>
  <si>
    <t>第1层付费宝箱</t>
  </si>
  <si>
    <t>第2层付费宝箱</t>
  </si>
  <si>
    <t>第3层付费宝箱</t>
  </si>
  <si>
    <t>第4层付费宝箱</t>
  </si>
  <si>
    <t>第2关口粮掉落</t>
  </si>
  <si>
    <t>第3关口粮掉落</t>
  </si>
  <si>
    <t>第4关口粮掉落</t>
  </si>
  <si>
    <t>七夕宝衣匣</t>
  </si>
  <si>
    <t>七夕礼盒</t>
  </si>
  <si>
    <t>2芍药，2花灯，2绣球</t>
  </si>
  <si>
    <t>爆点各10个</t>
  </si>
  <si>
    <t>5元红包</t>
  </si>
  <si>
    <t>10元红包</t>
  </si>
  <si>
    <t>20元红包</t>
  </si>
  <si>
    <t>30元红包</t>
  </si>
  <si>
    <t>50元红包</t>
  </si>
  <si>
    <t>98元红包</t>
  </si>
  <si>
    <t>228元红包</t>
  </si>
  <si>
    <t>328元红包</t>
  </si>
  <si>
    <t>998元红包</t>
  </si>
  <si>
    <t>海选晋级礼包（初级）</t>
  </si>
  <si>
    <t>海选晋级礼包（中级）</t>
  </si>
  <si>
    <t>海选晋级礼包（高级）</t>
  </si>
  <si>
    <t>海选晋级礼包（至尊）</t>
  </si>
  <si>
    <t>复赛晋级礼包（初级）</t>
  </si>
  <si>
    <t>复赛晋级礼包（中级）</t>
  </si>
  <si>
    <t>复赛晋级礼包（高级）</t>
  </si>
  <si>
    <t>复赛晋级礼包（至尊）</t>
  </si>
  <si>
    <t>64强晋级礼包（初级）</t>
  </si>
  <si>
    <t>64强晋级礼包（中级）</t>
  </si>
  <si>
    <t>64强晋级礼包（高级）</t>
  </si>
  <si>
    <t>64强晋级礼包（至尊）</t>
  </si>
  <si>
    <t>16强晋级礼包（初级）</t>
  </si>
  <si>
    <t>16强晋级礼包（中级）</t>
  </si>
  <si>
    <t>16强晋级礼包（高级）</t>
  </si>
  <si>
    <t>16强晋级礼包（至尊）</t>
  </si>
  <si>
    <t>4强晋级礼包（初级）</t>
  </si>
  <si>
    <t>4强晋级礼包（中级）</t>
  </si>
  <si>
    <t>4强晋级礼包（高级）</t>
  </si>
  <si>
    <t>4强晋级礼包（至尊）</t>
  </si>
  <si>
    <t>冠军礼包（初级）</t>
  </si>
  <si>
    <t>冠军礼包（中级）</t>
  </si>
  <si>
    <t>冠军礼包（高级）</t>
  </si>
  <si>
    <t>冠军礼包（至尊）</t>
  </si>
  <si>
    <t>1元红包(慎)</t>
  </si>
  <si>
    <t>6元红包(慎)</t>
  </si>
  <si>
    <t>30元红包(慎)</t>
  </si>
  <si>
    <t>50元红包(慎)</t>
  </si>
  <si>
    <t>128元红包(慎)</t>
  </si>
  <si>
    <t>288元红包(慎)</t>
  </si>
  <si>
    <t>548元红包(慎)</t>
  </si>
  <si>
    <t>648元红包(慎)</t>
  </si>
  <si>
    <t>2048元红包(慎)</t>
  </si>
  <si>
    <t>6480元红包(慎)</t>
  </si>
  <si>
    <t>充值额度（5元）</t>
  </si>
  <si>
    <t>充值额度（10元）</t>
  </si>
  <si>
    <t>充值额度（20元）</t>
  </si>
  <si>
    <t>充值额度（30元）</t>
  </si>
  <si>
    <t>充值额度（50元）</t>
  </si>
  <si>
    <t>充值额度（98元）</t>
  </si>
  <si>
    <t>充值额度（228元）</t>
  </si>
  <si>
    <t>充值额度（328元）</t>
  </si>
  <si>
    <t>充值额度（998元）</t>
  </si>
  <si>
    <t>充值额度（1元）</t>
  </si>
  <si>
    <t>充值额度（6元）</t>
  </si>
  <si>
    <t>充值额度（128元）</t>
  </si>
  <si>
    <t>充值额度（288元）</t>
  </si>
  <si>
    <t>充值额度（548元）</t>
  </si>
  <si>
    <t>充值额度（648元）</t>
  </si>
  <si>
    <t>充值额度（2048元）</t>
  </si>
  <si>
    <t>充值额度（6480元）</t>
  </si>
  <si>
    <t>【翻牌】1-15级竞技场</t>
  </si>
  <si>
    <t>【翻牌】16-20级竞技场</t>
  </si>
  <si>
    <t>【翻牌】21-31级竞技场</t>
  </si>
  <si>
    <t>【翻牌】31-41级竞技场</t>
  </si>
  <si>
    <t>【翻牌】41-51级竞技场</t>
  </si>
  <si>
    <t>【翻牌】51-61级竞技场</t>
  </si>
  <si>
    <t>【翻牌】61-71级竞技场</t>
  </si>
  <si>
    <t>【翻牌】71-81级竞技场</t>
  </si>
  <si>
    <t>【翻牌】81-91级竞技场</t>
  </si>
  <si>
    <t>【翻牌】91-101级竞技场</t>
  </si>
  <si>
    <t>【翻牌】101-120级竞技场</t>
  </si>
  <si>
    <t>43章史诗战役通关奖励客户端显示</t>
  </si>
  <si>
    <t>46章史诗战役通关奖励客户端显示</t>
  </si>
  <si>
    <t>49章史诗战役通关奖励客户端显示</t>
  </si>
  <si>
    <t>52章史诗战役通关奖励客户端显示</t>
  </si>
  <si>
    <t>55章史诗战役通关奖励客户端显示</t>
  </si>
  <si>
    <t>58章史诗战役通关奖励客户端显示</t>
  </si>
  <si>
    <t>61章史诗战役通关奖励客户端显示</t>
  </si>
  <si>
    <t>64章史诗战役通关奖励客户端显示</t>
  </si>
  <si>
    <t>67章史诗战役通关奖励客户端显示</t>
  </si>
  <si>
    <t>70章史诗战役通关奖励客户端显示</t>
  </si>
  <si>
    <t>决赛亚军礼包（初级）</t>
  </si>
  <si>
    <t>决赛亚军礼包（中级）</t>
  </si>
  <si>
    <t>决赛亚军礼包（高级）</t>
  </si>
  <si>
    <t>决赛亚军礼包（至尊）</t>
  </si>
  <si>
    <t>决赛季军礼包（初级）</t>
  </si>
  <si>
    <t>决赛季军礼包（中级）</t>
  </si>
  <si>
    <t>决赛季军礼包（高级）</t>
  </si>
  <si>
    <t>决赛季军礼包（至尊）</t>
  </si>
  <si>
    <t>决赛殿军礼包（初级）</t>
  </si>
  <si>
    <t>决赛殿军礼包（中级）</t>
  </si>
  <si>
    <t>决赛殿军礼包（高级）</t>
  </si>
  <si>
    <t>决赛殿军礼包（至尊）</t>
  </si>
  <si>
    <t>双十一礼包子集1</t>
  </si>
  <si>
    <t>双十一礼包子集2爆点</t>
  </si>
  <si>
    <t>101-102章第1个星星宝箱</t>
  </si>
  <si>
    <t>101-102章第2个星星宝箱</t>
  </si>
  <si>
    <t>101-102章第3个星星宝箱</t>
  </si>
  <si>
    <t>103-104章第1个星星宝箱</t>
  </si>
  <si>
    <t>103-104章第2个星星宝箱</t>
  </si>
  <si>
    <t>103-104章第3个星星宝箱</t>
  </si>
  <si>
    <t>105-106章第1个星星宝箱</t>
  </si>
  <si>
    <t>105-106章第2个星星宝箱</t>
  </si>
  <si>
    <t>105-106章第3个星星宝箱</t>
  </si>
  <si>
    <t>107-108章第1个星星宝箱</t>
  </si>
  <si>
    <t>107-108章第2个星星宝箱</t>
  </si>
  <si>
    <t>107-108章第3个星星宝箱</t>
  </si>
  <si>
    <t>109-110章第1个星星宝箱</t>
  </si>
  <si>
    <t>109-110章第2个星星宝箱</t>
  </si>
  <si>
    <t>109-110章第3个星星宝箱</t>
  </si>
  <si>
    <t>111-112章第1个星星宝箱</t>
  </si>
  <si>
    <t>111-112章第2个星星宝箱</t>
  </si>
  <si>
    <t>111-112章第3个星星宝箱</t>
  </si>
  <si>
    <t>113-114章第1个星星宝箱</t>
  </si>
  <si>
    <t>113-114章第2个星星宝箱</t>
  </si>
  <si>
    <t>113-114章第3个星星宝箱</t>
  </si>
  <si>
    <t>115-116章第1个星星宝箱</t>
  </si>
  <si>
    <t>115-116章第2个星星宝箱</t>
  </si>
  <si>
    <t>115-116章第3个星星宝箱</t>
  </si>
  <si>
    <t>117-118章第1个星星宝箱</t>
  </si>
  <si>
    <t>117-118章第2个星星宝箱</t>
  </si>
  <si>
    <t>117-118章第3个星星宝箱</t>
  </si>
  <si>
    <t>119-120章第1个星星宝箱</t>
  </si>
  <si>
    <t>119-120章第2个星星宝箱</t>
  </si>
  <si>
    <t>119-120章第3个星星宝箱</t>
  </si>
  <si>
    <t>121-122章第1个星星宝箱</t>
  </si>
  <si>
    <t>121-122章第2个星星宝箱</t>
  </si>
  <si>
    <t>121-122章第3个星星宝箱</t>
  </si>
  <si>
    <t>123-124章第1个星星宝箱</t>
  </si>
  <si>
    <t>123-124章第2个星星宝箱</t>
  </si>
  <si>
    <t>123-124章第3个星星宝箱</t>
  </si>
  <si>
    <t>125-126章第1个星星宝箱</t>
  </si>
  <si>
    <t>125-126章第2个星星宝箱</t>
  </si>
  <si>
    <t>125-126章第3个星星宝箱</t>
  </si>
  <si>
    <t>127-128章第1个星星宝箱</t>
  </si>
  <si>
    <t>127-128章第2个星星宝箱</t>
  </si>
  <si>
    <t>127-128章第3个星星宝箱</t>
  </si>
  <si>
    <t>129-130章第1个星星宝箱</t>
  </si>
  <si>
    <t>129-130章第2个星星宝箱</t>
  </si>
  <si>
    <t>129-130章第3个星星宝箱</t>
  </si>
  <si>
    <t>81章史诗战役</t>
  </si>
  <si>
    <t>82章史诗战役</t>
  </si>
  <si>
    <t>83章史诗战役</t>
  </si>
  <si>
    <t>84章史诗战役</t>
  </si>
  <si>
    <t>85章史诗战役</t>
  </si>
  <si>
    <t>86章史诗战役</t>
  </si>
  <si>
    <t>87章史诗战役</t>
  </si>
  <si>
    <t>88章史诗战役</t>
  </si>
  <si>
    <t>89章史诗战役</t>
  </si>
  <si>
    <t>90章史诗战役</t>
  </si>
  <si>
    <t>日常副本-极品精炼石副本（难度6）</t>
  </si>
  <si>
    <t>感恩节礼包</t>
  </si>
  <si>
    <t>感恩节礼包子集1</t>
  </si>
  <si>
    <t>感恩节礼包子集2爆点</t>
  </si>
  <si>
    <t>string</t>
    <phoneticPr fontId="1" type="noConversion"/>
  </si>
  <si>
    <t>掉落库id</t>
    <phoneticPr fontId="1" type="noConversion"/>
  </si>
  <si>
    <t>道具品质</t>
    <phoneticPr fontId="1" type="noConversion"/>
  </si>
  <si>
    <t>掉落库类型</t>
    <phoneticPr fontId="1" type="noConversion"/>
  </si>
  <si>
    <t>掉落类型1</t>
    <phoneticPr fontId="1" type="noConversion"/>
  </si>
  <si>
    <t>type_1</t>
    <phoneticPr fontId="1" type="noConversion"/>
  </si>
  <si>
    <t>max_num_1</t>
    <phoneticPr fontId="1" type="noConversion"/>
  </si>
  <si>
    <t>probability_1</t>
    <phoneticPr fontId="1" type="noConversion"/>
  </si>
  <si>
    <t>config_min_num_1</t>
    <phoneticPr fontId="1" type="noConversion"/>
  </si>
  <si>
    <t>config_max_num_1</t>
    <phoneticPr fontId="1" type="noConversion"/>
  </si>
  <si>
    <t>520巧克力盒</t>
    <phoneticPr fontId="1" type="noConversion"/>
  </si>
  <si>
    <t>挂机玩法第二关首胜掉落</t>
    <phoneticPr fontId="1" type="noConversion"/>
  </si>
  <si>
    <t>挂机玩法第四关首胜掉落</t>
    <phoneticPr fontId="1" type="noConversion"/>
  </si>
  <si>
    <t>物资箱（b）</t>
    <phoneticPr fontId="1" type="noConversion"/>
  </si>
  <si>
    <t>积分赛第2名</t>
    <phoneticPr fontId="1" type="noConversion"/>
  </si>
  <si>
    <t>黄金经验宝物卡包</t>
    <phoneticPr fontId="1" type="noConversion"/>
  </si>
  <si>
    <t>荀彧碎片</t>
    <phoneticPr fontId="1" type="noConversion"/>
  </si>
  <si>
    <t>精英挑战第1关掉落</t>
    <phoneticPr fontId="1" type="noConversion"/>
  </si>
  <si>
    <t>【主线副本】第101章第一个地上的宝箱</t>
  </si>
  <si>
    <t>【主线副本】第101章第二个地上的宝箱</t>
  </si>
  <si>
    <t>【主线副本】第101章第三个地上的宝箱</t>
  </si>
  <si>
    <t>【主线副本】第102章第一个地上的宝箱</t>
  </si>
  <si>
    <t>【主线副本】第102章第二个地上的宝箱</t>
  </si>
  <si>
    <t>【主线副本】第102章第三个地上的宝箱</t>
  </si>
  <si>
    <t>【主线副本】第103章第一个地上的宝箱</t>
  </si>
  <si>
    <t>【主线副本】第103章第二个地上的宝箱</t>
  </si>
  <si>
    <t>【主线副本】第103章第三个地上的宝箱</t>
  </si>
  <si>
    <t>【主线副本】第104章第一个地上的宝箱</t>
  </si>
  <si>
    <t>【主线副本】第104章第二个地上的宝箱</t>
  </si>
  <si>
    <t>【主线副本】第104章第三个地上的宝箱</t>
  </si>
  <si>
    <t>【主线副本】第105章第一个地上的宝箱</t>
  </si>
  <si>
    <t>【主线副本】第105章第二个地上的宝箱</t>
  </si>
  <si>
    <t>【主线副本】第105章第三个地上的宝箱</t>
  </si>
  <si>
    <t>【主线副本】第106章第一个地上的宝箱</t>
  </si>
  <si>
    <t>【主线副本】第106章第二个地上的宝箱</t>
  </si>
  <si>
    <t>【主线副本】第106章第三个地上的宝箱</t>
  </si>
  <si>
    <t>【主线副本】第107章第一个地上的宝箱</t>
  </si>
  <si>
    <t>【主线副本】第107章第二个地上的宝箱</t>
  </si>
  <si>
    <t>【主线副本】第107章第三个地上的宝箱</t>
  </si>
  <si>
    <t>【主线副本】第108章第一个地上的宝箱</t>
  </si>
  <si>
    <t>【主线副本】第108章第二个地上的宝箱</t>
  </si>
  <si>
    <t>【主线副本】第108章第三个地上的宝箱</t>
  </si>
  <si>
    <t>【主线副本】第109章第一个地上的宝箱</t>
  </si>
  <si>
    <t>【主线副本】第109章第二个地上的宝箱</t>
  </si>
  <si>
    <t>【主线副本】第109章第三个地上的宝箱</t>
  </si>
  <si>
    <t>【主线副本】第110章第一个地上的宝箱</t>
  </si>
  <si>
    <t>【主线副本】第110章第二个地上的宝箱</t>
  </si>
  <si>
    <t>【主线副本】第110章第三个地上的宝箱</t>
  </si>
  <si>
    <t>【主线副本】第111章第一个地上的宝箱</t>
  </si>
  <si>
    <t>【主线副本】第111章第二个地上的宝箱</t>
  </si>
  <si>
    <t>【主线副本】第111章第三个地上的宝箱</t>
  </si>
  <si>
    <t>【主线副本】第112章第一个地上的宝箱</t>
  </si>
  <si>
    <t>【主线副本】第112章第二个地上的宝箱</t>
  </si>
  <si>
    <t>【主线副本】第112章第三个地上的宝箱</t>
  </si>
  <si>
    <t>【主线副本】第113章第一个地上的宝箱</t>
  </si>
  <si>
    <t>【主线副本】第113章第二个地上的宝箱</t>
  </si>
  <si>
    <t>【主线副本】第113章第三个地上的宝箱</t>
  </si>
  <si>
    <t>【主线副本】第114章第一个地上的宝箱</t>
  </si>
  <si>
    <t>【主线副本】第114章第二个地上的宝箱</t>
  </si>
  <si>
    <t>【主线副本】第114章第三个地上的宝箱</t>
  </si>
  <si>
    <t>【主线副本】第115章第一个地上的宝箱</t>
  </si>
  <si>
    <t>【主线副本】第115章第二个地上的宝箱</t>
  </si>
  <si>
    <t>【主线副本】第115章第三个地上的宝箱</t>
  </si>
  <si>
    <t>【主线副本】第116章第一个地上的宝箱</t>
  </si>
  <si>
    <t>【主线副本】第116章第二个地上的宝箱</t>
  </si>
  <si>
    <t>【主线副本】第116章第三个地上的宝箱</t>
  </si>
  <si>
    <t>【主线副本】第117章第一个地上的宝箱</t>
  </si>
  <si>
    <t>【主线副本】第117章第二个地上的宝箱</t>
  </si>
  <si>
    <t>【主线副本】第117章第三个地上的宝箱</t>
  </si>
  <si>
    <t>【主线副本】第118章第一个地上的宝箱</t>
  </si>
  <si>
    <t>【主线副本】第118章第二个地上的宝箱</t>
  </si>
  <si>
    <t>【主线副本】第118章第三个地上的宝箱</t>
  </si>
  <si>
    <t>【主线副本】第119章第一个地上的宝箱</t>
  </si>
  <si>
    <t>【主线副本】第119章第二个地上的宝箱</t>
  </si>
  <si>
    <t>【主线副本】第119章第三个地上的宝箱</t>
  </si>
  <si>
    <t>【主线副本】第120章第一个地上的宝箱</t>
  </si>
  <si>
    <t>【主线副本】第120章第二个地上的宝箱</t>
  </si>
  <si>
    <t>【主线副本】第120章第三个地上的宝箱</t>
  </si>
  <si>
    <t>【主线副本】第121章第一个地上的宝箱</t>
  </si>
  <si>
    <t>【主线副本】第121章第二个地上的宝箱</t>
  </si>
  <si>
    <t>【主线副本】第121章第三个地上的宝箱</t>
  </si>
  <si>
    <t>双12礼包</t>
  </si>
  <si>
    <t>双12礼包子集1</t>
  </si>
  <si>
    <t>双12礼包子集2爆点</t>
  </si>
  <si>
    <t>100-200随机金币</t>
  </si>
  <si>
    <t>100钻石</t>
  </si>
  <si>
    <t>紫色小精灵卡片</t>
  </si>
  <si>
    <t>白银套装礼包</t>
  </si>
  <si>
    <t>古代精灵魂珠</t>
  </si>
  <si>
    <t>白色升星道具包1</t>
  </si>
  <si>
    <t>白色升星道具包2</t>
  </si>
  <si>
    <t>白色升星道具包3</t>
  </si>
  <si>
    <t>绿色升星道具包1</t>
  </si>
  <si>
    <t>绿色升星道具包2</t>
  </si>
  <si>
    <t>绿色升星道具包3</t>
  </si>
  <si>
    <t>蓝色升星道具包1</t>
  </si>
  <si>
    <t>蓝色升星道具包2</t>
  </si>
  <si>
    <t>紫色升星道具包1</t>
  </si>
  <si>
    <t>紫色升星道具包2</t>
  </si>
  <si>
    <t>橙色升星道具包1</t>
  </si>
  <si>
    <t>橙色升星道具包2</t>
  </si>
  <si>
    <t>红色升星道具包1</t>
  </si>
  <si>
    <t>红色升星道具包2</t>
  </si>
  <si>
    <t>升星道具包（白）</t>
  </si>
  <si>
    <t>升星道具包（绿）</t>
  </si>
  <si>
    <t>升星道具包（蓝）</t>
  </si>
  <si>
    <t>升星道具包（紫）</t>
  </si>
  <si>
    <t>升星道具包（橙）</t>
  </si>
  <si>
    <t>升星道具包（红）</t>
  </si>
  <si>
    <t>好感石礼盒</t>
  </si>
  <si>
    <t>石英联盟神将碎片箱</t>
  </si>
  <si>
    <t>成都联盟神将碎片箱</t>
  </si>
  <si>
    <t>橘子联盟神将碎片箱</t>
  </si>
  <si>
    <t>联盟神将碎片箱</t>
  </si>
  <si>
    <t>劳动节礼盒</t>
    <phoneticPr fontId="1" type="noConversion"/>
  </si>
  <si>
    <t>520礼盒子集1</t>
    <phoneticPr fontId="1" type="noConversion"/>
  </si>
  <si>
    <t>月光宝盒</t>
    <phoneticPr fontId="1" type="noConversion"/>
  </si>
  <si>
    <t>月光宝盒子集2精灵魂珠</t>
  </si>
  <si>
    <t>升星道具箱</t>
    <phoneticPr fontId="1" type="noConversion"/>
  </si>
  <si>
    <t>小型金币箱</t>
  </si>
  <si>
    <t>中型金币箱</t>
  </si>
  <si>
    <t>大型金币箱</t>
  </si>
  <si>
    <t>极品精练石礼盒</t>
    <phoneticPr fontId="1" type="noConversion"/>
  </si>
  <si>
    <t>小冰激凌子集2爆点</t>
    <phoneticPr fontId="1" type="noConversion"/>
  </si>
  <si>
    <t>挂机玩法第一关首胜掉落</t>
    <phoneticPr fontId="1" type="noConversion"/>
  </si>
  <si>
    <t>挂机玩法第三关首胜掉落</t>
    <phoneticPr fontId="1" type="noConversion"/>
  </si>
  <si>
    <t>挂机玩法第五关首胜掉落</t>
    <phoneticPr fontId="1" type="noConversion"/>
  </si>
  <si>
    <t>引导第一关首胜掉落</t>
    <phoneticPr fontId="1" type="noConversion"/>
  </si>
  <si>
    <t>初级军械福袋（a）</t>
  </si>
  <si>
    <t>中级军械福袋（a）</t>
  </si>
  <si>
    <t>中级军械福袋（b）</t>
  </si>
  <si>
    <t>高级军械福袋（a）</t>
  </si>
  <si>
    <t>高级军械福袋（b）</t>
  </si>
  <si>
    <t>物资箱（a）</t>
    <phoneticPr fontId="1" type="noConversion"/>
  </si>
  <si>
    <t>石英联盟橙将包（a）</t>
  </si>
  <si>
    <t>石英联盟橙将包（b）</t>
  </si>
  <si>
    <t>成都联盟橙将包（a）</t>
  </si>
  <si>
    <t>成都联盟橙将包（b）</t>
  </si>
  <si>
    <t>橘子联盟橙将包（a）</t>
  </si>
  <si>
    <t>橘子联盟橙将包（b）</t>
  </si>
  <si>
    <t>联盟橙将包（a）</t>
    <phoneticPr fontId="1" type="noConversion"/>
  </si>
  <si>
    <t>联盟橙将包（b）</t>
    <phoneticPr fontId="1" type="noConversion"/>
  </si>
  <si>
    <t>初级军械福袋</t>
  </si>
  <si>
    <t>中级军械福袋</t>
  </si>
  <si>
    <t>高级军械福袋</t>
  </si>
  <si>
    <t>石英联盟物资箱</t>
  </si>
  <si>
    <t>成都联盟物资箱</t>
  </si>
  <si>
    <t>橘子联盟物资箱</t>
  </si>
  <si>
    <t>联盟物资箱</t>
  </si>
  <si>
    <t>公会总荣誉第1名</t>
  </si>
  <si>
    <t>公会总荣誉第2名</t>
  </si>
  <si>
    <t>公会总荣誉第3名</t>
  </si>
  <si>
    <t>紫色精魂密匣</t>
  </si>
  <si>
    <t>橙色精魂密匣</t>
  </si>
  <si>
    <t>红色精魂密匣</t>
  </si>
  <si>
    <t>橙色精魂密匣子掉落1</t>
  </si>
  <si>
    <t>橙色精魂密匣子掉落2</t>
  </si>
  <si>
    <t>橙色精魂密匣子掉落3</t>
  </si>
  <si>
    <t>橙色精魂密匣子掉落4</t>
  </si>
  <si>
    <t>紫色精魂密匣子掉落1</t>
  </si>
  <si>
    <t>紫色精魂密匣子掉落2</t>
  </si>
  <si>
    <t>紫色精魂密匣子掉落3</t>
  </si>
  <si>
    <t>紫色精魂密匣子掉落4</t>
  </si>
  <si>
    <t>红色精魂包（测试）</t>
  </si>
  <si>
    <t>橙色精魂包Ⅰ</t>
  </si>
  <si>
    <t>橙色精魂包Ⅱ</t>
  </si>
  <si>
    <t>紫色精魂包Ⅰ</t>
  </si>
  <si>
    <t>紫色精魂包Ⅱ</t>
  </si>
  <si>
    <t>红色精魂包Ⅰ-1</t>
  </si>
  <si>
    <t>红色精魂包Ⅰ-2</t>
  </si>
  <si>
    <t>橙色精魂包Ⅰ-1</t>
  </si>
  <si>
    <t>橙色精魂包Ⅰ-2</t>
  </si>
  <si>
    <t>橙色精魂包Ⅰ-3</t>
  </si>
  <si>
    <t>橙色精魂包Ⅰ-4</t>
  </si>
  <si>
    <t>橙色精魂包Ⅱ-1</t>
  </si>
  <si>
    <t>橙色精魂包Ⅱ-2</t>
  </si>
  <si>
    <t>橙色精魂包Ⅱ-3</t>
  </si>
  <si>
    <t>橙色精魂包Ⅱ-4</t>
  </si>
  <si>
    <t>紫色精魂包Ⅰ-1</t>
  </si>
  <si>
    <t>紫色精魂包Ⅰ-2</t>
  </si>
  <si>
    <t>紫色精魂包Ⅰ-3</t>
  </si>
  <si>
    <t>紫色精魂包Ⅰ-4</t>
  </si>
  <si>
    <t>紫色精魂包Ⅰ-5</t>
  </si>
  <si>
    <t>紫色精魂包Ⅱ-1</t>
  </si>
  <si>
    <t>紫色精魂包Ⅱ-2</t>
  </si>
  <si>
    <t>狗粮卡包</t>
    <phoneticPr fontId="1" type="noConversion"/>
  </si>
  <si>
    <t>进化石</t>
  </si>
  <si>
    <t>橘子联盟太碎片</t>
  </si>
  <si>
    <t>精灵魂珠</t>
  </si>
  <si>
    <t>史诗战役怪物掉落进化石</t>
  </si>
  <si>
    <t>史诗战役怪物掉落小精灵魂石</t>
  </si>
  <si>
    <t>史诗战役怪物掉落金币</t>
  </si>
  <si>
    <t>精英副本好感石</t>
  </si>
  <si>
    <t>1品升星首饰（攻击类）</t>
  </si>
  <si>
    <t>1品升星器皿（防御类）</t>
  </si>
  <si>
    <t>1品升星杂物（攻防平衡）</t>
  </si>
  <si>
    <t>2品升星首饰（攻击类）</t>
  </si>
  <si>
    <t>2品升星器皿（防御类）</t>
  </si>
  <si>
    <t>2品升星杂物（攻防平衡）</t>
  </si>
  <si>
    <t>3品升星首饰（攻击类）</t>
  </si>
  <si>
    <t>3品升星器皿（防御类）</t>
  </si>
  <si>
    <t>3品升星杂物（攻防平衡）</t>
  </si>
  <si>
    <t>4品升星首饰（攻击类）</t>
  </si>
  <si>
    <t>4品升星器皿（防御类）</t>
  </si>
  <si>
    <t>4品升星杂物（攻防平衡）</t>
  </si>
  <si>
    <t>5品升星首饰（攻击类）</t>
  </si>
  <si>
    <t>5品升星器皿（防御类）</t>
  </si>
  <si>
    <t>5品升星杂物（攻防平衡）</t>
  </si>
  <si>
    <t>日常副本-进化石副本（难度1）</t>
  </si>
  <si>
    <t>日常副本-进化石副本（难度2）</t>
  </si>
  <si>
    <t>日常副本-进化石副本（难度3）</t>
  </si>
  <si>
    <t>日常副本-进化石副本（难度4）</t>
  </si>
  <si>
    <t>日常副本-进化石副本（难度5）</t>
  </si>
  <si>
    <t>日常副本-金币副本（难度1）</t>
  </si>
  <si>
    <t>日常副本-金币副本（难度2）</t>
  </si>
  <si>
    <t>日常副本-金币副本（难度3）</t>
  </si>
  <si>
    <t>日常副本-金币副本（难度4）</t>
  </si>
  <si>
    <t>日常副本-金币副本（难度5）</t>
  </si>
  <si>
    <t>日常副本-金经验宝宝副本（难度1）</t>
  </si>
  <si>
    <t>日常副本-金经验宝宝副本（难度2）</t>
  </si>
  <si>
    <t>日常副本-金经验宝宝副本（难度3）</t>
  </si>
  <si>
    <t>日常副本-金经验宝宝副本（难度4）</t>
  </si>
  <si>
    <t>日常副本-金经验宝宝副本（难度5）</t>
  </si>
  <si>
    <t>日常副本-进化石副本（难度6）</t>
  </si>
  <si>
    <t>日常副本-金币副本（难度6）</t>
  </si>
  <si>
    <t>精英副本升星丹</t>
  </si>
  <si>
    <t>1品升星首饰</t>
  </si>
  <si>
    <t>1品升星器皿</t>
  </si>
  <si>
    <t>1品升星杂物</t>
  </si>
  <si>
    <t>2品升星首饰</t>
  </si>
  <si>
    <t>2品升星器皿</t>
  </si>
  <si>
    <t>2品升星杂物</t>
  </si>
  <si>
    <t>3品升星首饰</t>
  </si>
  <si>
    <t>3品升星器皿</t>
  </si>
  <si>
    <t>3品升星杂物</t>
  </si>
  <si>
    <t>4品升星首饰</t>
  </si>
  <si>
    <t>4品升星器皿</t>
  </si>
  <si>
    <t>4品升星杂物</t>
  </si>
  <si>
    <t>大冰激凌子集1</t>
    <phoneticPr fontId="1" type="noConversion"/>
  </si>
  <si>
    <t>积分赛26~50名</t>
    <phoneticPr fontId="1" type="noConversion"/>
  </si>
  <si>
    <t>积分赛51~100名</t>
    <phoneticPr fontId="1" type="noConversion"/>
  </si>
  <si>
    <t>争霸赛全服奖励第1名</t>
    <phoneticPr fontId="1" type="noConversion"/>
  </si>
  <si>
    <t>ID=105的</t>
    <phoneticPr fontId="1" type="noConversion"/>
  </si>
  <si>
    <t>主线副本掉落</t>
    <phoneticPr fontId="1" type="noConversion"/>
  </si>
  <si>
    <t>竞技场</t>
    <phoneticPr fontId="1" type="noConversion"/>
  </si>
  <si>
    <t>夺宝掉落</t>
    <phoneticPr fontId="1" type="noConversion"/>
  </si>
  <si>
    <t>橙色装备箱子</t>
    <phoneticPr fontId="1" type="noConversion"/>
  </si>
  <si>
    <t>橙色符石箱子</t>
    <phoneticPr fontId="1" type="noConversion"/>
  </si>
  <si>
    <t>橙色小精灵卡片</t>
    <phoneticPr fontId="1" type="noConversion"/>
  </si>
  <si>
    <t>随机橙色小精灵碎片</t>
    <phoneticPr fontId="1" type="noConversion"/>
  </si>
  <si>
    <t>主线掉落橙色装备箱子</t>
    <phoneticPr fontId="1" type="noConversion"/>
  </si>
  <si>
    <t>蓝装碎片箱</t>
    <phoneticPr fontId="1" type="noConversion"/>
  </si>
  <si>
    <t>紫装碎片想</t>
    <phoneticPr fontId="1" type="noConversion"/>
  </si>
  <si>
    <t>橙装碎片箱</t>
    <phoneticPr fontId="1" type="noConversion"/>
  </si>
  <si>
    <t>首充礼包</t>
    <phoneticPr fontId="1" type="noConversion"/>
  </si>
  <si>
    <t>小精灵红包</t>
    <phoneticPr fontId="1" type="noConversion"/>
  </si>
  <si>
    <t>装备红包</t>
    <phoneticPr fontId="1" type="noConversion"/>
  </si>
  <si>
    <t>至尊红包</t>
    <phoneticPr fontId="1" type="noConversion"/>
  </si>
  <si>
    <t>金牌元宵礼包</t>
    <phoneticPr fontId="1" type="noConversion"/>
  </si>
  <si>
    <t>金牌元宵礼包子集1</t>
    <phoneticPr fontId="1" type="noConversion"/>
  </si>
  <si>
    <t>金牌元宵礼包子集2</t>
    <phoneticPr fontId="1" type="noConversion"/>
  </si>
  <si>
    <t>金牌元宵礼包子集3</t>
    <phoneticPr fontId="1" type="noConversion"/>
  </si>
  <si>
    <t>银牌元宵礼包</t>
    <phoneticPr fontId="1" type="noConversion"/>
  </si>
  <si>
    <t>银牌元宵礼包子集1</t>
    <phoneticPr fontId="1" type="noConversion"/>
  </si>
  <si>
    <t>张辽时装宝箱</t>
    <phoneticPr fontId="1" type="noConversion"/>
  </si>
  <si>
    <t>赵云时装宝箱</t>
    <phoneticPr fontId="1" type="noConversion"/>
  </si>
  <si>
    <t>太史慈时装宝箱</t>
    <phoneticPr fontId="1" type="noConversion"/>
  </si>
  <si>
    <t>张角时装宝箱</t>
    <phoneticPr fontId="1" type="noConversion"/>
  </si>
  <si>
    <t>资质石礼盒</t>
    <phoneticPr fontId="1" type="noConversion"/>
  </si>
  <si>
    <t>高级精炼石礼盒</t>
    <phoneticPr fontId="1" type="noConversion"/>
  </si>
  <si>
    <t>宝物精炼石礼盒</t>
    <phoneticPr fontId="1" type="noConversion"/>
  </si>
  <si>
    <t>青团礼盒1</t>
    <phoneticPr fontId="1" type="noConversion"/>
  </si>
  <si>
    <t>青团礼盒2</t>
    <phoneticPr fontId="1" type="noConversion"/>
  </si>
  <si>
    <t>青梅酒礼盒1</t>
    <phoneticPr fontId="1" type="noConversion"/>
  </si>
  <si>
    <t>青梅酒礼盒2</t>
    <phoneticPr fontId="1" type="noConversion"/>
  </si>
  <si>
    <t>青梅酒礼盒3</t>
    <phoneticPr fontId="1" type="noConversion"/>
  </si>
  <si>
    <t>红色装备箱子</t>
    <phoneticPr fontId="1" type="noConversion"/>
  </si>
  <si>
    <t>80章史诗战役</t>
    <phoneticPr fontId="1" type="noConversion"/>
  </si>
  <si>
    <t>日常副本-黄金经验宝物副本（难度1）</t>
    <phoneticPr fontId="1" type="noConversion"/>
  </si>
  <si>
    <t>日常副本-极品精炼石副本（难度1）</t>
    <phoneticPr fontId="1" type="noConversion"/>
  </si>
  <si>
    <t>日常副本-宝物精炼石副本（难度1）</t>
    <phoneticPr fontId="1" type="noConversion"/>
  </si>
  <si>
    <t>主线掉精灵图鉴碎片</t>
  </si>
  <si>
    <t>史诗战役怪物掉落精灵图鉴碎片*4</t>
  </si>
  <si>
    <t>鸭嘴火龙</t>
  </si>
  <si>
    <t>string</t>
    <phoneticPr fontId="1" type="noConversion"/>
  </si>
  <si>
    <t>掉落库名称</t>
    <phoneticPr fontId="1" type="noConversion"/>
  </si>
  <si>
    <t>Client</t>
    <phoneticPr fontId="1" type="noConversion"/>
  </si>
  <si>
    <t>name</t>
    <phoneticPr fontId="1" type="noConversion"/>
  </si>
  <si>
    <t>ID=105的</t>
  </si>
  <si>
    <t>ID=105的英雄</t>
  </si>
  <si>
    <t>橙色装备箱子</t>
  </si>
  <si>
    <t>橙色徽章箱子</t>
  </si>
  <si>
    <t>橙色徽章箱子定价12元</t>
  </si>
  <si>
    <t>橙色英雄卡片</t>
  </si>
  <si>
    <t>定价200元，必得橙英雄</t>
  </si>
  <si>
    <t>随机橙色英雄碎片</t>
  </si>
  <si>
    <t>定价2.5元，必得橙英雄碎片</t>
  </si>
  <si>
    <t>主线掉落橙色装备箱子</t>
  </si>
  <si>
    <t>蓝装碎片箱</t>
  </si>
  <si>
    <t>价值2元</t>
  </si>
  <si>
    <t>紫装碎片想</t>
  </si>
  <si>
    <t>价值6.25元</t>
  </si>
  <si>
    <t>橙装碎片箱</t>
  </si>
  <si>
    <t>价值20元</t>
  </si>
  <si>
    <t>紫色英雄卡片</t>
  </si>
  <si>
    <t>定价80元，必得紫英雄</t>
  </si>
  <si>
    <t>暴走族套装礼包</t>
  </si>
  <si>
    <t>定价80元，首冲送</t>
  </si>
  <si>
    <t>古代英魂</t>
  </si>
  <si>
    <t>定价3元</t>
  </si>
  <si>
    <t>首充礼包</t>
  </si>
  <si>
    <t>忍者刀*1，金币*188888，体力可乐*5</t>
  </si>
  <si>
    <t>英雄红包</t>
  </si>
  <si>
    <t>装备红包</t>
  </si>
  <si>
    <t>至尊红包</t>
  </si>
  <si>
    <t>新年活动用（18.8R）</t>
  </si>
  <si>
    <t>测试用的</t>
  </si>
  <si>
    <t>升星道具包（白）1R</t>
  </si>
  <si>
    <t>升星道具包（绿）3R</t>
  </si>
  <si>
    <t>升星道具包（蓝）15R</t>
  </si>
  <si>
    <t>升星道具包（紫）69R</t>
  </si>
  <si>
    <t>升星道具包（橙）243R</t>
  </si>
  <si>
    <t>升星道具包（红）983R</t>
  </si>
  <si>
    <t>金牌元宵礼包</t>
  </si>
  <si>
    <t>真实价格180钻石，贩售价格155钻石，体验价格134钻石</t>
  </si>
  <si>
    <t>金牌元宵礼包子集1</t>
  </si>
  <si>
    <t>金牌元宵礼包子集2</t>
  </si>
  <si>
    <t>金牌元宵礼包子集3</t>
  </si>
  <si>
    <t>银牌元宵礼包</t>
  </si>
  <si>
    <t>真实价格18钻石，贩售价格15钻石，体验价格14钻石</t>
  </si>
  <si>
    <t>银牌元宵礼包子集1</t>
  </si>
  <si>
    <t>真</t>
  </si>
  <si>
    <t>特殊时装1宝箱</t>
  </si>
  <si>
    <t>居合钢时装宝箱</t>
  </si>
  <si>
    <t>特殊时装2宝箱</t>
  </si>
  <si>
    <t>假</t>
  </si>
  <si>
    <t>特殊时装3宝箱</t>
  </si>
  <si>
    <t>特殊时装4宝箱</t>
  </si>
  <si>
    <t>潜力胶囊礼盒</t>
  </si>
  <si>
    <t>打开后有概率开出100,200,500个潜力胶囊</t>
  </si>
  <si>
    <t>高级精炼石礼盒</t>
  </si>
  <si>
    <t>徽章精炼石礼盒</t>
  </si>
  <si>
    <t>打开后有概率开出100,200,500个徽章精炼石</t>
  </si>
  <si>
    <t>打开后有概率开出100,200,500个好感石</t>
  </si>
  <si>
    <t>青团礼盒1</t>
  </si>
  <si>
    <t>青团礼盒2</t>
  </si>
  <si>
    <t>青梅酒礼盒1</t>
  </si>
  <si>
    <t>青梅酒礼盒2</t>
  </si>
  <si>
    <t>青梅酒礼盒3</t>
  </si>
  <si>
    <t>红色装备箱子</t>
  </si>
  <si>
    <t>60%概率掉落橙装碎片，40%概率掉落红装碎片，定价16R</t>
  </si>
  <si>
    <t>定价21R，30%橙英雄碎片*5，30%橙英雄碎片*10，20%红英雄碎片*5，20%红英雄碎片*10</t>
  </si>
  <si>
    <t>劳动节礼盒</t>
  </si>
  <si>
    <t>定价4.4R</t>
  </si>
  <si>
    <t>520巧克力盒</t>
  </si>
  <si>
    <t>真实价格220钻石，贩售价格150钻石，体验价格130钻石</t>
  </si>
  <si>
    <t>520礼盒子集1</t>
  </si>
  <si>
    <t>真实价格220钻石，贩售价格150钻石，体验价格131钻石</t>
  </si>
  <si>
    <t>真实价格220钻石，贩售价格150钻石，体验价格132钻石</t>
  </si>
  <si>
    <t>至尊红包2015资源子集</t>
  </si>
  <si>
    <t>海星星*1,50培养胶囊，召唤手机*1，10W金币，精力可乐*2</t>
  </si>
  <si>
    <t>紫武器*1,80培养胶囊，召唤手机*1,20W金币，体力可乐*5</t>
  </si>
  <si>
    <t>紫衣服*1，100培养胶囊,召唤手机*2,30W金币，精力可乐*5</t>
  </si>
  <si>
    <t>紫衣服*1，150培养胶囊，召唤手机*3，体力可乐*5，50W金币</t>
  </si>
  <si>
    <t>紫头盔*1，500进化石，召唤手机*4，精力可乐*5，80W金币</t>
  </si>
  <si>
    <t>橙色徽章*2，1000进化石，召唤手机*4，体力可乐*10</t>
  </si>
  <si>
    <t>随机橙英雄*2，高级精炼石*50，徽章精炼石*50，精力可乐*10，100W金币</t>
  </si>
  <si>
    <t>随机橙英雄*1,橙色英雄*1,高级精炼石*50，徽章精炼石*50，刷新令*5</t>
  </si>
  <si>
    <t>随机橙英雄*1,橙衣服*1，高级精炼石*150，徽章精炼石*100，刷新令*10</t>
  </si>
  <si>
    <t>随机橙英雄*1,橙衣服*1，高级精炼石*250，徽章精炼石*150，刷新令*15</t>
  </si>
  <si>
    <t>随机橙英雄*1,橙头盔*1，高级精炼石*350，徽章精炼石*200，刷新令*20</t>
  </si>
  <si>
    <t>随机橙英雄*3,500W金币，1000潜力胶囊，徽章精炼石*1000</t>
  </si>
  <si>
    <t>特殊时装7宝箱</t>
  </si>
  <si>
    <t>特殊时装8宝箱</t>
  </si>
  <si>
    <t>特殊时装9宝箱</t>
  </si>
  <si>
    <t>特殊时装10宝箱</t>
  </si>
  <si>
    <t>高级徽章碎片箱</t>
  </si>
  <si>
    <t>月夜徽章一碎片*1+惩罚徽章一碎片*1+祈祷徽章一碎片*1+闪电徽章一碎片*1+黄金经验碎片一*1</t>
  </si>
  <si>
    <t xml:space="preserve">徽章精练*10、高级精炼石*10、极品精炼石*10  </t>
  </si>
  <si>
    <t>徽章精练*50、高级精炼石*50、极品精炼石*50 （爆点10倍）</t>
  </si>
  <si>
    <t xml:space="preserve">徽章精练*50、高级精炼石*50、极品精炼石*50 </t>
  </si>
  <si>
    <t>徽章精练*500、高级精炼石*500、极品精炼石*500</t>
  </si>
  <si>
    <t>月光宝盒</t>
  </si>
  <si>
    <t>随机获得星屑100、200、300或英魂100、200、300</t>
  </si>
  <si>
    <t>月光宝盒子集1星屑</t>
  </si>
  <si>
    <t>随机获得星屑100、200、300</t>
  </si>
  <si>
    <t>月光宝盒子集2英魂</t>
  </si>
  <si>
    <t>随机获得英魂100、200、300</t>
  </si>
  <si>
    <t>升星道具箱</t>
  </si>
  <si>
    <t>升星道具箱（绿）*1、升星道具箱（蓝）*1、升星道具箱（紫）*1、升星道具箱（橙）*1</t>
  </si>
  <si>
    <t>小糖果盒</t>
  </si>
  <si>
    <t>贩卖价格30钻石，真实价格52钻石，体验价格38钻石</t>
  </si>
  <si>
    <t>小糖果盒子集1</t>
  </si>
  <si>
    <t>期望38</t>
  </si>
  <si>
    <t>小糖果盒子集2爆点</t>
  </si>
  <si>
    <t>期望14</t>
  </si>
  <si>
    <t>超级糖果盒</t>
  </si>
  <si>
    <t>贩卖价格188钻石，真实价格268钻石，体验价格194钻石</t>
  </si>
  <si>
    <t>超级糖果盒子集1</t>
  </si>
  <si>
    <t>期望194</t>
  </si>
  <si>
    <t>超级糖果盒子集2爆点</t>
  </si>
  <si>
    <t>期望74</t>
  </si>
  <si>
    <t>10.25R</t>
  </si>
  <si>
    <t>51.25R</t>
  </si>
  <si>
    <t>205R</t>
  </si>
  <si>
    <t>黄金经验徽章礼盒</t>
  </si>
  <si>
    <t>27R</t>
  </si>
  <si>
    <t>极品精练石礼盒</t>
  </si>
  <si>
    <t>250R</t>
  </si>
  <si>
    <t>一盏冰激凌</t>
  </si>
  <si>
    <t>贩卖价格50钻石，真实价格60钻石，体验52钻石</t>
  </si>
  <si>
    <t>小冰激凌子集1</t>
  </si>
  <si>
    <t>1个碎冰</t>
  </si>
  <si>
    <t>小冰激凌子集2爆点</t>
  </si>
  <si>
    <t>22个碎冰</t>
  </si>
  <si>
    <t>冰激凌火锅</t>
  </si>
  <si>
    <t>贩卖价格300钻石，真实价格361钻石，体验304钻石</t>
  </si>
  <si>
    <t>大冰激凌子集1</t>
  </si>
  <si>
    <t>5个碎冰</t>
  </si>
  <si>
    <t>大冰激凌子集2爆点</t>
  </si>
  <si>
    <t>66个碎冰</t>
  </si>
  <si>
    <t>红装碎片*1，体力可乐*2，潜力胶囊*55，好感石*77</t>
  </si>
  <si>
    <t>七夕徽章匣</t>
  </si>
  <si>
    <t>红宝碎片*1，精力可乐*3，徽章精炼石*88，黄金徽章*2</t>
  </si>
  <si>
    <t>2芍药，2花灯，2绣球，爆点各10个</t>
  </si>
  <si>
    <t>七夕礼盒普通</t>
  </si>
  <si>
    <t>七夕礼盒爆点</t>
  </si>
  <si>
    <t>鱼雁传情</t>
  </si>
  <si>
    <t>潜力胶囊*8，极品精炼石*4，徽章精炼石*16，中级宠物圈*8，钻石*100</t>
  </si>
  <si>
    <t>使用后获得50钻石，50VIP经验，红包中的金额可以参加当前正在进行的累计充值活动。</t>
  </si>
  <si>
    <t>使用后获得100钻石，100VIP经验，红包中的金额可以参加当前正在进行的累计充值活动。</t>
  </si>
  <si>
    <t>使用后获得200钻石，200VIP经验，红包中的金额可以参加当前正在进行的累计充值活动。</t>
  </si>
  <si>
    <t>使用后获得300钻石，300VIP经验，红包中的金额可以参加当前正在进行的累计充值活动。</t>
  </si>
  <si>
    <t>使用后获得500钻石，500VIP经验，红包中的金额可以参加当前正在进行的累计充值活动。</t>
  </si>
  <si>
    <t>使用后获得980钻石，980VIP经验，红包中的金额可以参加当前正在进行的累计充值活动。</t>
  </si>
  <si>
    <t>使用后获得2280钻石，2280VIP经验，红包中的金额可以参加当前正在进行的累计充值活动。</t>
  </si>
  <si>
    <t>使用后获得3280钻石，3280VIP经验，红包中的金额可以参加当前正在进行的累计充值活动。</t>
  </si>
  <si>
    <t>使用后获得9980钻石，9980VIP经验，红包中的金额可以参加当前正在进行的累计充值活动。</t>
  </si>
  <si>
    <t>节日豪华礼盒（一）</t>
  </si>
  <si>
    <t>打开后可获得海量时装精华、金币，有几率获得稀有节日道具。</t>
  </si>
  <si>
    <t>节日豪华礼盒（二）</t>
  </si>
  <si>
    <t>打开后可获得海量好感石、潜力胶囊，有几率获得稀有节日道具。</t>
  </si>
  <si>
    <t>节日豪华礼盒（三）</t>
  </si>
  <si>
    <t>打开后可获得海量极品精炼石、徽章精炼石，有几率获得稀有节日道具。</t>
  </si>
  <si>
    <t>节日豪华礼盒（四）</t>
  </si>
  <si>
    <t>打开后可获得海量好感石、金币，有几率获得稀有节日道具。</t>
  </si>
  <si>
    <t>重阳礼盒</t>
  </si>
  <si>
    <t>打开后有几率获得极品精炼石、徽章精炼石、桂花糕或红色徽章礼包。</t>
  </si>
  <si>
    <t>校园行红包</t>
  </si>
  <si>
    <t>挂机玩法第一关首胜掉落</t>
  </si>
  <si>
    <t>挂机玩法首胜掉两个体力可乐</t>
  </si>
  <si>
    <t>挂机玩法首胜掉两个精力可乐</t>
  </si>
  <si>
    <t>挂机玩法首胜掉500钻石</t>
  </si>
  <si>
    <t>挂机玩法第二关首胜掉落</t>
  </si>
  <si>
    <t>挂机玩法首胜掉橙色装备箱子2个</t>
  </si>
  <si>
    <t>挂机玩法首胜掉高级精炼石10个</t>
  </si>
  <si>
    <t>挂机玩法第三关首胜掉落</t>
  </si>
  <si>
    <t>挂机玩法首胜掉橙色徽章箱子2个</t>
  </si>
  <si>
    <t>挂机玩法首胜掉徽章精炼石50个</t>
  </si>
  <si>
    <t>挂机玩法第四关首胜掉落</t>
  </si>
  <si>
    <t>挂机玩法首胜掉潜力胶囊50个</t>
  </si>
  <si>
    <t>挂机玩法首胜掉培养胶囊150个</t>
  </si>
  <si>
    <t>挂机玩法第五关首胜掉落</t>
  </si>
  <si>
    <t>挂机玩法首胜掉英魂500个</t>
  </si>
  <si>
    <t>挂机玩法首胜掉金币1000000</t>
  </si>
  <si>
    <t>挂机玩法第六关首胜掉落</t>
  </si>
  <si>
    <t>挂机玩法首胜掉星屑500个</t>
  </si>
  <si>
    <t>挂机玩法首胜掉好感石1000个</t>
  </si>
  <si>
    <t>引导第一关首胜掉落</t>
  </si>
  <si>
    <t>首胜掉“力量徽章碎片1”</t>
  </si>
  <si>
    <t>引导第二关首胜掉落</t>
  </si>
  <si>
    <t>首胜掉“力量徽章碎片2”</t>
  </si>
  <si>
    <t>引导第三关首胜掉落</t>
  </si>
  <si>
    <t>首胜掉“紫色英雄组合礼包”</t>
  </si>
  <si>
    <t>初级福袋（a）</t>
  </si>
  <si>
    <t>50%掉率，除初级精炼石以外的东西</t>
  </si>
  <si>
    <t>中级福袋（a）</t>
  </si>
  <si>
    <t>80%掉率，徽章精炼石+中级精炼石+高级精炼石</t>
  </si>
  <si>
    <t>中级福袋（b）</t>
  </si>
  <si>
    <t>20%掉率，紫装+紫装碎片+橙色徽章碎片</t>
  </si>
  <si>
    <t>高级福袋（a）</t>
  </si>
  <si>
    <t>80%掉率，徽章精炼石+极品精炼石+高级精炼石</t>
  </si>
  <si>
    <t>高级福袋（b）</t>
  </si>
  <si>
    <t>20%掉率，紫装+紫装碎片+橙装碎片+橙色徽章碎片</t>
  </si>
  <si>
    <t>物资箱（a）</t>
  </si>
  <si>
    <t>40%掉率，进化石+培养胶囊+潜力胶囊</t>
  </si>
  <si>
    <t>物资箱（b）</t>
  </si>
  <si>
    <t>16.7%掉率，可掉5个碎片</t>
  </si>
  <si>
    <t>13.3%掉率，可掉4个碎片</t>
  </si>
  <si>
    <t>联盟橙英雄包（a）</t>
  </si>
  <si>
    <t>联盟橙英雄包（b）</t>
  </si>
  <si>
    <t>定价3元，50%的[初级精炼石*20]+50%的[401]</t>
  </si>
  <si>
    <t>定价5元，80%的[402]+20%的[403]</t>
  </si>
  <si>
    <t>定价10元，80%的[404]+20%的[405]</t>
  </si>
  <si>
    <t>定价8元，40%的[406]+30%的[407]+30%的[108]+13.3的[409]</t>
  </si>
  <si>
    <t>积分赛第1名</t>
  </si>
  <si>
    <t>包含：挑战勋章*20000、红色英雄精华*20、红色装备精华*20、极品精炼石*50、徽章精炼石*500</t>
  </si>
  <si>
    <t>积分赛第2名</t>
  </si>
  <si>
    <t>包含：挑战勋章*18000、红色英雄精华*15、红色装备精华*15、极品精炼石*40、徽章精炼石*400</t>
  </si>
  <si>
    <t>积分赛第3名</t>
  </si>
  <si>
    <t>包含：挑战勋章*16000、红色英雄精华*12、红色装备精华*12、极品精炼石*30、徽章精炼石*300</t>
  </si>
  <si>
    <t>积分赛4~10名</t>
  </si>
  <si>
    <t>包含：挑战勋章*14000、红色英雄精华*10、红色装备精华*10、极品精炼石*25、徽章精炼石*250</t>
  </si>
  <si>
    <t>积分赛11~25名</t>
  </si>
  <si>
    <t>包含：挑战勋章*12000、红色英雄精华*8、红色装备精华*8、极品精炼石*20、徽章精炼石*200</t>
  </si>
  <si>
    <t>积分赛26~50名</t>
  </si>
  <si>
    <t>包含：挑战勋章*10000、红色英雄精华*5、红色装备精华*5、极品精炼石*15、徽章精炼石*150</t>
  </si>
  <si>
    <t>积分赛51~100名</t>
  </si>
  <si>
    <t>包含：挑战勋章*8000、红色英雄精华*3、红色装备精华*3、极品精炼石*10、徽章精炼石*100</t>
  </si>
  <si>
    <t>争霸赛全服奖励第1名</t>
  </si>
  <si>
    <t>包含极品精炼石和徽章精炼石</t>
  </si>
  <si>
    <t>特殊时装11宝箱</t>
  </si>
  <si>
    <t>特殊时装12宝箱</t>
  </si>
  <si>
    <t>特殊时装13宝箱</t>
  </si>
  <si>
    <t>特殊时装14宝箱</t>
  </si>
  <si>
    <t>特殊时装15宝箱</t>
  </si>
  <si>
    <t>特殊时装16宝箱</t>
  </si>
  <si>
    <t>特殊时装17宝箱</t>
  </si>
  <si>
    <t>特殊时装18宝箱</t>
  </si>
  <si>
    <t>宠物圈打包</t>
  </si>
  <si>
    <t>有升星胶囊</t>
  </si>
  <si>
    <t>无升星胶囊</t>
  </si>
  <si>
    <t>第1关口粮掉落</t>
  </si>
  <si>
    <t>初级战场海选赛晋级奖励，打开可获得海量金币和钻石；</t>
  </si>
  <si>
    <t>中级战场海选赛晋级奖励，打开可获得海量金币和钻石；</t>
  </si>
  <si>
    <t>高级战场海选赛晋级奖励，打开可获得海量金币和钻石；</t>
  </si>
  <si>
    <t>至尊战场海选赛晋级奖励，打开可获得海量金币和钻石；</t>
  </si>
  <si>
    <t>初级战场复赛晋级奖励，打开可获得海量金币和钻石；</t>
  </si>
  <si>
    <t>中级战场复赛晋级奖励，打开可获得海量金币和钻石；</t>
  </si>
  <si>
    <t>高级战场复赛晋级奖励，打开可获得海量金币和钻石；</t>
  </si>
  <si>
    <t>至尊战场复赛晋级奖励，打开可获得海量金币和钻石；</t>
  </si>
  <si>
    <t>初级战场64强赛晋级奖励，打开可获得海量金币、钻石、极品精炼石和徽章精炼石；</t>
  </si>
  <si>
    <t>中级战场64强赛晋级奖励，打开可获得海量金币、钻石、极品精炼石和徽章精炼石；</t>
  </si>
  <si>
    <t>高级战场64强赛晋级奖励，打开可获得海量金币、钻石、极品精炼石和徽章精炼石；</t>
  </si>
  <si>
    <t>至尊战场64强赛晋级奖励，打开可获得海量金币、钻石、极品精炼石和徽章精炼石；</t>
  </si>
  <si>
    <t>初级战场16强赛晋级奖励，打开可获得海量金币、钻石、极品精炼石和徽章精炼石；</t>
  </si>
  <si>
    <t>中级战场16强赛晋级奖励，打开可获得海量金币、钻石、极品精炼石和徽章精炼石；</t>
  </si>
  <si>
    <t>高级战场16强赛晋级奖励，打开可获得海量金币、钻石、极品精炼石和徽章精炼石；</t>
  </si>
  <si>
    <t>至尊战场16强赛晋级奖励，打开可获得海量金币、钻石、极品精炼石和徽章精炼石；</t>
  </si>
  <si>
    <t>初级战场4强赛晋级奖励，打开可获得海量金币、钻石、极品精炼石和徽章精炼石；</t>
  </si>
  <si>
    <t>中级战场4强赛晋级奖励，打开可获得海量金币、钻石、极品精炼石和徽章精炼石；</t>
  </si>
  <si>
    <t>高级战场4强赛晋级奖励，打开可获得海量金币、钻石、极品精炼石和徽章精炼石；</t>
  </si>
  <si>
    <t>至尊战场4强赛晋级奖励，打开可获得海量金币、钻石、极品精炼石和徽章精炼石；</t>
  </si>
  <si>
    <t>初级战场决赛冠军奖励，打开可获得海量金币、钻石、极品精炼石和徽章精炼石；</t>
  </si>
  <si>
    <t>中级战场决赛冠军奖励，打开可获得海量金币、钻石、极品精炼石和徽章精炼石；</t>
  </si>
  <si>
    <t>高级战场决赛冠军奖励，打开可获得海量金币、钻石、极品精炼石和徽章精炼石；</t>
  </si>
  <si>
    <t>至尊战场决赛冠军奖励，打开可获得海量金币、钻石、极品精炼石和徽章精炼石；</t>
  </si>
  <si>
    <t>初级战场决赛第二名奖励，打开可获得海量金币、钻石、极品精炼石和徽章精炼石；</t>
  </si>
  <si>
    <t>中级战场决赛第二名奖励，打开可获得海量金币、钻石、极品精炼石和徽章精炼石；</t>
  </si>
  <si>
    <t>高级战场决赛第二名奖励，打开可获得海量金币、钻石、极品精炼石和徽章精炼石；</t>
  </si>
  <si>
    <t>至尊战场决赛第二名奖励，打开可获得海量金币、钻石、极品精炼石和徽章精炼石；</t>
  </si>
  <si>
    <t>初级战场决赛第三名奖励，打开可获得海量金币、钻石、极品精炼石和徽章精炼石；</t>
  </si>
  <si>
    <t>中级战场决赛第三名奖励，打开可获得海量金币、钻石、极品精炼石和徽章精炼石；</t>
  </si>
  <si>
    <t>高级战场决赛第三名奖励，打开可获得海量金币、钻石、极品精炼石和徽章精炼石；</t>
  </si>
  <si>
    <t>至尊战场决赛第三名奖励，打开可获得海量金币、钻石、极品精炼石和徽章精炼石；</t>
  </si>
  <si>
    <t>初级战场决赛第四名奖励，打开可获得海量金币、钻石、极品精炼石和徽章精炼石；</t>
  </si>
  <si>
    <t>中级战场决赛第四名奖励，打开可获得海量金币、钻石、极品精炼石和徽章精炼石；</t>
  </si>
  <si>
    <t>高级战场决赛第四名奖励，打开可获得海量金币、钻石、极品精炼石和徽章精炼石；</t>
  </si>
  <si>
    <t>至尊战场决赛第四名奖励，打开可获得海量金币、钻石、极品精炼石和徽章精炼石；</t>
  </si>
  <si>
    <t>万圣神秘礼包</t>
  </si>
  <si>
    <t>打开后有几率获得极品精炼石、徽章精炼石、潜力胶囊、好感石或南瓜头。</t>
  </si>
  <si>
    <t>万圣神秘礼包子集1</t>
  </si>
  <si>
    <t>万圣神秘礼包子集2爆点</t>
  </si>
  <si>
    <t>军需包</t>
  </si>
  <si>
    <t>为即英雄到来准备的礼包，内含体力可乐、精力可乐等稀缺资源。</t>
  </si>
  <si>
    <t>双十一礼包</t>
  </si>
  <si>
    <t>双十一特制礼包，打开后有几率获得极品精炼石、徽章精炼石、潜力胶囊、好感石或银币。</t>
  </si>
  <si>
    <t>英雄化神箱</t>
  </si>
  <si>
    <t>奖励，打开可获得化神石*5、英魂*1000。</t>
  </si>
  <si>
    <t>感恩节特制礼包，打开后有几率获得极品精炼石、徽章精炼石、潜力胶囊、好感石或银币。</t>
  </si>
  <si>
    <t>普通唤灵石</t>
  </si>
  <si>
    <t>蕴含神秘精魂之力的徽章，使用后，大概率获得紫色精魂，小概率获得橙色和红色精魂</t>
  </si>
  <si>
    <t>高级唤灵石</t>
  </si>
  <si>
    <t>蕴含神秘精魂之力的徽章，使用后，大概率获得橙色精魂，小概率获得红色精魂</t>
  </si>
  <si>
    <t>封印着紫色精魂的密匣，打开后可随机获得一名紫色精魂</t>
  </si>
  <si>
    <t>封印着橙色精魂的密匣，打开后可随机获得一名橙色精魂</t>
  </si>
  <si>
    <t>封印着红色精魂的密匣，打开后可随机获得一名红色精魂</t>
  </si>
  <si>
    <t>双12特制礼包，打开后有几率获得极品精炼石、徽章精炼石、潜力胶囊、好感石或银币。</t>
  </si>
  <si>
    <t>垃圾英雄卡包</t>
  </si>
  <si>
    <t>5张垃圾英雄卡</t>
  </si>
  <si>
    <t>黄金经验徽章卡包</t>
  </si>
  <si>
    <t>5个黄金经验徽章</t>
  </si>
  <si>
    <t>紫英雄合击礼包A</t>
  </si>
  <si>
    <t>紫英雄合击礼包B</t>
  </si>
  <si>
    <t>紫英雄合击礼包C</t>
  </si>
  <si>
    <t>合击紫英雄1</t>
  </si>
  <si>
    <t>合击紫英雄2</t>
  </si>
  <si>
    <t>合击紫英雄3</t>
  </si>
  <si>
    <t>合击紫英雄4</t>
  </si>
  <si>
    <t>合击紫英雄5</t>
  </si>
  <si>
    <t>合击紫英雄6</t>
  </si>
  <si>
    <t>合击紫英雄7</t>
  </si>
  <si>
    <t>合击紫英雄8</t>
  </si>
  <si>
    <t>合击紫英雄9</t>
  </si>
  <si>
    <t>合击紫英雄10</t>
  </si>
  <si>
    <t>合击紫英雄11</t>
  </si>
  <si>
    <t>【试练塔小怪】大概率掉落蓝色装备；</t>
  </si>
  <si>
    <t>【试练塔小怪】中概率掉落紫色装备；</t>
  </si>
  <si>
    <t>【试练塔小怪】小概率掉落橙色装备；</t>
  </si>
  <si>
    <t>【试练塔小怪】小概率掉落红色装备；</t>
  </si>
  <si>
    <t>【试练塔小怪】小概率掉落金色装备；</t>
  </si>
  <si>
    <t>【试练塔小怪】大概率掉落蓝色装备碎片</t>
  </si>
  <si>
    <t>【试练塔小怪】大概率掉落紫色装备碎片</t>
  </si>
  <si>
    <t>【试练塔小怪】中概率掉落橙色装备碎片</t>
  </si>
  <si>
    <t>【试练塔小怪】小概率掉落红色装备碎片</t>
  </si>
  <si>
    <t>【试练塔小怪】小概率掉落金色装备碎片</t>
  </si>
  <si>
    <t>【试练塔小怪】100%掉初级精炼石</t>
  </si>
  <si>
    <t>【试练塔小怪】100%掉中级精炼石</t>
  </si>
  <si>
    <t>【试练塔小怪】100%掉高级精炼石</t>
  </si>
  <si>
    <t>【试练塔小怪】100%掉极品精炼石</t>
  </si>
  <si>
    <t>徽章精炼石</t>
  </si>
  <si>
    <t>【试练塔小怪】100%掉徽章精炼石*2</t>
  </si>
  <si>
    <t>下巴开裂小孩</t>
  </si>
  <si>
    <t>【主线副本】小怪掉材料卡[下巴开裂小孩]</t>
  </si>
  <si>
    <t>空手道弟子</t>
  </si>
  <si>
    <t>【主线副本】小怪掉材料卡[空手道弟子]</t>
  </si>
  <si>
    <t>萝莉小姑娘</t>
  </si>
  <si>
    <t>【主线副本】小怪掉材料卡[萝莉小姑娘]</t>
  </si>
  <si>
    <t>大弟子</t>
  </si>
  <si>
    <t>【主线副本】小怪掉材料卡[大弟子]</t>
  </si>
  <si>
    <t>霸王臭花</t>
  </si>
  <si>
    <t>【主线副本】小怪掉材料卡[霸王臭花]</t>
  </si>
  <si>
    <t>袖珍机器人</t>
  </si>
  <si>
    <t>【主线副本】小怪掉材料[袖珍机器人]</t>
  </si>
  <si>
    <t>吃惊的美女</t>
  </si>
  <si>
    <t>【主线副本】小怪掉材料卡[吃惊的美女]</t>
  </si>
  <si>
    <t>天空鸟人</t>
  </si>
  <si>
    <t>【主线副本】小怪掉材料卡[天空鸟人]</t>
  </si>
  <si>
    <t>小猪银行</t>
  </si>
  <si>
    <t>【主线副本】小怪掉材料卡[小猪银行]</t>
  </si>
  <si>
    <t>蜘蛛半人兽</t>
  </si>
  <si>
    <t>【主线副本】小怪掉材料[蜘蛛半人兽]</t>
  </si>
  <si>
    <t>龟龟柏洛斯</t>
  </si>
  <si>
    <t>【主线副本】小怪掉材料卡[龟龟柏洛斯]</t>
  </si>
  <si>
    <t>蜘蛛怪</t>
  </si>
  <si>
    <t>【主线副本】小怪掉材料卡[蜘蛛怪]</t>
  </si>
  <si>
    <t>十字键</t>
  </si>
  <si>
    <t>【主线副本】小怪掉英雄卡[十字键]</t>
  </si>
  <si>
    <t>快拳黑人</t>
  </si>
  <si>
    <t>【主线副本】小怪掉英雄卡[快拳黑人]</t>
  </si>
  <si>
    <t>【新手引导】小怪掉100%材料卡[下巴开裂小孩]</t>
  </si>
  <si>
    <t>【第一章】小怪掉材料[下巴开裂小孩]</t>
  </si>
  <si>
    <t>主线掉感谢信</t>
  </si>
  <si>
    <t>【主线副本】小怪掉进化石50%掉1个</t>
  </si>
  <si>
    <t>【主线副本】小怪掉进化石50%掉2个</t>
  </si>
  <si>
    <t>【主线副本】小怪掉进化石50%掉3个</t>
  </si>
  <si>
    <t>【主线副本】小怪掉进化石50%掉4个</t>
  </si>
  <si>
    <t>小贩西瓜刀</t>
  </si>
  <si>
    <t>【主线副本】小怪掉绿色装备[小贩西瓜刀]</t>
  </si>
  <si>
    <t>小贩手套</t>
  </si>
  <si>
    <t>【主线副本】小怪掉绿色装备[小贩手套]</t>
  </si>
  <si>
    <t>小贩帽子</t>
  </si>
  <si>
    <t>【主线副本】小怪掉绿色装备[小贩帽子]</t>
  </si>
  <si>
    <t>小贩衣服</t>
  </si>
  <si>
    <t>【主线副本】小怪掉绿色装备[小贩衣服]</t>
  </si>
  <si>
    <t>超合金黑光碎片</t>
  </si>
  <si>
    <t>原子武士碎片</t>
  </si>
  <si>
    <t>背心尊者碎片</t>
  </si>
  <si>
    <t>僵尸男碎片</t>
  </si>
  <si>
    <t>甜心假面碎片</t>
  </si>
  <si>
    <t>赤鼻碎片</t>
  </si>
  <si>
    <t>金属球棒碎片</t>
  </si>
  <si>
    <t>童帝碎片</t>
  </si>
  <si>
    <t>古力斯尼亚碎片</t>
  </si>
  <si>
    <t>杰诺斯碎片</t>
  </si>
  <si>
    <t>格洛里巴斯碎片</t>
  </si>
  <si>
    <t>钉锤头碎片</t>
  </si>
  <si>
    <t>吹雪碎片</t>
  </si>
  <si>
    <t>警犬侠碎片</t>
  </si>
  <si>
    <t>海带人碎片</t>
  </si>
  <si>
    <t>钻头武士碎片</t>
  </si>
  <si>
    <t>驱动骑士碎片</t>
  </si>
  <si>
    <t>变异巨人碎片</t>
  </si>
  <si>
    <t>武装大猩猩碎片</t>
  </si>
  <si>
    <t>蜈蚣长老碎片</t>
  </si>
  <si>
    <t>十七万年蝉成虫碎片</t>
  </si>
  <si>
    <t>梅而紫迦德碎片</t>
  </si>
  <si>
    <t>外星女王碎片</t>
  </si>
  <si>
    <t>地底王碎片</t>
  </si>
  <si>
    <t>丘舞太刀碎片</t>
  </si>
  <si>
    <t>霸王臭花碎片</t>
  </si>
  <si>
    <t>性感囚犯碎片</t>
  </si>
  <si>
    <t>机神G4碎片</t>
  </si>
  <si>
    <t>蝉幼虫碎片</t>
  </si>
  <si>
    <t>格鲁甘修鲁碎片</t>
  </si>
  <si>
    <t>毒刺碎片</t>
  </si>
  <si>
    <t>闪光的佛莱士碎片</t>
  </si>
  <si>
    <t>山猿碎片</t>
  </si>
  <si>
    <t>蛇咬拳斯内克碎片</t>
  </si>
  <si>
    <t>黑暗炎龙刀使碎片</t>
  </si>
  <si>
    <t>重战车兜裆布碎片</t>
  </si>
  <si>
    <t>巴涅西凯碎片</t>
  </si>
  <si>
    <t>协会管理员碎片</t>
  </si>
  <si>
    <t>雷光贤治碎片</t>
  </si>
  <si>
    <t>青焰碎片</t>
  </si>
  <si>
    <t>学生碎片</t>
  </si>
  <si>
    <t>猪神碎片</t>
  </si>
  <si>
    <t>睫毛碎片</t>
  </si>
  <si>
    <t>老虎背心碎片</t>
  </si>
  <si>
    <t>匹克碎片</t>
  </si>
  <si>
    <t>黄金球碎片</t>
  </si>
  <si>
    <t>魔术妙手碎片</t>
  </si>
  <si>
    <t>无证骑士碎片</t>
  </si>
  <si>
    <t>牛牛碎片</t>
  </si>
  <si>
    <t>狮子兽王碎片</t>
  </si>
  <si>
    <t>莫西干头碎片</t>
  </si>
  <si>
    <t>丧服吊带碎片</t>
  </si>
  <si>
    <t>大哲人碎片</t>
  </si>
  <si>
    <t>背心黑洞碎片</t>
  </si>
  <si>
    <t>红围巾斗士碎片</t>
  </si>
  <si>
    <t>冲天好小子碎片</t>
  </si>
  <si>
    <t>螃蟹怪人碎片</t>
  </si>
  <si>
    <t>闪电侠碎片</t>
  </si>
  <si>
    <t>十字键碎片</t>
  </si>
  <si>
    <t>大背头侠碎片</t>
  </si>
  <si>
    <t>菠萝人碎片</t>
  </si>
  <si>
    <t>乌马洪碎片</t>
  </si>
  <si>
    <t>海比空格碎片</t>
  </si>
  <si>
    <t>快拳侠碎片</t>
  </si>
  <si>
    <t>居合钢碎片</t>
  </si>
  <si>
    <t>千年蝉幼虫碎片</t>
  </si>
  <si>
    <t>天空怪人碎片</t>
  </si>
  <si>
    <t>小机器人碎片</t>
  </si>
  <si>
    <t>风扇碎片</t>
  </si>
  <si>
    <t>百年蝉幼虫碎片</t>
  </si>
  <si>
    <t>雪人怪碎片</t>
  </si>
  <si>
    <t>海洋章鱼人碎片</t>
  </si>
  <si>
    <t>奇袭梅碎片</t>
  </si>
  <si>
    <t>银行猪怪碎片</t>
  </si>
  <si>
    <t>三头龟碎片</t>
  </si>
  <si>
    <t>臭花碎片</t>
  </si>
  <si>
    <t>拳击怪人碎片</t>
  </si>
  <si>
    <t>白色雪怪碎片</t>
  </si>
  <si>
    <t>快拳黑人碎片</t>
  </si>
  <si>
    <t>岩石怪碎片</t>
  </si>
  <si>
    <t>梅人碎片</t>
  </si>
  <si>
    <t>桃源团杂兵碎片</t>
  </si>
  <si>
    <t>万年蝉幼虫碎片</t>
  </si>
  <si>
    <t>章鱼怪碎片</t>
  </si>
  <si>
    <t>克隆博士碎片</t>
  </si>
  <si>
    <t>茶岚子碎片</t>
  </si>
  <si>
    <t>地底怪人碎片</t>
  </si>
  <si>
    <t>海底人碎片</t>
  </si>
  <si>
    <t>野人怪碎片</t>
  </si>
  <si>
    <t>电灯拉绳怪人碎片</t>
  </si>
  <si>
    <t>克隆人碎片</t>
  </si>
  <si>
    <t>龟龟柏洛斯碎片</t>
  </si>
  <si>
    <t>大力怪碎片</t>
  </si>
  <si>
    <t>小猪银行碎片</t>
  </si>
  <si>
    <t>猪怪碎片</t>
  </si>
  <si>
    <t>机甲杂兵碎片</t>
  </si>
  <si>
    <t>风扇怪人碎片</t>
  </si>
  <si>
    <t>博士碎片</t>
  </si>
  <si>
    <t>袖珍机器人碎片</t>
  </si>
  <si>
    <t>冲浪女碎片</t>
  </si>
  <si>
    <t>蜘蛛怪碎片</t>
  </si>
  <si>
    <t>原始人王八碎片</t>
  </si>
  <si>
    <t>螺旋桨碎片</t>
  </si>
  <si>
    <t>大雪人碎片</t>
  </si>
  <si>
    <t>吃惊的美女碎片</t>
  </si>
  <si>
    <t>萝莉女碎片</t>
  </si>
  <si>
    <t>天空鸟人碎片</t>
  </si>
  <si>
    <t>棒球棍</t>
  </si>
  <si>
    <t>棒球手套</t>
  </si>
  <si>
    <t>棒球头盔</t>
  </si>
  <si>
    <t>棒球衣服</t>
  </si>
  <si>
    <t>暴走钢管</t>
  </si>
  <si>
    <t>暴走手套</t>
  </si>
  <si>
    <t>暴走头带</t>
  </si>
  <si>
    <t>暴走服</t>
  </si>
  <si>
    <t>警察电棒</t>
  </si>
  <si>
    <t>警察手套</t>
  </si>
  <si>
    <t>警察帽子</t>
  </si>
  <si>
    <t>警察装</t>
  </si>
  <si>
    <t>忍者刀</t>
  </si>
  <si>
    <t>忍者手套</t>
  </si>
  <si>
    <t>忍者面罩</t>
  </si>
  <si>
    <t>忍者装</t>
  </si>
  <si>
    <t>终结者枪</t>
  </si>
  <si>
    <t>终结者手套</t>
  </si>
  <si>
    <t>终结者墨镜</t>
  </si>
  <si>
    <t>终结者皮衣</t>
  </si>
  <si>
    <t>小龙双节棍</t>
  </si>
  <si>
    <t>小龙手套</t>
  </si>
  <si>
    <t>小龙墨镜</t>
  </si>
  <si>
    <t>小龙运动装</t>
  </si>
  <si>
    <t>007手枪</t>
  </si>
  <si>
    <t>007手套</t>
  </si>
  <si>
    <t>007帽子</t>
  </si>
  <si>
    <t>007西服</t>
  </si>
  <si>
    <t>黑寡妇飞刀</t>
  </si>
  <si>
    <t>黑寡妇手套</t>
  </si>
  <si>
    <t>黑寡妇眼罩</t>
  </si>
  <si>
    <t>黑寡妇衣服</t>
  </si>
  <si>
    <t>蜘蛛半人兽碎片</t>
  </si>
  <si>
    <t>空手道弟子碎片</t>
  </si>
  <si>
    <t>鹭碎片</t>
  </si>
  <si>
    <t>陆地怪兽碎片</t>
  </si>
  <si>
    <t>八足蛛兽碎片</t>
  </si>
  <si>
    <t>杂兵碎片</t>
  </si>
  <si>
    <t>光头拳怪碎片</t>
  </si>
  <si>
    <t>肌肉怪碎片</t>
  </si>
  <si>
    <t>三眼外星人碎片</t>
  </si>
  <si>
    <t>小女孩碎片</t>
  </si>
  <si>
    <t>万年蝉成虫碎片</t>
  </si>
  <si>
    <t>道馆弟子碎片</t>
  </si>
  <si>
    <t>原始野人碎片</t>
  </si>
  <si>
    <t>小美女碎片</t>
  </si>
  <si>
    <t>小龙卷碎片</t>
  </si>
  <si>
    <t>琦玉碎片</t>
  </si>
  <si>
    <t>阿修罗盔甲碎片</t>
  </si>
  <si>
    <t>深海之王碎片</t>
  </si>
  <si>
    <t>金属骑士碎片</t>
  </si>
  <si>
    <t>波罗斯碎片</t>
  </si>
  <si>
    <t>饿狼碎片</t>
  </si>
  <si>
    <t>【主线副本】小怪掉进化石50%掉5个</t>
  </si>
  <si>
    <t>【主线副本】小怪掉进化石50%掉6个</t>
  </si>
  <si>
    <t>1章第一个星星宝箱</t>
  </si>
  <si>
    <t>【主线副本】19-20章第三个星星宝箱</t>
  </si>
  <si>
    <t>21-22章第一个星星宝箱</t>
  </si>
  <si>
    <t>【主线副本】21-22章第一个星星宝箱</t>
  </si>
  <si>
    <t>英魂</t>
  </si>
  <si>
    <t>【剧情副本】掉英魂</t>
  </si>
  <si>
    <t>快拳侠</t>
  </si>
  <si>
    <t>快拳侠通关奖励</t>
  </si>
  <si>
    <t>万年蝉成虫</t>
  </si>
  <si>
    <t>万年蝉成虫通关奖励</t>
  </si>
  <si>
    <t>鸭嘴火龙通关奖励</t>
  </si>
  <si>
    <t>外星女王</t>
  </si>
  <si>
    <t>外星女王通关奖励</t>
  </si>
  <si>
    <t>KING</t>
  </si>
  <si>
    <t>KING通关奖励</t>
  </si>
  <si>
    <t>格洛里巴斯</t>
  </si>
  <si>
    <t>格洛里巴斯通关奖励</t>
  </si>
  <si>
    <t>臭花</t>
  </si>
  <si>
    <t>臭花通关奖励</t>
  </si>
  <si>
    <t>海底人</t>
  </si>
  <si>
    <t>海底人通关奖励</t>
  </si>
  <si>
    <t>海洋章鱼人</t>
  </si>
  <si>
    <t>海洋章鱼人通关奖励</t>
  </si>
  <si>
    <t>梅人</t>
  </si>
  <si>
    <t>梅人通关奖励</t>
  </si>
  <si>
    <t>波罗斯</t>
  </si>
  <si>
    <t>波罗斯通关奖励</t>
  </si>
  <si>
    <t>僵尸男</t>
  </si>
  <si>
    <t>僵尸男通关奖励</t>
  </si>
  <si>
    <t>山猿</t>
  </si>
  <si>
    <t>山猿通关奖励</t>
  </si>
  <si>
    <t>海带人</t>
  </si>
  <si>
    <t>海带人通关奖励</t>
  </si>
  <si>
    <t>小女孩</t>
  </si>
  <si>
    <t>小女孩通关奖励</t>
  </si>
  <si>
    <t>闪光佛莱士</t>
  </si>
  <si>
    <t>闪光佛莱士通关奖励</t>
  </si>
  <si>
    <t>杰诺斯</t>
  </si>
  <si>
    <t>杰诺斯通关奖励</t>
  </si>
  <si>
    <t>梅而紫迦德</t>
  </si>
  <si>
    <t>梅而紫迦德通关奖励</t>
  </si>
  <si>
    <t>黑暗炎龙刀使</t>
  </si>
  <si>
    <t>黑暗炎龙刀使通关奖励</t>
  </si>
  <si>
    <t>博士</t>
  </si>
  <si>
    <t>博士通关奖励</t>
  </si>
  <si>
    <t>琦玉</t>
  </si>
  <si>
    <t>琦玉通关奖励</t>
  </si>
  <si>
    <t>甜心假面</t>
  </si>
  <si>
    <t>甜心假面通关奖励</t>
  </si>
  <si>
    <t>蚊女王</t>
  </si>
  <si>
    <t>蚊女王通关奖励</t>
  </si>
  <si>
    <t>金属骑士</t>
  </si>
  <si>
    <t>金属骑士通关奖励</t>
  </si>
  <si>
    <t>钻头武士</t>
  </si>
  <si>
    <t>钻头武士通关奖励</t>
  </si>
  <si>
    <t>小龙卷</t>
  </si>
  <si>
    <t>小龙卷通关奖励</t>
  </si>
  <si>
    <t>乌马洪</t>
  </si>
  <si>
    <t>乌马洪通关奖励</t>
  </si>
  <si>
    <t>风扇怪物</t>
  </si>
  <si>
    <t>风扇怪物通关奖励</t>
  </si>
  <si>
    <t>冲天好小子</t>
  </si>
  <si>
    <t>冲天好小子通关奖励</t>
  </si>
  <si>
    <t>匹克</t>
  </si>
  <si>
    <t>匹克通关奖励</t>
  </si>
  <si>
    <t>特殊副本1奖励</t>
  </si>
  <si>
    <t>特殊副本1通关奖励</t>
  </si>
  <si>
    <t>特殊副本2奖励</t>
  </si>
  <si>
    <t>特殊副本2通关奖励</t>
  </si>
  <si>
    <t>特殊副本3奖励</t>
  </si>
  <si>
    <t>特殊副本3通关奖励</t>
  </si>
  <si>
    <t>特殊副本4奖励</t>
  </si>
  <si>
    <t>特殊副本4通关奖励</t>
  </si>
  <si>
    <t>特殊副本5奖励</t>
  </si>
  <si>
    <t>特殊副本5通关奖励</t>
  </si>
  <si>
    <t>特殊副本6奖励</t>
  </si>
  <si>
    <t>特殊副本6通关奖励</t>
  </si>
  <si>
    <t>特殊副本7奖励</t>
  </si>
  <si>
    <t>特殊副本7通关奖励</t>
  </si>
  <si>
    <t>特殊副本8奖励</t>
  </si>
  <si>
    <t>特殊副本8通关奖励</t>
  </si>
  <si>
    <t>特殊副本9奖励</t>
  </si>
  <si>
    <t>特殊副本9通关奖励</t>
  </si>
  <si>
    <t>特殊副本10奖励</t>
  </si>
  <si>
    <t>特殊副本10通关奖励</t>
  </si>
  <si>
    <t>特殊副本11奖励</t>
  </si>
  <si>
    <t>特殊副本11通关奖励</t>
  </si>
  <si>
    <t>光头拳怪</t>
  </si>
  <si>
    <t>光头拳怪通关奖励</t>
  </si>
  <si>
    <t>鼹鼠</t>
  </si>
  <si>
    <t>鼹鼠通关奖励</t>
  </si>
  <si>
    <t>八足蛛兽</t>
  </si>
  <si>
    <t>八足蛛兽通关奖励</t>
  </si>
  <si>
    <t>猪神</t>
  </si>
  <si>
    <t>猪神通关奖励</t>
  </si>
  <si>
    <t>地底人</t>
  </si>
  <si>
    <t>地底人通关奖励</t>
  </si>
  <si>
    <t>阿修罗盔甲</t>
  </si>
  <si>
    <t>阿修罗盔甲通关奖励</t>
  </si>
  <si>
    <t>天空之王</t>
  </si>
  <si>
    <t>天空之王通关奖励</t>
  </si>
  <si>
    <t>风扇怪人</t>
  </si>
  <si>
    <t>风扇怪人通关奖励</t>
  </si>
  <si>
    <t>金属球棒</t>
  </si>
  <si>
    <t>金属球棒通关奖励</t>
  </si>
  <si>
    <t>小美女</t>
  </si>
  <si>
    <t>小美女通关奖励</t>
  </si>
  <si>
    <t>电灯拉绳人</t>
  </si>
  <si>
    <t>电灯拉绳人通关奖励</t>
  </si>
  <si>
    <t>吹雪</t>
  </si>
  <si>
    <t>吹雪通关奖励</t>
  </si>
  <si>
    <t>黄金球</t>
  </si>
  <si>
    <t>黄金球通关奖励</t>
  </si>
  <si>
    <t>蛇咬拳斯内克</t>
  </si>
  <si>
    <t>蛇咬拳斯内克通关奖励</t>
  </si>
  <si>
    <t>武装大猩猩</t>
  </si>
  <si>
    <t>武装大猩猩通关奖励</t>
  </si>
  <si>
    <t>狮子兽王</t>
  </si>
  <si>
    <t>狮子兽王通关奖励</t>
  </si>
  <si>
    <t>丘舞太刀</t>
  </si>
  <si>
    <t>丘舞太刀通关奖励</t>
  </si>
  <si>
    <t>陆地怪兽</t>
  </si>
  <si>
    <t>陆地怪兽通关奖励</t>
  </si>
  <si>
    <t>童帝</t>
  </si>
  <si>
    <t>童帝通关奖励</t>
  </si>
  <si>
    <t>莫西干头</t>
  </si>
  <si>
    <t>莫西干头通关奖励</t>
  </si>
  <si>
    <t>钉锤头</t>
  </si>
  <si>
    <t>钉锤头通关奖励</t>
  </si>
  <si>
    <t>红围巾斗士</t>
  </si>
  <si>
    <t>红围巾斗士通关奖励</t>
  </si>
  <si>
    <t>警犬侠</t>
  </si>
  <si>
    <t>警犬侠通关奖励</t>
  </si>
  <si>
    <t>章鱼怪</t>
  </si>
  <si>
    <t>章鱼怪通关奖励</t>
  </si>
  <si>
    <t>64章名英雄副本</t>
  </si>
  <si>
    <t>64章名英雄副本通关奖励</t>
  </si>
  <si>
    <t>65章名英雄副本</t>
  </si>
  <si>
    <t>65章名英雄副本通关奖励</t>
  </si>
  <si>
    <t>66章名英雄副本</t>
  </si>
  <si>
    <t>66章名英雄副本通关奖励</t>
  </si>
  <si>
    <t>67章名英雄副本</t>
  </si>
  <si>
    <t>67章名英雄副本通关奖励</t>
  </si>
  <si>
    <t>68章名英雄副本</t>
  </si>
  <si>
    <t>68章名英雄副本通关奖励</t>
  </si>
  <si>
    <t>69章名英雄副本</t>
  </si>
  <si>
    <t>69章名英雄副本通关奖励</t>
  </si>
  <si>
    <t>70章名英雄副本</t>
  </si>
  <si>
    <t>70章名英雄副本通关奖励</t>
  </si>
  <si>
    <t>71章名英雄副本</t>
  </si>
  <si>
    <t>71章名英雄副本通关奖励</t>
  </si>
  <si>
    <t>72章名英雄副本</t>
  </si>
  <si>
    <t>72章名英雄副本通关奖励</t>
  </si>
  <si>
    <t>73章名英雄副本</t>
  </si>
  <si>
    <t>73章名英雄副本通关奖励</t>
  </si>
  <si>
    <t>74章名英雄副本</t>
  </si>
  <si>
    <t>74章名英雄副本通关奖励</t>
  </si>
  <si>
    <t>75章名英雄副本</t>
  </si>
  <si>
    <t>75章名英雄副本通关奖励</t>
  </si>
  <si>
    <t>76章名英雄副本</t>
  </si>
  <si>
    <t>76章名英雄副本通关奖励</t>
  </si>
  <si>
    <t>77章名英雄副本</t>
  </si>
  <si>
    <t>77章名英雄副本通关奖励</t>
  </si>
  <si>
    <t>78章名英雄副本</t>
  </si>
  <si>
    <t>78章名英雄副本通关奖励</t>
  </si>
  <si>
    <t>79章名英雄副本</t>
  </si>
  <si>
    <t>79章名英雄副本通关奖励</t>
  </si>
  <si>
    <t>80章名英雄副本</t>
  </si>
  <si>
    <t>80章名英雄副本通关奖励</t>
  </si>
  <si>
    <t>81章名英雄副本</t>
  </si>
  <si>
    <t>81章名英雄副本通关奖励</t>
  </si>
  <si>
    <t>82章名英雄副本</t>
  </si>
  <si>
    <t>82章名英雄副本通关奖励</t>
  </si>
  <si>
    <t>83章名英雄副本</t>
  </si>
  <si>
    <t>83章名英雄副本通关奖励</t>
  </si>
  <si>
    <t>84章名英雄副本</t>
  </si>
  <si>
    <t>84章名英雄副本通关奖励</t>
  </si>
  <si>
    <t>85章名英雄副本</t>
  </si>
  <si>
    <t>85章名英雄副本通关奖励</t>
  </si>
  <si>
    <t>86章名英雄副本</t>
  </si>
  <si>
    <t>86章名英雄副本通关奖励</t>
  </si>
  <si>
    <t>87章名英雄副本</t>
  </si>
  <si>
    <t>87章名英雄副本通关奖励</t>
  </si>
  <si>
    <t>88章名英雄副本</t>
  </si>
  <si>
    <t>88章名英雄副本通关奖励</t>
  </si>
  <si>
    <t>89章名英雄副本</t>
  </si>
  <si>
    <t>89章名英雄副本通关奖励</t>
  </si>
  <si>
    <t>90章名英雄副本</t>
  </si>
  <si>
    <t>90章名英雄副本通关奖励</t>
  </si>
  <si>
    <t>91章名英雄副本</t>
  </si>
  <si>
    <t>91章名英雄副本通关奖励</t>
  </si>
  <si>
    <t>92章名英雄副本</t>
  </si>
  <si>
    <t>92章名英雄副本通关奖励</t>
  </si>
  <si>
    <t>93章名英雄副本</t>
  </si>
  <si>
    <t>93章名英雄副本通关奖励</t>
  </si>
  <si>
    <t>94章名英雄副本通关奖励</t>
  </si>
  <si>
    <t>95章名英雄副本通关奖励</t>
  </si>
  <si>
    <t>96章名英雄副本通关奖励</t>
  </si>
  <si>
    <t>97章名英雄副本通关奖励</t>
  </si>
  <si>
    <t>98章名英雄副本通关奖励</t>
  </si>
  <si>
    <t>99章名英雄副本通关奖励</t>
  </si>
  <si>
    <t>100章名英雄副本通关奖励</t>
  </si>
  <si>
    <t>101章名英雄副本通关奖励</t>
  </si>
  <si>
    <t>102章名英雄副本通关奖励</t>
  </si>
  <si>
    <t>103章名英雄副本通关奖励</t>
  </si>
  <si>
    <t>104章名英雄副本通关奖励</t>
  </si>
  <si>
    <t>105章名英雄副本通关奖励</t>
  </si>
  <si>
    <t>106章名英雄副本通关奖励</t>
  </si>
  <si>
    <t>107章名英雄副本通关奖励</t>
  </si>
  <si>
    <t>108章名英雄副本通关奖励</t>
  </si>
  <si>
    <t>109章名英雄副本通关奖励</t>
  </si>
  <si>
    <t>110章名英雄副本通关奖励</t>
  </si>
  <si>
    <t>111章名英雄副本通关奖励</t>
  </si>
  <si>
    <t>112章名英雄副本通关奖励</t>
  </si>
  <si>
    <t>113章名英雄副本通关奖励</t>
  </si>
  <si>
    <t>114章名英雄副本通关奖励</t>
  </si>
  <si>
    <t>115章名英雄副本通关奖励</t>
  </si>
  <si>
    <t>116章名英雄副本通关奖励</t>
  </si>
  <si>
    <t>117章名英雄副本通关奖励</t>
  </si>
  <si>
    <t>118章名英雄副本通关奖励</t>
  </si>
  <si>
    <t>119章名英雄副本通关奖励</t>
  </si>
  <si>
    <t>120章名英雄副本通关奖励</t>
  </si>
  <si>
    <t>121章名英雄副本通关奖励</t>
  </si>
  <si>
    <t>122章名英雄副本通关奖励</t>
  </si>
  <si>
    <t>123章名英雄副本通关奖励</t>
  </si>
  <si>
    <t>43章史诗战斗</t>
  </si>
  <si>
    <t>46章史诗战斗</t>
  </si>
  <si>
    <t>49章史诗战斗</t>
  </si>
  <si>
    <t>52章史诗战斗</t>
  </si>
  <si>
    <t>55章史诗战斗</t>
  </si>
  <si>
    <t>58章史诗战斗</t>
  </si>
  <si>
    <t>61章史诗战斗</t>
  </si>
  <si>
    <t>64章史诗战斗</t>
  </si>
  <si>
    <t>67章史诗战斗</t>
  </si>
  <si>
    <t>70章史诗战斗</t>
  </si>
  <si>
    <t>71章史诗战斗</t>
  </si>
  <si>
    <t>72章史诗战斗</t>
  </si>
  <si>
    <t>73章史诗战斗</t>
  </si>
  <si>
    <t>74章史诗战斗</t>
  </si>
  <si>
    <t>75章史诗战斗</t>
  </si>
  <si>
    <t>76章史诗战斗</t>
  </si>
  <si>
    <t>77章史诗战斗</t>
  </si>
  <si>
    <t>78章史诗战斗</t>
  </si>
  <si>
    <t>79章史诗战斗</t>
  </si>
  <si>
    <t>80章史诗战斗</t>
  </si>
  <si>
    <t>81章史诗战斗</t>
  </si>
  <si>
    <t>82章史诗战斗</t>
  </si>
  <si>
    <t>83章史诗战斗</t>
  </si>
  <si>
    <t>84章史诗战斗</t>
  </si>
  <si>
    <t>85章史诗战斗</t>
  </si>
  <si>
    <t>86章史诗战斗</t>
  </si>
  <si>
    <t>87章史诗战斗</t>
  </si>
  <si>
    <t>88章史诗战斗</t>
  </si>
  <si>
    <t>89章史诗战斗</t>
  </si>
  <si>
    <t>90章史诗战斗</t>
  </si>
  <si>
    <t>史诗战斗怪物掉落进化石</t>
  </si>
  <si>
    <t>史诗战斗怪物掉落英雄魂石</t>
  </si>
  <si>
    <t>史诗战役怪物掉落英雄魂石</t>
  </si>
  <si>
    <t>史诗战斗怪物掉落金币</t>
  </si>
  <si>
    <t>1个好感石</t>
  </si>
  <si>
    <t>2个好感石</t>
  </si>
  <si>
    <t>3个好感石</t>
  </si>
  <si>
    <t>6个好感石</t>
  </si>
  <si>
    <t>10个好感石</t>
  </si>
  <si>
    <t>16个好感石</t>
  </si>
  <si>
    <t>28个好感石</t>
  </si>
  <si>
    <t>大象花洒</t>
  </si>
  <si>
    <t>小孩的足球</t>
  </si>
  <si>
    <t>电视机</t>
  </si>
  <si>
    <t>药剂</t>
  </si>
  <si>
    <t>上班族公文包</t>
  </si>
  <si>
    <t>秋千</t>
  </si>
  <si>
    <t>闹钟</t>
  </si>
  <si>
    <t>上班族眼镜</t>
  </si>
  <si>
    <t>仙人掌</t>
  </si>
  <si>
    <t>龙虾火锅</t>
  </si>
  <si>
    <t>茶杯</t>
  </si>
  <si>
    <t>寿司</t>
  </si>
  <si>
    <t>500元硬币</t>
  </si>
  <si>
    <t>博士的相框</t>
  </si>
  <si>
    <t>冲锋枪</t>
  </si>
  <si>
    <t>牙刷</t>
  </si>
  <si>
    <t>忍者手里剑</t>
  </si>
  <si>
    <t>举重杠铃</t>
  </si>
  <si>
    <t>乌冬面</t>
  </si>
  <si>
    <t>漫画书</t>
  </si>
  <si>
    <t>杰诺斯的行李</t>
  </si>
  <si>
    <t>拳击手套</t>
  </si>
  <si>
    <t>综合训练器械</t>
  </si>
  <si>
    <t>琦玉的汤锅</t>
  </si>
  <si>
    <t>杰诺斯装备箱</t>
  </si>
  <si>
    <t>琦玉的蛀牙</t>
  </si>
  <si>
    <t>琦玉的便当</t>
  </si>
  <si>
    <t>闪电侠望远镜</t>
  </si>
  <si>
    <t>囚犯大铁球</t>
  </si>
  <si>
    <t>哑铃</t>
  </si>
  <si>
    <t>警察对讲机</t>
  </si>
  <si>
    <t>猪扒盖浇饭</t>
  </si>
  <si>
    <t>警察手枪</t>
  </si>
  <si>
    <t>睫毛夹</t>
  </si>
  <si>
    <t>吹雪大衣</t>
  </si>
  <si>
    <t>PSP游戏机</t>
  </si>
  <si>
    <t>吹雪组轿车</t>
  </si>
  <si>
    <t>啤酒杯</t>
  </si>
  <si>
    <t>琦玉的假发</t>
  </si>
  <si>
    <t>飞船的大门</t>
  </si>
  <si>
    <t>预言信</t>
  </si>
  <si>
    <t>索尼克发辫</t>
  </si>
  <si>
    <t>劫匪的钱袋</t>
  </si>
  <si>
    <t>海王的皇冠</t>
  </si>
  <si>
    <t>主持人麦克风</t>
  </si>
  <si>
    <t>笔记本电脑</t>
  </si>
  <si>
    <t>一叠钞票</t>
  </si>
  <si>
    <t>冲浪板</t>
  </si>
  <si>
    <t>兔子布偶</t>
  </si>
  <si>
    <t xml:space="preserve">空投降落伞 </t>
  </si>
  <si>
    <t>飞船炮弹</t>
  </si>
  <si>
    <t>精英副本第41章宝箱</t>
  </si>
  <si>
    <t>精英副本第42章宝箱</t>
  </si>
  <si>
    <t>精英副本第43章宝箱</t>
  </si>
  <si>
    <t>精英副本第44章宝箱</t>
  </si>
  <si>
    <t>精英副本第45章宝箱</t>
  </si>
  <si>
    <t>精英副本第46章宝箱</t>
  </si>
  <si>
    <t>精英副本第47章宝箱</t>
  </si>
  <si>
    <t>精英副本第48章宝箱</t>
  </si>
  <si>
    <t>精英副本第49章宝箱</t>
  </si>
  <si>
    <t>精英副本第50章宝箱</t>
  </si>
  <si>
    <t>41-42章第一个星星宝箱</t>
  </si>
  <si>
    <t>41-42章第二个星星宝箱</t>
  </si>
  <si>
    <t>41-42章第三个星星宝箱</t>
  </si>
  <si>
    <t>43-44章第一个星星宝箱</t>
  </si>
  <si>
    <t>43-44章第二个星星宝箱</t>
  </si>
  <si>
    <t>43-44章第三个星星宝箱</t>
  </si>
  <si>
    <t>45-46章第一个星星宝箱</t>
  </si>
  <si>
    <t>45-46章第二个星星宝箱</t>
  </si>
  <si>
    <t>45-46章第三个星星宝箱</t>
  </si>
  <si>
    <t>47-48章第一个星星宝箱</t>
  </si>
  <si>
    <t>47-48章第二个星星宝箱</t>
  </si>
  <si>
    <t>47-48章第三个星星宝箱</t>
  </si>
  <si>
    <t>49-50章第一个星星宝箱</t>
  </si>
  <si>
    <t>49-50章第二个星星宝箱</t>
  </si>
  <si>
    <t>49-50章第三个星星宝箱</t>
  </si>
  <si>
    <t>第1章邪恶入侵蓝色掉落</t>
  </si>
  <si>
    <t>第1章邪恶入侵紫色掉落</t>
  </si>
  <si>
    <t>第1章邪恶入侵橙色掉落</t>
  </si>
  <si>
    <t>第2章邪恶入侵蓝色掉落</t>
  </si>
  <si>
    <t>第2章邪恶入侵紫色掉落</t>
  </si>
  <si>
    <t>第2章邪恶入侵橙色掉落</t>
  </si>
  <si>
    <t>第3章邪恶入侵蓝色掉落</t>
  </si>
  <si>
    <t>第3章邪恶入侵紫色掉落</t>
  </si>
  <si>
    <t>第3章邪恶入侵橙色掉落</t>
  </si>
  <si>
    <t>第4章邪恶入侵蓝色掉落</t>
  </si>
  <si>
    <t>第4章邪恶入侵紫色掉落</t>
  </si>
  <si>
    <t>第4章邪恶入侵橙色掉落</t>
  </si>
  <si>
    <t>第5章邪恶入侵蓝色掉落</t>
  </si>
  <si>
    <t>第5章邪恶入侵紫色掉落</t>
  </si>
  <si>
    <t>第5章邪恶入侵橙色掉落</t>
  </si>
  <si>
    <t>第6章邪恶入侵蓝色掉落</t>
  </si>
  <si>
    <t>第6章邪恶入侵紫色掉落</t>
  </si>
  <si>
    <t>第6章邪恶入侵橙色掉落</t>
  </si>
  <si>
    <t>第7章邪恶入侵蓝色掉落</t>
  </si>
  <si>
    <t>第7章邪恶入侵紫色掉落</t>
  </si>
  <si>
    <t>第7章邪恶入侵橙色掉落</t>
  </si>
  <si>
    <t>第8章邪恶入侵蓝色掉落</t>
  </si>
  <si>
    <t>第8章邪恶入侵紫色掉落</t>
  </si>
  <si>
    <t>第8章邪恶入侵橙色掉落</t>
  </si>
  <si>
    <t>第9章邪恶入侵蓝色掉落</t>
  </si>
  <si>
    <t>第9章邪恶入侵紫色掉落</t>
  </si>
  <si>
    <t>第9章邪恶入侵橙色掉落</t>
  </si>
  <si>
    <t>第10章邪恶入侵蓝色掉落</t>
  </si>
  <si>
    <t>第10章邪恶入侵紫色掉落</t>
  </si>
  <si>
    <t>第10章邪恶入侵橙色掉落</t>
  </si>
  <si>
    <t>第11章邪恶入侵蓝色掉落</t>
  </si>
  <si>
    <t>第11章邪恶入侵紫色掉落</t>
  </si>
  <si>
    <t>第11章邪恶入侵橙色掉落</t>
  </si>
  <si>
    <t>第12章邪恶入侵蓝色掉落</t>
  </si>
  <si>
    <t>第12章邪恶入侵紫色掉落</t>
  </si>
  <si>
    <t>第12章邪恶入侵橙色掉落</t>
  </si>
  <si>
    <t>第13章邪恶入侵蓝色掉落</t>
  </si>
  <si>
    <t>第13章邪恶入侵紫色掉落</t>
  </si>
  <si>
    <t>第13章邪恶入侵橙色掉落</t>
  </si>
  <si>
    <t>第14章邪恶入侵蓝色掉落</t>
  </si>
  <si>
    <t>第14章邪恶入侵紫色掉落</t>
  </si>
  <si>
    <t>第14章邪恶入侵橙色掉落</t>
  </si>
  <si>
    <t>第15章邪恶入侵蓝色掉落</t>
  </si>
  <si>
    <t>第15章邪恶入侵紫色掉落</t>
  </si>
  <si>
    <t>第15章邪恶入侵橙色掉落</t>
  </si>
  <si>
    <t>第16章邪恶入侵蓝色掉落</t>
  </si>
  <si>
    <t>第16章邪恶入侵紫色掉落</t>
  </si>
  <si>
    <t>第16章邪恶入侵橙色掉落</t>
  </si>
  <si>
    <t>第17章邪恶入侵蓝色掉落</t>
  </si>
  <si>
    <t>第17章邪恶入侵紫色掉落</t>
  </si>
  <si>
    <t>第17章邪恶入侵橙色掉落</t>
  </si>
  <si>
    <t>第18章邪恶入侵蓝色掉落</t>
  </si>
  <si>
    <t>第18章邪恶入侵紫色掉落</t>
  </si>
  <si>
    <t>第18章邪恶入侵橙色掉落</t>
  </si>
  <si>
    <t>第19章邪恶入侵蓝色掉落</t>
  </si>
  <si>
    <t>第19章邪恶入侵紫色掉落</t>
  </si>
  <si>
    <t>第19章邪恶入侵橙色掉落</t>
  </si>
  <si>
    <t>第20章邪恶入侵蓝色掉落</t>
  </si>
  <si>
    <t>第20章邪恶入侵紫色掉落</t>
  </si>
  <si>
    <t>第20章邪恶入侵橙色掉落</t>
  </si>
  <si>
    <t>第21章邪恶入侵蓝色掉落</t>
  </si>
  <si>
    <t>第21章邪恶入侵紫色掉落</t>
  </si>
  <si>
    <t>第21章邪恶入侵橙色掉落</t>
  </si>
  <si>
    <t>第22章邪恶入侵蓝色掉落</t>
  </si>
  <si>
    <t>第22章邪恶入侵紫色掉落</t>
  </si>
  <si>
    <t>第22章邪恶入侵橙色掉落</t>
  </si>
  <si>
    <t>第23章邪恶入侵蓝色掉落</t>
  </si>
  <si>
    <t>第23章邪恶入侵紫色掉落</t>
  </si>
  <si>
    <t>第23章邪恶入侵橙色掉落</t>
  </si>
  <si>
    <t>第24章邪恶入侵蓝色掉落</t>
  </si>
  <si>
    <t>第24章邪恶入侵紫色掉落</t>
  </si>
  <si>
    <t>第24章邪恶入侵橙色掉落</t>
  </si>
  <si>
    <t>第25章邪恶入侵蓝色掉落</t>
  </si>
  <si>
    <t>第25章邪恶入侵紫色掉落</t>
  </si>
  <si>
    <t>第25章邪恶入侵橙色掉落</t>
  </si>
  <si>
    <t>第26章邪恶入侵蓝色掉落</t>
  </si>
  <si>
    <t>第26章邪恶入侵紫色掉落</t>
  </si>
  <si>
    <t>第26章邪恶入侵橙色掉落</t>
  </si>
  <si>
    <t>第27章邪恶入侵蓝色掉落</t>
  </si>
  <si>
    <t>第27章邪恶入侵紫色掉落</t>
  </si>
  <si>
    <t>第27章邪恶入侵橙色掉落</t>
  </si>
  <si>
    <t>第28章邪恶入侵蓝色掉落</t>
  </si>
  <si>
    <t>第28章邪恶入侵紫色掉落</t>
  </si>
  <si>
    <t>第28章邪恶入侵橙色掉落</t>
  </si>
  <si>
    <t>第29章邪恶入侵蓝色掉落</t>
  </si>
  <si>
    <t>第29章邪恶入侵紫色掉落</t>
  </si>
  <si>
    <t>第29章邪恶入侵橙色掉落</t>
  </si>
  <si>
    <t>第30章邪恶入侵蓝色掉落</t>
  </si>
  <si>
    <t>第30章邪恶入侵紫色掉落</t>
  </si>
  <si>
    <t>第30章邪恶入侵橙色掉落</t>
  </si>
  <si>
    <t>第31章邪恶入侵蓝色掉落</t>
  </si>
  <si>
    <t>第31章邪恶入侵紫色掉落</t>
  </si>
  <si>
    <t>第31章邪恶入侵橙色掉落</t>
  </si>
  <si>
    <t>第32章邪恶入侵蓝色掉落</t>
  </si>
  <si>
    <t>第32章邪恶入侵紫色掉落</t>
  </si>
  <si>
    <t>第32章邪恶入侵橙色掉落</t>
  </si>
  <si>
    <t>第33章邪恶入侵蓝色掉落</t>
  </si>
  <si>
    <t>第33章邪恶入侵紫色掉落</t>
  </si>
  <si>
    <t>第33章邪恶入侵橙色掉落</t>
  </si>
  <si>
    <t>第34章邪恶入侵蓝色掉落</t>
  </si>
  <si>
    <t>第34章邪恶入侵紫色掉落</t>
  </si>
  <si>
    <t>第34章邪恶入侵橙色掉落</t>
  </si>
  <si>
    <t>第35章邪恶入侵蓝色掉落</t>
  </si>
  <si>
    <t>第35章邪恶入侵紫色掉落</t>
  </si>
  <si>
    <t>第35章邪恶入侵橙色掉落</t>
  </si>
  <si>
    <t>第36章邪恶入侵蓝色掉落</t>
  </si>
  <si>
    <t>第36章邪恶入侵紫色掉落</t>
  </si>
  <si>
    <t>第36章邪恶入侵橙色掉落</t>
  </si>
  <si>
    <t>第37章邪恶入侵蓝色掉落</t>
  </si>
  <si>
    <t>第37章邪恶入侵紫色掉落</t>
  </si>
  <si>
    <t>第37章邪恶入侵橙色掉落</t>
  </si>
  <si>
    <t>第38章邪恶入侵蓝色掉落</t>
  </si>
  <si>
    <t>第38章邪恶入侵紫色掉落</t>
  </si>
  <si>
    <t>第38章邪恶入侵橙色掉落</t>
  </si>
  <si>
    <t>第39章邪恶入侵蓝色掉落</t>
  </si>
  <si>
    <t>第39章邪恶入侵紫色掉落</t>
  </si>
  <si>
    <t>第39章邪恶入侵橙色掉落</t>
  </si>
  <si>
    <t>第40章邪恶入侵蓝色掉落</t>
  </si>
  <si>
    <t>第40章邪恶入侵紫色掉落</t>
  </si>
  <si>
    <t>第40章邪恶入侵橙色掉落</t>
  </si>
  <si>
    <t>第41章邪恶入侵蓝色掉落</t>
  </si>
  <si>
    <t>第41章邪恶入侵紫色掉落</t>
  </si>
  <si>
    <t>第41章邪恶入侵橙色掉落</t>
  </si>
  <si>
    <t>第42章邪恶入侵蓝色掉落</t>
  </si>
  <si>
    <t>第42章邪恶入侵紫色掉落</t>
  </si>
  <si>
    <t>第42章邪恶入侵橙色掉落</t>
  </si>
  <si>
    <t>第43章邪恶入侵蓝色掉落</t>
  </si>
  <si>
    <t>第43章邪恶入侵紫色掉落</t>
  </si>
  <si>
    <t>第43章邪恶入侵橙色掉落</t>
  </si>
  <si>
    <t>第44章邪恶入侵蓝色掉落</t>
  </si>
  <si>
    <t>第44章邪恶入侵紫色掉落</t>
  </si>
  <si>
    <t>第44章邪恶入侵橙色掉落</t>
  </si>
  <si>
    <t>第45章邪恶入侵蓝色掉落</t>
  </si>
  <si>
    <t>第45章邪恶入侵紫色掉落</t>
  </si>
  <si>
    <t>第45章邪恶入侵橙色掉落</t>
  </si>
  <si>
    <t>第46章邪恶入侵蓝色掉落</t>
  </si>
  <si>
    <t>第46章邪恶入侵紫色掉落</t>
  </si>
  <si>
    <t>第46章邪恶入侵橙色掉落</t>
  </si>
  <si>
    <t>第47章邪恶入侵蓝色掉落</t>
  </si>
  <si>
    <t>第47章邪恶入侵紫色掉落</t>
  </si>
  <si>
    <t>第47章邪恶入侵橙色掉落</t>
  </si>
  <si>
    <t>第48章邪恶入侵蓝色掉落</t>
  </si>
  <si>
    <t>第48章邪恶入侵紫色掉落</t>
  </si>
  <si>
    <t>第48章邪恶入侵橙色掉落</t>
  </si>
  <si>
    <t>第49章邪恶入侵蓝色掉落</t>
  </si>
  <si>
    <t>第49章邪恶入侵紫色掉落</t>
  </si>
  <si>
    <t>第49章邪恶入侵橙色掉落</t>
  </si>
  <si>
    <t>第50章邪恶入侵蓝色掉落</t>
  </si>
  <si>
    <t>第50章邪恶入侵紫色掉落</t>
  </si>
  <si>
    <t>第50章邪恶入侵橙色掉落</t>
  </si>
  <si>
    <t>精英挑战第1关掉落</t>
  </si>
  <si>
    <t>金币</t>
  </si>
  <si>
    <t>红色装备精华</t>
  </si>
  <si>
    <t>时装精华</t>
  </si>
  <si>
    <t>日常副本-黄金经验徽章副本（难度1）</t>
  </si>
  <si>
    <t>黄金经验徽章</t>
  </si>
  <si>
    <t>日常副本-黄金经验徽章副本（难度2）</t>
  </si>
  <si>
    <t>日常副本-黄金经验徽章副本（难度3）</t>
  </si>
  <si>
    <t>日常副本-黄金经验徽章副本（难度4）</t>
  </si>
  <si>
    <t>日常副本-黄金经验徽章副本（难度5）</t>
  </si>
  <si>
    <t>日常副本-极品精炼石副本（难度1）</t>
  </si>
  <si>
    <t>日常副本-徽章精炼石副本（难度1）</t>
  </si>
  <si>
    <t>日常副本-徽章精炼石副本（难度2）</t>
  </si>
  <si>
    <t>日常副本-徽章精炼石副本（难度3）</t>
  </si>
  <si>
    <t>日常副本-徽章精炼石副本（难度4）</t>
  </si>
  <si>
    <t>日常副本-徽章精炼石副本（难度5）</t>
  </si>
  <si>
    <t>日常副本-黄金经验徽章副本（难度6）</t>
  </si>
  <si>
    <t>日常副本-徽章精炼石副本（难度6）</t>
  </si>
  <si>
    <t>超能英雄碎片箱</t>
  </si>
  <si>
    <t>超能橙英雄包（a）</t>
  </si>
  <si>
    <t>超能橙英雄包（b）</t>
  </si>
  <si>
    <t>超能物资箱</t>
  </si>
  <si>
    <t>外星英雄碎片箱</t>
  </si>
  <si>
    <t>外星橙英雄包（a）</t>
  </si>
  <si>
    <t>外星橙英雄包（b）</t>
  </si>
  <si>
    <t>外星物资箱</t>
  </si>
  <si>
    <t>格斗英雄碎片箱</t>
  </si>
  <si>
    <t>格斗橙英雄包（a）</t>
  </si>
  <si>
    <t>格斗橙英雄包（b）</t>
  </si>
  <si>
    <t>格斗物资箱</t>
  </si>
  <si>
    <t>怪人英雄碎片箱</t>
  </si>
  <si>
    <t>驱动骑士时装宝箱</t>
  </si>
  <si>
    <t>int</t>
  </si>
  <si>
    <t>图标</t>
  </si>
  <si>
    <t>Client</t>
  </si>
  <si>
    <t>res_id</t>
  </si>
  <si>
    <t>金经验雕像*10,50培养胶囊，召唤手机*1,5W金币，体力可乐*2</t>
  </si>
  <si>
    <t>30%掉率，金经验雕像+培养胶囊+潜力胶囊</t>
  </si>
  <si>
    <t>日常副本-金经验雕像副本（难度1）</t>
  </si>
  <si>
    <t>金经验雕像</t>
  </si>
  <si>
    <t>日常副本-金经验雕像副本（难度2）</t>
  </si>
  <si>
    <t>日常副本-金经验雕像副本（难度3）</t>
  </si>
  <si>
    <t>日常副本-金经验雕像副本（难度4）</t>
  </si>
  <si>
    <t>日常副本-金经验雕像副本（难度5）</t>
  </si>
  <si>
    <t>日常副本-金经验雕像副本（难度6）</t>
  </si>
  <si>
    <t>【主线副本】小怪掉英雄碎片20成长超合金黑光碎片</t>
  </si>
  <si>
    <t>【主线副本】小怪掉英雄碎片20成长原子武士碎片</t>
  </si>
  <si>
    <t>【主线副本】小怪掉英雄碎片20成长背心尊者碎片</t>
  </si>
  <si>
    <t>【主线副本】小怪掉英雄碎片20成长僵尸男碎片</t>
  </si>
  <si>
    <t>【主线副本】小怪掉英雄碎片20成长甜心假面碎片</t>
  </si>
  <si>
    <t>【主线副本】小怪掉英雄碎片20成长赤鼻碎片</t>
  </si>
  <si>
    <t>【主线副本】小怪掉英雄碎片20成长金属球棒碎片</t>
  </si>
  <si>
    <t>【主线副本】小怪掉英雄碎片20成长童帝碎片</t>
  </si>
  <si>
    <t>【主线副本】小怪掉英雄碎片20成长古力斯尼亚碎片</t>
  </si>
  <si>
    <t>【主线副本】小怪掉英雄碎片20成长杰诺斯碎片</t>
  </si>
  <si>
    <t>【主线副本】小怪掉英雄碎片20成长格洛里巴斯碎片</t>
  </si>
  <si>
    <t>【主线副本】小怪掉英雄碎片20成长钉锤头碎片</t>
  </si>
  <si>
    <t>【主线副本】小怪掉英雄碎片20成长吹雪碎片</t>
  </si>
  <si>
    <t>【主线副本】小怪掉英雄碎片20成长警犬侠碎片</t>
  </si>
  <si>
    <t>【主线副本】小怪掉英雄碎片20成长海带人碎片</t>
  </si>
  <si>
    <t>【主线副本】小怪掉英雄碎片20成长钻头武士碎片</t>
  </si>
  <si>
    <t>【主线副本】小怪掉英雄碎片20成长驱动骑士碎片</t>
  </si>
  <si>
    <t>【主线副本】小怪掉英雄碎片20成长变异巨人碎片</t>
  </si>
  <si>
    <t>【主线副本】小怪掉英雄碎片20成长武装大猩猩碎片</t>
  </si>
  <si>
    <t>【主线副本】小怪掉英雄碎片20成长蜈蚣长老碎片</t>
  </si>
  <si>
    <t>【主线副本】小怪掉英雄碎片20成长十七万年蝉成虫碎片</t>
  </si>
  <si>
    <t>【主线副本】小怪掉英雄碎片20成长梅而紫迦德碎片</t>
  </si>
  <si>
    <t>【主线副本】小怪掉英雄碎片20成长外星女王碎片</t>
  </si>
  <si>
    <t>【主线副本】小怪掉英雄碎片20成长地底王碎片</t>
  </si>
  <si>
    <t>【主线副本】小怪掉英雄碎片20成长丘舞太刀碎片</t>
  </si>
  <si>
    <t>【主线副本】小怪掉英雄碎片20成长霸王臭花碎片</t>
  </si>
  <si>
    <t>【主线副本】小怪掉英雄碎片20成长性感囚犯碎片</t>
  </si>
  <si>
    <t>【主线副本】小怪掉英雄碎片20成长机神G4碎片</t>
  </si>
  <si>
    <t>【主线副本】小怪掉英雄碎片20成长蝉幼虫碎片</t>
  </si>
  <si>
    <t>【主线副本】小怪掉英雄碎片20成长格鲁甘修鲁碎片</t>
  </si>
  <si>
    <t>【主线副本】小怪掉英雄碎片20成长闪光的佛莱士碎片</t>
  </si>
  <si>
    <t>【主线副本】小怪掉英雄碎片20成长猪神碎片</t>
  </si>
  <si>
    <t>【主线副本】小怪掉英雄碎片20成长居合钢碎片</t>
  </si>
  <si>
    <t>【主线副本】小怪掉英雄碎片18成长毒刺碎片</t>
  </si>
  <si>
    <t>【主线副本】小怪掉英雄碎片18成长山猿碎片</t>
  </si>
  <si>
    <t>【主线副本】小怪掉英雄碎片18成长蛇咬拳斯内克碎片</t>
  </si>
  <si>
    <t>【主线副本】小怪掉英雄碎片18成长黑暗炎龙刀使碎片</t>
  </si>
  <si>
    <t>【主线副本】小怪掉英雄碎片18成长重战车兜裆布碎片</t>
  </si>
  <si>
    <t>【主线副本】小怪掉英雄碎片18成长巴涅西凯碎片</t>
  </si>
  <si>
    <t>【主线副本】小怪掉英雄碎片18成长协会管理员碎片</t>
  </si>
  <si>
    <t>【主线副本】小怪掉英雄碎片18成长雷光贤治碎片</t>
  </si>
  <si>
    <t>【主线副本】小怪掉英雄碎片18成长青焰碎片</t>
  </si>
  <si>
    <t>【主线副本】小怪掉英雄碎片18成长学生碎片</t>
  </si>
  <si>
    <t>【主线副本】小怪掉英雄碎片18成长睫毛碎片</t>
  </si>
  <si>
    <t>【主线副本】小怪掉英雄碎片18成长老虎背心碎片</t>
  </si>
  <si>
    <t>【主线副本】小怪掉英雄碎片18成长匹克碎片</t>
  </si>
  <si>
    <t>【主线副本】小怪掉英雄碎片18成长黄金球碎片</t>
  </si>
  <si>
    <t>【主线副本】小怪掉英雄碎片18成长魔术妙手碎片</t>
  </si>
  <si>
    <t>【主线副本】小怪掉英雄碎片18成长无证骑士碎片</t>
  </si>
  <si>
    <t>【主线副本】小怪掉英雄碎片18成长牛牛碎片</t>
  </si>
  <si>
    <t>【主线副本】小怪掉英雄碎片18成长狮子兽王碎片</t>
  </si>
  <si>
    <t>【主线副本】小怪掉英雄碎片18成长莫西干头碎片</t>
  </si>
  <si>
    <t>【主线副本】小怪掉英雄碎片18成长丧服吊带碎片</t>
  </si>
  <si>
    <t>【主线副本】小怪掉英雄碎片18成长大哲人碎片</t>
  </si>
  <si>
    <t>【主线副本】小怪掉英雄碎片18成长背心黑洞碎片</t>
  </si>
  <si>
    <t>【主线副本】小怪掉英雄碎片18成长红围巾斗士碎片</t>
  </si>
  <si>
    <t>【主线副本】小怪掉英雄碎片18成长冲天好小子碎片</t>
  </si>
  <si>
    <t>【主线副本】小怪掉英雄碎片18成长螃蟹怪人碎片</t>
  </si>
  <si>
    <t>【主线副本】小怪掉英雄碎片18成长闪电侠碎片</t>
  </si>
  <si>
    <t>【主线副本】小怪掉英雄碎片18成长十字键碎片</t>
  </si>
  <si>
    <t>【主线副本】小怪掉英雄碎片18成长大背头侠碎片</t>
  </si>
  <si>
    <t>【主线副本】小怪掉英雄碎片18成长赤鼻碎片</t>
  </si>
  <si>
    <t>【主线副本】小怪掉英雄碎片18成长菠萝人碎片</t>
  </si>
  <si>
    <t>【主线副本】小怪掉英雄碎片18成长乌马洪碎片</t>
  </si>
  <si>
    <t>【主线副本】小怪掉英雄碎片18成长海比空格碎片</t>
  </si>
  <si>
    <t>【主线副本】小怪掉英雄碎片18成长快拳侠碎片</t>
  </si>
  <si>
    <t>【主线副本】小怪掉英雄碎片13成长千年蝉幼虫碎片</t>
  </si>
  <si>
    <t>【主线副本】小怪掉英雄碎片13成长天空怪人碎片</t>
  </si>
  <si>
    <t>【主线副本】小怪掉英雄碎片13成长小机器人碎片</t>
  </si>
  <si>
    <t>【主线副本】小怪掉英雄碎片13成长风扇碎片</t>
  </si>
  <si>
    <t>【主线副本】小怪掉英雄碎片13成长百年蝉幼虫碎片</t>
  </si>
  <si>
    <t>【主线副本】小怪掉英雄碎片13成长雪人怪碎片</t>
  </si>
  <si>
    <t>【主线副本】小怪掉英雄碎片13成长海洋章鱼人碎片</t>
  </si>
  <si>
    <t>【主线副本】小怪掉英雄碎片13成长奇袭梅碎片</t>
  </si>
  <si>
    <t>【主线副本】小怪掉英雄碎片13成长银行猪怪碎片</t>
  </si>
  <si>
    <t>【主线副本】小怪掉英雄碎片13成长三头龟碎片</t>
  </si>
  <si>
    <t>【主线副本】小怪掉英雄碎片13成长臭花碎片</t>
  </si>
  <si>
    <t>【主线副本】小怪掉英雄碎片13成长拳击怪人碎片</t>
  </si>
  <si>
    <t>【主线副本】小怪掉英雄碎片13成长白色雪怪碎片</t>
  </si>
  <si>
    <t>【主线副本】小怪掉英雄碎片13成长快拳黑人碎片</t>
  </si>
  <si>
    <t>【主线副本】小怪掉英雄碎片13成长岩石怪碎片</t>
  </si>
  <si>
    <t>【主线副本】小怪掉英雄碎片13成长梅人碎片</t>
  </si>
  <si>
    <t>【主线副本】小怪掉英雄碎片13成长桃源团杂兵碎片</t>
  </si>
  <si>
    <t>【主线副本】小怪掉英雄碎片13成长万年蝉幼虫碎片</t>
  </si>
  <si>
    <t>【主线副本】小怪掉英雄碎片13成长章鱼怪碎片</t>
  </si>
  <si>
    <t>【主线副本】小怪掉英雄碎片13成长克隆博士碎片</t>
  </si>
  <si>
    <t>【主线副本】小怪掉英雄碎片13成长茶岚子碎片</t>
  </si>
  <si>
    <t>【主线副本】小怪掉英雄碎片13成长地底怪人碎片</t>
  </si>
  <si>
    <t>【主线副本】小怪掉英雄碎片13成长海底人碎片</t>
  </si>
  <si>
    <t>【主线副本】小怪掉英雄碎片13成长野人怪碎片</t>
  </si>
  <si>
    <t>【主线副本】小怪掉英雄碎片13成长电灯拉绳怪人碎片</t>
  </si>
  <si>
    <t>【主线副本】小怪掉英雄碎片13成长克隆人碎片</t>
  </si>
  <si>
    <t>【主线副本】小怪掉英雄碎片13成长龟龟柏洛斯碎片</t>
  </si>
  <si>
    <t>【主线副本】小怪掉英雄碎片13成长大力怪碎片</t>
  </si>
  <si>
    <t>【主线副本】小怪掉英雄碎片13成长小猪银行碎片</t>
  </si>
  <si>
    <t>【主线副本】小怪掉英雄碎片13成长猪怪碎片</t>
  </si>
  <si>
    <t>【主线副本】小怪掉英雄碎片13成长机甲杂兵碎片</t>
  </si>
  <si>
    <t>【主线副本】小怪掉英雄碎片13成长风扇怪人碎片</t>
  </si>
  <si>
    <t>【主线副本】小怪掉英雄碎片13成长博士碎片</t>
  </si>
  <si>
    <t>【主线副本】小怪掉英雄碎片13成长袖珍机器人碎片</t>
  </si>
  <si>
    <t>【主线副本】小怪掉英雄碎片13成长霸王臭花碎片</t>
  </si>
  <si>
    <t>【主线副本】小怪掉英雄碎片13成长冲浪女碎片</t>
  </si>
  <si>
    <t>【主线副本】小怪掉英雄碎片13成长蜘蛛怪碎片</t>
  </si>
  <si>
    <t>【主线副本】小怪掉英雄碎片13成长原始人王八碎片</t>
  </si>
  <si>
    <t>【主线副本】小怪掉英雄碎片13成长螺旋桨碎片</t>
  </si>
  <si>
    <t>【主线副本】小怪掉英雄碎片13成长大雪人碎片</t>
  </si>
  <si>
    <t>【主线副本】小怪掉英雄碎片13成长吃惊的美女碎片</t>
  </si>
  <si>
    <t>【主线副本】小怪掉英雄碎片13成长萝莉女碎片</t>
  </si>
  <si>
    <t>【主线副本】小怪掉英雄碎片13成长【蜘蛛半人兽碎片】</t>
  </si>
  <si>
    <t>【主线副本】小怪掉英雄碎片13成长【空手道弟子碎片】</t>
  </si>
  <si>
    <t>【主线副本】小怪掉英雄碎片13成长【鹭碎片】</t>
  </si>
  <si>
    <t>【主线副本】小怪掉英雄碎片13成长【陆地怪兽碎片】</t>
  </si>
  <si>
    <t>【主线副本】小怪掉英雄碎片13成长【霸王臭花碎片】</t>
  </si>
  <si>
    <t>【主线副本】小怪掉英雄碎片13成长【八足蛛兽碎片】</t>
  </si>
  <si>
    <t>【主线副本】小怪掉英雄碎片13成长【杂兵碎片】</t>
  </si>
  <si>
    <t>【主线副本】小怪掉英雄碎片13成长【光头拳怪碎片】</t>
  </si>
  <si>
    <t>【主线副本】小怪掉英雄碎片13成长【海洋章鱼人碎片】</t>
  </si>
  <si>
    <t>【主线副本】小怪掉英雄碎片13成长【海底人碎片】</t>
  </si>
  <si>
    <t>【主线副本】小怪掉英雄碎片13成长【肌肉怪碎片】</t>
  </si>
  <si>
    <t>【主线副本】小怪掉英雄碎片13成长【三眼外星人碎片】</t>
  </si>
  <si>
    <t>【主线副本】小怪掉英雄碎片13成长【小女孩碎片】</t>
  </si>
  <si>
    <t>【主线副本】小怪掉英雄碎片13成长【万年蝉成虫碎片】</t>
  </si>
  <si>
    <t>【主线副本】小怪掉英雄碎片13成长【道馆弟子碎片】</t>
  </si>
  <si>
    <t>【主线副本】小怪掉英雄碎片13成长【原始野人碎片】</t>
  </si>
  <si>
    <t>【主线副本】小怪掉英雄碎片13成长【小美女碎片】</t>
  </si>
  <si>
    <t>【主线副本】小怪掉英雄碎片14成长天空鸟人碎片</t>
  </si>
  <si>
    <t>【主线副本】小怪掉英雄碎片23成长【小龙卷碎片】</t>
  </si>
  <si>
    <t>【主线副本】小怪掉英雄碎片23成长【海带人碎片】</t>
  </si>
  <si>
    <t>【主线副本】小怪掉英雄碎片23成长【琦玉碎片】</t>
  </si>
  <si>
    <t>【主线副本】小怪掉英雄碎片23成长【阿修罗盔甲碎片】</t>
  </si>
  <si>
    <t>【主线副本】小怪掉英雄碎片23成长【深海之王碎片】</t>
  </si>
  <si>
    <t>【主线副本】小怪掉英雄碎片23成长【金属骑士碎片】</t>
  </si>
  <si>
    <t>【主线副本】小怪掉英雄碎片23成长【波罗斯碎片】</t>
  </si>
  <si>
    <t>【主线副本】小怪掉英雄碎片23成长【饿狼碎片】</t>
  </si>
  <si>
    <t>史诗战斗怪物掉落感谢信*4</t>
  </si>
  <si>
    <t>史诗战役怪物掉落感谢信*4</t>
  </si>
  <si>
    <t>史诗战斗怪物掉落感谢信*5</t>
  </si>
  <si>
    <t>史诗战役怪物掉落感谢信*5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</si>
</sst>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0070C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4688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12" fillId="4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7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7" fillId="7" borderId="1" xfId="0" applyFont="1" applyFill="1" applyBorder="1">
      <alignment vertical="center"/>
    </xf>
    <xf numFmtId="0" fontId="7" fillId="7" borderId="0" xfId="0" applyFont="1" applyFill="1" applyAlignment="1">
      <alignment vertical="center"/>
    </xf>
    <xf numFmtId="0" fontId="0" fillId="9" borderId="0" xfId="0" applyFill="1" applyAlignment="1">
      <alignment horizontal="right" vertical="center"/>
    </xf>
    <xf numFmtId="0" fontId="13" fillId="7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7" fillId="12" borderId="0" xfId="0" applyFont="1" applyFill="1">
      <alignment vertical="center"/>
    </xf>
    <xf numFmtId="0" fontId="7" fillId="14" borderId="0" xfId="0" applyFont="1" applyFill="1">
      <alignment vertical="center"/>
    </xf>
    <xf numFmtId="0" fontId="7" fillId="15" borderId="0" xfId="0" applyFont="1" applyFill="1">
      <alignment vertical="center"/>
    </xf>
    <xf numFmtId="0" fontId="7" fillId="15" borderId="0" xfId="0" applyFont="1" applyFill="1" applyAlignment="1">
      <alignment vertical="center"/>
    </xf>
    <xf numFmtId="0" fontId="12" fillId="16" borderId="0" xfId="0" applyFont="1" applyFill="1">
      <alignment vertical="center"/>
    </xf>
    <xf numFmtId="0" fontId="13" fillId="4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7" fillId="13" borderId="0" xfId="0" applyFont="1" applyFill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7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7" fillId="16" borderId="0" xfId="0" applyFont="1" applyFill="1">
      <alignment vertical="center"/>
    </xf>
    <xf numFmtId="0" fontId="7" fillId="9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15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8" fillId="0" borderId="0" xfId="0" applyFont="1" applyAlignment="1">
      <alignment horizontal="right" vertical="center"/>
    </xf>
    <xf numFmtId="0" fontId="7" fillId="7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4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7" fillId="12" borderId="1" xfId="0" applyFont="1" applyFill="1" applyBorder="1">
      <alignment vertical="center"/>
    </xf>
    <xf numFmtId="0" fontId="7" fillId="13" borderId="1" xfId="0" applyFont="1" applyFill="1" applyBorder="1">
      <alignment vertical="center"/>
    </xf>
    <xf numFmtId="0" fontId="7" fillId="10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7" fillId="16" borderId="1" xfId="0" applyFont="1" applyFill="1" applyBorder="1">
      <alignment vertical="center"/>
    </xf>
    <xf numFmtId="0" fontId="12" fillId="16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7" fillId="15" borderId="1" xfId="0" applyFont="1" applyFill="1" applyBorder="1">
      <alignment vertical="center"/>
    </xf>
    <xf numFmtId="0" fontId="7" fillId="14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7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2" fillId="1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4" borderId="1" xfId="0" applyFill="1" applyBorder="1">
      <alignment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</cellXfs>
  <cellStyles count="34688">
    <cellStyle name="常规" xfId="0" builtinId="0"/>
    <cellStyle name="常规 6" xfId="5104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23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35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47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59" builtinId="8" hidden="1"/>
    <cellStyle name="超链接" xfId="6761" builtinId="8" hidden="1"/>
    <cellStyle name="超链接" xfId="6763" builtinId="8" hidden="1"/>
    <cellStyle name="超链接" xfId="6765" builtinId="8" hidden="1"/>
    <cellStyle name="超链接" xfId="6767" builtinId="8" hidden="1"/>
    <cellStyle name="超链接" xfId="6769" builtinId="8" hidden="1"/>
    <cellStyle name="超链接" xfId="6771" builtinId="8" hidden="1"/>
    <cellStyle name="超链接" xfId="6773" builtinId="8" hidden="1"/>
    <cellStyle name="超链接" xfId="6775" builtinId="8" hidden="1"/>
    <cellStyle name="超链接" xfId="6777" builtinId="8" hidden="1"/>
    <cellStyle name="超链接" xfId="6779" builtinId="8" hidden="1"/>
    <cellStyle name="超链接" xfId="6781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55" builtinId="8" hidden="1"/>
    <cellStyle name="超链接" xfId="6857" builtinId="8" hidden="1"/>
    <cellStyle name="超链接" xfId="6859" builtinId="8" hidden="1"/>
    <cellStyle name="超链接" xfId="6861" builtinId="8" hidden="1"/>
    <cellStyle name="超链接" xfId="6863" builtinId="8" hidden="1"/>
    <cellStyle name="超链接" xfId="6865" builtinId="8" hidden="1"/>
    <cellStyle name="超链接" xfId="6867" builtinId="8" hidden="1"/>
    <cellStyle name="超链接" xfId="6869" builtinId="8" hidden="1"/>
    <cellStyle name="超链接" xfId="6871" builtinId="8" hidden="1"/>
    <cellStyle name="超链接" xfId="6873" builtinId="8" hidden="1"/>
    <cellStyle name="超链接" xfId="6875" builtinId="8" hidden="1"/>
    <cellStyle name="超链接" xfId="6877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15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39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51" builtinId="8" hidden="1"/>
    <cellStyle name="超链接" xfId="6953" builtinId="8" hidden="1"/>
    <cellStyle name="超链接" xfId="6955" builtinId="8" hidden="1"/>
    <cellStyle name="超链接" xfId="6957" builtinId="8" hidden="1"/>
    <cellStyle name="超链接" xfId="6959" builtinId="8" hidden="1"/>
    <cellStyle name="超链接" xfId="6961" builtinId="8" hidden="1"/>
    <cellStyle name="超链接" xfId="6963" builtinId="8" hidden="1"/>
    <cellStyle name="超链接" xfId="6965" builtinId="8" hidden="1"/>
    <cellStyle name="超链接" xfId="6967" builtinId="8" hidden="1"/>
    <cellStyle name="超链接" xfId="6969" builtinId="8" hidden="1"/>
    <cellStyle name="超链接" xfId="6971" builtinId="8" hidden="1"/>
    <cellStyle name="超链接" xfId="6973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87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99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3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35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5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3" builtinId="8" hidden="1"/>
    <cellStyle name="超链接" xfId="7085" builtinId="8" hidden="1"/>
    <cellStyle name="超链接" xfId="7087" builtinId="8" hidden="1"/>
    <cellStyle name="超链接" xfId="7089" builtinId="8" hidden="1"/>
    <cellStyle name="超链接" xfId="7091" builtinId="8" hidden="1"/>
    <cellStyle name="超链接" xfId="7093" builtinId="8" hidden="1"/>
    <cellStyle name="超链接" xfId="7095" builtinId="8" hidden="1"/>
    <cellStyle name="超链接" xfId="7097" builtinId="8" hidden="1"/>
    <cellStyle name="超链接" xfId="7099" builtinId="8" hidden="1"/>
    <cellStyle name="超链接" xfId="7101" builtinId="8" hidden="1"/>
    <cellStyle name="超链接" xfId="7103" builtinId="8" hidden="1"/>
    <cellStyle name="超链接" xfId="7105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19" builtinId="8" hidden="1"/>
    <cellStyle name="超链接" xfId="712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1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7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81" builtinId="8" hidden="1"/>
    <cellStyle name="超链接" xfId="7183" builtinId="8" hidden="1"/>
    <cellStyle name="超链接" xfId="7185" builtinId="8" hidden="1"/>
    <cellStyle name="超链接" xfId="7187" builtinId="8" hidden="1"/>
    <cellStyle name="超链接" xfId="7189" builtinId="8" hidden="1"/>
    <cellStyle name="超链接" xfId="7191" builtinId="8" hidden="1"/>
    <cellStyle name="超链接" xfId="7193" builtinId="8" hidden="1"/>
    <cellStyle name="超链接" xfId="7195" builtinId="8" hidden="1"/>
    <cellStyle name="超链接" xfId="7197" builtinId="8" hidden="1"/>
    <cellStyle name="超链接" xfId="7199" builtinId="8" hidden="1"/>
    <cellStyle name="超链接" xfId="7201" builtinId="8" hidden="1"/>
    <cellStyle name="超链接" xfId="7203" builtinId="8" hidden="1"/>
    <cellStyle name="超链接" xfId="7205" builtinId="8" hidden="1"/>
    <cellStyle name="超链接" xfId="7207" builtinId="8" hidden="1"/>
    <cellStyle name="超链接" xfId="7209" builtinId="8" hidden="1"/>
    <cellStyle name="超链接" xfId="7211" builtinId="8" hidden="1"/>
    <cellStyle name="超链接" xfId="7213" builtinId="8" hidden="1"/>
    <cellStyle name="超链接" xfId="7215" builtinId="8" hidden="1"/>
    <cellStyle name="超链接" xfId="7217" builtinId="8" hidden="1"/>
    <cellStyle name="超链接" xfId="7219" builtinId="8" hidden="1"/>
    <cellStyle name="超链接" xfId="7221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1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3" builtinId="8" hidden="1"/>
    <cellStyle name="超链接" xfId="7245" builtinId="8" hidden="1"/>
    <cellStyle name="超链接" xfId="7247" builtinId="8" hidden="1"/>
    <cellStyle name="超链接" xfId="7249" builtinId="8" hidden="1"/>
    <cellStyle name="超链接" xfId="7251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5" builtinId="8" hidden="1"/>
    <cellStyle name="超链接" xfId="7277" builtinId="8" hidden="1"/>
    <cellStyle name="超链接" xfId="7279" builtinId="8" hidden="1"/>
    <cellStyle name="超链接" xfId="7281" builtinId="8" hidden="1"/>
    <cellStyle name="超链接" xfId="7283" builtinId="8" hidden="1"/>
    <cellStyle name="超链接" xfId="7285" builtinId="8" hidden="1"/>
    <cellStyle name="超链接" xfId="7287" builtinId="8" hidden="1"/>
    <cellStyle name="超链接" xfId="7289" builtinId="8" hidden="1"/>
    <cellStyle name="超链接" xfId="7291" builtinId="8" hidden="1"/>
    <cellStyle name="超链接" xfId="7293" builtinId="8" hidden="1"/>
    <cellStyle name="超链接" xfId="7295" builtinId="8" hidden="1"/>
    <cellStyle name="超链接" xfId="7297" builtinId="8" hidden="1"/>
    <cellStyle name="超链接" xfId="7299" builtinId="8" hidden="1"/>
    <cellStyle name="超链接" xfId="7301" builtinId="8" hidden="1"/>
    <cellStyle name="超链接" xfId="7303" builtinId="8" hidden="1"/>
    <cellStyle name="超链接" xfId="7305" builtinId="8" hidden="1"/>
    <cellStyle name="超链接" xfId="7307" builtinId="8" hidden="1"/>
    <cellStyle name="超链接" xfId="7309" builtinId="8" hidden="1"/>
    <cellStyle name="超链接" xfId="7311" builtinId="8" hidden="1"/>
    <cellStyle name="超链接" xfId="7313" builtinId="8" hidden="1"/>
    <cellStyle name="超链接" xfId="7315" builtinId="8" hidden="1"/>
    <cellStyle name="超链接" xfId="7317" builtinId="8" hidden="1"/>
    <cellStyle name="超链接" xfId="7319" builtinId="8" hidden="1"/>
    <cellStyle name="超链接" xfId="7321" builtinId="8" hidden="1"/>
    <cellStyle name="超链接" xfId="7323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39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1" builtinId="8" hidden="1"/>
    <cellStyle name="超链接" xfId="7373" builtinId="8" hidden="1"/>
    <cellStyle name="超链接" xfId="7375" builtinId="8" hidden="1"/>
    <cellStyle name="超链接" xfId="7377" builtinId="8" hidden="1"/>
    <cellStyle name="超链接" xfId="7379" builtinId="8" hidden="1"/>
    <cellStyle name="超链接" xfId="7381" builtinId="8" hidden="1"/>
    <cellStyle name="超链接" xfId="7383" builtinId="8" hidden="1"/>
    <cellStyle name="超链接" xfId="7385" builtinId="8" hidden="1"/>
    <cellStyle name="超链接" xfId="7387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3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19" builtinId="8" hidden="1"/>
    <cellStyle name="超链接" xfId="7421" builtinId="8" hidden="1"/>
    <cellStyle name="超链接" xfId="7423" builtinId="8" hidden="1"/>
    <cellStyle name="超链接" xfId="7425" builtinId="8" hidden="1"/>
    <cellStyle name="超链接" xfId="7427" builtinId="8" hidden="1"/>
    <cellStyle name="超链接" xfId="7429" builtinId="8" hidden="1"/>
    <cellStyle name="超链接" xfId="7431" builtinId="8" hidden="1"/>
    <cellStyle name="超链接" xfId="7433" builtinId="8" hidden="1"/>
    <cellStyle name="超链接" xfId="7435" builtinId="8" hidden="1"/>
    <cellStyle name="超链接" xfId="7437" builtinId="8" hidden="1"/>
    <cellStyle name="超链接" xfId="7439" builtinId="8" hidden="1"/>
    <cellStyle name="超链接" xfId="7441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7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3" builtinId="8" hidden="1"/>
    <cellStyle name="超链接" xfId="7495" builtinId="8" hidden="1"/>
    <cellStyle name="超链接" xfId="7497" builtinId="8" hidden="1"/>
    <cellStyle name="超链接" xfId="7499" builtinId="8" hidden="1"/>
    <cellStyle name="超链接" xfId="7501" builtinId="8" hidden="1"/>
    <cellStyle name="超链接" xfId="7503" builtinId="8" hidden="1"/>
    <cellStyle name="超链接" xfId="7505" builtinId="8" hidden="1"/>
    <cellStyle name="超链接" xfId="7507" builtinId="8" hidden="1"/>
    <cellStyle name="超链接" xfId="7509" builtinId="8" hidden="1"/>
    <cellStyle name="超链接" xfId="7511" builtinId="8" hidden="1"/>
    <cellStyle name="超链接" xfId="7513" builtinId="8" hidden="1"/>
    <cellStyle name="超链接" xfId="7515" builtinId="8" hidden="1"/>
    <cellStyle name="超链接" xfId="7517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7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3" builtinId="8" hidden="1"/>
    <cellStyle name="超链接" xfId="7565" builtinId="8" hidden="1"/>
    <cellStyle name="超链接" xfId="7567" builtinId="8" hidden="1"/>
    <cellStyle name="超链接" xfId="7569" builtinId="8" hidden="1"/>
    <cellStyle name="超链接" xfId="7571" builtinId="8" hidden="1"/>
    <cellStyle name="超链接" xfId="7573" builtinId="8" hidden="1"/>
    <cellStyle name="超链接" xfId="7575" builtinId="8" hidden="1"/>
    <cellStyle name="超链接" xfId="7577" builtinId="8" hidden="1"/>
    <cellStyle name="超链接" xfId="7579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3" builtinId="8" hidden="1"/>
    <cellStyle name="超链接" xfId="7595" builtinId="8" hidden="1"/>
    <cellStyle name="超链接" xfId="7597" builtinId="8" hidden="1"/>
    <cellStyle name="超链接" xfId="7599" builtinId="8" hidden="1"/>
    <cellStyle name="超链接" xfId="7601" builtinId="8" hidden="1"/>
    <cellStyle name="超链接" xfId="7603" builtinId="8" hidden="1"/>
    <cellStyle name="超链接" xfId="7605" builtinId="8" hidden="1"/>
    <cellStyle name="超链接" xfId="7607" builtinId="8" hidden="1"/>
    <cellStyle name="超链接" xfId="7609" builtinId="8" hidden="1"/>
    <cellStyle name="超链接" xfId="7611" builtinId="8" hidden="1"/>
    <cellStyle name="超链接" xfId="7613" builtinId="8" hidden="1"/>
    <cellStyle name="超链接" xfId="7615" builtinId="8" hidden="1"/>
    <cellStyle name="超链接" xfId="7617" builtinId="8" hidden="1"/>
    <cellStyle name="超链接" xfId="7619" builtinId="8" hidden="1"/>
    <cellStyle name="超链接" xfId="7621" builtinId="8" hidden="1"/>
    <cellStyle name="超链接" xfId="7623" builtinId="8" hidden="1"/>
    <cellStyle name="超链接" xfId="7625" builtinId="8" hidden="1"/>
    <cellStyle name="超链接" xfId="7627" builtinId="8" hidden="1"/>
    <cellStyle name="超链接" xfId="7629" builtinId="8" hidden="1"/>
    <cellStyle name="超链接" xfId="7631" builtinId="8" hidden="1"/>
    <cellStyle name="超链接" xfId="7633" builtinId="8" hidden="1"/>
    <cellStyle name="超链接" xfId="7635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647" builtinId="8" hidden="1"/>
    <cellStyle name="超链接" xfId="7649" builtinId="8" hidden="1"/>
    <cellStyle name="超链接" xfId="7651" builtinId="8" hidden="1"/>
    <cellStyle name="超链接" xfId="7653" builtinId="8" hidden="1"/>
    <cellStyle name="超链接" xfId="7655" builtinId="8" hidden="1"/>
    <cellStyle name="超链接" xfId="7657" builtinId="8" hidden="1"/>
    <cellStyle name="超链接" xfId="7659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83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95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707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19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5" builtinId="8" hidden="1"/>
    <cellStyle name="超链接" xfId="7757" builtinId="8" hidden="1"/>
    <cellStyle name="超链接" xfId="7759" builtinId="8" hidden="1"/>
    <cellStyle name="超链接" xfId="7761" builtinId="8" hidden="1"/>
    <cellStyle name="超链接" xfId="7763" builtinId="8" hidden="1"/>
    <cellStyle name="超链接" xfId="7765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79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803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15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27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39" builtinId="8" hidden="1"/>
    <cellStyle name="超链接" xfId="7841" builtinId="8" hidden="1"/>
    <cellStyle name="超链接" xfId="7843" builtinId="8" hidden="1"/>
    <cellStyle name="超链接" xfId="7845" builtinId="8" hidden="1"/>
    <cellStyle name="超链接" xfId="7847" builtinId="8" hidden="1"/>
    <cellStyle name="超链接" xfId="7849" builtinId="8" hidden="1"/>
    <cellStyle name="超链接" xfId="7851" builtinId="8" hidden="1"/>
    <cellStyle name="超链接" xfId="7853" builtinId="8" hidden="1"/>
    <cellStyle name="超链接" xfId="7855" builtinId="8" hidden="1"/>
    <cellStyle name="超链接" xfId="7857" builtinId="8" hidden="1"/>
    <cellStyle name="超链接" xfId="7859" builtinId="8" hidden="1"/>
    <cellStyle name="超链接" xfId="7861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75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23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35" builtinId="8" hidden="1"/>
    <cellStyle name="超链接" xfId="7937" builtinId="8" hidden="1"/>
    <cellStyle name="超链接" xfId="7939" builtinId="8" hidden="1"/>
    <cellStyle name="超链接" xfId="7941" builtinId="8" hidden="1"/>
    <cellStyle name="超链接" xfId="7943" builtinId="8" hidden="1"/>
    <cellStyle name="超链接" xfId="7945" builtinId="8" hidden="1"/>
    <cellStyle name="超链接" xfId="7947" builtinId="8" hidden="1"/>
    <cellStyle name="超链接" xfId="7949" builtinId="8" hidden="1"/>
    <cellStyle name="超链接" xfId="7951" builtinId="8" hidden="1"/>
    <cellStyle name="超链接" xfId="7953" builtinId="8" hidden="1"/>
    <cellStyle name="超链接" xfId="7955" builtinId="8" hidden="1"/>
    <cellStyle name="超链接" xfId="7957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83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95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8007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19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31" builtinId="8" hidden="1"/>
    <cellStyle name="超链接" xfId="8033" builtinId="8" hidden="1"/>
    <cellStyle name="超链接" xfId="8035" builtinId="8" hidden="1"/>
    <cellStyle name="超链接" xfId="8037" builtinId="8" hidden="1"/>
    <cellStyle name="超链接" xfId="8039" builtinId="8" hidden="1"/>
    <cellStyle name="超链接" xfId="8041" builtinId="8" hidden="1"/>
    <cellStyle name="超链接" xfId="8043" builtinId="8" hidden="1"/>
    <cellStyle name="超链接" xfId="8045" builtinId="8" hidden="1"/>
    <cellStyle name="超链接" xfId="8047" builtinId="8" hidden="1"/>
    <cellStyle name="超链接" xfId="8049" builtinId="8" hidden="1"/>
    <cellStyle name="超链接" xfId="8051" builtinId="8" hidden="1"/>
    <cellStyle name="超链接" xfId="8053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1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103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15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141" builtinId="8" hidden="1"/>
    <cellStyle name="超链接" xfId="8143" builtinId="8" hidden="1"/>
    <cellStyle name="超链接" xfId="8145" builtinId="8" hidden="1"/>
    <cellStyle name="超链接" xfId="8147" builtinId="8" hidden="1"/>
    <cellStyle name="超链接" xfId="8149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87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99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211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23" builtinId="8" hidden="1"/>
    <cellStyle name="超链接" xfId="8225" builtinId="8" hidden="1"/>
    <cellStyle name="超链接" xfId="8227" builtinId="8" hidden="1"/>
    <cellStyle name="超链接" xfId="8229" builtinId="8" hidden="1"/>
    <cellStyle name="超链接" xfId="8231" builtinId="8" hidden="1"/>
    <cellStyle name="超链接" xfId="8233" builtinId="8" hidden="1"/>
    <cellStyle name="超链接" xfId="8235" builtinId="8" hidden="1"/>
    <cellStyle name="超链接" xfId="8237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1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59" builtinId="8" hidden="1"/>
    <cellStyle name="超链接" xfId="8261" builtinId="8" hidden="1"/>
    <cellStyle name="超链接" xfId="8263" builtinId="8" hidden="1"/>
    <cellStyle name="超链接" xfId="8265" builtinId="8" hidden="1"/>
    <cellStyle name="超链接" xfId="8267" builtinId="8" hidden="1"/>
    <cellStyle name="超链接" xfId="8269" builtinId="8" hidden="1"/>
    <cellStyle name="超链接" xfId="8271" builtinId="8" hidden="1"/>
    <cellStyle name="超链接" xfId="8273" builtinId="8" hidden="1"/>
    <cellStyle name="超链接" xfId="8275" builtinId="8" hidden="1"/>
    <cellStyle name="超链接" xfId="8277" builtinId="8" hidden="1"/>
    <cellStyle name="超链接" xfId="8279" builtinId="8" hidden="1"/>
    <cellStyle name="超链接" xfId="8281" builtinId="8" hidden="1"/>
    <cellStyle name="超链接" xfId="8283" builtinId="8" hidden="1"/>
    <cellStyle name="超链接" xfId="8285" builtinId="8" hidden="1"/>
    <cellStyle name="超链接" xfId="8287" builtinId="8" hidden="1"/>
    <cellStyle name="超链接" xfId="8289" builtinId="8" hidden="1"/>
    <cellStyle name="超链接" xfId="8291" builtinId="8" hidden="1"/>
    <cellStyle name="超链接" xfId="8293" builtinId="8" hidden="1"/>
    <cellStyle name="超链接" xfId="8295" builtinId="8" hidden="1"/>
    <cellStyle name="超链接" xfId="8297" builtinId="8" hidden="1"/>
    <cellStyle name="超链接" xfId="8299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5" builtinId="8" hidden="1"/>
    <cellStyle name="超链接" xfId="8317" builtinId="8" hidden="1"/>
    <cellStyle name="超链接" xfId="8319" builtinId="8" hidden="1"/>
    <cellStyle name="超链接" xfId="8321" builtinId="8" hidden="1"/>
    <cellStyle name="超链接" xfId="8323" builtinId="8" hidden="1"/>
    <cellStyle name="超链接" xfId="8325" builtinId="8" hidden="1"/>
    <cellStyle name="超链接" xfId="8327" builtinId="8" hidden="1"/>
    <cellStyle name="超链接" xfId="8329" builtinId="8" hidden="1"/>
    <cellStyle name="超链接" xfId="8331" builtinId="8" hidden="1"/>
    <cellStyle name="超链接" xfId="8333" builtinId="8" hidden="1"/>
    <cellStyle name="超链接" xfId="8335" builtinId="8" hidden="1"/>
    <cellStyle name="超链接" xfId="8337" builtinId="8" hidden="1"/>
    <cellStyle name="超链接" xfId="8339" builtinId="8" hidden="1"/>
    <cellStyle name="超链接" xfId="8341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3" builtinId="8" hidden="1"/>
    <cellStyle name="超链接" xfId="8355" builtinId="8" hidden="1"/>
    <cellStyle name="超链接" xfId="8357" builtinId="8" hidden="1"/>
    <cellStyle name="超链接" xfId="8359" builtinId="8" hidden="1"/>
    <cellStyle name="超链接" xfId="8361" builtinId="8" hidden="1"/>
    <cellStyle name="超链接" xfId="8363" builtinId="8" hidden="1"/>
    <cellStyle name="超链接" xfId="8365" builtinId="8" hidden="1"/>
    <cellStyle name="超链接" xfId="8367" builtinId="8" hidden="1"/>
    <cellStyle name="超链接" xfId="8369" builtinId="8" hidden="1"/>
    <cellStyle name="超链接" xfId="8371" builtinId="8" hidden="1"/>
    <cellStyle name="超链接" xfId="8373" builtinId="8" hidden="1"/>
    <cellStyle name="超链接" xfId="8375" builtinId="8" hidden="1"/>
    <cellStyle name="超链接" xfId="8377" builtinId="8" hidden="1"/>
    <cellStyle name="超链接" xfId="8379" builtinId="8" hidden="1"/>
    <cellStyle name="超链接" xfId="8381" builtinId="8" hidden="1"/>
    <cellStyle name="超链接" xfId="8383" builtinId="8" hidden="1"/>
    <cellStyle name="超链接" xfId="8385" builtinId="8" hidden="1"/>
    <cellStyle name="超链接" xfId="8387" builtinId="8" hidden="1"/>
    <cellStyle name="超链接" xfId="8389" builtinId="8" hidden="1"/>
    <cellStyle name="超链接" xfId="8391" builtinId="8" hidden="1"/>
    <cellStyle name="超链接" xfId="8393" builtinId="8" hidden="1"/>
    <cellStyle name="超链接" xfId="8395" builtinId="8" hidden="1"/>
    <cellStyle name="超链接" xfId="8397" builtinId="8" hidden="1"/>
    <cellStyle name="超链接" xfId="8399" builtinId="8" hidden="1"/>
    <cellStyle name="超链接" xfId="8401" builtinId="8" hidden="1"/>
    <cellStyle name="超链接" xfId="8403" builtinId="8" hidden="1"/>
    <cellStyle name="超链接" xfId="8405" builtinId="8" hidden="1"/>
    <cellStyle name="超链接" xfId="8407" builtinId="8" hidden="1"/>
    <cellStyle name="超链接" xfId="8409" builtinId="8" hidden="1"/>
    <cellStyle name="超链接" xfId="8411" builtinId="8" hidden="1"/>
    <cellStyle name="超链接" xfId="8413" builtinId="8" hidden="1"/>
    <cellStyle name="超链接" xfId="8415" builtinId="8" hidden="1"/>
    <cellStyle name="超链接" xfId="8417" builtinId="8" hidden="1"/>
    <cellStyle name="超链接" xfId="8419" builtinId="8" hidden="1"/>
    <cellStyle name="超链接" xfId="8421" builtinId="8" hidden="1"/>
    <cellStyle name="超链接" xfId="8423" builtinId="8" hidden="1"/>
    <cellStyle name="超链接" xfId="8425" builtinId="8" hidden="1"/>
    <cellStyle name="超链接" xfId="8427" builtinId="8" hidden="1"/>
    <cellStyle name="超链接" xfId="8429" builtinId="8" hidden="1"/>
    <cellStyle name="超链接" xfId="8431" builtinId="8" hidden="1"/>
    <cellStyle name="超链接" xfId="8433" builtinId="8" hidden="1"/>
    <cellStyle name="超链接" xfId="8435" builtinId="8" hidden="1"/>
    <cellStyle name="超链接" xfId="8437" builtinId="8" hidden="1"/>
    <cellStyle name="超链接" xfId="8439" builtinId="8" hidden="1"/>
    <cellStyle name="超链接" xfId="8441" builtinId="8" hidden="1"/>
    <cellStyle name="超链接" xfId="8443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59" builtinId="8" hidden="1"/>
    <cellStyle name="超链接" xfId="8461" builtinId="8" hidden="1"/>
    <cellStyle name="超链接" xfId="8463" builtinId="8" hidden="1"/>
    <cellStyle name="超链接" xfId="8465" builtinId="8" hidden="1"/>
    <cellStyle name="超链接" xfId="8467" builtinId="8" hidden="1"/>
    <cellStyle name="超链接" xfId="8469" builtinId="8" hidden="1"/>
    <cellStyle name="超链接" xfId="8471" builtinId="8" hidden="1"/>
    <cellStyle name="超链接" xfId="8473" builtinId="8" hidden="1"/>
    <cellStyle name="超链接" xfId="8475" builtinId="8" hidden="1"/>
    <cellStyle name="超链接" xfId="8477" builtinId="8" hidden="1"/>
    <cellStyle name="超链接" xfId="8479" builtinId="8" hidden="1"/>
    <cellStyle name="超链接" xfId="8481" builtinId="8" hidden="1"/>
    <cellStyle name="超链接" xfId="8483" builtinId="8" hidden="1"/>
    <cellStyle name="超链接" xfId="8485" builtinId="8" hidden="1"/>
    <cellStyle name="超链接" xfId="8487" builtinId="8" hidden="1"/>
    <cellStyle name="超链接" xfId="8489" builtinId="8" hidden="1"/>
    <cellStyle name="超链接" xfId="8491" builtinId="8" hidden="1"/>
    <cellStyle name="超链接" xfId="8493" builtinId="8" hidden="1"/>
    <cellStyle name="超链接" xfId="8495" builtinId="8" hidden="1"/>
    <cellStyle name="超链接" xfId="8497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7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19" builtinId="8" hidden="1"/>
    <cellStyle name="超链接" xfId="8521" builtinId="8" hidden="1"/>
    <cellStyle name="超链接" xfId="8523" builtinId="8" hidden="1"/>
    <cellStyle name="超链接" xfId="8525" builtinId="8" hidden="1"/>
    <cellStyle name="超链接" xfId="8527" builtinId="8" hidden="1"/>
    <cellStyle name="超链接" xfId="8529" builtinId="8" hidden="1"/>
    <cellStyle name="超链接" xfId="8531" builtinId="8" hidden="1"/>
    <cellStyle name="超链接" xfId="8533" builtinId="8" hidden="1"/>
    <cellStyle name="超链接" xfId="8535" builtinId="8" hidden="1"/>
    <cellStyle name="超链接" xfId="8537" builtinId="8" hidden="1"/>
    <cellStyle name="超链接" xfId="8539" builtinId="8" hidden="1"/>
    <cellStyle name="超链接" xfId="8541" builtinId="8" hidden="1"/>
    <cellStyle name="超链接" xfId="8543" builtinId="8" hidden="1"/>
    <cellStyle name="超链接" xfId="8545" builtinId="8" hidden="1"/>
    <cellStyle name="超链接" xfId="8547" builtinId="8" hidden="1"/>
    <cellStyle name="超链接" xfId="8549" builtinId="8" hidden="1"/>
    <cellStyle name="超链接" xfId="8551" builtinId="8" hidden="1"/>
    <cellStyle name="超链接" xfId="8553" builtinId="8" hidden="1"/>
    <cellStyle name="超链接" xfId="8555" builtinId="8" hidden="1"/>
    <cellStyle name="超链接" xfId="8557" builtinId="8" hidden="1"/>
    <cellStyle name="超链接" xfId="8559" builtinId="8" hidden="1"/>
    <cellStyle name="超链接" xfId="8561" builtinId="8" hidden="1"/>
    <cellStyle name="超链接" xfId="8563" builtinId="8" hidden="1"/>
    <cellStyle name="超链接" xfId="8565" builtinId="8" hidden="1"/>
    <cellStyle name="超链接" xfId="8567" builtinId="8" hidden="1"/>
    <cellStyle name="超链接" xfId="8569" builtinId="8" hidden="1"/>
    <cellStyle name="超链接" xfId="8571" builtinId="8" hidden="1"/>
    <cellStyle name="超链接" xfId="8573" builtinId="8" hidden="1"/>
    <cellStyle name="超链接" xfId="8575" builtinId="8" hidden="1"/>
    <cellStyle name="超链接" xfId="8577" builtinId="8" hidden="1"/>
    <cellStyle name="超链接" xfId="8579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89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1" builtinId="8" hidden="1"/>
    <cellStyle name="超链接" xfId="8603" builtinId="8" hidden="1"/>
    <cellStyle name="超链接" xfId="8605" builtinId="8" hidden="1"/>
    <cellStyle name="超链接" xfId="8607" builtinId="8" hidden="1"/>
    <cellStyle name="超链接" xfId="8609" builtinId="8" hidden="1"/>
    <cellStyle name="超链接" xfId="8611" builtinId="8" hidden="1"/>
    <cellStyle name="超链接" xfId="8613" builtinId="8" hidden="1"/>
    <cellStyle name="超链接" xfId="8615" builtinId="8" hidden="1"/>
    <cellStyle name="超链接" xfId="8617" builtinId="8" hidden="1"/>
    <cellStyle name="超链接" xfId="8619" builtinId="8" hidden="1"/>
    <cellStyle name="超链接" xfId="8621" builtinId="8" hidden="1"/>
    <cellStyle name="超链接" xfId="8623" builtinId="8" hidden="1"/>
    <cellStyle name="超链接" xfId="8625" builtinId="8" hidden="1"/>
    <cellStyle name="超链接" xfId="8627" builtinId="8" hidden="1"/>
    <cellStyle name="超链接" xfId="8629" builtinId="8" hidden="1"/>
    <cellStyle name="超链接" xfId="8631" builtinId="8" hidden="1"/>
    <cellStyle name="超链接" xfId="8633" builtinId="8" hidden="1"/>
    <cellStyle name="超链接" xfId="8635" builtinId="8" hidden="1"/>
    <cellStyle name="超链接" xfId="8637" builtinId="8" hidden="1"/>
    <cellStyle name="超链接" xfId="8639" builtinId="8" hidden="1"/>
    <cellStyle name="超链接" xfId="8641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5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3" builtinId="8" hidden="1"/>
    <cellStyle name="超链接" xfId="8665" builtinId="8" hidden="1"/>
    <cellStyle name="超链接" xfId="8667" builtinId="8" hidden="1"/>
    <cellStyle name="超链接" xfId="8669" builtinId="8" hidden="1"/>
    <cellStyle name="超链接" xfId="8671" builtinId="8" hidden="1"/>
    <cellStyle name="超链接" xfId="8673" builtinId="8" hidden="1"/>
    <cellStyle name="超链接" xfId="8675" builtinId="8" hidden="1"/>
    <cellStyle name="超链接" xfId="8677" builtinId="8" hidden="1"/>
    <cellStyle name="超链接" xfId="8679" builtinId="8" hidden="1"/>
    <cellStyle name="超链接" xfId="8681" builtinId="8" hidden="1"/>
    <cellStyle name="超链接" xfId="8683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699" builtinId="8" hidden="1"/>
    <cellStyle name="超链接" xfId="8701" builtinId="8" hidden="1"/>
    <cellStyle name="超链接" xfId="8703" builtinId="8" hidden="1"/>
    <cellStyle name="超链接" xfId="8705" builtinId="8" hidden="1"/>
    <cellStyle name="超链接" xfId="8707" builtinId="8" hidden="1"/>
    <cellStyle name="超链接" xfId="8709" builtinId="8" hidden="1"/>
    <cellStyle name="超链接" xfId="8711" builtinId="8" hidden="1"/>
    <cellStyle name="超链接" xfId="8713" builtinId="8" hidden="1"/>
    <cellStyle name="超链接" xfId="8715" builtinId="8" hidden="1"/>
    <cellStyle name="超链接" xfId="8717" builtinId="8" hidden="1"/>
    <cellStyle name="超链接" xfId="8719" builtinId="8" hidden="1"/>
    <cellStyle name="超链接" xfId="8721" builtinId="8" hidden="1"/>
    <cellStyle name="超链接" xfId="8723" builtinId="8" hidden="1"/>
    <cellStyle name="超链接" xfId="8725" builtinId="8" hidden="1"/>
    <cellStyle name="超链接" xfId="8727" builtinId="8" hidden="1"/>
    <cellStyle name="超链接" xfId="8729" builtinId="8" hidden="1"/>
    <cellStyle name="超链接" xfId="8731" builtinId="8" hidden="1"/>
    <cellStyle name="超链接" xfId="8733" builtinId="8" hidden="1"/>
    <cellStyle name="超链接" xfId="8735" builtinId="8" hidden="1"/>
    <cellStyle name="超链接" xfId="8737" builtinId="8" hidden="1"/>
    <cellStyle name="超链接" xfId="8739" builtinId="8" hidden="1"/>
    <cellStyle name="超链接" xfId="8741" builtinId="8" hidden="1"/>
    <cellStyle name="超链接" xfId="8743" builtinId="8" hidden="1"/>
    <cellStyle name="超链接" xfId="8745" builtinId="8" hidden="1"/>
    <cellStyle name="超链接" xfId="8747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3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79" builtinId="8" hidden="1"/>
    <cellStyle name="超链接" xfId="8781" builtinId="8" hidden="1"/>
    <cellStyle name="超链接" xfId="8783" builtinId="8" hidden="1"/>
    <cellStyle name="超链接" xfId="8785" builtinId="8" hidden="1"/>
    <cellStyle name="超链接" xfId="8787" builtinId="8" hidden="1"/>
    <cellStyle name="超链接" xfId="8789" builtinId="8" hidden="1"/>
    <cellStyle name="超链接" xfId="8791" builtinId="8" hidden="1"/>
    <cellStyle name="超链接" xfId="8793" builtinId="8" hidden="1"/>
    <cellStyle name="超链接" xfId="8795" builtinId="8" hidden="1"/>
    <cellStyle name="超链接" xfId="8797" builtinId="8" hidden="1"/>
    <cellStyle name="超链接" xfId="8799" builtinId="8" hidden="1"/>
    <cellStyle name="超链接" xfId="8801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1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7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39" builtinId="8" hidden="1"/>
    <cellStyle name="超链接" xfId="8841" builtinId="8" hidden="1"/>
    <cellStyle name="超链接" xfId="8843" builtinId="8" hidden="1"/>
    <cellStyle name="超链接" xfId="8845" builtinId="8" hidden="1"/>
    <cellStyle name="超链接" xfId="8847" builtinId="8" hidden="1"/>
    <cellStyle name="超链接" xfId="8849" builtinId="8" hidden="1"/>
    <cellStyle name="超链接" xfId="8851" builtinId="8" hidden="1"/>
    <cellStyle name="超链接" xfId="8853" builtinId="8" hidden="1"/>
    <cellStyle name="超链接" xfId="8855" builtinId="8" hidden="1"/>
    <cellStyle name="超链接" xfId="8857" builtinId="8" hidden="1"/>
    <cellStyle name="超链接" xfId="8859" builtinId="8" hidden="1"/>
    <cellStyle name="超链接" xfId="8861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5" builtinId="8" hidden="1"/>
    <cellStyle name="超链接" xfId="8877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5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1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3" builtinId="8" hidden="1"/>
    <cellStyle name="超链接" xfId="8915" builtinId="8" hidden="1"/>
    <cellStyle name="超链接" xfId="8917" builtinId="8" hidden="1"/>
    <cellStyle name="超链接" xfId="8919" builtinId="8" hidden="1"/>
    <cellStyle name="超链接" xfId="8921" builtinId="8" hidden="1"/>
    <cellStyle name="超链接" xfId="8923" builtinId="8" hidden="1"/>
    <cellStyle name="超链接" xfId="8925" builtinId="8" hidden="1"/>
    <cellStyle name="超链接" xfId="8927" builtinId="8" hidden="1"/>
    <cellStyle name="超链接" xfId="8929" builtinId="8" hidden="1"/>
    <cellStyle name="超链接" xfId="8931" builtinId="8" hidden="1"/>
    <cellStyle name="超链接" xfId="8933" builtinId="8" hidden="1"/>
    <cellStyle name="超链接" xfId="8935" builtinId="8" hidden="1"/>
    <cellStyle name="超链接" xfId="8937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1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7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5" builtinId="8" hidden="1"/>
    <cellStyle name="超链接" xfId="8977" builtinId="8" hidden="1"/>
    <cellStyle name="超链接" xfId="8979" builtinId="8" hidden="1"/>
    <cellStyle name="超链接" xfId="8981" builtinId="8" hidden="1"/>
    <cellStyle name="超链接" xfId="8983" builtinId="8" hidden="1"/>
    <cellStyle name="超链接" xfId="8985" builtinId="8" hidden="1"/>
    <cellStyle name="超链接" xfId="8987" builtinId="8" hidden="1"/>
    <cellStyle name="超链接" xfId="8989" builtinId="8" hidden="1"/>
    <cellStyle name="超链接" xfId="8991" builtinId="8" hidden="1"/>
    <cellStyle name="超链接" xfId="8993" builtinId="8" hidden="1"/>
    <cellStyle name="超链接" xfId="8995" builtinId="8" hidden="1"/>
    <cellStyle name="超链接" xfId="8997" builtinId="8" hidden="1"/>
    <cellStyle name="超链接" xfId="8999" builtinId="8" hidden="1"/>
    <cellStyle name="超链接" xfId="9001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9017" builtinId="8" hidden="1"/>
    <cellStyle name="超链接" xfId="9019" builtinId="8" hidden="1"/>
    <cellStyle name="超链接" xfId="9021" builtinId="8" hidden="1"/>
    <cellStyle name="超链接" xfId="9023" builtinId="8" hidden="1"/>
    <cellStyle name="超链接" xfId="9025" builtinId="8" hidden="1"/>
    <cellStyle name="超链接" xfId="9027" builtinId="8" hidden="1"/>
    <cellStyle name="超链接" xfId="9029" builtinId="8" hidden="1"/>
    <cellStyle name="超链接" xfId="9031" builtinId="8" hidden="1"/>
    <cellStyle name="超链接" xfId="9033" builtinId="8" hidden="1"/>
    <cellStyle name="超链接" xfId="9035" builtinId="8" hidden="1"/>
    <cellStyle name="超链接" xfId="9037" builtinId="8" hidden="1"/>
    <cellStyle name="超链接" xfId="9039" builtinId="8" hidden="1"/>
    <cellStyle name="超链接" xfId="9041" builtinId="8" hidden="1"/>
    <cellStyle name="超链接" xfId="9043" builtinId="8" hidden="1"/>
    <cellStyle name="超链接" xfId="9045" builtinId="8" hidden="1"/>
    <cellStyle name="超链接" xfId="9047" builtinId="8" hidden="1"/>
    <cellStyle name="超链接" xfId="9049" builtinId="8" hidden="1"/>
    <cellStyle name="超链接" xfId="9051" builtinId="8" hidden="1"/>
    <cellStyle name="超链接" xfId="9053" builtinId="8" hidden="1"/>
    <cellStyle name="超链接" xfId="9055" builtinId="8" hidden="1"/>
    <cellStyle name="超链接" xfId="9057" builtinId="8" hidden="1"/>
    <cellStyle name="超链接" xfId="9059" builtinId="8" hidden="1"/>
    <cellStyle name="超链接" xfId="9061" builtinId="8" hidden="1"/>
    <cellStyle name="超链接" xfId="9063" builtinId="8" hidden="1"/>
    <cellStyle name="超链接" xfId="9065" builtinId="8" hidden="1"/>
    <cellStyle name="超链接" xfId="9067" builtinId="8" hidden="1"/>
    <cellStyle name="超链接" xfId="9069" builtinId="8" hidden="1"/>
    <cellStyle name="超链接" xfId="9071" builtinId="8" hidden="1"/>
    <cellStyle name="超链接" xfId="9073" builtinId="8" hidden="1"/>
    <cellStyle name="超链接" xfId="9075" builtinId="8" hidden="1"/>
    <cellStyle name="超链接" xfId="9077" builtinId="8" hidden="1"/>
    <cellStyle name="超链接" xfId="9079" builtinId="8" hidden="1"/>
    <cellStyle name="超链接" xfId="9081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7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3" builtinId="8" hidden="1"/>
    <cellStyle name="超链接" xfId="9115" builtinId="8" hidden="1"/>
    <cellStyle name="超链接" xfId="9117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1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39" builtinId="8" hidden="1"/>
    <cellStyle name="超链接" xfId="9141" builtinId="8" hidden="1"/>
    <cellStyle name="超链接" xfId="9143" builtinId="8" hidden="1"/>
    <cellStyle name="超链接" xfId="9145" builtinId="8" hidden="1"/>
    <cellStyle name="超链接" xfId="9147" builtinId="8" hidden="1"/>
    <cellStyle name="超链接" xfId="9149" builtinId="8" hidden="1"/>
    <cellStyle name="超链接" xfId="9151" builtinId="8" hidden="1"/>
    <cellStyle name="超链接" xfId="9153" builtinId="8" hidden="1"/>
    <cellStyle name="超链接" xfId="9155" builtinId="8" hidden="1"/>
    <cellStyle name="超链接" xfId="9157" builtinId="8" hidden="1"/>
    <cellStyle name="超链接" xfId="9159" builtinId="8" hidden="1"/>
    <cellStyle name="超链接" xfId="9161" builtinId="8" hidden="1"/>
    <cellStyle name="超链接" xfId="9163" builtinId="8" hidden="1"/>
    <cellStyle name="超链接" xfId="9165" builtinId="8" hidden="1"/>
    <cellStyle name="超链接" xfId="9167" builtinId="8" hidden="1"/>
    <cellStyle name="超链接" xfId="9169" builtinId="8" hidden="1"/>
    <cellStyle name="超链接" xfId="9171" builtinId="8" hidden="1"/>
    <cellStyle name="超链接" xfId="9173" builtinId="8" hidden="1"/>
    <cellStyle name="超链接" xfId="9175" builtinId="8" hidden="1"/>
    <cellStyle name="超链接" xfId="9177" builtinId="8" hidden="1"/>
    <cellStyle name="超链接" xfId="9179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5" builtinId="8" hidden="1"/>
    <cellStyle name="超链接" xfId="9197" builtinId="8" hidden="1"/>
    <cellStyle name="超链接" xfId="9199" builtinId="8" hidden="1"/>
    <cellStyle name="超链接" xfId="9201" builtinId="8" hidden="1"/>
    <cellStyle name="超链接" xfId="9203" builtinId="8" hidden="1"/>
    <cellStyle name="超链接" xfId="9205" builtinId="8" hidden="1"/>
    <cellStyle name="超链接" xfId="9207" builtinId="8" hidden="1"/>
    <cellStyle name="超链接" xfId="9209" builtinId="8" hidden="1"/>
    <cellStyle name="超链接" xfId="9211" builtinId="8" hidden="1"/>
    <cellStyle name="超链接" xfId="9213" builtinId="8" hidden="1"/>
    <cellStyle name="超链接" xfId="9215" builtinId="8" hidden="1"/>
    <cellStyle name="超链接" xfId="9217" builtinId="8" hidden="1"/>
    <cellStyle name="超链接" xfId="9219" builtinId="8" hidden="1"/>
    <cellStyle name="超链接" xfId="9221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3" builtinId="8" hidden="1"/>
    <cellStyle name="超链接" xfId="9235" builtinId="8" hidden="1"/>
    <cellStyle name="超链接" xfId="9237" builtinId="8" hidden="1"/>
    <cellStyle name="超链接" xfId="9239" builtinId="8" hidden="1"/>
    <cellStyle name="超链接" xfId="9241" builtinId="8" hidden="1"/>
    <cellStyle name="超链接" xfId="9243" builtinId="8" hidden="1"/>
    <cellStyle name="超链接" xfId="9245" builtinId="8" hidden="1"/>
    <cellStyle name="超链接" xfId="9247" builtinId="8" hidden="1"/>
    <cellStyle name="超链接" xfId="9249" builtinId="8" hidden="1"/>
    <cellStyle name="超链接" xfId="9251" builtinId="8" hidden="1"/>
    <cellStyle name="超链接" xfId="9253" builtinId="8" hidden="1"/>
    <cellStyle name="超链接" xfId="9255" builtinId="8" hidden="1"/>
    <cellStyle name="超链接" xfId="9257" builtinId="8" hidden="1"/>
    <cellStyle name="超链接" xfId="9259" builtinId="8" hidden="1"/>
    <cellStyle name="超链接" xfId="9261" builtinId="8" hidden="1"/>
    <cellStyle name="超链接" xfId="9263" builtinId="8" hidden="1"/>
    <cellStyle name="超链接" xfId="9265" builtinId="8" hidden="1"/>
    <cellStyle name="超链接" xfId="9267" builtinId="8" hidden="1"/>
    <cellStyle name="超链接" xfId="9269" builtinId="8" hidden="1"/>
    <cellStyle name="超链接" xfId="9271" builtinId="8" hidden="1"/>
    <cellStyle name="超链接" xfId="9273" builtinId="8" hidden="1"/>
    <cellStyle name="超链接" xfId="9275" builtinId="8" hidden="1"/>
    <cellStyle name="超链接" xfId="9277" builtinId="8" hidden="1"/>
    <cellStyle name="超链接" xfId="9279" builtinId="8" hidden="1"/>
    <cellStyle name="超链接" xfId="9281" builtinId="8" hidden="1"/>
    <cellStyle name="超链接" xfId="9283" builtinId="8" hidden="1"/>
    <cellStyle name="超链接" xfId="9285" builtinId="8" hidden="1"/>
    <cellStyle name="超链接" xfId="9287" builtinId="8" hidden="1"/>
    <cellStyle name="超链接" xfId="9289" builtinId="8" hidden="1"/>
    <cellStyle name="超链接" xfId="9291" builtinId="8" hidden="1"/>
    <cellStyle name="超链接" xfId="9293" builtinId="8" hidden="1"/>
    <cellStyle name="超链接" xfId="9295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5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7" builtinId="8" hidden="1"/>
    <cellStyle name="超链接" xfId="9319" builtinId="8" hidden="1"/>
    <cellStyle name="超链接" xfId="9321" builtinId="8" hidden="1"/>
    <cellStyle name="超链接" xfId="9323" builtinId="8" hidden="1"/>
    <cellStyle name="超链接" xfId="9325" builtinId="8" hidden="1"/>
    <cellStyle name="超链接" xfId="9327" builtinId="8" hidden="1"/>
    <cellStyle name="超链接" xfId="9329" builtinId="8" hidden="1"/>
    <cellStyle name="超链接" xfId="9331" builtinId="8" hidden="1"/>
    <cellStyle name="超链接" xfId="9333" builtinId="8" hidden="1"/>
    <cellStyle name="超链接" xfId="9335" builtinId="8" hidden="1"/>
    <cellStyle name="超链接" xfId="9337" builtinId="8" hidden="1"/>
    <cellStyle name="超链接" xfId="9339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3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69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7" builtinId="8" hidden="1"/>
    <cellStyle name="超链接" xfId="9379" builtinId="8" hidden="1"/>
    <cellStyle name="超链接" xfId="9381" builtinId="8" hidden="1"/>
    <cellStyle name="超链接" xfId="9383" builtinId="8" hidden="1"/>
    <cellStyle name="超链接" xfId="9385" builtinId="8" hidden="1"/>
    <cellStyle name="超链接" xfId="9387" builtinId="8" hidden="1"/>
    <cellStyle name="超链接" xfId="9389" builtinId="8" hidden="1"/>
    <cellStyle name="超链接" xfId="9391" builtinId="8" hidden="1"/>
    <cellStyle name="超链接" xfId="9393" builtinId="8" hidden="1"/>
    <cellStyle name="超链接" xfId="9395" builtinId="8" hidden="1"/>
    <cellStyle name="超链接" xfId="9397" builtinId="8" hidden="1"/>
    <cellStyle name="超链接" xfId="9399" builtinId="8" hidden="1"/>
    <cellStyle name="超链接" xfId="9401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29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5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3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3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5" builtinId="8" hidden="1"/>
    <cellStyle name="超链接" xfId="9477" builtinId="8" hidden="1"/>
    <cellStyle name="超链接" xfId="9479" builtinId="8" hidden="1"/>
    <cellStyle name="超链接" xfId="9481" builtinId="8" hidden="1"/>
    <cellStyle name="超链接" xfId="9483" builtinId="8" hidden="1"/>
    <cellStyle name="超链接" xfId="9485" builtinId="8" hidden="1"/>
    <cellStyle name="超链接" xfId="9487" builtinId="8" hidden="1"/>
    <cellStyle name="超链接" xfId="9489" builtinId="8" hidden="1"/>
    <cellStyle name="超链接" xfId="9491" builtinId="8" hidden="1"/>
    <cellStyle name="超链接" xfId="9493" builtinId="8" hidden="1"/>
    <cellStyle name="超链接" xfId="9495" builtinId="8" hidden="1"/>
    <cellStyle name="超链接" xfId="9497" builtinId="8" hidden="1"/>
    <cellStyle name="超链接" xfId="9499" builtinId="8" hidden="1"/>
    <cellStyle name="超链接" xfId="9501" builtinId="8" hidden="1"/>
    <cellStyle name="超链接" xfId="9503" builtinId="8" hidden="1"/>
    <cellStyle name="超链接" xfId="9505" builtinId="8" hidden="1"/>
    <cellStyle name="超链接" xfId="9507" builtinId="8" hidden="1"/>
    <cellStyle name="超链接" xfId="9509" builtinId="8" hidden="1"/>
    <cellStyle name="超链接" xfId="9511" builtinId="8" hidden="1"/>
    <cellStyle name="超链接" xfId="9513" builtinId="8" hidden="1"/>
    <cellStyle name="超链接" xfId="9515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29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7" builtinId="8" hidden="1"/>
    <cellStyle name="超链接" xfId="9539" builtinId="8" hidden="1"/>
    <cellStyle name="超链接" xfId="9541" builtinId="8" hidden="1"/>
    <cellStyle name="超链接" xfId="9543" builtinId="8" hidden="1"/>
    <cellStyle name="超链接" xfId="9545" builtinId="8" hidden="1"/>
    <cellStyle name="超链接" xfId="9547" builtinId="8" hidden="1"/>
    <cellStyle name="超链接" xfId="9549" builtinId="8" hidden="1"/>
    <cellStyle name="超链接" xfId="9551" builtinId="8" hidden="1"/>
    <cellStyle name="超链接" xfId="9553" builtinId="8" hidden="1"/>
    <cellStyle name="超链接" xfId="9555" builtinId="8" hidden="1"/>
    <cellStyle name="超链接" xfId="9557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3" builtinId="8" hidden="1"/>
    <cellStyle name="超链接" xfId="9575" builtinId="8" hidden="1"/>
    <cellStyle name="超链接" xfId="9577" builtinId="8" hidden="1"/>
    <cellStyle name="超链接" xfId="9579" builtinId="8" hidden="1"/>
    <cellStyle name="超链接" xfId="9581" builtinId="8" hidden="1"/>
    <cellStyle name="超链接" xfId="9583" builtinId="8" hidden="1"/>
    <cellStyle name="超链接" xfId="9585" builtinId="8" hidden="1"/>
    <cellStyle name="超链接" xfId="9587" builtinId="8" hidden="1"/>
    <cellStyle name="超链接" xfId="9589" builtinId="8" hidden="1"/>
    <cellStyle name="超链接" xfId="9591" builtinId="8" hidden="1"/>
    <cellStyle name="超链接" xfId="9593" builtinId="8" hidden="1"/>
    <cellStyle name="超链接" xfId="9595" builtinId="8" hidden="1"/>
    <cellStyle name="超链接" xfId="9597" builtinId="8" hidden="1"/>
    <cellStyle name="超链接" xfId="9599" builtinId="8" hidden="1"/>
    <cellStyle name="超链接" xfId="9601" builtinId="8" hidden="1"/>
    <cellStyle name="超链接" xfId="9603" builtinId="8" hidden="1"/>
    <cellStyle name="超链接" xfId="9605" builtinId="8" hidden="1"/>
    <cellStyle name="超链接" xfId="9607" builtinId="8" hidden="1"/>
    <cellStyle name="超链接" xfId="9609" builtinId="8" hidden="1"/>
    <cellStyle name="超链接" xfId="9611" builtinId="8" hidden="1"/>
    <cellStyle name="超链接" xfId="9613" builtinId="8" hidden="1"/>
    <cellStyle name="超链接" xfId="9615" builtinId="8" hidden="1"/>
    <cellStyle name="超链接" xfId="9617" builtinId="8" hidden="1"/>
    <cellStyle name="超链接" xfId="9619" builtinId="8" hidden="1"/>
    <cellStyle name="超链接" xfId="9621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7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3" builtinId="8" hidden="1"/>
    <cellStyle name="超链接" xfId="9655" builtinId="8" hidden="1"/>
    <cellStyle name="超链接" xfId="9657" builtinId="8" hidden="1"/>
    <cellStyle name="超链接" xfId="9659" builtinId="8" hidden="1"/>
    <cellStyle name="超链接" xfId="9661" builtinId="8" hidden="1"/>
    <cellStyle name="超链接" xfId="9663" builtinId="8" hidden="1"/>
    <cellStyle name="超链接" xfId="9665" builtinId="8" hidden="1"/>
    <cellStyle name="超链接" xfId="9667" builtinId="8" hidden="1"/>
    <cellStyle name="超链接" xfId="9669" builtinId="8" hidden="1"/>
    <cellStyle name="超链接" xfId="9671" builtinId="8" hidden="1"/>
    <cellStyle name="超链接" xfId="9673" builtinId="8" hidden="1"/>
    <cellStyle name="超链接" xfId="9675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5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1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3" builtinId="8" hidden="1"/>
    <cellStyle name="超链接" xfId="9715" builtinId="8" hidden="1"/>
    <cellStyle name="超链接" xfId="9717" builtinId="8" hidden="1"/>
    <cellStyle name="超链接" xfId="9719" builtinId="8" hidden="1"/>
    <cellStyle name="超链接" xfId="9721" builtinId="8" hidden="1"/>
    <cellStyle name="超链接" xfId="9723" builtinId="8" hidden="1"/>
    <cellStyle name="超链接" xfId="9725" builtinId="8" hidden="1"/>
    <cellStyle name="超链接" xfId="9727" builtinId="8" hidden="1"/>
    <cellStyle name="超链接" xfId="9729" builtinId="8" hidden="1"/>
    <cellStyle name="超链接" xfId="9731" builtinId="8" hidden="1"/>
    <cellStyle name="超链接" xfId="9733" builtinId="8" hidden="1"/>
    <cellStyle name="超链接" xfId="9735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49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5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1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3" builtinId="8" hidden="1"/>
    <cellStyle name="超链接" xfId="9795" builtinId="8" hidden="1"/>
    <cellStyle name="超链接" xfId="9797" builtinId="8" hidden="1"/>
    <cellStyle name="超链接" xfId="9799" builtinId="8" hidden="1"/>
    <cellStyle name="超链接" xfId="9801" builtinId="8" hidden="1"/>
    <cellStyle name="超链接" xfId="9803" builtinId="8" hidden="1"/>
    <cellStyle name="超链接" xfId="9805" builtinId="8" hidden="1"/>
    <cellStyle name="超链接" xfId="9807" builtinId="8" hidden="1"/>
    <cellStyle name="超链接" xfId="9809" builtinId="8" hidden="1"/>
    <cellStyle name="超链接" xfId="9811" builtinId="8" hidden="1"/>
    <cellStyle name="超链接" xfId="9813" builtinId="8" hidden="1"/>
    <cellStyle name="超链接" xfId="9815" builtinId="8" hidden="1"/>
    <cellStyle name="超链接" xfId="9817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1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7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5" builtinId="8" hidden="1"/>
    <cellStyle name="超链接" xfId="9857" builtinId="8" hidden="1"/>
    <cellStyle name="超链接" xfId="9859" builtinId="8" hidden="1"/>
    <cellStyle name="超链接" xfId="9861" builtinId="8" hidden="1"/>
    <cellStyle name="超链接" xfId="9863" builtinId="8" hidden="1"/>
    <cellStyle name="超链接" xfId="9865" builtinId="8" hidden="1"/>
    <cellStyle name="超链接" xfId="9867" builtinId="8" hidden="1"/>
    <cellStyle name="超链接" xfId="9869" builtinId="8" hidden="1"/>
    <cellStyle name="超链接" xfId="9871" builtinId="8" hidden="1"/>
    <cellStyle name="超链接" xfId="9873" builtinId="8" hidden="1"/>
    <cellStyle name="超链接" xfId="9875" builtinId="8" hidden="1"/>
    <cellStyle name="超链接" xfId="9877" builtinId="8" hidden="1"/>
    <cellStyle name="超链接" xfId="9879" builtinId="8" hidden="1"/>
    <cellStyle name="超链接" xfId="9881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897" builtinId="8" hidden="1"/>
    <cellStyle name="超链接" xfId="9899" builtinId="8" hidden="1"/>
    <cellStyle name="超链接" xfId="9901" builtinId="8" hidden="1"/>
    <cellStyle name="超链接" xfId="9903" builtinId="8" hidden="1"/>
    <cellStyle name="超链接" xfId="9905" builtinId="8" hidden="1"/>
    <cellStyle name="超链接" xfId="9907" builtinId="8" hidden="1"/>
    <cellStyle name="超链接" xfId="9909" builtinId="8" hidden="1"/>
    <cellStyle name="超链接" xfId="9911" builtinId="8" hidden="1"/>
    <cellStyle name="超链接" xfId="9913" builtinId="8" hidden="1"/>
    <cellStyle name="超链接" xfId="9915" builtinId="8" hidden="1"/>
    <cellStyle name="超链接" xfId="9917" builtinId="8" hidden="1"/>
    <cellStyle name="超链接" xfId="9919" builtinId="8" hidden="1"/>
    <cellStyle name="超链接" xfId="9921" builtinId="8" hidden="1"/>
    <cellStyle name="超链接" xfId="9923" builtinId="8" hidden="1"/>
    <cellStyle name="超链接" xfId="9925" builtinId="8" hidden="1"/>
    <cellStyle name="超链接" xfId="9927" builtinId="8" hidden="1"/>
    <cellStyle name="超链接" xfId="9929" builtinId="8" hidden="1"/>
    <cellStyle name="超链接" xfId="9931" builtinId="8" hidden="1"/>
    <cellStyle name="超链接" xfId="9933" builtinId="8" hidden="1"/>
    <cellStyle name="超链接" xfId="9935" builtinId="8" hidden="1"/>
    <cellStyle name="超链接" xfId="9937" builtinId="8" hidden="1"/>
    <cellStyle name="超链接" xfId="9939" builtinId="8" hidden="1"/>
    <cellStyle name="超链接" xfId="9941" builtinId="8" hidden="1"/>
    <cellStyle name="超链接" xfId="9943" builtinId="8" hidden="1"/>
    <cellStyle name="超链接" xfId="9945" builtinId="8" hidden="1"/>
    <cellStyle name="超链接" xfId="9947" builtinId="8" hidden="1"/>
    <cellStyle name="超链接" xfId="9949" builtinId="8" hidden="1"/>
    <cellStyle name="超链接" xfId="9951" builtinId="8" hidden="1"/>
    <cellStyle name="超链接" xfId="9953" builtinId="8" hidden="1"/>
    <cellStyle name="超链接" xfId="9955" builtinId="8" hidden="1"/>
    <cellStyle name="超链接" xfId="9957" builtinId="8" hidden="1"/>
    <cellStyle name="超链接" xfId="9959" builtinId="8" hidden="1"/>
    <cellStyle name="超链接" xfId="9961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77" builtinId="8" hidden="1"/>
    <cellStyle name="超链接" xfId="9979" builtinId="8" hidden="1"/>
    <cellStyle name="超链接" xfId="9981" builtinId="8" hidden="1"/>
    <cellStyle name="超链接" xfId="9983" builtinId="8" hidden="1"/>
    <cellStyle name="超链接" xfId="9985" builtinId="8" hidden="1"/>
    <cellStyle name="超链接" xfId="9987" builtinId="8" hidden="1"/>
    <cellStyle name="超链接" xfId="9989" builtinId="8" hidden="1"/>
    <cellStyle name="超链接" xfId="9991" builtinId="8" hidden="1"/>
    <cellStyle name="超链接" xfId="9993" builtinId="8" hidden="1"/>
    <cellStyle name="超链接" xfId="9995" builtinId="8" hidden="1"/>
    <cellStyle name="超链接" xfId="9997" builtinId="8" hidden="1"/>
    <cellStyle name="超链接" xfId="9999" builtinId="8" hidden="1"/>
    <cellStyle name="超链接" xfId="10001" builtinId="8" hidden="1"/>
    <cellStyle name="超链接" xfId="10003" builtinId="8" hidden="1"/>
    <cellStyle name="超链接" xfId="10005" builtinId="8" hidden="1"/>
    <cellStyle name="超链接" xfId="10007" builtinId="8" hidden="1"/>
    <cellStyle name="超链接" xfId="10009" builtinId="8" hidden="1"/>
    <cellStyle name="超链接" xfId="10011" builtinId="8" hidden="1"/>
    <cellStyle name="超链接" xfId="10013" builtinId="8" hidden="1"/>
    <cellStyle name="超链接" xfId="10015" builtinId="8" hidden="1"/>
    <cellStyle name="超链接" xfId="10017" builtinId="8" hidden="1"/>
    <cellStyle name="超链接" xfId="10019" builtinId="8" hidden="1"/>
    <cellStyle name="超链接" xfId="10021" builtinId="8" hidden="1"/>
    <cellStyle name="超链接" xfId="10023" builtinId="8" hidden="1"/>
    <cellStyle name="超链接" xfId="10025" builtinId="8" hidden="1"/>
    <cellStyle name="超链接" xfId="10027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3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59" builtinId="8" hidden="1"/>
    <cellStyle name="超链接" xfId="10061" builtinId="8" hidden="1"/>
    <cellStyle name="超链接" xfId="10063" builtinId="8" hidden="1"/>
    <cellStyle name="超链接" xfId="10065" builtinId="8" hidden="1"/>
    <cellStyle name="超链接" xfId="10067" builtinId="8" hidden="1"/>
    <cellStyle name="超链接" xfId="10069" builtinId="8" hidden="1"/>
    <cellStyle name="超链接" xfId="10071" builtinId="8" hidden="1"/>
    <cellStyle name="超链接" xfId="10073" builtinId="8" hidden="1"/>
    <cellStyle name="超链接" xfId="10075" builtinId="8" hidden="1"/>
    <cellStyle name="超链接" xfId="10077" builtinId="8" hidden="1"/>
    <cellStyle name="超链接" xfId="10079" builtinId="8" hidden="1"/>
    <cellStyle name="超链接" xfId="10081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1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10099" builtinId="8" hidden="1"/>
    <cellStyle name="超链接" xfId="10101" builtinId="8" hidden="1"/>
    <cellStyle name="超链接" xfId="10103" builtinId="8" hidden="1"/>
    <cellStyle name="超链接" xfId="10105" builtinId="8" hidden="1"/>
    <cellStyle name="超链接" xfId="10107" builtinId="8" hidden="1"/>
    <cellStyle name="超链接" xfId="10109" builtinId="8" hidden="1"/>
    <cellStyle name="超链接" xfId="10111" builtinId="8" hidden="1"/>
    <cellStyle name="超链接" xfId="10113" builtinId="8" hidden="1"/>
    <cellStyle name="超链接" xfId="10115" builtinId="8" hidden="1"/>
    <cellStyle name="超链接" xfId="10117" builtinId="8" hidden="1"/>
    <cellStyle name="超链接" xfId="10119" builtinId="8" hidden="1"/>
    <cellStyle name="超链接" xfId="10121" builtinId="8" hidden="1"/>
    <cellStyle name="超链接" xfId="10123" builtinId="8" hidden="1"/>
    <cellStyle name="超链接" xfId="10125" builtinId="8" hidden="1"/>
    <cellStyle name="超链接" xfId="10127" builtinId="8" hidden="1"/>
    <cellStyle name="超链接" xfId="10129" builtinId="8" hidden="1"/>
    <cellStyle name="超链接" xfId="10131" builtinId="8" hidden="1"/>
    <cellStyle name="超链接" xfId="10133" builtinId="8" hidden="1"/>
    <cellStyle name="超链接" xfId="10135" builtinId="8" hidden="1"/>
    <cellStyle name="超链接" xfId="10137" builtinId="8" hidden="1"/>
    <cellStyle name="超链接" xfId="10139" builtinId="8" hidden="1"/>
    <cellStyle name="超链接" xfId="10141" builtinId="8" hidden="1"/>
    <cellStyle name="超链接" xfId="10143" builtinId="8" hidden="1"/>
    <cellStyle name="超链接" xfId="10145" builtinId="8" hidden="1"/>
    <cellStyle name="超链接" xfId="10147" builtinId="8" hidden="1"/>
    <cellStyle name="超链接" xfId="10149" builtinId="8" hidden="1"/>
    <cellStyle name="超链接" xfId="10151" builtinId="8" hidden="1"/>
    <cellStyle name="超链接" xfId="10153" builtinId="8" hidden="1"/>
    <cellStyle name="超链接" xfId="10155" builtinId="8" hidden="1"/>
    <cellStyle name="超链接" xfId="10157" builtinId="8" hidden="1"/>
    <cellStyle name="超链接" xfId="10159" builtinId="8" hidden="1"/>
    <cellStyle name="超链接" xfId="10161" builtinId="8" hidden="1"/>
    <cellStyle name="超链接" xfId="10163" builtinId="8" hidden="1"/>
    <cellStyle name="超链接" xfId="10165" builtinId="8" hidden="1"/>
    <cellStyle name="超链接" xfId="10167" builtinId="8" hidden="1"/>
    <cellStyle name="超链接" xfId="10169" builtinId="8" hidden="1"/>
    <cellStyle name="超链接" xfId="10171" builtinId="8" hidden="1"/>
    <cellStyle name="超链接" xfId="10173" builtinId="8" hidden="1"/>
    <cellStyle name="超链接" xfId="10175" builtinId="8" hidden="1"/>
    <cellStyle name="超链接" xfId="10177" builtinId="8" hidden="1"/>
    <cellStyle name="超链接" xfId="10179" builtinId="8" hidden="1"/>
    <cellStyle name="超链接" xfId="10181" builtinId="8" hidden="1"/>
    <cellStyle name="超链接" xfId="10183" builtinId="8" hidden="1"/>
    <cellStyle name="超链接" xfId="10185" builtinId="8" hidden="1"/>
    <cellStyle name="超链接" xfId="10187" builtinId="8" hidden="1"/>
    <cellStyle name="超链接" xfId="10189" builtinId="8" hidden="1"/>
    <cellStyle name="超链接" xfId="10191" builtinId="8" hidden="1"/>
    <cellStyle name="超链接" xfId="10193" builtinId="8" hidden="1"/>
    <cellStyle name="超链接" xfId="10195" builtinId="8" hidden="1"/>
    <cellStyle name="超链接" xfId="10197" builtinId="8" hidden="1"/>
    <cellStyle name="超链接" xfId="10199" builtinId="8" hidden="1"/>
    <cellStyle name="超链接" xfId="10201" builtinId="8" hidden="1"/>
    <cellStyle name="超链接" xfId="10203" builtinId="8" hidden="1"/>
    <cellStyle name="超链接" xfId="10205" builtinId="8" hidden="1"/>
    <cellStyle name="超链接" xfId="10207" builtinId="8" hidden="1"/>
    <cellStyle name="超链接" xfId="10209" builtinId="8" hidden="1"/>
    <cellStyle name="超链接" xfId="10211" builtinId="8" hidden="1"/>
    <cellStyle name="超链接" xfId="10213" builtinId="8" hidden="1"/>
    <cellStyle name="超链接" xfId="10215" builtinId="8" hidden="1"/>
    <cellStyle name="超链接" xfId="10217" builtinId="8" hidden="1"/>
    <cellStyle name="超链接" xfId="10219" builtinId="8" hidden="1"/>
    <cellStyle name="超链接" xfId="10221" builtinId="8" hidden="1"/>
    <cellStyle name="超链接" xfId="10223" builtinId="8" hidden="1"/>
    <cellStyle name="超链接" xfId="10225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39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5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3" builtinId="8" hidden="1"/>
    <cellStyle name="超链接" xfId="10265" builtinId="8" hidden="1"/>
    <cellStyle name="超链接" xfId="10267" builtinId="8" hidden="1"/>
    <cellStyle name="超链接" xfId="10269" builtinId="8" hidden="1"/>
    <cellStyle name="超链接" xfId="10271" builtinId="8" hidden="1"/>
    <cellStyle name="超链接" xfId="10273" builtinId="8" hidden="1"/>
    <cellStyle name="超链接" xfId="10275" builtinId="8" hidden="1"/>
    <cellStyle name="超链接" xfId="10277" builtinId="8" hidden="1"/>
    <cellStyle name="超链接" xfId="10279" builtinId="8" hidden="1"/>
    <cellStyle name="超链接" xfId="10281" builtinId="8" hidden="1"/>
    <cellStyle name="超链接" xfId="10283" builtinId="8" hidden="1"/>
    <cellStyle name="超链接" xfId="10285" builtinId="8" hidden="1"/>
    <cellStyle name="超链接" xfId="10287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5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1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39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49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1" builtinId="8" hidden="1"/>
    <cellStyle name="超链接" xfId="10363" builtinId="8" hidden="1"/>
    <cellStyle name="超链接" xfId="10365" builtinId="8" hidden="1"/>
    <cellStyle name="超链接" xfId="10367" builtinId="8" hidden="1"/>
    <cellStyle name="超链接" xfId="10369" builtinId="8" hidden="1"/>
    <cellStyle name="超链接" xfId="10371" builtinId="8" hidden="1"/>
    <cellStyle name="超链接" xfId="10373" builtinId="8" hidden="1"/>
    <cellStyle name="超链接" xfId="10375" builtinId="8" hidden="1"/>
    <cellStyle name="超链接" xfId="10377" builtinId="8" hidden="1"/>
    <cellStyle name="超链接" xfId="10379" builtinId="8" hidden="1"/>
    <cellStyle name="超链接" xfId="10381" builtinId="8" hidden="1"/>
    <cellStyle name="超链接" xfId="10383" builtinId="8" hidden="1"/>
    <cellStyle name="超链接" xfId="10385" builtinId="8" hidden="1"/>
    <cellStyle name="超链接" xfId="10387" builtinId="8" hidden="1"/>
    <cellStyle name="超链接" xfId="10389" builtinId="8" hidden="1"/>
    <cellStyle name="超链接" xfId="10391" builtinId="8" hidden="1"/>
    <cellStyle name="超链接" xfId="10393" builtinId="8" hidden="1"/>
    <cellStyle name="超链接" xfId="10395" builtinId="8" hidden="1"/>
    <cellStyle name="超链接" xfId="10397" builtinId="8" hidden="1"/>
    <cellStyle name="超链接" xfId="10399" builtinId="8" hidden="1"/>
    <cellStyle name="超链接" xfId="10401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5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3" builtinId="8" hidden="1"/>
    <cellStyle name="超链接" xfId="10425" builtinId="8" hidden="1"/>
    <cellStyle name="超链接" xfId="10427" builtinId="8" hidden="1"/>
    <cellStyle name="超链接" xfId="10429" builtinId="8" hidden="1"/>
    <cellStyle name="超链接" xfId="10431" builtinId="8" hidden="1"/>
    <cellStyle name="超链接" xfId="10433" builtinId="8" hidden="1"/>
    <cellStyle name="超链接" xfId="10435" builtinId="8" hidden="1"/>
    <cellStyle name="超链接" xfId="10437" builtinId="8" hidden="1"/>
    <cellStyle name="超链接" xfId="10439" builtinId="8" hidden="1"/>
    <cellStyle name="超链接" xfId="10441" builtinId="8" hidden="1"/>
    <cellStyle name="超链接" xfId="10443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59" builtinId="8" hidden="1"/>
    <cellStyle name="超链接" xfId="10461" builtinId="8" hidden="1"/>
    <cellStyle name="超链接" xfId="10463" builtinId="8" hidden="1"/>
    <cellStyle name="超链接" xfId="10465" builtinId="8" hidden="1"/>
    <cellStyle name="超链接" xfId="10467" builtinId="8" hidden="1"/>
    <cellStyle name="超链接" xfId="10469" builtinId="8" hidden="1"/>
    <cellStyle name="超链接" xfId="10471" builtinId="8" hidden="1"/>
    <cellStyle name="超链接" xfId="10473" builtinId="8" hidden="1"/>
    <cellStyle name="超链接" xfId="10475" builtinId="8" hidden="1"/>
    <cellStyle name="超链接" xfId="10477" builtinId="8" hidden="1"/>
    <cellStyle name="超链接" xfId="10479" builtinId="8" hidden="1"/>
    <cellStyle name="超链接" xfId="10481" builtinId="8" hidden="1"/>
    <cellStyle name="超链接" xfId="10483" builtinId="8" hidden="1"/>
    <cellStyle name="超链接" xfId="10485" builtinId="8" hidden="1"/>
    <cellStyle name="超链接" xfId="10487" builtinId="8" hidden="1"/>
    <cellStyle name="超链接" xfId="10489" builtinId="8" hidden="1"/>
    <cellStyle name="超链接" xfId="10491" builtinId="8" hidden="1"/>
    <cellStyle name="超链接" xfId="10493" builtinId="8" hidden="1"/>
    <cellStyle name="超链接" xfId="10495" builtinId="8" hidden="1"/>
    <cellStyle name="超链接" xfId="10497" builtinId="8" hidden="1"/>
    <cellStyle name="超链接" xfId="10499" builtinId="8" hidden="1"/>
    <cellStyle name="超链接" xfId="10501" builtinId="8" hidden="1"/>
    <cellStyle name="超链接" xfId="10503" builtinId="8" hidden="1"/>
    <cellStyle name="超链接" xfId="10505" builtinId="8" hidden="1"/>
    <cellStyle name="超链接" xfId="10507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3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39" builtinId="8" hidden="1"/>
    <cellStyle name="超链接" xfId="10541" builtinId="8" hidden="1"/>
    <cellStyle name="超链接" xfId="10543" builtinId="8" hidden="1"/>
    <cellStyle name="超链接" xfId="10545" builtinId="8" hidden="1"/>
    <cellStyle name="超链接" xfId="10547" builtinId="8" hidden="1"/>
    <cellStyle name="超链接" xfId="10549" builtinId="8" hidden="1"/>
    <cellStyle name="超链接" xfId="10551" builtinId="8" hidden="1"/>
    <cellStyle name="超链接" xfId="10553" builtinId="8" hidden="1"/>
    <cellStyle name="超链接" xfId="10555" builtinId="8" hidden="1"/>
    <cellStyle name="超链接" xfId="10557" builtinId="8" hidden="1"/>
    <cellStyle name="超链接" xfId="10559" builtinId="8" hidden="1"/>
    <cellStyle name="超链接" xfId="10561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1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7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599" builtinId="8" hidden="1"/>
    <cellStyle name="超链接" xfId="10601" builtinId="8" hidden="1"/>
    <cellStyle name="超链接" xfId="10603" builtinId="8" hidden="1"/>
    <cellStyle name="超链接" xfId="10605" builtinId="8" hidden="1"/>
    <cellStyle name="超链接" xfId="10607" builtinId="8" hidden="1"/>
    <cellStyle name="超链接" xfId="10609" builtinId="8" hidden="1"/>
    <cellStyle name="超链接" xfId="10611" builtinId="8" hidden="1"/>
    <cellStyle name="超链接" xfId="10613" builtinId="8" hidden="1"/>
    <cellStyle name="超链接" xfId="10615" builtinId="8" hidden="1"/>
    <cellStyle name="超链接" xfId="10617" builtinId="8" hidden="1"/>
    <cellStyle name="超链接" xfId="10619" builtinId="8" hidden="1"/>
    <cellStyle name="超链接" xfId="10621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5" builtinId="8" hidden="1"/>
    <cellStyle name="超链接" xfId="10637" builtinId="8" hidden="1"/>
    <cellStyle name="超链接" xfId="10639" builtinId="8" hidden="1"/>
    <cellStyle name="超链接" xfId="10641" builtinId="8" hidden="1"/>
    <cellStyle name="超链接" xfId="10643" builtinId="8" hidden="1"/>
    <cellStyle name="超链接" xfId="10645" builtinId="8" hidden="1"/>
    <cellStyle name="超链接" xfId="10647" builtinId="8" hidden="1"/>
    <cellStyle name="超链接" xfId="10649" builtinId="8" hidden="1"/>
    <cellStyle name="超链接" xfId="10651" builtinId="8" hidden="1"/>
    <cellStyle name="超链接" xfId="10653" builtinId="8" hidden="1"/>
    <cellStyle name="超链接" xfId="10655" builtinId="8" hidden="1"/>
    <cellStyle name="超链接" xfId="10657" builtinId="8" hidden="1"/>
    <cellStyle name="超链接" xfId="10659" builtinId="8" hidden="1"/>
    <cellStyle name="超链接" xfId="10661" builtinId="8" hidden="1"/>
    <cellStyle name="超链接" xfId="10663" builtinId="8" hidden="1"/>
    <cellStyle name="超链接" xfId="10665" builtinId="8" hidden="1"/>
    <cellStyle name="超链接" xfId="10667" builtinId="8" hidden="1"/>
    <cellStyle name="超链接" xfId="10669" builtinId="8" hidden="1"/>
    <cellStyle name="超链接" xfId="10671" builtinId="8" hidden="1"/>
    <cellStyle name="超链接" xfId="10673" builtinId="8" hidden="1"/>
    <cellStyle name="超链接" xfId="10675" builtinId="8" hidden="1"/>
    <cellStyle name="超链接" xfId="10677" builtinId="8" hidden="1"/>
    <cellStyle name="超链接" xfId="10679" builtinId="8" hidden="1"/>
    <cellStyle name="超链接" xfId="10681" builtinId="8" hidden="1"/>
    <cellStyle name="超链接" xfId="10683" builtinId="8" hidden="1"/>
    <cellStyle name="超链接" xfId="10685" builtinId="8" hidden="1"/>
    <cellStyle name="超链接" xfId="10687" builtinId="8" hidden="1"/>
    <cellStyle name="超链接" xfId="10689" builtinId="8" hidden="1"/>
    <cellStyle name="超链接" xfId="10691" builtinId="8" hidden="1"/>
    <cellStyle name="超链接" xfId="10693" builtinId="8" hidden="1"/>
    <cellStyle name="超链接" xfId="10695" builtinId="8" hidden="1"/>
    <cellStyle name="超链接" xfId="10697" builtinId="8" hidden="1"/>
    <cellStyle name="超链接" xfId="10699" builtinId="8" hidden="1"/>
    <cellStyle name="超链接" xfId="10701" builtinId="8" hidden="1"/>
    <cellStyle name="超链接" xfId="10703" builtinId="8" hidden="1"/>
    <cellStyle name="超链接" xfId="10705" builtinId="8" hidden="1"/>
    <cellStyle name="超链接" xfId="10707" builtinId="8" hidden="1"/>
    <cellStyle name="超链接" xfId="10709" builtinId="8" hidden="1"/>
    <cellStyle name="超链接" xfId="10711" builtinId="8" hidden="1"/>
    <cellStyle name="超链接" xfId="10713" builtinId="8" hidden="1"/>
    <cellStyle name="超链接" xfId="10715" builtinId="8" hidden="1"/>
    <cellStyle name="超链接" xfId="10717" builtinId="8" hidden="1"/>
    <cellStyle name="超链接" xfId="10719" builtinId="8" hidden="1"/>
    <cellStyle name="超链接" xfId="10721" builtinId="8" hidden="1"/>
    <cellStyle name="超链接" xfId="10723" builtinId="8" hidden="1"/>
    <cellStyle name="超链接" xfId="10725" builtinId="8" hidden="1"/>
    <cellStyle name="超链接" xfId="10727" builtinId="8" hidden="1"/>
    <cellStyle name="超链接" xfId="10729" builtinId="8" hidden="1"/>
    <cellStyle name="超链接" xfId="10731" builtinId="8" hidden="1"/>
    <cellStyle name="超链接" xfId="10733" builtinId="8" hidden="1"/>
    <cellStyle name="超链接" xfId="10735" builtinId="8" hidden="1"/>
    <cellStyle name="超链接" xfId="10737" builtinId="8" hidden="1"/>
    <cellStyle name="超链接" xfId="10739" builtinId="8" hidden="1"/>
    <cellStyle name="超链接" xfId="10741" builtinId="8" hidden="1"/>
    <cellStyle name="超链接" xfId="10743" builtinId="8" hidden="1"/>
    <cellStyle name="超链接" xfId="10745" builtinId="8" hidden="1"/>
    <cellStyle name="超链接" xfId="10747" builtinId="8" hidden="1"/>
    <cellStyle name="超链接" xfId="10749" builtinId="8" hidden="1"/>
    <cellStyle name="超链接" xfId="10751" builtinId="8" hidden="1"/>
    <cellStyle name="超链接" xfId="10753" builtinId="8" hidden="1"/>
    <cellStyle name="超链接" xfId="10755" builtinId="8" hidden="1"/>
    <cellStyle name="超链接" xfId="10757" builtinId="8" hidden="1"/>
    <cellStyle name="超链接" xfId="10759" builtinId="8" hidden="1"/>
    <cellStyle name="超链接" xfId="10761" builtinId="8" hidden="1"/>
    <cellStyle name="超链接" xfId="10763" builtinId="8" hidden="1"/>
    <cellStyle name="超链接" xfId="10765" builtinId="8" hidden="1"/>
    <cellStyle name="超链接" xfId="10767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3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799" builtinId="8" hidden="1"/>
    <cellStyle name="超链接" xfId="10801" builtinId="8" hidden="1"/>
    <cellStyle name="超链接" xfId="10803" builtinId="8" hidden="1"/>
    <cellStyle name="超链接" xfId="10805" builtinId="8" hidden="1"/>
    <cellStyle name="超链接" xfId="10807" builtinId="8" hidden="1"/>
    <cellStyle name="超链接" xfId="10809" builtinId="8" hidden="1"/>
    <cellStyle name="超链接" xfId="10811" builtinId="8" hidden="1"/>
    <cellStyle name="超链接" xfId="10813" builtinId="8" hidden="1"/>
    <cellStyle name="超链接" xfId="10815" builtinId="8" hidden="1"/>
    <cellStyle name="超链接" xfId="10817" builtinId="8" hidden="1"/>
    <cellStyle name="超链接" xfId="10819" builtinId="8" hidden="1"/>
    <cellStyle name="超链接" xfId="10821" builtinId="8" hidden="1"/>
    <cellStyle name="超链接" xfId="10823" builtinId="8" hidden="1"/>
    <cellStyle name="超链接" xfId="10825" builtinId="8" hidden="1"/>
    <cellStyle name="超链接" xfId="10827" builtinId="8" hidden="1"/>
    <cellStyle name="超链接" xfId="10829" builtinId="8" hidden="1"/>
    <cellStyle name="超链接" xfId="10831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843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59" builtinId="8" hidden="1"/>
    <cellStyle name="超链接" xfId="10861" builtinId="8" hidden="1"/>
    <cellStyle name="超链接" xfId="10863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79" builtinId="8" hidden="1"/>
    <cellStyle name="超链接" xfId="10881" builtinId="8" hidden="1"/>
    <cellStyle name="超链接" xfId="10883" builtinId="8" hidden="1"/>
    <cellStyle name="超链接" xfId="10885" builtinId="8" hidden="1"/>
    <cellStyle name="超链接" xfId="10887" builtinId="8" hidden="1"/>
    <cellStyle name="超链接" xfId="10889" builtinId="8" hidden="1"/>
    <cellStyle name="超链接" xfId="10891" builtinId="8" hidden="1"/>
    <cellStyle name="超链接" xfId="10893" builtinId="8" hidden="1"/>
    <cellStyle name="超链接" xfId="10895" builtinId="8" hidden="1"/>
    <cellStyle name="超链接" xfId="10897" builtinId="8" hidden="1"/>
    <cellStyle name="超链接" xfId="10899" builtinId="8" hidden="1"/>
    <cellStyle name="超链接" xfId="10901" builtinId="8" hidden="1"/>
    <cellStyle name="超链接" xfId="10903" builtinId="8" hidden="1"/>
    <cellStyle name="超链接" xfId="10905" builtinId="8" hidden="1"/>
    <cellStyle name="超链接" xfId="10907" builtinId="8" hidden="1"/>
    <cellStyle name="超链接" xfId="10909" builtinId="8" hidden="1"/>
    <cellStyle name="超链接" xfId="10911" builtinId="8" hidden="1"/>
    <cellStyle name="超链接" xfId="10913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29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45" builtinId="8" hidden="1"/>
    <cellStyle name="超链接" xfId="10947" builtinId="8" hidden="1"/>
    <cellStyle name="超链接" xfId="10949" builtinId="8" hidden="1"/>
    <cellStyle name="超链接" xfId="10951" builtinId="8" hidden="1"/>
    <cellStyle name="超链接" xfId="10953" builtinId="8" hidden="1"/>
    <cellStyle name="超链接" xfId="10955" builtinId="8" hidden="1"/>
    <cellStyle name="超链接" xfId="10957" builtinId="8" hidden="1"/>
    <cellStyle name="超链接" xfId="10959" builtinId="8" hidden="1"/>
    <cellStyle name="超链接" xfId="10961" builtinId="8" hidden="1"/>
    <cellStyle name="超链接" xfId="10963" builtinId="8" hidden="1"/>
    <cellStyle name="超链接" xfId="10965" builtinId="8" hidden="1"/>
    <cellStyle name="超链接" xfId="10967" builtinId="8" hidden="1"/>
    <cellStyle name="超链接" xfId="10969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79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87" builtinId="8" hidden="1"/>
    <cellStyle name="超链接" xfId="10989" builtinId="8" hidden="1"/>
    <cellStyle name="超链接" xfId="10991" builtinId="8" hidden="1"/>
    <cellStyle name="超链接" xfId="10993" builtinId="8" hidden="1"/>
    <cellStyle name="超链接" xfId="10995" builtinId="8" hidden="1"/>
    <cellStyle name="超链接" xfId="10997" builtinId="8" hidden="1"/>
    <cellStyle name="超链接" xfId="10999" builtinId="8" hidden="1"/>
    <cellStyle name="超链接" xfId="11001" builtinId="8" hidden="1"/>
    <cellStyle name="超链接" xfId="11003" builtinId="8" hidden="1"/>
    <cellStyle name="超链接" xfId="11005" builtinId="8" hidden="1"/>
    <cellStyle name="超链接" xfId="11007" builtinId="8" hidden="1"/>
    <cellStyle name="超链接" xfId="11009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25" builtinId="8" hidden="1"/>
    <cellStyle name="超链接" xfId="11027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1" builtinId="8" hidden="1"/>
    <cellStyle name="超链接" xfId="11043" builtinId="8" hidden="1"/>
    <cellStyle name="超链接" xfId="11045" builtinId="8" hidden="1"/>
    <cellStyle name="超链接" xfId="11047" builtinId="8" hidden="1"/>
    <cellStyle name="超链接" xfId="11049" builtinId="8" hidden="1"/>
    <cellStyle name="超链接" xfId="11051" builtinId="8" hidden="1"/>
    <cellStyle name="超链接" xfId="11053" builtinId="8" hidden="1"/>
    <cellStyle name="超链接" xfId="11055" builtinId="8" hidden="1"/>
    <cellStyle name="超链接" xfId="11057" builtinId="8" hidden="1"/>
    <cellStyle name="超链接" xfId="11059" builtinId="8" hidden="1"/>
    <cellStyle name="超链接" xfId="11061" builtinId="8" hidden="1"/>
    <cellStyle name="超链接" xfId="11063" builtinId="8" hidden="1"/>
    <cellStyle name="超链接" xfId="11065" builtinId="8" hidden="1"/>
    <cellStyle name="超链接" xfId="11067" builtinId="8" hidden="1"/>
    <cellStyle name="超链接" xfId="11069" builtinId="8" hidden="1"/>
    <cellStyle name="超链接" xfId="11071" builtinId="8" hidden="1"/>
    <cellStyle name="超链接" xfId="11073" builtinId="8" hidden="1"/>
    <cellStyle name="超链接" xfId="11075" builtinId="8" hidden="1"/>
    <cellStyle name="超链接" xfId="11077" builtinId="8" hidden="1"/>
    <cellStyle name="超链接" xfId="11079" builtinId="8" hidden="1"/>
    <cellStyle name="超链接" xfId="11081" builtinId="8" hidden="1"/>
    <cellStyle name="超链接" xfId="11083" builtinId="8" hidden="1"/>
    <cellStyle name="超链接" xfId="11085" builtinId="8" hidden="1"/>
    <cellStyle name="超链接" xfId="11087" builtinId="8" hidden="1"/>
    <cellStyle name="超链接" xfId="11089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105" builtinId="8" hidden="1"/>
    <cellStyle name="超链接" xfId="11107" builtinId="8" hidden="1"/>
    <cellStyle name="超链接" xfId="11109" builtinId="8" hidden="1"/>
    <cellStyle name="超链接" xfId="11111" builtinId="8" hidden="1"/>
    <cellStyle name="超链接" xfId="11113" builtinId="8" hidden="1"/>
    <cellStyle name="超链接" xfId="11115" builtinId="8" hidden="1"/>
    <cellStyle name="超链接" xfId="11117" builtinId="8" hidden="1"/>
    <cellStyle name="超链接" xfId="11119" builtinId="8" hidden="1"/>
    <cellStyle name="超链接" xfId="11121" builtinId="8" hidden="1"/>
    <cellStyle name="超链接" xfId="11123" builtinId="8" hidden="1"/>
    <cellStyle name="超链接" xfId="11125" builtinId="8" hidden="1"/>
    <cellStyle name="超链接" xfId="11127" builtinId="8" hidden="1"/>
    <cellStyle name="超链接" xfId="11129" builtinId="8" hidden="1"/>
    <cellStyle name="超链接" xfId="11131" builtinId="8" hidden="1"/>
    <cellStyle name="超链接" xfId="11133" builtinId="8" hidden="1"/>
    <cellStyle name="超链接" xfId="11135" builtinId="8" hidden="1"/>
    <cellStyle name="超链接" xfId="11137" builtinId="8" hidden="1"/>
    <cellStyle name="超链接" xfId="11139" builtinId="8" hidden="1"/>
    <cellStyle name="超链接" xfId="11141" builtinId="8" hidden="1"/>
    <cellStyle name="超链接" xfId="11143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3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5" builtinId="8" hidden="1"/>
    <cellStyle name="超链接" xfId="11167" builtinId="8" hidden="1"/>
    <cellStyle name="超链接" xfId="11169" builtinId="8" hidden="1"/>
    <cellStyle name="超链接" xfId="11171" builtinId="8" hidden="1"/>
    <cellStyle name="超链接" xfId="11173" builtinId="8" hidden="1"/>
    <cellStyle name="超链接" xfId="11175" builtinId="8" hidden="1"/>
    <cellStyle name="超链接" xfId="11177" builtinId="8" hidden="1"/>
    <cellStyle name="超链接" xfId="11179" builtinId="8" hidden="1"/>
    <cellStyle name="超链接" xfId="11181" builtinId="8" hidden="1"/>
    <cellStyle name="超链接" xfId="11183" builtinId="8" hidden="1"/>
    <cellStyle name="超链接" xfId="11185" builtinId="8" hidden="1"/>
    <cellStyle name="超链接" xfId="11187" builtinId="8" hidden="1"/>
    <cellStyle name="超链接" xfId="11189" builtinId="8" hidden="1"/>
    <cellStyle name="超链接" xfId="11191" builtinId="8" hidden="1"/>
    <cellStyle name="超链接" xfId="11193" builtinId="8" hidden="1"/>
    <cellStyle name="超链接" xfId="11195" builtinId="8" hidden="1"/>
    <cellStyle name="超链接" xfId="11197" builtinId="8" hidden="1"/>
    <cellStyle name="超链接" xfId="11199" builtinId="8" hidden="1"/>
    <cellStyle name="超链接" xfId="11201" builtinId="8" hidden="1"/>
    <cellStyle name="超链接" xfId="11203" builtinId="8" hidden="1"/>
    <cellStyle name="超链接" xfId="11205" builtinId="8" hidden="1"/>
    <cellStyle name="超链接" xfId="11207" builtinId="8" hidden="1"/>
    <cellStyle name="超链接" xfId="11209" builtinId="8" hidden="1"/>
    <cellStyle name="超链接" xfId="11211" builtinId="8" hidden="1"/>
    <cellStyle name="超链接" xfId="11213" builtinId="8" hidden="1"/>
    <cellStyle name="超链接" xfId="11215" builtinId="8" hidden="1"/>
    <cellStyle name="超链接" xfId="11217" builtinId="8" hidden="1"/>
    <cellStyle name="超链接" xfId="11219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29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1" builtinId="8" hidden="1"/>
    <cellStyle name="超链接" xfId="11243" builtinId="8" hidden="1"/>
    <cellStyle name="超链接" xfId="11245" builtinId="8" hidden="1"/>
    <cellStyle name="超链接" xfId="11247" builtinId="8" hidden="1"/>
    <cellStyle name="超链接" xfId="11249" builtinId="8" hidden="1"/>
    <cellStyle name="超链接" xfId="11251" builtinId="8" hidden="1"/>
    <cellStyle name="超链接" xfId="11253" builtinId="8" hidden="1"/>
    <cellStyle name="超链接" xfId="11255" builtinId="8" hidden="1"/>
    <cellStyle name="超链接" xfId="11257" builtinId="8" hidden="1"/>
    <cellStyle name="超链接" xfId="11259" builtinId="8" hidden="1"/>
    <cellStyle name="超链接" xfId="11261" builtinId="8" hidden="1"/>
    <cellStyle name="超链接" xfId="11263" builtinId="8" hidden="1"/>
    <cellStyle name="超链接" xfId="11265" builtinId="8" hidden="1"/>
    <cellStyle name="超链接" xfId="11267" builtinId="8" hidden="1"/>
    <cellStyle name="超链接" xfId="11269" builtinId="8" hidden="1"/>
    <cellStyle name="超链接" xfId="11271" builtinId="8" hidden="1"/>
    <cellStyle name="超链接" xfId="11273" builtinId="8" hidden="1"/>
    <cellStyle name="超链接" xfId="11275" builtinId="8" hidden="1"/>
    <cellStyle name="超链接" xfId="11277" builtinId="8" hidden="1"/>
    <cellStyle name="超链接" xfId="11279" builtinId="8" hidden="1"/>
    <cellStyle name="超链接" xfId="11281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5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3" builtinId="8" hidden="1"/>
    <cellStyle name="超链接" xfId="11305" builtinId="8" hidden="1"/>
    <cellStyle name="超链接" xfId="11307" builtinId="8" hidden="1"/>
    <cellStyle name="超链接" xfId="11309" builtinId="8" hidden="1"/>
    <cellStyle name="超链接" xfId="11311" builtinId="8" hidden="1"/>
    <cellStyle name="超链接" xfId="11313" builtinId="8" hidden="1"/>
    <cellStyle name="超链接" xfId="11315" builtinId="8" hidden="1"/>
    <cellStyle name="超链接" xfId="11317" builtinId="8" hidden="1"/>
    <cellStyle name="超链接" xfId="11319" builtinId="8" hidden="1"/>
    <cellStyle name="超链接" xfId="11321" builtinId="8" hidden="1"/>
    <cellStyle name="超链接" xfId="11323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39" builtinId="8" hidden="1"/>
    <cellStyle name="超链接" xfId="11341" builtinId="8" hidden="1"/>
    <cellStyle name="超链接" xfId="11343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59" builtinId="8" hidden="1"/>
    <cellStyle name="超链接" xfId="11361" builtinId="8" hidden="1"/>
    <cellStyle name="超链接" xfId="11363" builtinId="8" hidden="1"/>
    <cellStyle name="超链接" xfId="11365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5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3" builtinId="8" hidden="1"/>
    <cellStyle name="超链接" xfId="11385" builtinId="8" hidden="1"/>
    <cellStyle name="超链接" xfId="11387" builtinId="8" hidden="1"/>
    <cellStyle name="超链接" xfId="11389" builtinId="8" hidden="1"/>
    <cellStyle name="超链接" xfId="11391" builtinId="8" hidden="1"/>
    <cellStyle name="超链接" xfId="11393" builtinId="8" hidden="1"/>
    <cellStyle name="超链接" xfId="11395" builtinId="8" hidden="1"/>
    <cellStyle name="超链接" xfId="11397" builtinId="8" hidden="1"/>
    <cellStyle name="超链接" xfId="11399" builtinId="8" hidden="1"/>
    <cellStyle name="超链接" xfId="11401" builtinId="8" hidden="1"/>
    <cellStyle name="超链接" xfId="11403" builtinId="8" hidden="1"/>
    <cellStyle name="超链接" xfId="11405" builtinId="8" hidden="1"/>
    <cellStyle name="超链接" xfId="11407" builtinId="8" hidden="1"/>
    <cellStyle name="超链接" xfId="11409" builtinId="8" hidden="1"/>
    <cellStyle name="超链接" xfId="11411" builtinId="8" hidden="1"/>
    <cellStyle name="超链接" xfId="11413" builtinId="8" hidden="1"/>
    <cellStyle name="超链接" xfId="11415" builtinId="8" hidden="1"/>
    <cellStyle name="超链接" xfId="11417" builtinId="8" hidden="1"/>
    <cellStyle name="超链接" xfId="11419" builtinId="8" hidden="1"/>
    <cellStyle name="超链接" xfId="11421" builtinId="8" hidden="1"/>
    <cellStyle name="超链接" xfId="11423" builtinId="8" hidden="1"/>
    <cellStyle name="超链接" xfId="11425" builtinId="8" hidden="1"/>
    <cellStyle name="超链接" xfId="11427" builtinId="8" hidden="1"/>
    <cellStyle name="超链接" xfId="11429" builtinId="8" hidden="1"/>
    <cellStyle name="超链接" xfId="11431" builtinId="8" hidden="1"/>
    <cellStyle name="超链接" xfId="11433" builtinId="8" hidden="1"/>
    <cellStyle name="超链接" xfId="11435" builtinId="8" hidden="1"/>
    <cellStyle name="超链接" xfId="11437" builtinId="8" hidden="1"/>
    <cellStyle name="超链接" xfId="11439" builtinId="8" hidden="1"/>
    <cellStyle name="超链接" xfId="11441" builtinId="8" hidden="1"/>
    <cellStyle name="超链接" xfId="11443" builtinId="8" hidden="1"/>
    <cellStyle name="超链接" xfId="11445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5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1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3" builtinId="8" hidden="1"/>
    <cellStyle name="超链接" xfId="11485" builtinId="8" hidden="1"/>
    <cellStyle name="超链接" xfId="11487" builtinId="8" hidden="1"/>
    <cellStyle name="超链接" xfId="11489" builtinId="8" hidden="1"/>
    <cellStyle name="超链接" xfId="11491" builtinId="8" hidden="1"/>
    <cellStyle name="超链接" xfId="11493" builtinId="8" hidden="1"/>
    <cellStyle name="超链接" xfId="11495" builtinId="8" hidden="1"/>
    <cellStyle name="超链接" xfId="11497" builtinId="8" hidden="1"/>
    <cellStyle name="超链接" xfId="11499" builtinId="8" hidden="1"/>
    <cellStyle name="超链接" xfId="11501" builtinId="8" hidden="1"/>
    <cellStyle name="超链接" xfId="11503" builtinId="8" hidden="1"/>
    <cellStyle name="超链接" xfId="11505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19" builtinId="8" hidden="1"/>
    <cellStyle name="超链接" xfId="11521" builtinId="8" hidden="1"/>
    <cellStyle name="超链接" xfId="11523" builtinId="8" hidden="1"/>
    <cellStyle name="超链接" xfId="11525" builtinId="8" hidden="1"/>
    <cellStyle name="超链接" xfId="11527" builtinId="8" hidden="1"/>
    <cellStyle name="超链接" xfId="11529" builtinId="8" hidden="1"/>
    <cellStyle name="超链接" xfId="11531" builtinId="8" hidden="1"/>
    <cellStyle name="超链接" xfId="11533" builtinId="8" hidden="1"/>
    <cellStyle name="超链接" xfId="11535" builtinId="8" hidden="1"/>
    <cellStyle name="超链接" xfId="11537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7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59" builtinId="8" hidden="1"/>
    <cellStyle name="超链接" xfId="11561" builtinId="8" hidden="1"/>
    <cellStyle name="超链接" xfId="11563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79" builtinId="8" hidden="1"/>
    <cellStyle name="超链接" xfId="11581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5" builtinId="8" hidden="1"/>
    <cellStyle name="超链接" xfId="11597" builtinId="8" hidden="1"/>
    <cellStyle name="超链接" xfId="11599" builtinId="8" hidden="1"/>
    <cellStyle name="超链接" xfId="11601" builtinId="8" hidden="1"/>
    <cellStyle name="超链接" xfId="11603" builtinId="8" hidden="1"/>
    <cellStyle name="超链接" xfId="11605" builtinId="8" hidden="1"/>
    <cellStyle name="超链接" xfId="11607" builtinId="8" hidden="1"/>
    <cellStyle name="超链接" xfId="11609" builtinId="8" hidden="1"/>
    <cellStyle name="超链接" xfId="11611" builtinId="8" hidden="1"/>
    <cellStyle name="超链接" xfId="11613" builtinId="8" hidden="1"/>
    <cellStyle name="超链接" xfId="11615" builtinId="8" hidden="1"/>
    <cellStyle name="超链接" xfId="11617" builtinId="8" hidden="1"/>
    <cellStyle name="超链接" xfId="11619" builtinId="8" hidden="1"/>
    <cellStyle name="超链接" xfId="11621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1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3" builtinId="8" hidden="1"/>
    <cellStyle name="超链接" xfId="11645" builtinId="8" hidden="1"/>
    <cellStyle name="超链接" xfId="11647" builtinId="8" hidden="1"/>
    <cellStyle name="超链接" xfId="11649" builtinId="8" hidden="1"/>
    <cellStyle name="超链接" xfId="11651" builtinId="8" hidden="1"/>
    <cellStyle name="超链接" xfId="11653" builtinId="8" hidden="1"/>
    <cellStyle name="超链接" xfId="11655" builtinId="8" hidden="1"/>
    <cellStyle name="超链接" xfId="11657" builtinId="8" hidden="1"/>
    <cellStyle name="超链接" xfId="11659" builtinId="8" hidden="1"/>
    <cellStyle name="超链接" xfId="11661" builtinId="8" hidden="1"/>
    <cellStyle name="超链接" xfId="11663" builtinId="8" hidden="1"/>
    <cellStyle name="超链接" xfId="11665" builtinId="8" hidden="1"/>
    <cellStyle name="超链接" xfId="11667" builtinId="8" hidden="1"/>
    <cellStyle name="超链接" xfId="11669" builtinId="8" hidden="1"/>
    <cellStyle name="超链接" xfId="11671" builtinId="8" hidden="1"/>
    <cellStyle name="超链接" xfId="11673" builtinId="8" hidden="1"/>
    <cellStyle name="超链接" xfId="11675" builtinId="8" hidden="1"/>
    <cellStyle name="超链接" xfId="11677" builtinId="8" hidden="1"/>
    <cellStyle name="超链接" xfId="11679" builtinId="8" hidden="1"/>
    <cellStyle name="超链接" xfId="11681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5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3" builtinId="8" hidden="1"/>
    <cellStyle name="超链接" xfId="11705" builtinId="8" hidden="1"/>
    <cellStyle name="超链接" xfId="11707" builtinId="8" hidden="1"/>
    <cellStyle name="超链接" xfId="11709" builtinId="8" hidden="1"/>
    <cellStyle name="超链接" xfId="11711" builtinId="8" hidden="1"/>
    <cellStyle name="超链接" xfId="11713" builtinId="8" hidden="1"/>
    <cellStyle name="超链接" xfId="11715" builtinId="8" hidden="1"/>
    <cellStyle name="超链接" xfId="11717" builtinId="8" hidden="1"/>
    <cellStyle name="超链接" xfId="11719" builtinId="8" hidden="1"/>
    <cellStyle name="超链接" xfId="11721" builtinId="8" hidden="1"/>
    <cellStyle name="超链接" xfId="11723" builtinId="8" hidden="1"/>
    <cellStyle name="超链接" xfId="11725" builtinId="8" hidden="1"/>
    <cellStyle name="超链接" xfId="11727" builtinId="8" hidden="1"/>
    <cellStyle name="超链接" xfId="11729" builtinId="8" hidden="1"/>
    <cellStyle name="超链接" xfId="11731" builtinId="8" hidden="1"/>
    <cellStyle name="超链接" xfId="11733" builtinId="8" hidden="1"/>
    <cellStyle name="超链接" xfId="11735" builtinId="8" hidden="1"/>
    <cellStyle name="超链接" xfId="11737" builtinId="8" hidden="1"/>
    <cellStyle name="超链接" xfId="11739" builtinId="8" hidden="1"/>
    <cellStyle name="超链接" xfId="11741" builtinId="8" hidden="1"/>
    <cellStyle name="超链接" xfId="11743" builtinId="8" hidden="1"/>
    <cellStyle name="超链接" xfId="11745" builtinId="8" hidden="1"/>
    <cellStyle name="超链接" xfId="11747" builtinId="8" hidden="1"/>
    <cellStyle name="超链接" xfId="11749" builtinId="8" hidden="1"/>
    <cellStyle name="超链接" xfId="11751" builtinId="8" hidden="1"/>
    <cellStyle name="超链接" xfId="11753" builtinId="8" hidden="1"/>
    <cellStyle name="超链接" xfId="11755" builtinId="8" hidden="1"/>
    <cellStyle name="超链接" xfId="11757" builtinId="8" hidden="1"/>
    <cellStyle name="超链接" xfId="11759" builtinId="8" hidden="1"/>
    <cellStyle name="超链接" xfId="11761" builtinId="8" hidden="1"/>
    <cellStyle name="超链接" xfId="11763" builtinId="8" hidden="1"/>
    <cellStyle name="超链接" xfId="11765" builtinId="8" hidden="1"/>
    <cellStyle name="超链接" xfId="11767" builtinId="8" hidden="1"/>
    <cellStyle name="超链接" xfId="11769" builtinId="8" hidden="1"/>
    <cellStyle name="超链接" xfId="11771" builtinId="8" hidden="1"/>
    <cellStyle name="超链接" xfId="11773" builtinId="8" hidden="1"/>
    <cellStyle name="超链接" xfId="11775" builtinId="8" hidden="1"/>
    <cellStyle name="超链接" xfId="11777" builtinId="8" hidden="1"/>
    <cellStyle name="超链接" xfId="11779" builtinId="8" hidden="1"/>
    <cellStyle name="超链接" xfId="11781" builtinId="8" hidden="1"/>
    <cellStyle name="超链接" xfId="11783" builtinId="8" hidden="1"/>
    <cellStyle name="超链接" xfId="11785" builtinId="8" hidden="1"/>
    <cellStyle name="超链接" xfId="11787" builtinId="8" hidden="1"/>
    <cellStyle name="超链接" xfId="11789" builtinId="8" hidden="1"/>
    <cellStyle name="超链接" xfId="11791" builtinId="8" hidden="1"/>
    <cellStyle name="超链接" xfId="11793" builtinId="8" hidden="1"/>
    <cellStyle name="超链接" xfId="11795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3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1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19" builtinId="8" hidden="1"/>
    <cellStyle name="超链接" xfId="11821" builtinId="8" hidden="1"/>
    <cellStyle name="超链接" xfId="11823" builtinId="8" hidden="1"/>
    <cellStyle name="超链接" xfId="11825" builtinId="8" hidden="1"/>
    <cellStyle name="超链接" xfId="11827" builtinId="8" hidden="1"/>
    <cellStyle name="超链接" xfId="11829" builtinId="8" hidden="1"/>
    <cellStyle name="超链接" xfId="11831" builtinId="8" hidden="1"/>
    <cellStyle name="超链接" xfId="11833" builtinId="8" hidden="1"/>
    <cellStyle name="超链接" xfId="11835" builtinId="8" hidden="1"/>
    <cellStyle name="超链接" xfId="11837" builtinId="8" hidden="1"/>
    <cellStyle name="超链接" xfId="11839" builtinId="8" hidden="1"/>
    <cellStyle name="超链接" xfId="11841" builtinId="8" hidden="1"/>
    <cellStyle name="超链接" xfId="11843" builtinId="8" hidden="1"/>
    <cellStyle name="超链接" xfId="11845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3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861" builtinId="8" hidden="1"/>
    <cellStyle name="超链接" xfId="11863" builtinId="8" hidden="1"/>
    <cellStyle name="超链接" xfId="11865" builtinId="8" hidden="1"/>
    <cellStyle name="超链接" xfId="11867" builtinId="8" hidden="1"/>
    <cellStyle name="超链接" xfId="11869" builtinId="8" hidden="1"/>
    <cellStyle name="超链接" xfId="11871" builtinId="8" hidden="1"/>
    <cellStyle name="超链接" xfId="11873" builtinId="8" hidden="1"/>
    <cellStyle name="超链接" xfId="11875" builtinId="8" hidden="1"/>
    <cellStyle name="超链接" xfId="11877" builtinId="8" hidden="1"/>
    <cellStyle name="超链接" xfId="11879" builtinId="8" hidden="1"/>
    <cellStyle name="超链接" xfId="11881" builtinId="8" hidden="1"/>
    <cellStyle name="超链接" xfId="11883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1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99" builtinId="8" hidden="1"/>
    <cellStyle name="超链接" xfId="11901" builtinId="8" hidden="1"/>
    <cellStyle name="超链接" xfId="11903" builtinId="8" hidden="1"/>
    <cellStyle name="超链接" xfId="11905" builtinId="8" hidden="1"/>
    <cellStyle name="超链接" xfId="11907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5" builtinId="8" hidden="1"/>
    <cellStyle name="超链接" xfId="11917" builtinId="8" hidden="1"/>
    <cellStyle name="超链接" xfId="11919" builtinId="8" hidden="1"/>
    <cellStyle name="超链接" xfId="11921" builtinId="8" hidden="1"/>
    <cellStyle name="超链接" xfId="11923" builtinId="8" hidden="1"/>
    <cellStyle name="超链接" xfId="11925" builtinId="8" hidden="1"/>
    <cellStyle name="超链接" xfId="11927" builtinId="8" hidden="1"/>
    <cellStyle name="超链接" xfId="11929" builtinId="8" hidden="1"/>
    <cellStyle name="超链接" xfId="11931" builtinId="8" hidden="1"/>
    <cellStyle name="超链接" xfId="11933" builtinId="8" hidden="1"/>
    <cellStyle name="超链接" xfId="11935" builtinId="8" hidden="1"/>
    <cellStyle name="超链接" xfId="11937" builtinId="8" hidden="1"/>
    <cellStyle name="超链接" xfId="11939" builtinId="8" hidden="1"/>
    <cellStyle name="超链接" xfId="11941" builtinId="8" hidden="1"/>
    <cellStyle name="超链接" xfId="11943" builtinId="8" hidden="1"/>
    <cellStyle name="超链接" xfId="11945" builtinId="8" hidden="1"/>
    <cellStyle name="超链接" xfId="11947" builtinId="8" hidden="1"/>
    <cellStyle name="超链接" xfId="11949" builtinId="8" hidden="1"/>
    <cellStyle name="超链接" xfId="11951" builtinId="8" hidden="1"/>
    <cellStyle name="超链接" xfId="11953" builtinId="8" hidden="1"/>
    <cellStyle name="超链接" xfId="11955" builtinId="8" hidden="1"/>
    <cellStyle name="超链接" xfId="11957" builtinId="8" hidden="1"/>
    <cellStyle name="超链接" xfId="11959" builtinId="8" hidden="1"/>
    <cellStyle name="超链接" xfId="11961" builtinId="8" hidden="1"/>
    <cellStyle name="超链接" xfId="11963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1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79" builtinId="8" hidden="1"/>
    <cellStyle name="超链接" xfId="11981" builtinId="8" hidden="1"/>
    <cellStyle name="超链接" xfId="11983" builtinId="8" hidden="1"/>
    <cellStyle name="超链接" xfId="11985" builtinId="8" hidden="1"/>
    <cellStyle name="超链接" xfId="11987" builtinId="8" hidden="1"/>
    <cellStyle name="超链接" xfId="11989" builtinId="8" hidden="1"/>
    <cellStyle name="超链接" xfId="11991" builtinId="8" hidden="1"/>
    <cellStyle name="超链接" xfId="11993" builtinId="8" hidden="1"/>
    <cellStyle name="超链接" xfId="11995" builtinId="8" hidden="1"/>
    <cellStyle name="超链接" xfId="11997" builtinId="8" hidden="1"/>
    <cellStyle name="超链接" xfId="11999" builtinId="8" hidden="1"/>
    <cellStyle name="超链接" xfId="12001" builtinId="8" hidden="1"/>
    <cellStyle name="超链接" xfId="12003" builtinId="8" hidden="1"/>
    <cellStyle name="超链接" xfId="12005" builtinId="8" hidden="1"/>
    <cellStyle name="超链接" xfId="12007" builtinId="8" hidden="1"/>
    <cellStyle name="超链接" xfId="12009" builtinId="8" hidden="1"/>
    <cellStyle name="超链接" xfId="12011" builtinId="8" hidden="1"/>
    <cellStyle name="超链接" xfId="12013" builtinId="8" hidden="1"/>
    <cellStyle name="超链接" xfId="12015" builtinId="8" hidden="1"/>
    <cellStyle name="超链接" xfId="12017" builtinId="8" hidden="1"/>
    <cellStyle name="超链接" xfId="12019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7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5" builtinId="8" hidden="1"/>
    <cellStyle name="超链接" xfId="12037" builtinId="8" hidden="1"/>
    <cellStyle name="超链接" xfId="12039" builtinId="8" hidden="1"/>
    <cellStyle name="超链接" xfId="12041" builtinId="8" hidden="1"/>
    <cellStyle name="超链接" xfId="12043" builtinId="8" hidden="1"/>
    <cellStyle name="超链接" xfId="12045" builtinId="8" hidden="1"/>
    <cellStyle name="超链接" xfId="12047" builtinId="8" hidden="1"/>
    <cellStyle name="超链接" xfId="12049" builtinId="8" hidden="1"/>
    <cellStyle name="超链接" xfId="12051" builtinId="8" hidden="1"/>
    <cellStyle name="超链接" xfId="12053" builtinId="8" hidden="1"/>
    <cellStyle name="超链接" xfId="12055" builtinId="8" hidden="1"/>
    <cellStyle name="超链接" xfId="12057" builtinId="8" hidden="1"/>
    <cellStyle name="超链接" xfId="12059" builtinId="8" hidden="1"/>
    <cellStyle name="超链接" xfId="12061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69" builtinId="8" hidden="1"/>
    <cellStyle name="超链接" xfId="12071" builtinId="8" hidden="1"/>
    <cellStyle name="超链接" xfId="12073" builtinId="8" hidden="1"/>
    <cellStyle name="超链接" xfId="12075" builtinId="8" hidden="1"/>
    <cellStyle name="超链接" xfId="12077" builtinId="8" hidden="1"/>
    <cellStyle name="超链接" xfId="12079" builtinId="8" hidden="1"/>
    <cellStyle name="超链接" xfId="12081" builtinId="8" hidden="1"/>
    <cellStyle name="超链接" xfId="12083" builtinId="8" hidden="1"/>
    <cellStyle name="超链接" xfId="12085" builtinId="8" hidden="1"/>
    <cellStyle name="超链接" xfId="12087" builtinId="8" hidden="1"/>
    <cellStyle name="超链接" xfId="12089" builtinId="8" hidden="1"/>
    <cellStyle name="超链接" xfId="12091" builtinId="8" hidden="1"/>
    <cellStyle name="超链接" xfId="12093" builtinId="8" hidden="1"/>
    <cellStyle name="超链接" xfId="12095" builtinId="8" hidden="1"/>
    <cellStyle name="超链接" xfId="12097" builtinId="8" hidden="1"/>
    <cellStyle name="超链接" xfId="12099" builtinId="8" hidden="1"/>
    <cellStyle name="超链接" xfId="12101" builtinId="8" hidden="1"/>
    <cellStyle name="超链接" xfId="12103" builtinId="8" hidden="1"/>
    <cellStyle name="超链接" xfId="12105" builtinId="8" hidden="1"/>
    <cellStyle name="超链接" xfId="12107" builtinId="8" hidden="1"/>
    <cellStyle name="超链接" xfId="12109" builtinId="8" hidden="1"/>
    <cellStyle name="超链接" xfId="12111" builtinId="8" hidden="1"/>
    <cellStyle name="超链接" xfId="12113" builtinId="8" hidden="1"/>
    <cellStyle name="超链接" xfId="12115" builtinId="8" hidden="1"/>
    <cellStyle name="超链接" xfId="12117" builtinId="8" hidden="1"/>
    <cellStyle name="超链接" xfId="12119" builtinId="8" hidden="1"/>
    <cellStyle name="超链接" xfId="12121" builtinId="8" hidden="1"/>
    <cellStyle name="超链接" xfId="12123" builtinId="8" hidden="1"/>
    <cellStyle name="超链接" xfId="12125" builtinId="8" hidden="1"/>
    <cellStyle name="超链接" xfId="12127" builtinId="8" hidden="1"/>
    <cellStyle name="超链接" xfId="12129" builtinId="8" hidden="1"/>
    <cellStyle name="超链接" xfId="12131" builtinId="8" hidden="1"/>
    <cellStyle name="超链接" xfId="12133" builtinId="8" hidden="1"/>
    <cellStyle name="超链接" xfId="12135" builtinId="8" hidden="1"/>
    <cellStyle name="超链接" xfId="12137" builtinId="8" hidden="1"/>
    <cellStyle name="超链接" xfId="12139" builtinId="8" hidden="1"/>
    <cellStyle name="超链接" xfId="12141" builtinId="8" hidden="1"/>
    <cellStyle name="超链接" xfId="12143" builtinId="8" hidden="1"/>
    <cellStyle name="超链接" xfId="12145" builtinId="8" hidden="1"/>
    <cellStyle name="超链接" xfId="12147" builtinId="8" hidden="1"/>
    <cellStyle name="超链接" xfId="12149" builtinId="8" hidden="1"/>
    <cellStyle name="超链接" xfId="12151" builtinId="8" hidden="1"/>
    <cellStyle name="超链接" xfId="12153" builtinId="8" hidden="1"/>
    <cellStyle name="超链接" xfId="12155" builtinId="8" hidden="1"/>
    <cellStyle name="超链接" xfId="12157" builtinId="8" hidden="1"/>
    <cellStyle name="超链接" xfId="12159" builtinId="8" hidden="1"/>
    <cellStyle name="超链接" xfId="12161" builtinId="8" hidden="1"/>
    <cellStyle name="超链接" xfId="12163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1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79" builtinId="8" hidden="1"/>
    <cellStyle name="超链接" xfId="12181" builtinId="8" hidden="1"/>
    <cellStyle name="超链接" xfId="12183" builtinId="8" hidden="1"/>
    <cellStyle name="超链接" xfId="12185" builtinId="8" hidden="1"/>
    <cellStyle name="超链接" xfId="12187" builtinId="8" hidden="1"/>
    <cellStyle name="超链接" xfId="12189" builtinId="8" hidden="1"/>
    <cellStyle name="超链接" xfId="12191" builtinId="8" hidden="1"/>
    <cellStyle name="超链接" xfId="12193" builtinId="8" hidden="1"/>
    <cellStyle name="超链接" xfId="12195" builtinId="8" hidden="1"/>
    <cellStyle name="超链接" xfId="12197" builtinId="8" hidden="1"/>
    <cellStyle name="超链接" xfId="12199" builtinId="8" hidden="1"/>
    <cellStyle name="超链接" xfId="12201" builtinId="8" hidden="1"/>
    <cellStyle name="超链接" xfId="12203" builtinId="8" hidden="1"/>
    <cellStyle name="超链接" xfId="12205" builtinId="8" hidden="1"/>
    <cellStyle name="超链接" xfId="12207" builtinId="8" hidden="1"/>
    <cellStyle name="超链接" xfId="12209" builtinId="8" hidden="1"/>
    <cellStyle name="超链接" xfId="12211" builtinId="8" hidden="1"/>
    <cellStyle name="超链接" xfId="12213" builtinId="8" hidden="1"/>
    <cellStyle name="超链接" xfId="12215" builtinId="8" hidden="1"/>
    <cellStyle name="超链接" xfId="12217" builtinId="8" hidden="1"/>
    <cellStyle name="超链接" xfId="12219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超链接" xfId="13311" builtinId="8" hidden="1"/>
    <cellStyle name="超链接" xfId="13313" builtinId="8" hidden="1"/>
    <cellStyle name="超链接" xfId="13315" builtinId="8" hidden="1"/>
    <cellStyle name="超链接" xfId="13317" builtinId="8" hidden="1"/>
    <cellStyle name="超链接" xfId="13319" builtinId="8" hidden="1"/>
    <cellStyle name="超链接" xfId="13321" builtinId="8" hidden="1"/>
    <cellStyle name="超链接" xfId="13323" builtinId="8" hidden="1"/>
    <cellStyle name="超链接" xfId="13325" builtinId="8" hidden="1"/>
    <cellStyle name="超链接" xfId="13327" builtinId="8" hidden="1"/>
    <cellStyle name="超链接" xfId="13329" builtinId="8" hidden="1"/>
    <cellStyle name="超链接" xfId="13331" builtinId="8" hidden="1"/>
    <cellStyle name="超链接" xfId="13333" builtinId="8" hidden="1"/>
    <cellStyle name="超链接" xfId="13335" builtinId="8" hidden="1"/>
    <cellStyle name="超链接" xfId="13337" builtinId="8" hidden="1"/>
    <cellStyle name="超链接" xfId="13339" builtinId="8" hidden="1"/>
    <cellStyle name="超链接" xfId="13341" builtinId="8" hidden="1"/>
    <cellStyle name="超链接" xfId="13343" builtinId="8" hidden="1"/>
    <cellStyle name="超链接" xfId="13345" builtinId="8" hidden="1"/>
    <cellStyle name="超链接" xfId="13347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5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3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1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79" builtinId="8" hidden="1"/>
    <cellStyle name="超链接" xfId="13381" builtinId="8" hidden="1"/>
    <cellStyle name="超链接" xfId="13383" builtinId="8" hidden="1"/>
    <cellStyle name="超链接" xfId="13385" builtinId="8" hidden="1"/>
    <cellStyle name="超链接" xfId="13387" builtinId="8" hidden="1"/>
    <cellStyle name="超链接" xfId="13389" builtinId="8" hidden="1"/>
    <cellStyle name="超链接" xfId="13391" builtinId="8" hidden="1"/>
    <cellStyle name="超链接" xfId="13393" builtinId="8" hidden="1"/>
    <cellStyle name="超链接" xfId="13395" builtinId="8" hidden="1"/>
    <cellStyle name="超链接" xfId="13397" builtinId="8" hidden="1"/>
    <cellStyle name="超链接" xfId="13399" builtinId="8" hidden="1"/>
    <cellStyle name="超链接" xfId="13401" builtinId="8" hidden="1"/>
    <cellStyle name="超链接" xfId="13403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1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19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7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5" builtinId="8" hidden="1"/>
    <cellStyle name="超链接" xfId="13437" builtinId="8" hidden="1"/>
    <cellStyle name="超链接" xfId="13439" builtinId="8" hidden="1"/>
    <cellStyle name="超链接" xfId="13441" builtinId="8" hidden="1"/>
    <cellStyle name="超链接" xfId="13443" builtinId="8" hidden="1"/>
    <cellStyle name="超链接" xfId="13445" builtinId="8" hidden="1"/>
    <cellStyle name="超链接" xfId="13447" builtinId="8" hidden="1"/>
    <cellStyle name="超链接" xfId="13449" builtinId="8" hidden="1"/>
    <cellStyle name="超链接" xfId="13451" builtinId="8" hidden="1"/>
    <cellStyle name="超链接" xfId="13453" builtinId="8" hidden="1"/>
    <cellStyle name="超链接" xfId="13455" builtinId="8" hidden="1"/>
    <cellStyle name="超链接" xfId="13457" builtinId="8" hidden="1"/>
    <cellStyle name="超链接" xfId="13459" builtinId="8" hidden="1"/>
    <cellStyle name="超链接" xfId="13461" builtinId="8" hidden="1"/>
    <cellStyle name="超链接" xfId="13463" builtinId="8" hidden="1"/>
    <cellStyle name="超链接" xfId="13465" builtinId="8" hidden="1"/>
    <cellStyle name="超链接" xfId="13467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5" builtinId="8" hidden="1"/>
    <cellStyle name="超链接" xfId="13477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5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3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1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09" builtinId="8" hidden="1"/>
    <cellStyle name="超链接" xfId="13511" builtinId="8" hidden="1"/>
    <cellStyle name="超链接" xfId="13513" builtinId="8" hidden="1"/>
    <cellStyle name="超链接" xfId="13515" builtinId="8" hidden="1"/>
    <cellStyle name="超链接" xfId="13517" builtinId="8" hidden="1"/>
    <cellStyle name="超链接" xfId="13519" builtinId="8" hidden="1"/>
    <cellStyle name="超链接" xfId="13521" builtinId="8" hidden="1"/>
    <cellStyle name="超链接" xfId="13523" builtinId="8" hidden="1"/>
    <cellStyle name="超链接" xfId="13525" builtinId="8" hidden="1"/>
    <cellStyle name="超链接" xfId="13527" builtinId="8" hidden="1"/>
    <cellStyle name="超链接" xfId="13529" builtinId="8" hidden="1"/>
    <cellStyle name="超链接" xfId="13531" builtinId="8" hidden="1"/>
    <cellStyle name="超链接" xfId="13533" builtinId="8" hidden="1"/>
    <cellStyle name="超链接" xfId="13535" builtinId="8" hidden="1"/>
    <cellStyle name="超链接" xfId="13537" builtinId="8" hidden="1"/>
    <cellStyle name="超链接" xfId="13539" builtinId="8" hidden="1"/>
    <cellStyle name="超链接" xfId="13541" builtinId="8" hidden="1"/>
    <cellStyle name="超链接" xfId="13543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1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59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7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75" builtinId="8" hidden="1"/>
    <cellStyle name="超链接" xfId="13577" builtinId="8" hidden="1"/>
    <cellStyle name="超链接" xfId="13579" builtinId="8" hidden="1"/>
    <cellStyle name="超链接" xfId="13581" builtinId="8" hidden="1"/>
    <cellStyle name="超链接" xfId="13583" builtinId="8" hidden="1"/>
    <cellStyle name="超链接" xfId="13585" builtinId="8" hidden="1"/>
    <cellStyle name="超链接" xfId="13587" builtinId="8" hidden="1"/>
    <cellStyle name="超链接" xfId="13589" builtinId="8" hidden="1"/>
    <cellStyle name="超链接" xfId="13591" builtinId="8" hidden="1"/>
    <cellStyle name="超链接" xfId="13593" builtinId="8" hidden="1"/>
    <cellStyle name="超链接" xfId="13595" builtinId="8" hidden="1"/>
    <cellStyle name="超链接" xfId="13597" builtinId="8" hidden="1"/>
    <cellStyle name="超链接" xfId="13599" builtinId="8" hidden="1"/>
    <cellStyle name="超链接" xfId="13601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09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617" builtinId="8" hidden="1"/>
    <cellStyle name="超链接" xfId="13619" builtinId="8" hidden="1"/>
    <cellStyle name="超链接" xfId="13621" builtinId="8" hidden="1"/>
    <cellStyle name="超链接" xfId="13623" builtinId="8" hidden="1"/>
    <cellStyle name="超链接" xfId="13625" builtinId="8" hidden="1"/>
    <cellStyle name="超链接" xfId="13627" builtinId="8" hidden="1"/>
    <cellStyle name="超链接" xfId="13629" builtinId="8" hidden="1"/>
    <cellStyle name="超链接" xfId="13631" builtinId="8" hidden="1"/>
    <cellStyle name="超链接" xfId="13633" builtinId="8" hidden="1"/>
    <cellStyle name="超链接" xfId="13635" builtinId="8" hidden="1"/>
    <cellStyle name="超链接" xfId="13637" builtinId="8" hidden="1"/>
    <cellStyle name="超链接" xfId="13639" builtinId="8" hidden="1"/>
    <cellStyle name="超链接" xfId="13641" builtinId="8" hidden="1"/>
    <cellStyle name="超链接" xfId="13643" builtinId="8" hidden="1"/>
    <cellStyle name="超链接" xfId="13645" builtinId="8" hidden="1"/>
    <cellStyle name="超链接" xfId="13647" builtinId="8" hidden="1"/>
    <cellStyle name="超链接" xfId="13649" builtinId="8" hidden="1"/>
    <cellStyle name="超链接" xfId="13651" builtinId="8" hidden="1"/>
    <cellStyle name="超链接" xfId="13653" builtinId="8" hidden="1"/>
    <cellStyle name="超链接" xfId="13655" builtinId="8" hidden="1"/>
    <cellStyle name="超链接" xfId="13657" builtinId="8" hidden="1"/>
    <cellStyle name="超链接" xfId="13659" builtinId="8" hidden="1"/>
    <cellStyle name="超链接" xfId="13661" builtinId="8" hidden="1"/>
    <cellStyle name="超链接" xfId="13663" builtinId="8" hidden="1"/>
    <cellStyle name="超链接" xfId="13665" builtinId="8" hidden="1"/>
    <cellStyle name="超链接" xfId="13667" builtinId="8" hidden="1"/>
    <cellStyle name="超链接" xfId="13669" builtinId="8" hidden="1"/>
    <cellStyle name="超链接" xfId="13671" builtinId="8" hidden="1"/>
    <cellStyle name="超链接" xfId="13673" builtinId="8" hidden="1"/>
    <cellStyle name="超链接" xfId="13675" builtinId="8" hidden="1"/>
    <cellStyle name="超链接" xfId="13677" builtinId="8" hidden="1"/>
    <cellStyle name="超链接" xfId="13679" builtinId="8" hidden="1"/>
    <cellStyle name="超链接" xfId="13681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89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697" builtinId="8" hidden="1"/>
    <cellStyle name="超链接" xfId="13699" builtinId="8" hidden="1"/>
    <cellStyle name="超链接" xfId="13701" builtinId="8" hidden="1"/>
    <cellStyle name="超链接" xfId="13703" builtinId="8" hidden="1"/>
    <cellStyle name="超链接" xfId="13705" builtinId="8" hidden="1"/>
    <cellStyle name="超链接" xfId="13707" builtinId="8" hidden="1"/>
    <cellStyle name="超链接" xfId="13709" builtinId="8" hidden="1"/>
    <cellStyle name="超链接" xfId="13711" builtinId="8" hidden="1"/>
    <cellStyle name="超链接" xfId="13713" builtinId="8" hidden="1"/>
    <cellStyle name="超链接" xfId="13715" builtinId="8" hidden="1"/>
    <cellStyle name="超链接" xfId="13717" builtinId="8" hidden="1"/>
    <cellStyle name="超链接" xfId="13719" builtinId="8" hidden="1"/>
    <cellStyle name="超链接" xfId="13721" builtinId="8" hidden="1"/>
    <cellStyle name="超链接" xfId="13723" builtinId="8" hidden="1"/>
    <cellStyle name="超链接" xfId="13725" builtinId="8" hidden="1"/>
    <cellStyle name="超链接" xfId="13727" builtinId="8" hidden="1"/>
    <cellStyle name="超链接" xfId="13729" builtinId="8" hidden="1"/>
    <cellStyle name="超链接" xfId="13731" builtinId="8" hidden="1"/>
    <cellStyle name="超链接" xfId="13733" builtinId="8" hidden="1"/>
    <cellStyle name="超链接" xfId="13735" builtinId="8" hidden="1"/>
    <cellStyle name="超链接" xfId="13737" builtinId="8" hidden="1"/>
    <cellStyle name="超链接" xfId="13739" builtinId="8" hidden="1"/>
    <cellStyle name="超链接" xfId="13741" builtinId="8" hidden="1"/>
    <cellStyle name="超链接" xfId="13743" builtinId="8" hidden="1"/>
    <cellStyle name="超链接" xfId="13745" builtinId="8" hidden="1"/>
    <cellStyle name="超链接" xfId="13747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5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3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1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79" builtinId="8" hidden="1"/>
    <cellStyle name="超链接" xfId="13781" builtinId="8" hidden="1"/>
    <cellStyle name="超链接" xfId="13783" builtinId="8" hidden="1"/>
    <cellStyle name="超链接" xfId="13785" builtinId="8" hidden="1"/>
    <cellStyle name="超链接" xfId="13787" builtinId="8" hidden="1"/>
    <cellStyle name="超链接" xfId="13789" builtinId="8" hidden="1"/>
    <cellStyle name="超链接" xfId="13791" builtinId="8" hidden="1"/>
    <cellStyle name="超链接" xfId="13793" builtinId="8" hidden="1"/>
    <cellStyle name="超链接" xfId="13795" builtinId="8" hidden="1"/>
    <cellStyle name="超链接" xfId="13797" builtinId="8" hidden="1"/>
    <cellStyle name="超链接" xfId="13799" builtinId="8" hidden="1"/>
    <cellStyle name="超链接" xfId="13801" builtinId="8" hidden="1"/>
    <cellStyle name="超链接" xfId="13803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1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819" builtinId="8" hidden="1"/>
    <cellStyle name="超链接" xfId="13821" builtinId="8" hidden="1"/>
    <cellStyle name="超链接" xfId="13823" builtinId="8" hidden="1"/>
    <cellStyle name="超链接" xfId="13825" builtinId="8" hidden="1"/>
    <cellStyle name="超链接" xfId="13827" builtinId="8" hidden="1"/>
    <cellStyle name="超链接" xfId="13829" builtinId="8" hidden="1"/>
    <cellStyle name="超链接" xfId="13831" builtinId="8" hidden="1"/>
    <cellStyle name="超链接" xfId="13833" builtinId="8" hidden="1"/>
    <cellStyle name="超链接" xfId="13835" builtinId="8" hidden="1"/>
    <cellStyle name="超链接" xfId="13837" builtinId="8" hidden="1"/>
    <cellStyle name="超链接" xfId="13839" builtinId="8" hidden="1"/>
    <cellStyle name="超链接" xfId="13841" builtinId="8" hidden="1"/>
    <cellStyle name="超链接" xfId="13843" builtinId="8" hidden="1"/>
    <cellStyle name="超链接" xfId="13845" builtinId="8" hidden="1"/>
    <cellStyle name="超链接" xfId="13847" builtinId="8" hidden="1"/>
    <cellStyle name="超链接" xfId="13849" builtinId="8" hidden="1"/>
    <cellStyle name="超链接" xfId="13851" builtinId="8" hidden="1"/>
    <cellStyle name="超链接" xfId="13853" builtinId="8" hidden="1"/>
    <cellStyle name="超链接" xfId="13855" builtinId="8" hidden="1"/>
    <cellStyle name="超链接" xfId="13857" builtinId="8" hidden="1"/>
    <cellStyle name="超链接" xfId="13859" builtinId="8" hidden="1"/>
    <cellStyle name="超链接" xfId="13861" builtinId="8" hidden="1"/>
    <cellStyle name="超链接" xfId="13863" builtinId="8" hidden="1"/>
    <cellStyle name="超链接" xfId="13865" builtinId="8" hidden="1"/>
    <cellStyle name="超链接" xfId="13867" builtinId="8" hidden="1"/>
    <cellStyle name="超链接" xfId="13869" builtinId="8" hidden="1"/>
    <cellStyle name="超链接" xfId="13871" builtinId="8" hidden="1"/>
    <cellStyle name="超链接" xfId="13873" builtinId="8" hidden="1"/>
    <cellStyle name="超链接" xfId="13875" builtinId="8" hidden="1"/>
    <cellStyle name="超链接" xfId="13877" builtinId="8" hidden="1"/>
    <cellStyle name="超链接" xfId="13879" builtinId="8" hidden="1"/>
    <cellStyle name="超链接" xfId="13881" builtinId="8" hidden="1"/>
    <cellStyle name="超链接" xfId="13883" builtinId="8" hidden="1"/>
    <cellStyle name="超链接" xfId="13885" builtinId="8" hidden="1"/>
    <cellStyle name="超链接" xfId="13887" builtinId="8" hidden="1"/>
    <cellStyle name="超链接" xfId="13889" builtinId="8" hidden="1"/>
    <cellStyle name="超链接" xfId="13891" builtinId="8" hidden="1"/>
    <cellStyle name="超链接" xfId="13893" builtinId="8" hidden="1"/>
    <cellStyle name="超链接" xfId="13895" builtinId="8" hidden="1"/>
    <cellStyle name="超链接" xfId="13897" builtinId="8" hidden="1"/>
    <cellStyle name="超链接" xfId="13899" builtinId="8" hidden="1"/>
    <cellStyle name="超链接" xfId="13901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09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7" builtinId="8" hidden="1"/>
    <cellStyle name="超链接" xfId="13919" builtinId="8" hidden="1"/>
    <cellStyle name="超链接" xfId="13921" builtinId="8" hidden="1"/>
    <cellStyle name="超链接" xfId="13923" builtinId="8" hidden="1"/>
    <cellStyle name="超链接" xfId="13925" builtinId="8" hidden="1"/>
    <cellStyle name="超链接" xfId="13927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5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43" builtinId="8" hidden="1"/>
    <cellStyle name="超链接" xfId="13945" builtinId="8" hidden="1"/>
    <cellStyle name="超链接" xfId="13947" builtinId="8" hidden="1"/>
    <cellStyle name="超链接" xfId="13949" builtinId="8" hidden="1"/>
    <cellStyle name="超链接" xfId="13951" builtinId="8" hidden="1"/>
    <cellStyle name="超链接" xfId="13953" builtinId="8" hidden="1"/>
    <cellStyle name="超链接" xfId="13955" builtinId="8" hidden="1"/>
    <cellStyle name="超链接" xfId="13957" builtinId="8" hidden="1"/>
    <cellStyle name="超链接" xfId="13959" builtinId="8" hidden="1"/>
    <cellStyle name="超链接" xfId="13961" builtinId="8" hidden="1"/>
    <cellStyle name="超链接" xfId="13963" builtinId="8" hidden="1"/>
    <cellStyle name="超链接" xfId="13965" builtinId="8" hidden="1"/>
    <cellStyle name="超链接" xfId="13967" builtinId="8" hidden="1"/>
    <cellStyle name="超链接" xfId="13969" builtinId="8" hidden="1"/>
    <cellStyle name="超链接" xfId="13971" builtinId="8" hidden="1"/>
    <cellStyle name="超链接" xfId="13973" builtinId="8" hidden="1"/>
    <cellStyle name="超链接" xfId="13975" builtinId="8" hidden="1"/>
    <cellStyle name="超链接" xfId="13977" builtinId="8" hidden="1"/>
    <cellStyle name="超链接" xfId="13979" builtinId="8" hidden="1"/>
    <cellStyle name="超链接" xfId="13981" builtinId="8" hidden="1"/>
    <cellStyle name="超链接" xfId="13983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1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3999" builtinId="8" hidden="1"/>
    <cellStyle name="超链接" xfId="14001" builtinId="8" hidden="1"/>
    <cellStyle name="超链接" xfId="14003" builtinId="8" hidden="1"/>
    <cellStyle name="超链接" xfId="14005" builtinId="8" hidden="1"/>
    <cellStyle name="超链接" xfId="14007" builtinId="8" hidden="1"/>
    <cellStyle name="超链接" xfId="14009" builtinId="8" hidden="1"/>
    <cellStyle name="超链接" xfId="14011" builtinId="8" hidden="1"/>
    <cellStyle name="超链接" xfId="14013" builtinId="8" hidden="1"/>
    <cellStyle name="超链接" xfId="14015" builtinId="8" hidden="1"/>
    <cellStyle name="超链接" xfId="14017" builtinId="8" hidden="1"/>
    <cellStyle name="超链接" xfId="14019" builtinId="8" hidden="1"/>
    <cellStyle name="超链接" xfId="14021" builtinId="8" hidden="1"/>
    <cellStyle name="超链接" xfId="14023" builtinId="8" hidden="1"/>
    <cellStyle name="超链接" xfId="14025" builtinId="8" hidden="1"/>
    <cellStyle name="超链接" xfId="14027" builtinId="8" hidden="1"/>
    <cellStyle name="超链接" xfId="14029" builtinId="8" hidden="1"/>
    <cellStyle name="超链接" xfId="14031" builtinId="8" hidden="1"/>
    <cellStyle name="超链接" xfId="14033" builtinId="8" hidden="1"/>
    <cellStyle name="超链接" xfId="14035" builtinId="8" hidden="1"/>
    <cellStyle name="超链接" xfId="14037" builtinId="8" hidden="1"/>
    <cellStyle name="超链接" xfId="14039" builtinId="8" hidden="1"/>
    <cellStyle name="超链接" xfId="14041" builtinId="8" hidden="1"/>
    <cellStyle name="超链接" xfId="14043" builtinId="8" hidden="1"/>
    <cellStyle name="超链接" xfId="14045" builtinId="8" hidden="1"/>
    <cellStyle name="超链接" xfId="14047" builtinId="8" hidden="1"/>
    <cellStyle name="超链接" xfId="14049" builtinId="8" hidden="1"/>
    <cellStyle name="超链接" xfId="14051" builtinId="8" hidden="1"/>
    <cellStyle name="超链接" xfId="14053" builtinId="8" hidden="1"/>
    <cellStyle name="超链接" xfId="14055" builtinId="8" hidden="1"/>
    <cellStyle name="超链接" xfId="14057" builtinId="8" hidden="1"/>
    <cellStyle name="超链接" xfId="14059" builtinId="8" hidden="1"/>
    <cellStyle name="超链接" xfId="14061" builtinId="8" hidden="1"/>
    <cellStyle name="超链接" xfId="14063" builtinId="8" hidden="1"/>
    <cellStyle name="超链接" xfId="14065" builtinId="8" hidden="1"/>
    <cellStyle name="超链接" xfId="14067" builtinId="8" hidden="1"/>
    <cellStyle name="超链接" xfId="14069" builtinId="8" hidden="1"/>
    <cellStyle name="超链接" xfId="14071" builtinId="8" hidden="1"/>
    <cellStyle name="超链接" xfId="14073" builtinId="8" hidden="1"/>
    <cellStyle name="超链接" xfId="14075" builtinId="8" hidden="1"/>
    <cellStyle name="超链接" xfId="14077" builtinId="8" hidden="1"/>
    <cellStyle name="超链接" xfId="14079" builtinId="8" hidden="1"/>
    <cellStyle name="超链接" xfId="14081" builtinId="8" hidden="1"/>
    <cellStyle name="超链接" xfId="14083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1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099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7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5" builtinId="8" hidden="1"/>
    <cellStyle name="超链接" xfId="14117" builtinId="8" hidden="1"/>
    <cellStyle name="超链接" xfId="14119" builtinId="8" hidden="1"/>
    <cellStyle name="超链接" xfId="14121" builtinId="8" hidden="1"/>
    <cellStyle name="超链接" xfId="14123" builtinId="8" hidden="1"/>
    <cellStyle name="超链接" xfId="14125" builtinId="8" hidden="1"/>
    <cellStyle name="超链接" xfId="14127" builtinId="8" hidden="1"/>
    <cellStyle name="超链接" xfId="14129" builtinId="8" hidden="1"/>
    <cellStyle name="超链接" xfId="14131" builtinId="8" hidden="1"/>
    <cellStyle name="超链接" xfId="14133" builtinId="8" hidden="1"/>
    <cellStyle name="超链接" xfId="14135" builtinId="8" hidden="1"/>
    <cellStyle name="超链接" xfId="14137" builtinId="8" hidden="1"/>
    <cellStyle name="超链接" xfId="14139" builtinId="8" hidden="1"/>
    <cellStyle name="超链接" xfId="14141" builtinId="8" hidden="1"/>
    <cellStyle name="超链接" xfId="14143" builtinId="8" hidden="1"/>
    <cellStyle name="超链接" xfId="14145" builtinId="8" hidden="1"/>
    <cellStyle name="超链接" xfId="14147" builtinId="8" hidden="1"/>
    <cellStyle name="超链接" xfId="14149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7" builtinId="8" hidden="1"/>
    <cellStyle name="超链接" xfId="14159" builtinId="8" hidden="1"/>
    <cellStyle name="超链接" xfId="14161" builtinId="8" hidden="1"/>
    <cellStyle name="超链接" xfId="14163" builtinId="8" hidden="1"/>
    <cellStyle name="超链接" xfId="14165" builtinId="8" hidden="1"/>
    <cellStyle name="超链接" xfId="14167" builtinId="8" hidden="1"/>
    <cellStyle name="超链接" xfId="14169" builtinId="8" hidden="1"/>
    <cellStyle name="超链接" xfId="14171" builtinId="8" hidden="1"/>
    <cellStyle name="超链接" xfId="14173" builtinId="8" hidden="1"/>
    <cellStyle name="超链接" xfId="14175" builtinId="8" hidden="1"/>
    <cellStyle name="超链接" xfId="14177" builtinId="8" hidden="1"/>
    <cellStyle name="超链接" xfId="14179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7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5" builtinId="8" hidden="1"/>
    <cellStyle name="超链接" xfId="14197" builtinId="8" hidden="1"/>
    <cellStyle name="超链接" xfId="14199" builtinId="8" hidden="1"/>
    <cellStyle name="超链接" xfId="14201" builtinId="8" hidden="1"/>
    <cellStyle name="超链接" xfId="14203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1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219" builtinId="8" hidden="1"/>
    <cellStyle name="超链接" xfId="14221" builtinId="8" hidden="1"/>
    <cellStyle name="超链接" xfId="14223" builtinId="8" hidden="1"/>
    <cellStyle name="超链接" xfId="14225" builtinId="8" hidden="1"/>
    <cellStyle name="超链接" xfId="14227" builtinId="8" hidden="1"/>
    <cellStyle name="超链接" xfId="14229" builtinId="8" hidden="1"/>
    <cellStyle name="超链接" xfId="14231" builtinId="8" hidden="1"/>
    <cellStyle name="超链接" xfId="14233" builtinId="8" hidden="1"/>
    <cellStyle name="超链接" xfId="14235" builtinId="8" hidden="1"/>
    <cellStyle name="超链接" xfId="14237" builtinId="8" hidden="1"/>
    <cellStyle name="超链接" xfId="14239" builtinId="8" hidden="1"/>
    <cellStyle name="超链接" xfId="14241" builtinId="8" hidden="1"/>
    <cellStyle name="超链接" xfId="14243" builtinId="8" hidden="1"/>
    <cellStyle name="超链接" xfId="14245" builtinId="8" hidden="1"/>
    <cellStyle name="超链接" xfId="14247" builtinId="8" hidden="1"/>
    <cellStyle name="超链接" xfId="14249" builtinId="8" hidden="1"/>
    <cellStyle name="超链接" xfId="14251" builtinId="8" hidden="1"/>
    <cellStyle name="超链接" xfId="14253" builtinId="8" hidden="1"/>
    <cellStyle name="超链接" xfId="14255" builtinId="8" hidden="1"/>
    <cellStyle name="超链接" xfId="14257" builtinId="8" hidden="1"/>
    <cellStyle name="超链接" xfId="14259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7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5" builtinId="8" hidden="1"/>
    <cellStyle name="超链接" xfId="14277" builtinId="8" hidden="1"/>
    <cellStyle name="超链接" xfId="14279" builtinId="8" hidden="1"/>
    <cellStyle name="超链接" xfId="14281" builtinId="8" hidden="1"/>
    <cellStyle name="超链接" xfId="14283" builtinId="8" hidden="1"/>
    <cellStyle name="超链接" xfId="14285" builtinId="8" hidden="1"/>
    <cellStyle name="超链接" xfId="14287" builtinId="8" hidden="1"/>
    <cellStyle name="超链接" xfId="14289" builtinId="8" hidden="1"/>
    <cellStyle name="超链接" xfId="14291" builtinId="8" hidden="1"/>
    <cellStyle name="超链接" xfId="14293" builtinId="8" hidden="1"/>
    <cellStyle name="超链接" xfId="14295" builtinId="8" hidden="1"/>
    <cellStyle name="超链接" xfId="14297" builtinId="8" hidden="1"/>
    <cellStyle name="超链接" xfId="14299" builtinId="8" hidden="1"/>
    <cellStyle name="超链接" xfId="14301" builtinId="8" hidden="1"/>
    <cellStyle name="超链接" xfId="14303" builtinId="8" hidden="1"/>
    <cellStyle name="超链接" xfId="14305" builtinId="8" hidden="1"/>
    <cellStyle name="超链接" xfId="14307" builtinId="8" hidden="1"/>
    <cellStyle name="超链接" xfId="14309" builtinId="8" hidden="1"/>
    <cellStyle name="超链接" xfId="14311" builtinId="8" hidden="1"/>
    <cellStyle name="超链接" xfId="14313" builtinId="8" hidden="1"/>
    <cellStyle name="超链接" xfId="14315" builtinId="8" hidden="1"/>
    <cellStyle name="超链接" xfId="14317" builtinId="8" hidden="1"/>
    <cellStyle name="超链接" xfId="14319" builtinId="8" hidden="1"/>
    <cellStyle name="超链接" xfId="14321" builtinId="8" hidden="1"/>
    <cellStyle name="超链接" xfId="14323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1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39" builtinId="8" hidden="1"/>
    <cellStyle name="超链接" xfId="14341" builtinId="8" hidden="1"/>
    <cellStyle name="超链接" xfId="14343" builtinId="8" hidden="1"/>
    <cellStyle name="超链接" xfId="14345" builtinId="8" hidden="1"/>
    <cellStyle name="超链接" xfId="14347" builtinId="8" hidden="1"/>
    <cellStyle name="超链接" xfId="14349" builtinId="8" hidden="1"/>
    <cellStyle name="超链接" xfId="14351" builtinId="8" hidden="1"/>
    <cellStyle name="超链接" xfId="14353" builtinId="8" hidden="1"/>
    <cellStyle name="超链接" xfId="14355" builtinId="8" hidden="1"/>
    <cellStyle name="超链接" xfId="14357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5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3" builtinId="8" hidden="1"/>
    <cellStyle name="超链接" xfId="14375" builtinId="8" hidden="1"/>
    <cellStyle name="超链接" xfId="14377" builtinId="8" hidden="1"/>
    <cellStyle name="超链接" xfId="14379" builtinId="8" hidden="1"/>
    <cellStyle name="超链接" xfId="14381" builtinId="8" hidden="1"/>
    <cellStyle name="超链接" xfId="14383" builtinId="8" hidden="1"/>
    <cellStyle name="超链接" xfId="14385" builtinId="8" hidden="1"/>
    <cellStyle name="超链接" xfId="14387" builtinId="8" hidden="1"/>
    <cellStyle name="超链接" xfId="14389" builtinId="8" hidden="1"/>
    <cellStyle name="超链接" xfId="14391" builtinId="8" hidden="1"/>
    <cellStyle name="超链接" xfId="14393" builtinId="8" hidden="1"/>
    <cellStyle name="超链接" xfId="14395" builtinId="8" hidden="1"/>
    <cellStyle name="超链接" xfId="14397" builtinId="8" hidden="1"/>
    <cellStyle name="超链接" xfId="14399" builtinId="8" hidden="1"/>
    <cellStyle name="超链接" xfId="14401" builtinId="8" hidden="1"/>
    <cellStyle name="超链接" xfId="14403" builtinId="8" hidden="1"/>
    <cellStyle name="超链接" xfId="14405" builtinId="8" hidden="1"/>
    <cellStyle name="超链接" xfId="14407" builtinId="8" hidden="1"/>
    <cellStyle name="超链接" xfId="14409" builtinId="8" hidden="1"/>
    <cellStyle name="超链接" xfId="14411" builtinId="8" hidden="1"/>
    <cellStyle name="超链接" xfId="14413" builtinId="8" hidden="1"/>
    <cellStyle name="超链接" xfId="14415" builtinId="8" hidden="1"/>
    <cellStyle name="超链接" xfId="14417" builtinId="8" hidden="1"/>
    <cellStyle name="超链接" xfId="14419" builtinId="8" hidden="1"/>
    <cellStyle name="超链接" xfId="14421" builtinId="8" hidden="1"/>
    <cellStyle name="超链接" xfId="14423" builtinId="8" hidden="1"/>
    <cellStyle name="超链接" xfId="14425" builtinId="8" hidden="1"/>
    <cellStyle name="超链接" xfId="14427" builtinId="8" hidden="1"/>
    <cellStyle name="超链接" xfId="14429" builtinId="8" hidden="1"/>
    <cellStyle name="超链接" xfId="14431" builtinId="8" hidden="1"/>
    <cellStyle name="超链接" xfId="14433" builtinId="8" hidden="1"/>
    <cellStyle name="超链接" xfId="14435" builtinId="8" hidden="1"/>
    <cellStyle name="超链接" xfId="14437" builtinId="8" hidden="1"/>
    <cellStyle name="超链接" xfId="14439" builtinId="8" hidden="1"/>
    <cellStyle name="超链接" xfId="14441" builtinId="8" hidden="1"/>
    <cellStyle name="超链接" xfId="14443" builtinId="8" hidden="1"/>
    <cellStyle name="超链接" xfId="14445" builtinId="8" hidden="1"/>
    <cellStyle name="超链接" xfId="14447" builtinId="8" hidden="1"/>
    <cellStyle name="超链接" xfId="14449" builtinId="8" hidden="1"/>
    <cellStyle name="超链接" xfId="14451" builtinId="8" hidden="1"/>
    <cellStyle name="超链接" xfId="14453" builtinId="8" hidden="1"/>
    <cellStyle name="超链接" xfId="14455" builtinId="8" hidden="1"/>
    <cellStyle name="超链接" xfId="14457" builtinId="8" hidden="1"/>
    <cellStyle name="超链接" xfId="14459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7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5" builtinId="8" hidden="1"/>
    <cellStyle name="超链接" xfId="14477" builtinId="8" hidden="1"/>
    <cellStyle name="超链接" xfId="14479" builtinId="8" hidden="1"/>
    <cellStyle name="超链接" xfId="14481" builtinId="8" hidden="1"/>
    <cellStyle name="超链接" xfId="14483" builtinId="8" hidden="1"/>
    <cellStyle name="超链接" xfId="14485" builtinId="8" hidden="1"/>
    <cellStyle name="超链接" xfId="14487" builtinId="8" hidden="1"/>
    <cellStyle name="超链接" xfId="14489" builtinId="8" hidden="1"/>
    <cellStyle name="超链接" xfId="14491" builtinId="8" hidden="1"/>
    <cellStyle name="超链接" xfId="14493" builtinId="8" hidden="1"/>
    <cellStyle name="超链接" xfId="14495" builtinId="8" hidden="1"/>
    <cellStyle name="超链接" xfId="14497" builtinId="8" hidden="1"/>
    <cellStyle name="超链接" xfId="14499" builtinId="8" hidden="1"/>
    <cellStyle name="超链接" xfId="14501" builtinId="8" hidden="1"/>
    <cellStyle name="超链接" xfId="14503" builtinId="8" hidden="1"/>
    <cellStyle name="超链接" xfId="14505" builtinId="8" hidden="1"/>
    <cellStyle name="超链接" xfId="14507" builtinId="8" hidden="1"/>
    <cellStyle name="超链接" xfId="14509" builtinId="8" hidden="1"/>
    <cellStyle name="超链接" xfId="14511" builtinId="8" hidden="1"/>
    <cellStyle name="超链接" xfId="14513" builtinId="8" hidden="1"/>
    <cellStyle name="超链接" xfId="14515" builtinId="8" hidden="1"/>
    <cellStyle name="超链接" xfId="14517" builtinId="8" hidden="1"/>
    <cellStyle name="超链接" xfId="14519" builtinId="8" hidden="1"/>
    <cellStyle name="超链接" xfId="14521" builtinId="8" hidden="1"/>
    <cellStyle name="超链接" xfId="14523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1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39" builtinId="8" hidden="1"/>
    <cellStyle name="超链接" xfId="14541" builtinId="8" hidden="1"/>
    <cellStyle name="超链接" xfId="14543" builtinId="8" hidden="1"/>
    <cellStyle name="超链接" xfId="14545" builtinId="8" hidden="1"/>
    <cellStyle name="超链接" xfId="14547" builtinId="8" hidden="1"/>
    <cellStyle name="超链接" xfId="14549" builtinId="8" hidden="1"/>
    <cellStyle name="超链接" xfId="14551" builtinId="8" hidden="1"/>
    <cellStyle name="超链接" xfId="14553" builtinId="8" hidden="1"/>
    <cellStyle name="超链接" xfId="14555" builtinId="8" hidden="1"/>
    <cellStyle name="超链接" xfId="14557" builtinId="8" hidden="1"/>
    <cellStyle name="超链接" xfId="14559" builtinId="8" hidden="1"/>
    <cellStyle name="超链接" xfId="14561" builtinId="8" hidden="1"/>
    <cellStyle name="超链接" xfId="14563" builtinId="8" hidden="1"/>
    <cellStyle name="超链接" xfId="14565" builtinId="8" hidden="1"/>
    <cellStyle name="超链接" xfId="14567" builtinId="8" hidden="1"/>
    <cellStyle name="超链接" xfId="14569" builtinId="8" hidden="1"/>
    <cellStyle name="超链接" xfId="14571" builtinId="8" hidden="1"/>
    <cellStyle name="超链接" xfId="14573" builtinId="8" hidden="1"/>
    <cellStyle name="超链接" xfId="14575" builtinId="8" hidden="1"/>
    <cellStyle name="超链接" xfId="14577" builtinId="8" hidden="1"/>
    <cellStyle name="超链接" xfId="14579" builtinId="8" hidden="1"/>
    <cellStyle name="超链接" xfId="14581" builtinId="8" hidden="1"/>
    <cellStyle name="超链接" xfId="14583" builtinId="8" hidden="1"/>
    <cellStyle name="超链接" xfId="14585" builtinId="8" hidden="1"/>
    <cellStyle name="超链接" xfId="14587" builtinId="8" hidden="1"/>
    <cellStyle name="超链接" xfId="14589" builtinId="8" hidden="1"/>
    <cellStyle name="超链接" xfId="14591" builtinId="8" hidden="1"/>
    <cellStyle name="超链接" xfId="14593" builtinId="8" hidden="1"/>
    <cellStyle name="超链接" xfId="14595" builtinId="8" hidden="1"/>
    <cellStyle name="超链接" xfId="14597" builtinId="8" hidden="1"/>
    <cellStyle name="超链接" xfId="14599" builtinId="8" hidden="1"/>
    <cellStyle name="超链接" xfId="14601" builtinId="8" hidden="1"/>
    <cellStyle name="超链接" xfId="14603" builtinId="8" hidden="1"/>
    <cellStyle name="超链接" xfId="14605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3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21" builtinId="8" hidden="1"/>
    <cellStyle name="超链接" xfId="14623" builtinId="8" hidden="1"/>
    <cellStyle name="超链接" xfId="14625" builtinId="8" hidden="1"/>
    <cellStyle name="超链接" xfId="14627" builtinId="8" hidden="1"/>
    <cellStyle name="超链接" xfId="14629" builtinId="8" hidden="1"/>
    <cellStyle name="超链接" xfId="14631" builtinId="8" hidden="1"/>
    <cellStyle name="超链接" xfId="14633" builtinId="8" hidden="1"/>
    <cellStyle name="超链接" xfId="14635" builtinId="8" hidden="1"/>
    <cellStyle name="超链接" xfId="14637" builtinId="8" hidden="1"/>
    <cellStyle name="超链接" xfId="14639" builtinId="8" hidden="1"/>
    <cellStyle name="超链接" xfId="14641" builtinId="8" hidden="1"/>
    <cellStyle name="超链接" xfId="14643" builtinId="8" hidden="1"/>
    <cellStyle name="超链接" xfId="14645" builtinId="8" hidden="1"/>
    <cellStyle name="超链接" xfId="14647" builtinId="8" hidden="1"/>
    <cellStyle name="超链接" xfId="14649" builtinId="8" hidden="1"/>
    <cellStyle name="超链接" xfId="14651" builtinId="8" hidden="1"/>
    <cellStyle name="超链接" xfId="14653" builtinId="8" hidden="1"/>
    <cellStyle name="超链接" xfId="14655" builtinId="8" hidden="1"/>
    <cellStyle name="超链接" xfId="14657" builtinId="8" hidden="1"/>
    <cellStyle name="超链接" xfId="14659" builtinId="8" hidden="1"/>
    <cellStyle name="超链接" xfId="14661" builtinId="8" hidden="1"/>
    <cellStyle name="超链接" xfId="14663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1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79" builtinId="8" hidden="1"/>
    <cellStyle name="超链接" xfId="14681" builtinId="8" hidden="1"/>
    <cellStyle name="超链接" xfId="14683" builtinId="8" hidden="1"/>
    <cellStyle name="超链接" xfId="14685" builtinId="8" hidden="1"/>
    <cellStyle name="超链接" xfId="14687" builtinId="8" hidden="1"/>
    <cellStyle name="超链接" xfId="14689" builtinId="8" hidden="1"/>
    <cellStyle name="超链接" xfId="14691" builtinId="8" hidden="1"/>
    <cellStyle name="超链接" xfId="14693" builtinId="8" hidden="1"/>
    <cellStyle name="超链接" xfId="14695" builtinId="8" hidden="1"/>
    <cellStyle name="超链接" xfId="14697" builtinId="8" hidden="1"/>
    <cellStyle name="超链接" xfId="14699" builtinId="8" hidden="1"/>
    <cellStyle name="超链接" xfId="14701" builtinId="8" hidden="1"/>
    <cellStyle name="超链接" xfId="14703" builtinId="8" hidden="1"/>
    <cellStyle name="超链接" xfId="14705" builtinId="8" hidden="1"/>
    <cellStyle name="超链接" xfId="14707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5" builtinId="8" hidden="1"/>
    <cellStyle name="超链接" xfId="14717" builtinId="8" hidden="1"/>
    <cellStyle name="超链接" xfId="14719" builtinId="8" hidden="1"/>
    <cellStyle name="超链接" xfId="14721" builtinId="8" hidden="1"/>
    <cellStyle name="超链接" xfId="14723" builtinId="8" hidden="1"/>
    <cellStyle name="超链接" xfId="14725" builtinId="8" hidden="1"/>
    <cellStyle name="超链接" xfId="14727" builtinId="8" hidden="1"/>
    <cellStyle name="超链接" xfId="14729" builtinId="8" hidden="1"/>
    <cellStyle name="超链接" xfId="14731" builtinId="8" hidden="1"/>
    <cellStyle name="超链接" xfId="14733" builtinId="8" hidden="1"/>
    <cellStyle name="超链接" xfId="14735" builtinId="8" hidden="1"/>
    <cellStyle name="超链接" xfId="14737" builtinId="8" hidden="1"/>
    <cellStyle name="超链接" xfId="14739" builtinId="8" hidden="1"/>
    <cellStyle name="超链接" xfId="14741" builtinId="8" hidden="1"/>
    <cellStyle name="超链接" xfId="14743" builtinId="8" hidden="1"/>
    <cellStyle name="超链接" xfId="14745" builtinId="8" hidden="1"/>
    <cellStyle name="超链接" xfId="14747" builtinId="8" hidden="1"/>
    <cellStyle name="超链接" xfId="14749" builtinId="8" hidden="1"/>
    <cellStyle name="超链接" xfId="14751" builtinId="8" hidden="1"/>
    <cellStyle name="超链接" xfId="14753" builtinId="8" hidden="1"/>
    <cellStyle name="超链接" xfId="14755" builtinId="8" hidden="1"/>
    <cellStyle name="超链接" xfId="14757" builtinId="8" hidden="1"/>
    <cellStyle name="超链接" xfId="14759" builtinId="8" hidden="1"/>
    <cellStyle name="超链接" xfId="14761" builtinId="8" hidden="1"/>
    <cellStyle name="超链接" xfId="14763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1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79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7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5" builtinId="8" hidden="1"/>
    <cellStyle name="超链接" xfId="14797" builtinId="8" hidden="1"/>
    <cellStyle name="超链接" xfId="14799" builtinId="8" hidden="1"/>
    <cellStyle name="超链接" xfId="14801" builtinId="8" hidden="1"/>
    <cellStyle name="超链接" xfId="14803" builtinId="8" hidden="1"/>
    <cellStyle name="超链接" xfId="14805" builtinId="8" hidden="1"/>
    <cellStyle name="超链接" xfId="14807" builtinId="8" hidden="1"/>
    <cellStyle name="超链接" xfId="14809" builtinId="8" hidden="1"/>
    <cellStyle name="超链接" xfId="14811" builtinId="8" hidden="1"/>
    <cellStyle name="超链接" xfId="14813" builtinId="8" hidden="1"/>
    <cellStyle name="超链接" xfId="14815" builtinId="8" hidden="1"/>
    <cellStyle name="超链接" xfId="14817" builtinId="8" hidden="1"/>
    <cellStyle name="超链接" xfId="14819" builtinId="8" hidden="1"/>
    <cellStyle name="超链接" xfId="14821" builtinId="8" hidden="1"/>
    <cellStyle name="超链接" xfId="14823" builtinId="8" hidden="1"/>
    <cellStyle name="超链接" xfId="14825" builtinId="8" hidden="1"/>
    <cellStyle name="超链接" xfId="14827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5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3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1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59" builtinId="8" hidden="1"/>
    <cellStyle name="超链接" xfId="14861" builtinId="8" hidden="1"/>
    <cellStyle name="超链接" xfId="14863" builtinId="8" hidden="1"/>
    <cellStyle name="超链接" xfId="14865" builtinId="8" hidden="1"/>
    <cellStyle name="超链接" xfId="14867" builtinId="8" hidden="1"/>
    <cellStyle name="超链接" xfId="14869" builtinId="8" hidden="1"/>
    <cellStyle name="超链接" xfId="14871" builtinId="8" hidden="1"/>
    <cellStyle name="超链接" xfId="14873" builtinId="8" hidden="1"/>
    <cellStyle name="超链接" xfId="14875" builtinId="8" hidden="1"/>
    <cellStyle name="超链接" xfId="14877" builtinId="8" hidden="1"/>
    <cellStyle name="超链接" xfId="14879" builtinId="8" hidden="1"/>
    <cellStyle name="超链接" xfId="14881" builtinId="8" hidden="1"/>
    <cellStyle name="超链接" xfId="14883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1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899" builtinId="8" hidden="1"/>
    <cellStyle name="超链接" xfId="14901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09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7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5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3" builtinId="8" hidden="1"/>
    <cellStyle name="超链接" xfId="14935" builtinId="8" hidden="1"/>
    <cellStyle name="超链接" xfId="14937" builtinId="8" hidden="1"/>
    <cellStyle name="超链接" xfId="14939" builtinId="8" hidden="1"/>
    <cellStyle name="超链接" xfId="14941" builtinId="8" hidden="1"/>
    <cellStyle name="超链接" xfId="14943" builtinId="8" hidden="1"/>
    <cellStyle name="超链接" xfId="14945" builtinId="8" hidden="1"/>
    <cellStyle name="超链接" xfId="14947" builtinId="8" hidden="1"/>
    <cellStyle name="超链接" xfId="14949" builtinId="8" hidden="1"/>
    <cellStyle name="超链接" xfId="14951" builtinId="8" hidden="1"/>
    <cellStyle name="超链接" xfId="14953" builtinId="8" hidden="1"/>
    <cellStyle name="超链接" xfId="14955" builtinId="8" hidden="1"/>
    <cellStyle name="超链接" xfId="14957" builtinId="8" hidden="1"/>
    <cellStyle name="超链接" xfId="14959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7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5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3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1" builtinId="8" hidden="1"/>
    <cellStyle name="超链接" xfId="14993" builtinId="8" hidden="1"/>
    <cellStyle name="超链接" xfId="14995" builtinId="8" hidden="1"/>
    <cellStyle name="超链接" xfId="14997" builtinId="8" hidden="1"/>
    <cellStyle name="超链接" xfId="14999" builtinId="8" hidden="1"/>
    <cellStyle name="超链接" xfId="15001" builtinId="8" hidden="1"/>
    <cellStyle name="超链接" xfId="15003" builtinId="8" hidden="1"/>
    <cellStyle name="超链接" xfId="15005" builtinId="8" hidden="1"/>
    <cellStyle name="超链接" xfId="15007" builtinId="8" hidden="1"/>
    <cellStyle name="超链接" xfId="15009" builtinId="8" hidden="1"/>
    <cellStyle name="超链接" xfId="15011" builtinId="8" hidden="1"/>
    <cellStyle name="超链接" xfId="15013" builtinId="8" hidden="1"/>
    <cellStyle name="超链接" xfId="15015" builtinId="8" hidden="1"/>
    <cellStyle name="超链接" xfId="15017" builtinId="8" hidden="1"/>
    <cellStyle name="超链接" xfId="15019" builtinId="8" hidden="1"/>
    <cellStyle name="超链接" xfId="15021" builtinId="8" hidden="1"/>
    <cellStyle name="超链接" xfId="15023" builtinId="8" hidden="1"/>
    <cellStyle name="超链接" xfId="15025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3" builtinId="8" hidden="1"/>
    <cellStyle name="超链接" xfId="15035" builtinId="8" hidden="1"/>
    <cellStyle name="超链接" xfId="15037" builtinId="8" hidden="1"/>
    <cellStyle name="超链接" xfId="15039" builtinId="8" hidden="1"/>
    <cellStyle name="超链接" xfId="15041" builtinId="8" hidden="1"/>
    <cellStyle name="超链接" xfId="15043" builtinId="8" hidden="1"/>
    <cellStyle name="超链接" xfId="15045" builtinId="8" hidden="1"/>
    <cellStyle name="超链接" xfId="15047" builtinId="8" hidden="1"/>
    <cellStyle name="超链接" xfId="15049" builtinId="8" hidden="1"/>
    <cellStyle name="超链接" xfId="15051" builtinId="8" hidden="1"/>
    <cellStyle name="超链接" xfId="15053" builtinId="8" hidden="1"/>
    <cellStyle name="超链接" xfId="15055" builtinId="8" hidden="1"/>
    <cellStyle name="超链接" xfId="15057" builtinId="8" hidden="1"/>
    <cellStyle name="超链接" xfId="15059" builtinId="8" hidden="1"/>
    <cellStyle name="超链接" xfId="15061" builtinId="8" hidden="1"/>
    <cellStyle name="超链接" xfId="15063" builtinId="8" hidden="1"/>
    <cellStyle name="超链接" xfId="15065" builtinId="8" hidden="1"/>
    <cellStyle name="超链接" xfId="15067" builtinId="8" hidden="1"/>
    <cellStyle name="超链接" xfId="15069" builtinId="8" hidden="1"/>
    <cellStyle name="超链接" xfId="15071" builtinId="8" hidden="1"/>
    <cellStyle name="超链接" xfId="15073" builtinId="8" hidden="1"/>
    <cellStyle name="超链接" xfId="15075" builtinId="8" hidden="1"/>
    <cellStyle name="超链接" xfId="15077" builtinId="8" hidden="1"/>
    <cellStyle name="超链接" xfId="15079" builtinId="8" hidden="1"/>
    <cellStyle name="超链接" xfId="15081" builtinId="8" hidden="1"/>
    <cellStyle name="超链接" xfId="15083" builtinId="8" hidden="1"/>
    <cellStyle name="超链接" xfId="15085" builtinId="8" hidden="1"/>
    <cellStyle name="超链接" xfId="15087" builtinId="8" hidden="1"/>
    <cellStyle name="超链接" xfId="15089" builtinId="8" hidden="1"/>
    <cellStyle name="超链接" xfId="15091" builtinId="8" hidden="1"/>
    <cellStyle name="超链接" xfId="15093" builtinId="8" hidden="1"/>
    <cellStyle name="超链接" xfId="15095" builtinId="8" hidden="1"/>
    <cellStyle name="超链接" xfId="15097" builtinId="8" hidden="1"/>
    <cellStyle name="超链接" xfId="15099" builtinId="8" hidden="1"/>
    <cellStyle name="超链接" xfId="15101" builtinId="8" hidden="1"/>
    <cellStyle name="超链接" xfId="15103" builtinId="8" hidden="1"/>
    <cellStyle name="超链接" xfId="15105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3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1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29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37" builtinId="8" hidden="1"/>
    <cellStyle name="超链接" xfId="15139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7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5" builtinId="8" hidden="1"/>
    <cellStyle name="超链接" xfId="15157" builtinId="8" hidden="1"/>
    <cellStyle name="超链接" xfId="15159" builtinId="8" hidden="1"/>
    <cellStyle name="超链接" xfId="15161" builtinId="8" hidden="1"/>
    <cellStyle name="超链接" xfId="15163" builtinId="8" hidden="1"/>
    <cellStyle name="超链接" xfId="15165" builtinId="8" hidden="1"/>
    <cellStyle name="超链接" xfId="15167" builtinId="8" hidden="1"/>
    <cellStyle name="超链接" xfId="15169" builtinId="8" hidden="1"/>
    <cellStyle name="超链接" xfId="15171" builtinId="8" hidden="1"/>
    <cellStyle name="超链接" xfId="15173" builtinId="8" hidden="1"/>
    <cellStyle name="超链接" xfId="15175" builtinId="8" hidden="1"/>
    <cellStyle name="超链接" xfId="15177" builtinId="8" hidden="1"/>
    <cellStyle name="超链接" xfId="15179" builtinId="8" hidden="1"/>
    <cellStyle name="超链接" xfId="15181" builtinId="8" hidden="1"/>
    <cellStyle name="超链接" xfId="15183" builtinId="8" hidden="1"/>
    <cellStyle name="超链接" xfId="15185" builtinId="8" hidden="1"/>
    <cellStyle name="超链接" xfId="15187" builtinId="8" hidden="1"/>
    <cellStyle name="超链接" xfId="15189" builtinId="8" hidden="1"/>
    <cellStyle name="超链接" xfId="15191" builtinId="8" hidden="1"/>
    <cellStyle name="超链接" xfId="15193" builtinId="8" hidden="1"/>
    <cellStyle name="超链接" xfId="15195" builtinId="8" hidden="1"/>
    <cellStyle name="超链接" xfId="15197" builtinId="8" hidden="1"/>
    <cellStyle name="超链接" xfId="15199" builtinId="8" hidden="1"/>
    <cellStyle name="超链接" xfId="15201" builtinId="8" hidden="1"/>
    <cellStyle name="超链接" xfId="15203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1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219" builtinId="8" hidden="1"/>
    <cellStyle name="超链接" xfId="15221" builtinId="8" hidden="1"/>
    <cellStyle name="超链接" xfId="15223" builtinId="8" hidden="1"/>
    <cellStyle name="超链接" xfId="15225" builtinId="8" hidden="1"/>
    <cellStyle name="超链接" xfId="15227" builtinId="8" hidden="1"/>
    <cellStyle name="超链接" xfId="15229" builtinId="8" hidden="1"/>
    <cellStyle name="超链接" xfId="15231" builtinId="8" hidden="1"/>
    <cellStyle name="超链接" xfId="15233" builtinId="8" hidden="1"/>
    <cellStyle name="超链接" xfId="15235" builtinId="8" hidden="1"/>
    <cellStyle name="超链接" xfId="15237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5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3" builtinId="8" hidden="1"/>
    <cellStyle name="超链接" xfId="15255" builtinId="8" hidden="1"/>
    <cellStyle name="超链接" xfId="15257" builtinId="8" hidden="1"/>
    <cellStyle name="超链接" xfId="15259" builtinId="8" hidden="1"/>
    <cellStyle name="超链接" xfId="15261" builtinId="8" hidden="1"/>
    <cellStyle name="超链接" xfId="15263" builtinId="8" hidden="1"/>
    <cellStyle name="超链接" xfId="15265" builtinId="8" hidden="1"/>
    <cellStyle name="超链接" xfId="15267" builtinId="8" hidden="1"/>
    <cellStyle name="超链接" xfId="15269" builtinId="8" hidden="1"/>
    <cellStyle name="超链接" xfId="15271" builtinId="8" hidden="1"/>
    <cellStyle name="超链接" xfId="15273" builtinId="8" hidden="1"/>
    <cellStyle name="超链接" xfId="15275" builtinId="8" hidden="1"/>
    <cellStyle name="超链接" xfId="15277" builtinId="8" hidden="1"/>
    <cellStyle name="超链接" xfId="15279" builtinId="8" hidden="1"/>
    <cellStyle name="超链接" xfId="15281" builtinId="8" hidden="1"/>
    <cellStyle name="超链接" xfId="15283" builtinId="8" hidden="1"/>
    <cellStyle name="超链接" xfId="15285" builtinId="8" hidden="1"/>
    <cellStyle name="超链接" xfId="15287" builtinId="8" hidden="1"/>
    <cellStyle name="超链接" xfId="15289" builtinId="8" hidden="1"/>
    <cellStyle name="超链接" xfId="15291" builtinId="8" hidden="1"/>
    <cellStyle name="超链接" xfId="15293" builtinId="8" hidden="1"/>
    <cellStyle name="超链接" xfId="15295" builtinId="8" hidden="1"/>
    <cellStyle name="超链接" xfId="15297" builtinId="8" hidden="1"/>
    <cellStyle name="超链接" xfId="15299" builtinId="8" hidden="1"/>
    <cellStyle name="超链接" xfId="15301" builtinId="8" hidden="1"/>
    <cellStyle name="超链接" xfId="15303" builtinId="8" hidden="1"/>
    <cellStyle name="超链接" xfId="15305" builtinId="8" hidden="1"/>
    <cellStyle name="超链接" xfId="15307" builtinId="8" hidden="1"/>
    <cellStyle name="超链接" xfId="15309" builtinId="8" hidden="1"/>
    <cellStyle name="超链接" xfId="15311" builtinId="8" hidden="1"/>
    <cellStyle name="超链接" xfId="15313" builtinId="8" hidden="1"/>
    <cellStyle name="超链接" xfId="15315" builtinId="8" hidden="1"/>
    <cellStyle name="超链接" xfId="15317" builtinId="8" hidden="1"/>
    <cellStyle name="超链接" xfId="15319" builtinId="8" hidden="1"/>
    <cellStyle name="超链接" xfId="15321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29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37" builtinId="8" hidden="1"/>
    <cellStyle name="超链接" xfId="15339" builtinId="8" hidden="1"/>
    <cellStyle name="超链接" xfId="15341" builtinId="8" hidden="1"/>
    <cellStyle name="超链接" xfId="15343" builtinId="8" hidden="1"/>
    <cellStyle name="超链接" xfId="15345" builtinId="8" hidden="1"/>
    <cellStyle name="超链接" xfId="15347" builtinId="8" hidden="1"/>
    <cellStyle name="超链接" xfId="15349" builtinId="8" hidden="1"/>
    <cellStyle name="超链接" xfId="15351" builtinId="8" hidden="1"/>
    <cellStyle name="超链接" xfId="15353" builtinId="8" hidden="1"/>
    <cellStyle name="超链接" xfId="15355" builtinId="8" hidden="1"/>
    <cellStyle name="超链接" xfId="15357" builtinId="8" hidden="1"/>
    <cellStyle name="超链接" xfId="15359" builtinId="8" hidden="1"/>
    <cellStyle name="超链接" xfId="15361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69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7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5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5103" builtinId="8" hidden="1"/>
    <cellStyle name="超链接" xfId="15394" builtinId="8" hidden="1"/>
    <cellStyle name="超链接" xfId="15396" builtinId="8" hidden="1"/>
    <cellStyle name="超链接" xfId="15398" builtinId="8" hidden="1"/>
    <cellStyle name="超链接" xfId="15400" builtinId="8" hidden="1"/>
    <cellStyle name="超链接" xfId="15402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0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418" builtinId="8" hidden="1"/>
    <cellStyle name="超链接" xfId="15420" builtinId="8" hidden="1"/>
    <cellStyle name="超链接" xfId="15422" builtinId="8" hidden="1"/>
    <cellStyle name="超链接" xfId="15424" builtinId="8" hidden="1"/>
    <cellStyle name="超链接" xfId="15426" builtinId="8" hidden="1"/>
    <cellStyle name="超链接" xfId="15428" builtinId="8" hidden="1"/>
    <cellStyle name="超链接" xfId="15430" builtinId="8" hidden="1"/>
    <cellStyle name="超链接" xfId="15432" builtinId="8" hidden="1"/>
    <cellStyle name="超链接" xfId="15434" builtinId="8" hidden="1"/>
    <cellStyle name="超链接" xfId="15436" builtinId="8" hidden="1"/>
    <cellStyle name="超链接" xfId="15438" builtinId="8" hidden="1"/>
    <cellStyle name="超链接" xfId="15440" builtinId="8" hidden="1"/>
    <cellStyle name="超链接" xfId="15442" builtinId="8" hidden="1"/>
    <cellStyle name="超链接" xfId="15444" builtinId="8" hidden="1"/>
    <cellStyle name="超链接" xfId="15446" builtinId="8" hidden="1"/>
    <cellStyle name="超链接" xfId="15448" builtinId="8" hidden="1"/>
    <cellStyle name="超链接" xfId="15450" builtinId="8" hidden="1"/>
    <cellStyle name="超链接" xfId="15452" builtinId="8" hidden="1"/>
    <cellStyle name="超链接" xfId="15454" builtinId="8" hidden="1"/>
    <cellStyle name="超链接" xfId="15456" builtinId="8" hidden="1"/>
    <cellStyle name="超链接" xfId="15458" builtinId="8" hidden="1"/>
    <cellStyle name="超链接" xfId="15460" builtinId="8" hidden="1"/>
    <cellStyle name="超链接" xfId="15462" builtinId="8" hidden="1"/>
    <cellStyle name="超链接" xfId="15464" builtinId="8" hidden="1"/>
    <cellStyle name="超链接" xfId="15466" builtinId="8" hidden="1"/>
    <cellStyle name="超链接" xfId="15468" builtinId="8" hidden="1"/>
    <cellStyle name="超链接" xfId="15470" builtinId="8" hidden="1"/>
    <cellStyle name="超链接" xfId="15472" builtinId="8" hidden="1"/>
    <cellStyle name="超链接" xfId="15474" builtinId="8" hidden="1"/>
    <cellStyle name="超链接" xfId="15476" builtinId="8" hidden="1"/>
    <cellStyle name="超链接" xfId="15478" builtinId="8" hidden="1"/>
    <cellStyle name="超链接" xfId="15480" builtinId="8" hidden="1"/>
    <cellStyle name="超链接" xfId="15482" builtinId="8" hidden="1"/>
    <cellStyle name="超链接" xfId="15484" builtinId="8" hidden="1"/>
    <cellStyle name="超链接" xfId="15486" builtinId="8" hidden="1"/>
    <cellStyle name="超链接" xfId="15488" builtinId="8" hidden="1"/>
    <cellStyle name="超链接" xfId="15490" builtinId="8" hidden="1"/>
    <cellStyle name="超链接" xfId="15492" builtinId="8" hidden="1"/>
    <cellStyle name="超链接" xfId="15494" builtinId="8" hidden="1"/>
    <cellStyle name="超链接" xfId="15496" builtinId="8" hidden="1"/>
    <cellStyle name="超链接" xfId="15498" builtinId="8" hidden="1"/>
    <cellStyle name="超链接" xfId="15500" builtinId="8" hidden="1"/>
    <cellStyle name="超链接" xfId="15502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0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18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6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4" builtinId="8" hidden="1"/>
    <cellStyle name="超链接" xfId="15536" builtinId="8" hidden="1"/>
    <cellStyle name="超链接" xfId="15538" builtinId="8" hidden="1"/>
    <cellStyle name="超链接" xfId="15540" builtinId="8" hidden="1"/>
    <cellStyle name="超链接" xfId="15542" builtinId="8" hidden="1"/>
    <cellStyle name="超链接" xfId="15544" builtinId="8" hidden="1"/>
    <cellStyle name="超链接" xfId="15546" builtinId="8" hidden="1"/>
    <cellStyle name="超链接" xfId="15548" builtinId="8" hidden="1"/>
    <cellStyle name="超链接" xfId="15550" builtinId="8" hidden="1"/>
    <cellStyle name="超链接" xfId="15552" builtinId="8" hidden="1"/>
    <cellStyle name="超链接" xfId="15554" builtinId="8" hidden="1"/>
    <cellStyle name="超链接" xfId="15556" builtinId="8" hidden="1"/>
    <cellStyle name="超链接" xfId="15558" builtinId="8" hidden="1"/>
    <cellStyle name="超链接" xfId="15560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68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576" builtinId="8" hidden="1"/>
    <cellStyle name="超链接" xfId="15578" builtinId="8" hidden="1"/>
    <cellStyle name="超链接" xfId="15580" builtinId="8" hidden="1"/>
    <cellStyle name="超链接" xfId="15582" builtinId="8" hidden="1"/>
    <cellStyle name="超链接" xfId="15584" builtinId="8" hidden="1"/>
    <cellStyle name="超链接" xfId="15586" builtinId="8" hidden="1"/>
    <cellStyle name="超链接" xfId="15588" builtinId="8" hidden="1"/>
    <cellStyle name="超链接" xfId="15590" builtinId="8" hidden="1"/>
    <cellStyle name="超链接" xfId="15592" builtinId="8" hidden="1"/>
    <cellStyle name="超链接" xfId="15594" builtinId="8" hidden="1"/>
    <cellStyle name="超链接" xfId="15596" builtinId="8" hidden="1"/>
    <cellStyle name="超链接" xfId="15598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6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614" builtinId="8" hidden="1"/>
    <cellStyle name="超链接" xfId="15616" builtinId="8" hidden="1"/>
    <cellStyle name="超链接" xfId="15618" builtinId="8" hidden="1"/>
    <cellStyle name="超链接" xfId="15620" builtinId="8" hidden="1"/>
    <cellStyle name="超链接" xfId="15622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0" builtinId="8" hidden="1"/>
    <cellStyle name="超链接" xfId="15632" builtinId="8" hidden="1"/>
    <cellStyle name="超链接" xfId="15634" builtinId="8" hidden="1"/>
    <cellStyle name="超链接" xfId="15636" builtinId="8" hidden="1"/>
    <cellStyle name="超链接" xfId="15638" builtinId="8" hidden="1"/>
    <cellStyle name="超链接" xfId="15640" builtinId="8" hidden="1"/>
    <cellStyle name="超链接" xfId="15642" builtinId="8" hidden="1"/>
    <cellStyle name="超链接" xfId="15644" builtinId="8" hidden="1"/>
    <cellStyle name="超链接" xfId="15646" builtinId="8" hidden="1"/>
    <cellStyle name="超链接" xfId="15648" builtinId="8" hidden="1"/>
    <cellStyle name="超链接" xfId="15650" builtinId="8" hidden="1"/>
    <cellStyle name="超链接" xfId="15652" builtinId="8" hidden="1"/>
    <cellStyle name="超链接" xfId="15654" builtinId="8" hidden="1"/>
    <cellStyle name="超链接" xfId="15656" builtinId="8" hidden="1"/>
    <cellStyle name="超链接" xfId="15658" builtinId="8" hidden="1"/>
    <cellStyle name="超链接" xfId="15660" builtinId="8" hidden="1"/>
    <cellStyle name="超链接" xfId="15662" builtinId="8" hidden="1"/>
    <cellStyle name="超链接" xfId="15664" builtinId="8" hidden="1"/>
    <cellStyle name="超链接" xfId="15666" builtinId="8" hidden="1"/>
    <cellStyle name="超链接" xfId="15668" builtinId="8" hidden="1"/>
    <cellStyle name="超链接" xfId="15670" builtinId="8" hidden="1"/>
    <cellStyle name="超链接" xfId="15672" builtinId="8" hidden="1"/>
    <cellStyle name="超链接" xfId="15674" builtinId="8" hidden="1"/>
    <cellStyle name="超链接" xfId="15676" builtinId="8" hidden="1"/>
    <cellStyle name="超链接" xfId="15678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6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94" builtinId="8" hidden="1"/>
    <cellStyle name="超链接" xfId="15696" builtinId="8" hidden="1"/>
    <cellStyle name="超链接" xfId="15698" builtinId="8" hidden="1"/>
    <cellStyle name="超链接" xfId="15700" builtinId="8" hidden="1"/>
    <cellStyle name="超链接" xfId="15702" builtinId="8" hidden="1"/>
    <cellStyle name="超链接" xfId="15704" builtinId="8" hidden="1"/>
    <cellStyle name="超链接" xfId="15706" builtinId="8" hidden="1"/>
    <cellStyle name="超链接" xfId="15708" builtinId="8" hidden="1"/>
    <cellStyle name="超链接" xfId="15710" builtinId="8" hidden="1"/>
    <cellStyle name="超链接" xfId="15712" builtinId="8" hidden="1"/>
    <cellStyle name="超链接" xfId="15714" builtinId="8" hidden="1"/>
    <cellStyle name="超链接" xfId="15716" builtinId="8" hidden="1"/>
    <cellStyle name="超链接" xfId="15718" builtinId="8" hidden="1"/>
    <cellStyle name="超链接" xfId="15720" builtinId="8" hidden="1"/>
    <cellStyle name="超链接" xfId="15722" builtinId="8" hidden="1"/>
    <cellStyle name="超链接" xfId="15724" builtinId="8" hidden="1"/>
    <cellStyle name="超链接" xfId="15726" builtinId="8" hidden="1"/>
    <cellStyle name="超链接" xfId="15728" builtinId="8" hidden="1"/>
    <cellStyle name="超链接" xfId="15730" builtinId="8" hidden="1"/>
    <cellStyle name="超链接" xfId="15732" builtinId="8" hidden="1"/>
    <cellStyle name="超链接" xfId="15734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2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0" builtinId="8" hidden="1"/>
    <cellStyle name="超链接" xfId="15752" builtinId="8" hidden="1"/>
    <cellStyle name="超链接" xfId="15754" builtinId="8" hidden="1"/>
    <cellStyle name="超链接" xfId="15756" builtinId="8" hidden="1"/>
    <cellStyle name="超链接" xfId="15758" builtinId="8" hidden="1"/>
    <cellStyle name="超链接" xfId="15760" builtinId="8" hidden="1"/>
    <cellStyle name="超链接" xfId="15762" builtinId="8" hidden="1"/>
    <cellStyle name="超链接" xfId="15764" builtinId="8" hidden="1"/>
    <cellStyle name="超链接" xfId="15766" builtinId="8" hidden="1"/>
    <cellStyle name="超链接" xfId="15768" builtinId="8" hidden="1"/>
    <cellStyle name="超链接" xfId="15770" builtinId="8" hidden="1"/>
    <cellStyle name="超链接" xfId="15772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0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88" builtinId="8" hidden="1"/>
    <cellStyle name="超链接" xfId="15790" builtinId="8" hidden="1"/>
    <cellStyle name="超链接" xfId="15792" builtinId="8" hidden="1"/>
    <cellStyle name="超链接" xfId="15794" builtinId="8" hidden="1"/>
    <cellStyle name="超链接" xfId="15796" builtinId="8" hidden="1"/>
    <cellStyle name="超链接" xfId="15798" builtinId="8" hidden="1"/>
    <cellStyle name="超链接" xfId="15800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08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816" builtinId="8" hidden="1"/>
    <cellStyle name="超链接" xfId="15818" builtinId="8" hidden="1"/>
    <cellStyle name="超链接" xfId="15820" builtinId="8" hidden="1"/>
    <cellStyle name="超链接" xfId="15822" builtinId="8" hidden="1"/>
    <cellStyle name="超链接" xfId="15824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2" builtinId="8" hidden="1"/>
    <cellStyle name="超链接" xfId="15834" builtinId="8" hidden="1"/>
    <cellStyle name="超链接" xfId="15836" builtinId="8" hidden="1"/>
    <cellStyle name="超链接" xfId="15838" builtinId="8" hidden="1"/>
    <cellStyle name="超链接" xfId="15840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48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56" builtinId="8" hidden="1"/>
    <cellStyle name="超链接" xfId="15858" builtinId="8" hidden="1"/>
    <cellStyle name="超链接" xfId="15860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68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6" builtinId="8" hidden="1"/>
    <cellStyle name="超链接" xfId="15878" builtinId="8" hidden="1"/>
    <cellStyle name="超链接" xfId="15880" builtinId="8" hidden="1"/>
    <cellStyle name="超链接" xfId="15882" builtinId="8" hidden="1"/>
    <cellStyle name="超链接" xfId="15884" builtinId="8" hidden="1"/>
    <cellStyle name="超链接" xfId="15886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4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902" builtinId="8" hidden="1"/>
    <cellStyle name="超链接" xfId="15904" builtinId="8" hidden="1"/>
    <cellStyle name="超链接" xfId="15906" builtinId="8" hidden="1"/>
    <cellStyle name="超链接" xfId="15908" builtinId="8" hidden="1"/>
    <cellStyle name="超链接" xfId="15910" builtinId="8" hidden="1"/>
    <cellStyle name="超链接" xfId="15912" builtinId="8" hidden="1"/>
    <cellStyle name="超链接" xfId="15914" builtinId="8" hidden="1"/>
    <cellStyle name="超链接" xfId="15916" builtinId="8" hidden="1"/>
    <cellStyle name="超链接" xfId="15918" builtinId="8" hidden="1"/>
    <cellStyle name="超链接" xfId="15920" builtinId="8" hidden="1"/>
    <cellStyle name="超链接" xfId="15922" builtinId="8" hidden="1"/>
    <cellStyle name="超链接" xfId="15924" builtinId="8" hidden="1"/>
    <cellStyle name="超链接" xfId="15926" builtinId="8" hidden="1"/>
    <cellStyle name="超链接" xfId="15928" builtinId="8" hidden="1"/>
    <cellStyle name="超链接" xfId="15930" builtinId="8" hidden="1"/>
    <cellStyle name="超链接" xfId="15932" builtinId="8" hidden="1"/>
    <cellStyle name="超链接" xfId="15934" builtinId="8" hidden="1"/>
    <cellStyle name="超链接" xfId="15936" builtinId="8" hidden="1"/>
    <cellStyle name="超链接" xfId="15938" builtinId="8" hidden="1"/>
    <cellStyle name="超链接" xfId="15940" builtinId="8" hidden="1"/>
    <cellStyle name="超链接" xfId="15942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0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58" builtinId="8" hidden="1"/>
    <cellStyle name="超链接" xfId="15960" builtinId="8" hidden="1"/>
    <cellStyle name="超链接" xfId="15962" builtinId="8" hidden="1"/>
    <cellStyle name="超链接" xfId="15964" builtinId="8" hidden="1"/>
    <cellStyle name="超链接" xfId="15966" builtinId="8" hidden="1"/>
    <cellStyle name="超链接" xfId="15968" builtinId="8" hidden="1"/>
    <cellStyle name="超链接" xfId="15970" builtinId="8" hidden="1"/>
    <cellStyle name="超链接" xfId="15972" builtinId="8" hidden="1"/>
    <cellStyle name="超链接" xfId="15974" builtinId="8" hidden="1"/>
    <cellStyle name="超链接" xfId="15976" builtinId="8" hidden="1"/>
    <cellStyle name="超链接" xfId="15978" builtinId="8" hidden="1"/>
    <cellStyle name="超链接" xfId="15980" builtinId="8" hidden="1"/>
    <cellStyle name="超链接" xfId="15982" builtinId="8" hidden="1"/>
    <cellStyle name="超链接" xfId="15984" builtinId="8" hidden="1"/>
    <cellStyle name="超链接" xfId="15986" builtinId="8" hidden="1"/>
    <cellStyle name="超链接" xfId="15988" builtinId="8" hidden="1"/>
    <cellStyle name="超链接" xfId="15990" builtinId="8" hidden="1"/>
    <cellStyle name="超链接" xfId="15992" builtinId="8" hidden="1"/>
    <cellStyle name="超链接" xfId="15994" builtinId="8" hidden="1"/>
    <cellStyle name="超链接" xfId="15996" builtinId="8" hidden="1"/>
    <cellStyle name="超链接" xfId="15998" builtinId="8" hidden="1"/>
    <cellStyle name="超链接" xfId="16000" builtinId="8" hidden="1"/>
    <cellStyle name="超链接" xfId="16002" builtinId="8" hidden="1"/>
    <cellStyle name="超链接" xfId="16004" builtinId="8" hidden="1"/>
    <cellStyle name="超链接" xfId="16006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4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2" builtinId="8" hidden="1"/>
    <cellStyle name="超链接" xfId="16024" builtinId="8" hidden="1"/>
    <cellStyle name="超链接" xfId="16026" builtinId="8" hidden="1"/>
    <cellStyle name="超链接" xfId="16028" builtinId="8" hidden="1"/>
    <cellStyle name="超链接" xfId="16030" builtinId="8" hidden="1"/>
    <cellStyle name="超链接" xfId="16032" builtinId="8" hidden="1"/>
    <cellStyle name="超链接" xfId="16034" builtinId="8" hidden="1"/>
    <cellStyle name="超链接" xfId="16036" builtinId="8" hidden="1"/>
    <cellStyle name="超链接" xfId="16038" builtinId="8" hidden="1"/>
    <cellStyle name="超链接" xfId="16040" builtinId="8" hidden="1"/>
    <cellStyle name="超链接" xfId="16042" builtinId="8" hidden="1"/>
    <cellStyle name="超链接" xfId="16044" builtinId="8" hidden="1"/>
    <cellStyle name="超链接" xfId="16046" builtinId="8" hidden="1"/>
    <cellStyle name="超链接" xfId="16048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6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4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2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0" builtinId="8" hidden="1"/>
    <cellStyle name="超链接" xfId="16082" builtinId="8" hidden="1"/>
    <cellStyle name="超链接" xfId="16084" builtinId="8" hidden="1"/>
    <cellStyle name="超链接" xfId="16086" builtinId="8" hidden="1"/>
    <cellStyle name="超链接" xfId="16088" builtinId="8" hidden="1"/>
    <cellStyle name="超链接" xfId="16090" builtinId="8" hidden="1"/>
    <cellStyle name="超链接" xfId="16092" builtinId="8" hidden="1"/>
    <cellStyle name="超链接" xfId="16094" builtinId="8" hidden="1"/>
    <cellStyle name="超链接" xfId="16096" builtinId="8" hidden="1"/>
    <cellStyle name="超链接" xfId="16098" builtinId="8" hidden="1"/>
    <cellStyle name="超链接" xfId="16100" builtinId="8" hidden="1"/>
    <cellStyle name="超链接" xfId="16102" builtinId="8" hidden="1"/>
    <cellStyle name="超链接" xfId="16104" builtinId="8" hidden="1"/>
    <cellStyle name="超链接" xfId="16106" builtinId="8" hidden="1"/>
    <cellStyle name="超链接" xfId="16108" builtinId="8" hidden="1"/>
    <cellStyle name="超链接" xfId="16110" builtinId="8" hidden="1"/>
    <cellStyle name="超链接" xfId="16112" builtinId="8" hidden="1"/>
    <cellStyle name="超链接" xfId="16114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2" builtinId="8" hidden="1"/>
    <cellStyle name="超链接" xfId="16124" builtinId="8" hidden="1"/>
    <cellStyle name="超链接" xfId="16126" builtinId="8" hidden="1"/>
    <cellStyle name="超链接" xfId="16128" builtinId="8" hidden="1"/>
    <cellStyle name="超链接" xfId="16130" builtinId="8" hidden="1"/>
    <cellStyle name="超链接" xfId="16132" builtinId="8" hidden="1"/>
    <cellStyle name="超链接" xfId="16134" builtinId="8" hidden="1"/>
    <cellStyle name="超链接" xfId="16136" builtinId="8" hidden="1"/>
    <cellStyle name="超链接" xfId="16138" builtinId="8" hidden="1"/>
    <cellStyle name="超链接" xfId="16140" builtinId="8" hidden="1"/>
    <cellStyle name="超链接" xfId="16142" builtinId="8" hidden="1"/>
    <cellStyle name="超链接" xfId="16144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2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0" builtinId="8" hidden="1"/>
    <cellStyle name="超链接" xfId="16162" builtinId="8" hidden="1"/>
    <cellStyle name="超链接" xfId="16164" builtinId="8" hidden="1"/>
    <cellStyle name="超链接" xfId="16166" builtinId="8" hidden="1"/>
    <cellStyle name="超链接" xfId="16168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6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84" builtinId="8" hidden="1"/>
    <cellStyle name="超链接" xfId="16186" builtinId="8" hidden="1"/>
    <cellStyle name="超链接" xfId="16188" builtinId="8" hidden="1"/>
    <cellStyle name="超链接" xfId="16190" builtinId="8" hidden="1"/>
    <cellStyle name="超链接" xfId="16192" builtinId="8" hidden="1"/>
    <cellStyle name="超链接" xfId="16194" builtinId="8" hidden="1"/>
    <cellStyle name="超链接" xfId="16196" builtinId="8" hidden="1"/>
    <cellStyle name="超链接" xfId="16198" builtinId="8" hidden="1"/>
    <cellStyle name="超链接" xfId="16200" builtinId="8" hidden="1"/>
    <cellStyle name="超链接" xfId="16202" builtinId="8" hidden="1"/>
    <cellStyle name="超链接" xfId="16204" builtinId="8" hidden="1"/>
    <cellStyle name="超链接" xfId="16206" builtinId="8" hidden="1"/>
    <cellStyle name="超链接" xfId="16208" builtinId="8" hidden="1"/>
    <cellStyle name="超链接" xfId="16210" builtinId="8" hidden="1"/>
    <cellStyle name="超链接" xfId="16212" builtinId="8" hidden="1"/>
    <cellStyle name="超链接" xfId="16214" builtinId="8" hidden="1"/>
    <cellStyle name="超链接" xfId="16216" builtinId="8" hidden="1"/>
    <cellStyle name="超链接" xfId="16218" builtinId="8" hidden="1"/>
    <cellStyle name="超链接" xfId="16220" builtinId="8" hidden="1"/>
    <cellStyle name="超链接" xfId="16222" builtinId="8" hidden="1"/>
    <cellStyle name="超链接" xfId="16224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2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0" builtinId="8" hidden="1"/>
    <cellStyle name="超链接" xfId="16242" builtinId="8" hidden="1"/>
    <cellStyle name="超链接" xfId="16244" builtinId="8" hidden="1"/>
    <cellStyle name="超链接" xfId="16246" builtinId="8" hidden="1"/>
    <cellStyle name="超链接" xfId="16248" builtinId="8" hidden="1"/>
    <cellStyle name="超链接" xfId="16250" builtinId="8" hidden="1"/>
    <cellStyle name="超链接" xfId="16252" builtinId="8" hidden="1"/>
    <cellStyle name="超链接" xfId="16254" builtinId="8" hidden="1"/>
    <cellStyle name="超链接" xfId="16256" builtinId="8" hidden="1"/>
    <cellStyle name="超链接" xfId="16258" builtinId="8" hidden="1"/>
    <cellStyle name="超链接" xfId="16260" builtinId="8" hidden="1"/>
    <cellStyle name="超链接" xfId="16262" builtinId="8" hidden="1"/>
    <cellStyle name="超链接" xfId="16264" builtinId="8" hidden="1"/>
    <cellStyle name="超链接" xfId="16266" builtinId="8" hidden="1"/>
    <cellStyle name="超链接" xfId="16268" builtinId="8" hidden="1"/>
    <cellStyle name="超链接" xfId="16270" builtinId="8" hidden="1"/>
    <cellStyle name="超链接" xfId="16272" builtinId="8" hidden="1"/>
    <cellStyle name="超链接" xfId="16274" builtinId="8" hidden="1"/>
    <cellStyle name="超链接" xfId="16276" builtinId="8" hidden="1"/>
    <cellStyle name="超链接" xfId="16278" builtinId="8" hidden="1"/>
    <cellStyle name="超链接" xfId="16280" builtinId="8" hidden="1"/>
    <cellStyle name="超链接" xfId="16282" builtinId="8" hidden="1"/>
    <cellStyle name="超链接" xfId="16284" builtinId="8" hidden="1"/>
    <cellStyle name="超链接" xfId="16286" builtinId="8" hidden="1"/>
    <cellStyle name="超链接" xfId="16288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6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304" builtinId="8" hidden="1"/>
    <cellStyle name="超链接" xfId="16306" builtinId="8" hidden="1"/>
    <cellStyle name="超链接" xfId="16308" builtinId="8" hidden="1"/>
    <cellStyle name="超链接" xfId="16310" builtinId="8" hidden="1"/>
    <cellStyle name="超链接" xfId="16312" builtinId="8" hidden="1"/>
    <cellStyle name="超链接" xfId="16314" builtinId="8" hidden="1"/>
    <cellStyle name="超链接" xfId="16316" builtinId="8" hidden="1"/>
    <cellStyle name="超链接" xfId="16318" builtinId="8" hidden="1"/>
    <cellStyle name="超链接" xfId="16320" builtinId="8" hidden="1"/>
    <cellStyle name="超链接" xfId="16322" builtinId="8" hidden="1"/>
    <cellStyle name="超链接" xfId="16324" builtinId="8" hidden="1"/>
    <cellStyle name="超链接" xfId="16326" builtinId="8" hidden="1"/>
    <cellStyle name="超链接" xfId="16328" builtinId="8" hidden="1"/>
    <cellStyle name="超链接" xfId="16330" builtinId="8" hidden="1"/>
    <cellStyle name="超链接" xfId="16332" builtinId="8" hidden="1"/>
    <cellStyle name="超链接" xfId="16334" builtinId="8" hidden="1"/>
    <cellStyle name="超链接" xfId="16336" builtinId="8" hidden="1"/>
    <cellStyle name="超链接" xfId="16338" builtinId="8" hidden="1"/>
    <cellStyle name="超链接" xfId="16340" builtinId="8" hidden="1"/>
    <cellStyle name="超链接" xfId="16342" builtinId="8" hidden="1"/>
    <cellStyle name="超链接" xfId="16344" builtinId="8" hidden="1"/>
    <cellStyle name="超链接" xfId="16346" builtinId="8" hidden="1"/>
    <cellStyle name="超链接" xfId="16348" builtinId="8" hidden="1"/>
    <cellStyle name="超链接" xfId="16350" builtinId="8" hidden="1"/>
    <cellStyle name="超链接" xfId="16352" builtinId="8" hidden="1"/>
    <cellStyle name="超链接" xfId="16354" builtinId="8" hidden="1"/>
    <cellStyle name="超链接" xfId="16356" builtinId="8" hidden="1"/>
    <cellStyle name="超链接" xfId="16358" builtinId="8" hidden="1"/>
    <cellStyle name="超链接" xfId="16360" builtinId="8" hidden="1"/>
    <cellStyle name="超链接" xfId="16362" builtinId="8" hidden="1"/>
    <cellStyle name="超链接" xfId="16364" builtinId="8" hidden="1"/>
    <cellStyle name="超链接" xfId="16366" builtinId="8" hidden="1"/>
    <cellStyle name="超链接" xfId="16368" builtinId="8" hidden="1"/>
    <cellStyle name="超链接" xfId="16370" builtinId="8" hidden="1"/>
    <cellStyle name="超链接" xfId="16372" builtinId="8" hidden="1"/>
    <cellStyle name="超链接" xfId="16374" builtinId="8" hidden="1"/>
    <cellStyle name="超链接" xfId="16376" builtinId="8" hidden="1"/>
    <cellStyle name="超链接" xfId="16378" builtinId="8" hidden="1"/>
    <cellStyle name="超链接" xfId="16380" builtinId="8" hidden="1"/>
    <cellStyle name="超链接" xfId="16382" builtinId="8" hidden="1"/>
    <cellStyle name="超链接" xfId="16384" builtinId="8" hidden="1"/>
    <cellStyle name="超链接" xfId="16386" builtinId="8" hidden="1"/>
    <cellStyle name="超链接" xfId="16388" builtinId="8" hidden="1"/>
    <cellStyle name="超链接" xfId="16390" builtinId="8" hidden="1"/>
    <cellStyle name="超链接" xfId="16392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0" builtinId="8" hidden="1"/>
    <cellStyle name="超链接" xfId="16402" builtinId="8" hidden="1"/>
    <cellStyle name="超链接" xfId="16404" builtinId="8" hidden="1"/>
    <cellStyle name="超链接" xfId="16406" builtinId="8" hidden="1"/>
    <cellStyle name="超链接" xfId="16408" builtinId="8" hidden="1"/>
    <cellStyle name="超链接" xfId="16410" builtinId="8" hidden="1"/>
    <cellStyle name="超链接" xfId="16412" builtinId="8" hidden="1"/>
    <cellStyle name="超链接" xfId="16414" builtinId="8" hidden="1"/>
    <cellStyle name="超链接" xfId="16416" builtinId="8" hidden="1"/>
    <cellStyle name="超链接" xfId="16418" builtinId="8" hidden="1"/>
    <cellStyle name="超链接" xfId="16420" builtinId="8" hidden="1"/>
    <cellStyle name="超链接" xfId="16422" builtinId="8" hidden="1"/>
    <cellStyle name="超链接" xfId="16424" builtinId="8" hidden="1"/>
    <cellStyle name="超链接" xfId="16426" builtinId="8" hidden="1"/>
    <cellStyle name="超链接" xfId="16428" builtinId="8" hidden="1"/>
    <cellStyle name="超链接" xfId="16430" builtinId="8" hidden="1"/>
    <cellStyle name="超链接" xfId="16432" builtinId="8" hidden="1"/>
    <cellStyle name="超链接" xfId="16434" builtinId="8" hidden="1"/>
    <cellStyle name="超链接" xfId="16436" builtinId="8" hidden="1"/>
    <cellStyle name="超链接" xfId="16438" builtinId="8" hidden="1"/>
    <cellStyle name="超链接" xfId="16440" builtinId="8" hidden="1"/>
    <cellStyle name="超链接" xfId="16442" builtinId="8" hidden="1"/>
    <cellStyle name="超链接" xfId="16444" builtinId="8" hidden="1"/>
    <cellStyle name="超链接" xfId="16446" builtinId="8" hidden="1"/>
    <cellStyle name="超链接" xfId="16448" builtinId="8" hidden="1"/>
    <cellStyle name="超链接" xfId="16450" builtinId="8" hidden="1"/>
    <cellStyle name="超链接" xfId="16452" builtinId="8" hidden="1"/>
    <cellStyle name="超链接" xfId="16454" builtinId="8" hidden="1"/>
    <cellStyle name="超链接" xfId="16456" builtinId="8" hidden="1"/>
    <cellStyle name="超链接" xfId="16458" builtinId="8" hidden="1"/>
    <cellStyle name="超链接" xfId="16460" builtinId="8" hidden="1"/>
    <cellStyle name="超链接" xfId="16462" builtinId="8" hidden="1"/>
    <cellStyle name="超链接" xfId="16464" builtinId="8" hidden="1"/>
    <cellStyle name="超链接" xfId="16466" builtinId="8" hidden="1"/>
    <cellStyle name="超链接" xfId="16468" builtinId="8" hidden="1"/>
    <cellStyle name="超链接" xfId="16470" builtinId="8" hidden="1"/>
    <cellStyle name="超链接" xfId="16472" builtinId="8" hidden="1"/>
    <cellStyle name="超链接" xfId="16474" builtinId="8" hidden="1"/>
    <cellStyle name="超链接" xfId="16476" builtinId="8" hidden="1"/>
    <cellStyle name="超链接" xfId="16478" builtinId="8" hidden="1"/>
    <cellStyle name="超链接" xfId="16480" builtinId="8" hidden="1"/>
    <cellStyle name="超链接" xfId="16482" builtinId="8" hidden="1"/>
    <cellStyle name="超链接" xfId="16484" builtinId="8" hidden="1"/>
    <cellStyle name="超链接" xfId="16486" builtinId="8" hidden="1"/>
    <cellStyle name="超链接" xfId="16488" builtinId="8" hidden="1"/>
    <cellStyle name="超链接" xfId="16490" builtinId="8" hidden="1"/>
    <cellStyle name="超链接" xfId="16492" builtinId="8" hidden="1"/>
    <cellStyle name="超链接" xfId="16494" builtinId="8" hidden="1"/>
    <cellStyle name="超链接" xfId="16496" builtinId="8" hidden="1"/>
    <cellStyle name="超链接" xfId="16498" builtinId="8" hidden="1"/>
    <cellStyle name="超链接" xfId="16500" builtinId="8" hidden="1"/>
    <cellStyle name="超链接" xfId="16502" builtinId="8" hidden="1"/>
    <cellStyle name="超链接" xfId="16504" builtinId="8" hidden="1"/>
    <cellStyle name="超链接" xfId="16506" builtinId="8" hidden="1"/>
    <cellStyle name="超链接" xfId="16508" builtinId="8" hidden="1"/>
    <cellStyle name="超链接" xfId="16510" builtinId="8" hidden="1"/>
    <cellStyle name="超链接" xfId="16512" builtinId="8" hidden="1"/>
    <cellStyle name="超链接" xfId="16514" builtinId="8" hidden="1"/>
    <cellStyle name="超链接" xfId="16516" builtinId="8" hidden="1"/>
    <cellStyle name="超链接" xfId="16518" builtinId="8" hidden="1"/>
    <cellStyle name="超链接" xfId="16520" builtinId="8" hidden="1"/>
    <cellStyle name="超链接" xfId="16522" builtinId="8" hidden="1"/>
    <cellStyle name="超链接" xfId="16524" builtinId="8" hidden="1"/>
    <cellStyle name="超链接" xfId="16526" builtinId="8" hidden="1"/>
    <cellStyle name="超链接" xfId="16528" builtinId="8" hidden="1"/>
    <cellStyle name="超链接" xfId="16530" builtinId="8" hidden="1"/>
    <cellStyle name="超链接" xfId="16532" builtinId="8" hidden="1"/>
    <cellStyle name="超链接" xfId="16534" builtinId="8" hidden="1"/>
    <cellStyle name="超链接" xfId="16536" builtinId="8" hidden="1"/>
    <cellStyle name="超链接" xfId="16538" builtinId="8" hidden="1"/>
    <cellStyle name="超链接" xfId="16540" builtinId="8" hidden="1"/>
    <cellStyle name="超链接" xfId="16542" builtinId="8" hidden="1"/>
    <cellStyle name="超链接" xfId="16544" builtinId="8" hidden="1"/>
    <cellStyle name="超链接" xfId="16546" builtinId="8" hidden="1"/>
    <cellStyle name="超链接" xfId="16548" builtinId="8" hidden="1"/>
    <cellStyle name="超链接" xfId="16550" builtinId="8" hidden="1"/>
    <cellStyle name="超链接" xfId="16552" builtinId="8" hidden="1"/>
    <cellStyle name="超链接" xfId="16554" builtinId="8" hidden="1"/>
    <cellStyle name="超链接" xfId="16556" builtinId="8" hidden="1"/>
    <cellStyle name="超链接" xfId="16558" builtinId="8" hidden="1"/>
    <cellStyle name="超链接" xfId="16560" builtinId="8" hidden="1"/>
    <cellStyle name="超链接" xfId="16562" builtinId="8" hidden="1"/>
    <cellStyle name="超链接" xfId="16564" builtinId="8" hidden="1"/>
    <cellStyle name="超链接" xfId="16566" builtinId="8" hidden="1"/>
    <cellStyle name="超链接" xfId="16568" builtinId="8" hidden="1"/>
    <cellStyle name="超链接" xfId="16570" builtinId="8" hidden="1"/>
    <cellStyle name="超链接" xfId="16572" builtinId="8" hidden="1"/>
    <cellStyle name="超链接" xfId="16574" builtinId="8" hidden="1"/>
    <cellStyle name="超链接" xfId="16576" builtinId="8" hidden="1"/>
    <cellStyle name="超链接" xfId="16578" builtinId="8" hidden="1"/>
    <cellStyle name="超链接" xfId="16580" builtinId="8" hidden="1"/>
    <cellStyle name="超链接" xfId="16582" builtinId="8" hidden="1"/>
    <cellStyle name="超链接" xfId="16584" builtinId="8" hidden="1"/>
    <cellStyle name="超链接" xfId="16586" builtinId="8" hidden="1"/>
    <cellStyle name="超链接" xfId="16588" builtinId="8" hidden="1"/>
    <cellStyle name="超链接" xfId="16590" builtinId="8" hidden="1"/>
    <cellStyle name="超链接" xfId="16592" builtinId="8" hidden="1"/>
    <cellStyle name="超链接" xfId="16594" builtinId="8" hidden="1"/>
    <cellStyle name="超链接" xfId="16596" builtinId="8" hidden="1"/>
    <cellStyle name="超链接" xfId="16598" builtinId="8" hidden="1"/>
    <cellStyle name="超链接" xfId="16600" builtinId="8" hidden="1"/>
    <cellStyle name="超链接" xfId="16602" builtinId="8" hidden="1"/>
    <cellStyle name="超链接" xfId="16604" builtinId="8" hidden="1"/>
    <cellStyle name="超链接" xfId="16606" builtinId="8" hidden="1"/>
    <cellStyle name="超链接" xfId="16608" builtinId="8" hidden="1"/>
    <cellStyle name="超链接" xfId="16610" builtinId="8" hidden="1"/>
    <cellStyle name="超链接" xfId="16612" builtinId="8" hidden="1"/>
    <cellStyle name="超链接" xfId="16614" builtinId="8" hidden="1"/>
    <cellStyle name="超链接" xfId="16616" builtinId="8" hidden="1"/>
    <cellStyle name="超链接" xfId="16618" builtinId="8" hidden="1"/>
    <cellStyle name="超链接" xfId="16620" builtinId="8" hidden="1"/>
    <cellStyle name="超链接" xfId="16622" builtinId="8" hidden="1"/>
    <cellStyle name="超链接" xfId="16624" builtinId="8" hidden="1"/>
    <cellStyle name="超链接" xfId="16626" builtinId="8" hidden="1"/>
    <cellStyle name="超链接" xfId="16628" builtinId="8" hidden="1"/>
    <cellStyle name="超链接" xfId="16630" builtinId="8" hidden="1"/>
    <cellStyle name="超链接" xfId="16632" builtinId="8" hidden="1"/>
    <cellStyle name="超链接" xfId="16634" builtinId="8" hidden="1"/>
    <cellStyle name="超链接" xfId="16636" builtinId="8" hidden="1"/>
    <cellStyle name="超链接" xfId="16638" builtinId="8" hidden="1"/>
    <cellStyle name="超链接" xfId="16640" builtinId="8" hidden="1"/>
    <cellStyle name="超链接" xfId="16642" builtinId="8" hidden="1"/>
    <cellStyle name="超链接" xfId="16644" builtinId="8" hidden="1"/>
    <cellStyle name="超链接" xfId="16646" builtinId="8" hidden="1"/>
    <cellStyle name="超链接" xfId="16648" builtinId="8" hidden="1"/>
    <cellStyle name="超链接" xfId="16650" builtinId="8" hidden="1"/>
    <cellStyle name="超链接" xfId="16652" builtinId="8" hidden="1"/>
    <cellStyle name="超链接" xfId="16654" builtinId="8" hidden="1"/>
    <cellStyle name="超链接" xfId="16656" builtinId="8" hidden="1"/>
    <cellStyle name="超链接" xfId="16658" builtinId="8" hidden="1"/>
    <cellStyle name="超链接" xfId="16660" builtinId="8" hidden="1"/>
    <cellStyle name="超链接" xfId="16662" builtinId="8" hidden="1"/>
    <cellStyle name="超链接" xfId="16664" builtinId="8" hidden="1"/>
    <cellStyle name="超链接" xfId="16666" builtinId="8" hidden="1"/>
    <cellStyle name="超链接" xfId="16668" builtinId="8" hidden="1"/>
    <cellStyle name="超链接" xfId="16670" builtinId="8" hidden="1"/>
    <cellStyle name="超链接" xfId="16672" builtinId="8" hidden="1"/>
    <cellStyle name="超链接" xfId="16674" builtinId="8" hidden="1"/>
    <cellStyle name="超链接" xfId="16676" builtinId="8" hidden="1"/>
    <cellStyle name="超链接" xfId="16678" builtinId="8" hidden="1"/>
    <cellStyle name="超链接" xfId="16680" builtinId="8" hidden="1"/>
    <cellStyle name="超链接" xfId="16682" builtinId="8" hidden="1"/>
    <cellStyle name="超链接" xfId="16684" builtinId="8" hidden="1"/>
    <cellStyle name="超链接" xfId="16686" builtinId="8" hidden="1"/>
    <cellStyle name="超链接" xfId="16688" builtinId="8" hidden="1"/>
    <cellStyle name="超链接" xfId="16690" builtinId="8" hidden="1"/>
    <cellStyle name="超链接" xfId="16692" builtinId="8" hidden="1"/>
    <cellStyle name="超链接" xfId="16694" builtinId="8" hidden="1"/>
    <cellStyle name="超链接" xfId="16696" builtinId="8" hidden="1"/>
    <cellStyle name="超链接" xfId="16698" builtinId="8" hidden="1"/>
    <cellStyle name="超链接" xfId="16700" builtinId="8" hidden="1"/>
    <cellStyle name="超链接" xfId="16702" builtinId="8" hidden="1"/>
    <cellStyle name="超链接" xfId="16704" builtinId="8" hidden="1"/>
    <cellStyle name="超链接" xfId="16706" builtinId="8" hidden="1"/>
    <cellStyle name="超链接" xfId="16708" builtinId="8" hidden="1"/>
    <cellStyle name="超链接" xfId="16710" builtinId="8" hidden="1"/>
    <cellStyle name="超链接" xfId="16712" builtinId="8" hidden="1"/>
    <cellStyle name="超链接" xfId="16714" builtinId="8" hidden="1"/>
    <cellStyle name="超链接" xfId="16716" builtinId="8" hidden="1"/>
    <cellStyle name="超链接" xfId="16718" builtinId="8" hidden="1"/>
    <cellStyle name="超链接" xfId="16720" builtinId="8" hidden="1"/>
    <cellStyle name="超链接" xfId="16722" builtinId="8" hidden="1"/>
    <cellStyle name="超链接" xfId="16724" builtinId="8" hidden="1"/>
    <cellStyle name="超链接" xfId="16726" builtinId="8" hidden="1"/>
    <cellStyle name="超链接" xfId="16728" builtinId="8" hidden="1"/>
    <cellStyle name="超链接" xfId="16730" builtinId="8" hidden="1"/>
    <cellStyle name="超链接" xfId="16732" builtinId="8" hidden="1"/>
    <cellStyle name="超链接" xfId="16734" builtinId="8" hidden="1"/>
    <cellStyle name="超链接" xfId="16736" builtinId="8" hidden="1"/>
    <cellStyle name="超链接" xfId="16738" builtinId="8" hidden="1"/>
    <cellStyle name="超链接" xfId="16740" builtinId="8" hidden="1"/>
    <cellStyle name="超链接" xfId="16742" builtinId="8" hidden="1"/>
    <cellStyle name="超链接" xfId="16744" builtinId="8" hidden="1"/>
    <cellStyle name="超链接" xfId="16746" builtinId="8" hidden="1"/>
    <cellStyle name="超链接" xfId="16748" builtinId="8" hidden="1"/>
    <cellStyle name="超链接" xfId="16750" builtinId="8" hidden="1"/>
    <cellStyle name="超链接" xfId="16752" builtinId="8" hidden="1"/>
    <cellStyle name="超链接" xfId="16754" builtinId="8" hidden="1"/>
    <cellStyle name="超链接" xfId="16756" builtinId="8" hidden="1"/>
    <cellStyle name="超链接" xfId="16758" builtinId="8" hidden="1"/>
    <cellStyle name="超链接" xfId="16760" builtinId="8" hidden="1"/>
    <cellStyle name="超链接" xfId="16762" builtinId="8" hidden="1"/>
    <cellStyle name="超链接" xfId="16764" builtinId="8" hidden="1"/>
    <cellStyle name="超链接" xfId="16766" builtinId="8" hidden="1"/>
    <cellStyle name="超链接" xfId="16768" builtinId="8" hidden="1"/>
    <cellStyle name="超链接" xfId="16770" builtinId="8" hidden="1"/>
    <cellStyle name="超链接" xfId="16772" builtinId="8" hidden="1"/>
    <cellStyle name="超链接" xfId="16774" builtinId="8" hidden="1"/>
    <cellStyle name="超链接" xfId="16776" builtinId="8" hidden="1"/>
    <cellStyle name="超链接" xfId="16778" builtinId="8" hidden="1"/>
    <cellStyle name="超链接" xfId="16780" builtinId="8" hidden="1"/>
    <cellStyle name="超链接" xfId="16782" builtinId="8" hidden="1"/>
    <cellStyle name="超链接" xfId="16784" builtinId="8" hidden="1"/>
    <cellStyle name="超链接" xfId="16786" builtinId="8" hidden="1"/>
    <cellStyle name="超链接" xfId="16788" builtinId="8" hidden="1"/>
    <cellStyle name="超链接" xfId="16790" builtinId="8" hidden="1"/>
    <cellStyle name="超链接" xfId="16792" builtinId="8" hidden="1"/>
    <cellStyle name="超链接" xfId="16794" builtinId="8" hidden="1"/>
    <cellStyle name="超链接" xfId="16796" builtinId="8" hidden="1"/>
    <cellStyle name="超链接" xfId="16798" builtinId="8" hidden="1"/>
    <cellStyle name="超链接" xfId="16800" builtinId="8" hidden="1"/>
    <cellStyle name="超链接" xfId="16802" builtinId="8" hidden="1"/>
    <cellStyle name="超链接" xfId="16804" builtinId="8" hidden="1"/>
    <cellStyle name="超链接" xfId="16806" builtinId="8" hidden="1"/>
    <cellStyle name="超链接" xfId="16808" builtinId="8" hidden="1"/>
    <cellStyle name="超链接" xfId="16810" builtinId="8" hidden="1"/>
    <cellStyle name="超链接" xfId="16812" builtinId="8" hidden="1"/>
    <cellStyle name="超链接" xfId="16814" builtinId="8" hidden="1"/>
    <cellStyle name="超链接" xfId="16816" builtinId="8" hidden="1"/>
    <cellStyle name="超链接" xfId="16818" builtinId="8" hidden="1"/>
    <cellStyle name="超链接" xfId="16820" builtinId="8" hidden="1"/>
    <cellStyle name="超链接" xfId="16822" builtinId="8" hidden="1"/>
    <cellStyle name="超链接" xfId="16824" builtinId="8" hidden="1"/>
    <cellStyle name="超链接" xfId="16826" builtinId="8" hidden="1"/>
    <cellStyle name="超链接" xfId="16828" builtinId="8" hidden="1"/>
    <cellStyle name="超链接" xfId="16830" builtinId="8" hidden="1"/>
    <cellStyle name="超链接" xfId="16832" builtinId="8" hidden="1"/>
    <cellStyle name="超链接" xfId="16834" builtinId="8" hidden="1"/>
    <cellStyle name="超链接" xfId="16836" builtinId="8" hidden="1"/>
    <cellStyle name="超链接" xfId="16838" builtinId="8" hidden="1"/>
    <cellStyle name="超链接" xfId="16840" builtinId="8" hidden="1"/>
    <cellStyle name="超链接" xfId="16842" builtinId="8" hidden="1"/>
    <cellStyle name="超链接" xfId="16844" builtinId="8" hidden="1"/>
    <cellStyle name="超链接" xfId="16846" builtinId="8" hidden="1"/>
    <cellStyle name="超链接" xfId="16848" builtinId="8" hidden="1"/>
    <cellStyle name="超链接" xfId="16850" builtinId="8" hidden="1"/>
    <cellStyle name="超链接" xfId="16852" builtinId="8" hidden="1"/>
    <cellStyle name="超链接" xfId="16854" builtinId="8" hidden="1"/>
    <cellStyle name="超链接" xfId="16856" builtinId="8" hidden="1"/>
    <cellStyle name="超链接" xfId="16858" builtinId="8" hidden="1"/>
    <cellStyle name="超链接" xfId="16860" builtinId="8" hidden="1"/>
    <cellStyle name="超链接" xfId="16862" builtinId="8" hidden="1"/>
    <cellStyle name="超链接" xfId="16864" builtinId="8" hidden="1"/>
    <cellStyle name="超链接" xfId="16866" builtinId="8" hidden="1"/>
    <cellStyle name="超链接" xfId="16868" builtinId="8" hidden="1"/>
    <cellStyle name="超链接" xfId="16870" builtinId="8" hidden="1"/>
    <cellStyle name="超链接" xfId="16872" builtinId="8" hidden="1"/>
    <cellStyle name="超链接" xfId="16874" builtinId="8" hidden="1"/>
    <cellStyle name="超链接" xfId="16876" builtinId="8" hidden="1"/>
    <cellStyle name="超链接" xfId="16878" builtinId="8" hidden="1"/>
    <cellStyle name="超链接" xfId="16880" builtinId="8" hidden="1"/>
    <cellStyle name="超链接" xfId="16882" builtinId="8" hidden="1"/>
    <cellStyle name="超链接" xfId="16884" builtinId="8" hidden="1"/>
    <cellStyle name="超链接" xfId="16886" builtinId="8" hidden="1"/>
    <cellStyle name="超链接" xfId="16888" builtinId="8" hidden="1"/>
    <cellStyle name="超链接" xfId="16890" builtinId="8" hidden="1"/>
    <cellStyle name="超链接" xfId="16892" builtinId="8" hidden="1"/>
    <cellStyle name="超链接" xfId="16894" builtinId="8" hidden="1"/>
    <cellStyle name="超链接" xfId="16896" builtinId="8" hidden="1"/>
    <cellStyle name="超链接" xfId="16898" builtinId="8" hidden="1"/>
    <cellStyle name="超链接" xfId="16900" builtinId="8" hidden="1"/>
    <cellStyle name="超链接" xfId="16902" builtinId="8" hidden="1"/>
    <cellStyle name="超链接" xfId="16904" builtinId="8" hidden="1"/>
    <cellStyle name="超链接" xfId="16906" builtinId="8" hidden="1"/>
    <cellStyle name="超链接" xfId="16908" builtinId="8" hidden="1"/>
    <cellStyle name="超链接" xfId="16910" builtinId="8" hidden="1"/>
    <cellStyle name="超链接" xfId="16912" builtinId="8" hidden="1"/>
    <cellStyle name="超链接" xfId="16914" builtinId="8" hidden="1"/>
    <cellStyle name="超链接" xfId="16916" builtinId="8" hidden="1"/>
    <cellStyle name="超链接" xfId="16918" builtinId="8" hidden="1"/>
    <cellStyle name="超链接" xfId="16920" builtinId="8" hidden="1"/>
    <cellStyle name="超链接" xfId="16922" builtinId="8" hidden="1"/>
    <cellStyle name="超链接" xfId="16924" builtinId="8" hidden="1"/>
    <cellStyle name="超链接" xfId="16926" builtinId="8" hidden="1"/>
    <cellStyle name="超链接" xfId="16928" builtinId="8" hidden="1"/>
    <cellStyle name="超链接" xfId="16930" builtinId="8" hidden="1"/>
    <cellStyle name="超链接" xfId="16932" builtinId="8" hidden="1"/>
    <cellStyle name="超链接" xfId="16934" builtinId="8" hidden="1"/>
    <cellStyle name="超链接" xfId="16936" builtinId="8" hidden="1"/>
    <cellStyle name="超链接" xfId="16938" builtinId="8" hidden="1"/>
    <cellStyle name="超链接" xfId="16940" builtinId="8" hidden="1"/>
    <cellStyle name="超链接" xfId="16942" builtinId="8" hidden="1"/>
    <cellStyle name="超链接" xfId="16944" builtinId="8" hidden="1"/>
    <cellStyle name="超链接" xfId="16946" builtinId="8" hidden="1"/>
    <cellStyle name="超链接" xfId="16948" builtinId="8" hidden="1"/>
    <cellStyle name="超链接" xfId="16950" builtinId="8" hidden="1"/>
    <cellStyle name="超链接" xfId="16952" builtinId="8" hidden="1"/>
    <cellStyle name="超链接" xfId="16954" builtinId="8" hidden="1"/>
    <cellStyle name="超链接" xfId="16956" builtinId="8" hidden="1"/>
    <cellStyle name="超链接" xfId="16958" builtinId="8" hidden="1"/>
    <cellStyle name="超链接" xfId="16960" builtinId="8" hidden="1"/>
    <cellStyle name="超链接" xfId="16962" builtinId="8" hidden="1"/>
    <cellStyle name="超链接" xfId="16964" builtinId="8" hidden="1"/>
    <cellStyle name="超链接" xfId="16966" builtinId="8" hidden="1"/>
    <cellStyle name="超链接" xfId="16968" builtinId="8" hidden="1"/>
    <cellStyle name="超链接" xfId="16970" builtinId="8" hidden="1"/>
    <cellStyle name="超链接" xfId="16972" builtinId="8" hidden="1"/>
    <cellStyle name="超链接" xfId="16974" builtinId="8" hidden="1"/>
    <cellStyle name="超链接" xfId="16976" builtinId="8" hidden="1"/>
    <cellStyle name="超链接" xfId="16978" builtinId="8" hidden="1"/>
    <cellStyle name="超链接" xfId="16980" builtinId="8" hidden="1"/>
    <cellStyle name="超链接" xfId="16982" builtinId="8" hidden="1"/>
    <cellStyle name="超链接" xfId="16984" builtinId="8" hidden="1"/>
    <cellStyle name="超链接" xfId="16986" builtinId="8" hidden="1"/>
    <cellStyle name="超链接" xfId="16988" builtinId="8" hidden="1"/>
    <cellStyle name="超链接" xfId="16990" builtinId="8" hidden="1"/>
    <cellStyle name="超链接" xfId="16992" builtinId="8" hidden="1"/>
    <cellStyle name="超链接" xfId="16994" builtinId="8" hidden="1"/>
    <cellStyle name="超链接" xfId="16996" builtinId="8" hidden="1"/>
    <cellStyle name="超链接" xfId="16998" builtinId="8" hidden="1"/>
    <cellStyle name="超链接" xfId="17000" builtinId="8" hidden="1"/>
    <cellStyle name="超链接" xfId="17002" builtinId="8" hidden="1"/>
    <cellStyle name="超链接" xfId="17004" builtinId="8" hidden="1"/>
    <cellStyle name="超链接" xfId="17006" builtinId="8" hidden="1"/>
    <cellStyle name="超链接" xfId="17008" builtinId="8" hidden="1"/>
    <cellStyle name="超链接" xfId="17010" builtinId="8" hidden="1"/>
    <cellStyle name="超链接" xfId="17012" builtinId="8" hidden="1"/>
    <cellStyle name="超链接" xfId="17014" builtinId="8" hidden="1"/>
    <cellStyle name="超链接" xfId="17016" builtinId="8" hidden="1"/>
    <cellStyle name="超链接" xfId="17018" builtinId="8" hidden="1"/>
    <cellStyle name="超链接" xfId="17020" builtinId="8" hidden="1"/>
    <cellStyle name="超链接" xfId="17022" builtinId="8" hidden="1"/>
    <cellStyle name="超链接" xfId="17024" builtinId="8" hidden="1"/>
    <cellStyle name="超链接" xfId="17026" builtinId="8" hidden="1"/>
    <cellStyle name="超链接" xfId="17028" builtinId="8" hidden="1"/>
    <cellStyle name="超链接" xfId="17030" builtinId="8" hidden="1"/>
    <cellStyle name="超链接" xfId="17032" builtinId="8" hidden="1"/>
    <cellStyle name="超链接" xfId="17034" builtinId="8" hidden="1"/>
    <cellStyle name="超链接" xfId="17036" builtinId="8" hidden="1"/>
    <cellStyle name="超链接" xfId="17038" builtinId="8" hidden="1"/>
    <cellStyle name="超链接" xfId="17040" builtinId="8" hidden="1"/>
    <cellStyle name="超链接" xfId="17042" builtinId="8" hidden="1"/>
    <cellStyle name="超链接" xfId="17044" builtinId="8" hidden="1"/>
    <cellStyle name="超链接" xfId="17046" builtinId="8" hidden="1"/>
    <cellStyle name="超链接" xfId="17048" builtinId="8" hidden="1"/>
    <cellStyle name="超链接" xfId="17050" builtinId="8" hidden="1"/>
    <cellStyle name="超链接" xfId="17052" builtinId="8" hidden="1"/>
    <cellStyle name="超链接" xfId="17054" builtinId="8" hidden="1"/>
    <cellStyle name="超链接" xfId="17056" builtinId="8" hidden="1"/>
    <cellStyle name="超链接" xfId="17058" builtinId="8" hidden="1"/>
    <cellStyle name="超链接" xfId="17060" builtinId="8" hidden="1"/>
    <cellStyle name="超链接" xfId="17062" builtinId="8" hidden="1"/>
    <cellStyle name="超链接" xfId="17064" builtinId="8" hidden="1"/>
    <cellStyle name="超链接" xfId="17066" builtinId="8" hidden="1"/>
    <cellStyle name="超链接" xfId="17068" builtinId="8" hidden="1"/>
    <cellStyle name="超链接" xfId="17070" builtinId="8" hidden="1"/>
    <cellStyle name="超链接" xfId="17072" builtinId="8" hidden="1"/>
    <cellStyle name="超链接" xfId="17074" builtinId="8" hidden="1"/>
    <cellStyle name="超链接" xfId="17076" builtinId="8" hidden="1"/>
    <cellStyle name="超链接" xfId="17078" builtinId="8" hidden="1"/>
    <cellStyle name="超链接" xfId="17080" builtinId="8" hidden="1"/>
    <cellStyle name="超链接" xfId="17082" builtinId="8" hidden="1"/>
    <cellStyle name="超链接" xfId="17084" builtinId="8" hidden="1"/>
    <cellStyle name="超链接" xfId="17086" builtinId="8" hidden="1"/>
    <cellStyle name="超链接" xfId="17088" builtinId="8" hidden="1"/>
    <cellStyle name="超链接" xfId="17090" builtinId="8" hidden="1"/>
    <cellStyle name="超链接" xfId="17092" builtinId="8" hidden="1"/>
    <cellStyle name="超链接" xfId="17094" builtinId="8" hidden="1"/>
    <cellStyle name="超链接" xfId="17096" builtinId="8" hidden="1"/>
    <cellStyle name="超链接" xfId="17098" builtinId="8" hidden="1"/>
    <cellStyle name="超链接" xfId="17100" builtinId="8" hidden="1"/>
    <cellStyle name="超链接" xfId="17102" builtinId="8" hidden="1"/>
    <cellStyle name="超链接" xfId="17104" builtinId="8" hidden="1"/>
    <cellStyle name="超链接" xfId="17106" builtinId="8" hidden="1"/>
    <cellStyle name="超链接" xfId="17108" builtinId="8" hidden="1"/>
    <cellStyle name="超链接" xfId="17110" builtinId="8" hidden="1"/>
    <cellStyle name="超链接" xfId="17112" builtinId="8" hidden="1"/>
    <cellStyle name="超链接" xfId="17114" builtinId="8" hidden="1"/>
    <cellStyle name="超链接" xfId="17116" builtinId="8" hidden="1"/>
    <cellStyle name="超链接" xfId="17118" builtinId="8" hidden="1"/>
    <cellStyle name="超链接" xfId="17120" builtinId="8" hidden="1"/>
    <cellStyle name="超链接" xfId="17122" builtinId="8" hidden="1"/>
    <cellStyle name="超链接" xfId="17124" builtinId="8" hidden="1"/>
    <cellStyle name="超链接" xfId="17126" builtinId="8" hidden="1"/>
    <cellStyle name="超链接" xfId="17128" builtinId="8" hidden="1"/>
    <cellStyle name="超链接" xfId="17130" builtinId="8" hidden="1"/>
    <cellStyle name="超链接" xfId="17132" builtinId="8" hidden="1"/>
    <cellStyle name="超链接" xfId="17134" builtinId="8" hidden="1"/>
    <cellStyle name="超链接" xfId="17136" builtinId="8" hidden="1"/>
    <cellStyle name="超链接" xfId="17138" builtinId="8" hidden="1"/>
    <cellStyle name="超链接" xfId="17140" builtinId="8" hidden="1"/>
    <cellStyle name="超链接" xfId="17142" builtinId="8" hidden="1"/>
    <cellStyle name="超链接" xfId="17144" builtinId="8" hidden="1"/>
    <cellStyle name="超链接" xfId="17146" builtinId="8" hidden="1"/>
    <cellStyle name="超链接" xfId="17148" builtinId="8" hidden="1"/>
    <cellStyle name="超链接" xfId="17150" builtinId="8" hidden="1"/>
    <cellStyle name="超链接" xfId="17152" builtinId="8" hidden="1"/>
    <cellStyle name="超链接" xfId="17154" builtinId="8" hidden="1"/>
    <cellStyle name="超链接" xfId="17156" builtinId="8" hidden="1"/>
    <cellStyle name="超链接" xfId="17158" builtinId="8" hidden="1"/>
    <cellStyle name="超链接" xfId="17160" builtinId="8" hidden="1"/>
    <cellStyle name="超链接" xfId="17162" builtinId="8" hidden="1"/>
    <cellStyle name="超链接" xfId="17164" builtinId="8" hidden="1"/>
    <cellStyle name="超链接" xfId="17166" builtinId="8" hidden="1"/>
    <cellStyle name="超链接" xfId="17168" builtinId="8" hidden="1"/>
    <cellStyle name="超链接" xfId="17170" builtinId="8" hidden="1"/>
    <cellStyle name="超链接" xfId="17172" builtinId="8" hidden="1"/>
    <cellStyle name="超链接" xfId="17174" builtinId="8" hidden="1"/>
    <cellStyle name="超链接" xfId="17176" builtinId="8" hidden="1"/>
    <cellStyle name="超链接" xfId="17178" builtinId="8" hidden="1"/>
    <cellStyle name="超链接" xfId="17180" builtinId="8" hidden="1"/>
    <cellStyle name="超链接" xfId="17182" builtinId="8" hidden="1"/>
    <cellStyle name="超链接" xfId="17184" builtinId="8" hidden="1"/>
    <cellStyle name="超链接" xfId="17186" builtinId="8" hidden="1"/>
    <cellStyle name="超链接" xfId="17188" builtinId="8" hidden="1"/>
    <cellStyle name="超链接" xfId="17190" builtinId="8" hidden="1"/>
    <cellStyle name="超链接" xfId="17192" builtinId="8" hidden="1"/>
    <cellStyle name="超链接" xfId="17194" builtinId="8" hidden="1"/>
    <cellStyle name="超链接" xfId="17196" builtinId="8" hidden="1"/>
    <cellStyle name="超链接" xfId="17198" builtinId="8" hidden="1"/>
    <cellStyle name="超链接" xfId="17200" builtinId="8" hidden="1"/>
    <cellStyle name="超链接" xfId="17202" builtinId="8" hidden="1"/>
    <cellStyle name="超链接" xfId="17204" builtinId="8" hidden="1"/>
    <cellStyle name="超链接" xfId="17206" builtinId="8" hidden="1"/>
    <cellStyle name="超链接" xfId="17208" builtinId="8" hidden="1"/>
    <cellStyle name="超链接" xfId="17210" builtinId="8" hidden="1"/>
    <cellStyle name="超链接" xfId="17212" builtinId="8" hidden="1"/>
    <cellStyle name="超链接" xfId="17214" builtinId="8" hidden="1"/>
    <cellStyle name="超链接" xfId="17216" builtinId="8" hidden="1"/>
    <cellStyle name="超链接" xfId="17218" builtinId="8" hidden="1"/>
    <cellStyle name="超链接" xfId="17220" builtinId="8" hidden="1"/>
    <cellStyle name="超链接" xfId="17222" builtinId="8" hidden="1"/>
    <cellStyle name="超链接" xfId="17224" builtinId="8" hidden="1"/>
    <cellStyle name="超链接" xfId="17226" builtinId="8" hidden="1"/>
    <cellStyle name="超链接" xfId="17228" builtinId="8" hidden="1"/>
    <cellStyle name="超链接" xfId="17230" builtinId="8" hidden="1"/>
    <cellStyle name="超链接" xfId="17232" builtinId="8" hidden="1"/>
    <cellStyle name="超链接" xfId="17234" builtinId="8" hidden="1"/>
    <cellStyle name="超链接" xfId="17236" builtinId="8" hidden="1"/>
    <cellStyle name="超链接" xfId="17238" builtinId="8" hidden="1"/>
    <cellStyle name="超链接" xfId="17240" builtinId="8" hidden="1"/>
    <cellStyle name="超链接" xfId="17242" builtinId="8" hidden="1"/>
    <cellStyle name="超链接" xfId="17244" builtinId="8" hidden="1"/>
    <cellStyle name="超链接" xfId="17246" builtinId="8" hidden="1"/>
    <cellStyle name="超链接" xfId="17248" builtinId="8" hidden="1"/>
    <cellStyle name="超链接" xfId="17250" builtinId="8" hidden="1"/>
    <cellStyle name="超链接" xfId="17252" builtinId="8" hidden="1"/>
    <cellStyle name="超链接" xfId="17254" builtinId="8" hidden="1"/>
    <cellStyle name="超链接" xfId="17256" builtinId="8" hidden="1"/>
    <cellStyle name="超链接" xfId="17258" builtinId="8" hidden="1"/>
    <cellStyle name="超链接" xfId="17260" builtinId="8" hidden="1"/>
    <cellStyle name="超链接" xfId="17262" builtinId="8" hidden="1"/>
    <cellStyle name="超链接" xfId="17264" builtinId="8" hidden="1"/>
    <cellStyle name="超链接" xfId="17266" builtinId="8" hidden="1"/>
    <cellStyle name="超链接" xfId="17268" builtinId="8" hidden="1"/>
    <cellStyle name="超链接" xfId="17270" builtinId="8" hidden="1"/>
    <cellStyle name="超链接" xfId="17272" builtinId="8" hidden="1"/>
    <cellStyle name="超链接" xfId="17274" builtinId="8" hidden="1"/>
    <cellStyle name="超链接" xfId="17276" builtinId="8" hidden="1"/>
    <cellStyle name="超链接" xfId="17278" builtinId="8" hidden="1"/>
    <cellStyle name="超链接" xfId="17280" builtinId="8" hidden="1"/>
    <cellStyle name="超链接" xfId="17282" builtinId="8" hidden="1"/>
    <cellStyle name="超链接" xfId="17284" builtinId="8" hidden="1"/>
    <cellStyle name="超链接" xfId="17286" builtinId="8" hidden="1"/>
    <cellStyle name="超链接" xfId="17288" builtinId="8" hidden="1"/>
    <cellStyle name="超链接" xfId="17290" builtinId="8" hidden="1"/>
    <cellStyle name="超链接" xfId="17292" builtinId="8" hidden="1"/>
    <cellStyle name="超链接" xfId="17294" builtinId="8" hidden="1"/>
    <cellStyle name="超链接" xfId="17296" builtinId="8" hidden="1"/>
    <cellStyle name="超链接" xfId="17298" builtinId="8" hidden="1"/>
    <cellStyle name="超链接" xfId="17300" builtinId="8" hidden="1"/>
    <cellStyle name="超链接" xfId="17302" builtinId="8" hidden="1"/>
    <cellStyle name="超链接" xfId="17304" builtinId="8" hidden="1"/>
    <cellStyle name="超链接" xfId="17306" builtinId="8" hidden="1"/>
    <cellStyle name="超链接" xfId="17308" builtinId="8" hidden="1"/>
    <cellStyle name="超链接" xfId="17310" builtinId="8" hidden="1"/>
    <cellStyle name="超链接" xfId="17312" builtinId="8" hidden="1"/>
    <cellStyle name="超链接" xfId="17314" builtinId="8" hidden="1"/>
    <cellStyle name="超链接" xfId="17316" builtinId="8" hidden="1"/>
    <cellStyle name="超链接" xfId="17318" builtinId="8" hidden="1"/>
    <cellStyle name="超链接" xfId="17320" builtinId="8" hidden="1"/>
    <cellStyle name="超链接" xfId="17322" builtinId="8" hidden="1"/>
    <cellStyle name="超链接" xfId="17324" builtinId="8" hidden="1"/>
    <cellStyle name="超链接" xfId="17326" builtinId="8" hidden="1"/>
    <cellStyle name="超链接" xfId="17328" builtinId="8" hidden="1"/>
    <cellStyle name="超链接" xfId="17330" builtinId="8" hidden="1"/>
    <cellStyle name="超链接" xfId="17332" builtinId="8" hidden="1"/>
    <cellStyle name="超链接" xfId="17334" builtinId="8" hidden="1"/>
    <cellStyle name="超链接" xfId="17336" builtinId="8" hidden="1"/>
    <cellStyle name="超链接" xfId="17338" builtinId="8" hidden="1"/>
    <cellStyle name="超链接" xfId="17340" builtinId="8" hidden="1"/>
    <cellStyle name="超链接" xfId="17342" builtinId="8" hidden="1"/>
    <cellStyle name="超链接" xfId="17344" builtinId="8" hidden="1"/>
    <cellStyle name="超链接" xfId="17346" builtinId="8" hidden="1"/>
    <cellStyle name="超链接" xfId="17348" builtinId="8" hidden="1"/>
    <cellStyle name="超链接" xfId="17350" builtinId="8" hidden="1"/>
    <cellStyle name="超链接" xfId="17352" builtinId="8" hidden="1"/>
    <cellStyle name="超链接" xfId="17354" builtinId="8" hidden="1"/>
    <cellStyle name="超链接" xfId="17356" builtinId="8" hidden="1"/>
    <cellStyle name="超链接" xfId="17358" builtinId="8" hidden="1"/>
    <cellStyle name="超链接" xfId="17360" builtinId="8" hidden="1"/>
    <cellStyle name="超链接" xfId="17362" builtinId="8" hidden="1"/>
    <cellStyle name="超链接" xfId="17364" builtinId="8" hidden="1"/>
    <cellStyle name="超链接" xfId="17366" builtinId="8" hidden="1"/>
    <cellStyle name="超链接" xfId="17368" builtinId="8" hidden="1"/>
    <cellStyle name="超链接" xfId="17370" builtinId="8" hidden="1"/>
    <cellStyle name="超链接" xfId="17372" builtinId="8" hidden="1"/>
    <cellStyle name="超链接" xfId="17374" builtinId="8" hidden="1"/>
    <cellStyle name="超链接" xfId="17376" builtinId="8" hidden="1"/>
    <cellStyle name="超链接" xfId="17378" builtinId="8" hidden="1"/>
    <cellStyle name="超链接" xfId="17380" builtinId="8" hidden="1"/>
    <cellStyle name="超链接" xfId="17382" builtinId="8" hidden="1"/>
    <cellStyle name="超链接" xfId="17384" builtinId="8" hidden="1"/>
    <cellStyle name="超链接" xfId="17386" builtinId="8" hidden="1"/>
    <cellStyle name="超链接" xfId="17388" builtinId="8" hidden="1"/>
    <cellStyle name="超链接" xfId="17390" builtinId="8" hidden="1"/>
    <cellStyle name="超链接" xfId="17392" builtinId="8" hidden="1"/>
    <cellStyle name="超链接" xfId="17394" builtinId="8" hidden="1"/>
    <cellStyle name="超链接" xfId="17396" builtinId="8" hidden="1"/>
    <cellStyle name="超链接" xfId="17398" builtinId="8" hidden="1"/>
    <cellStyle name="超链接" xfId="17400" builtinId="8" hidden="1"/>
    <cellStyle name="超链接" xfId="17402" builtinId="8" hidden="1"/>
    <cellStyle name="超链接" xfId="17404" builtinId="8" hidden="1"/>
    <cellStyle name="超链接" xfId="17406" builtinId="8" hidden="1"/>
    <cellStyle name="超链接" xfId="17408" builtinId="8" hidden="1"/>
    <cellStyle name="超链接" xfId="17410" builtinId="8" hidden="1"/>
    <cellStyle name="超链接" xfId="17412" builtinId="8" hidden="1"/>
    <cellStyle name="超链接" xfId="17414" builtinId="8" hidden="1"/>
    <cellStyle name="超链接" xfId="17416" builtinId="8" hidden="1"/>
    <cellStyle name="超链接" xfId="17418" builtinId="8" hidden="1"/>
    <cellStyle name="超链接" xfId="17420" builtinId="8" hidden="1"/>
    <cellStyle name="超链接" xfId="17422" builtinId="8" hidden="1"/>
    <cellStyle name="超链接" xfId="17424" builtinId="8" hidden="1"/>
    <cellStyle name="超链接" xfId="17426" builtinId="8" hidden="1"/>
    <cellStyle name="超链接" xfId="17428" builtinId="8" hidden="1"/>
    <cellStyle name="超链接" xfId="17430" builtinId="8" hidden="1"/>
    <cellStyle name="超链接" xfId="17432" builtinId="8" hidden="1"/>
    <cellStyle name="超链接" xfId="17434" builtinId="8" hidden="1"/>
    <cellStyle name="超链接" xfId="17436" builtinId="8" hidden="1"/>
    <cellStyle name="超链接" xfId="17438" builtinId="8" hidden="1"/>
    <cellStyle name="超链接" xfId="17440" builtinId="8" hidden="1"/>
    <cellStyle name="超链接" xfId="17442" builtinId="8" hidden="1"/>
    <cellStyle name="超链接" xfId="17444" builtinId="8" hidden="1"/>
    <cellStyle name="超链接" xfId="17446" builtinId="8" hidden="1"/>
    <cellStyle name="超链接" xfId="17448" builtinId="8" hidden="1"/>
    <cellStyle name="超链接" xfId="17450" builtinId="8" hidden="1"/>
    <cellStyle name="超链接" xfId="17452" builtinId="8" hidden="1"/>
    <cellStyle name="超链接" xfId="17454" builtinId="8" hidden="1"/>
    <cellStyle name="超链接" xfId="17456" builtinId="8" hidden="1"/>
    <cellStyle name="超链接" xfId="17458" builtinId="8" hidden="1"/>
    <cellStyle name="超链接" xfId="17460" builtinId="8" hidden="1"/>
    <cellStyle name="超链接" xfId="17462" builtinId="8" hidden="1"/>
    <cellStyle name="超链接" xfId="17464" builtinId="8" hidden="1"/>
    <cellStyle name="超链接" xfId="17466" builtinId="8" hidden="1"/>
    <cellStyle name="超链接" xfId="17468" builtinId="8" hidden="1"/>
    <cellStyle name="超链接" xfId="17470" builtinId="8" hidden="1"/>
    <cellStyle name="超链接" xfId="17472" builtinId="8" hidden="1"/>
    <cellStyle name="超链接" xfId="17474" builtinId="8" hidden="1"/>
    <cellStyle name="超链接" xfId="17476" builtinId="8" hidden="1"/>
    <cellStyle name="超链接" xfId="17478" builtinId="8" hidden="1"/>
    <cellStyle name="超链接" xfId="17480" builtinId="8" hidden="1"/>
    <cellStyle name="超链接" xfId="17482" builtinId="8" hidden="1"/>
    <cellStyle name="超链接" xfId="17484" builtinId="8" hidden="1"/>
    <cellStyle name="超链接" xfId="17486" builtinId="8" hidden="1"/>
    <cellStyle name="超链接" xfId="17488" builtinId="8" hidden="1"/>
    <cellStyle name="超链接" xfId="17490" builtinId="8" hidden="1"/>
    <cellStyle name="超链接" xfId="17492" builtinId="8" hidden="1"/>
    <cellStyle name="超链接" xfId="17494" builtinId="8" hidden="1"/>
    <cellStyle name="超链接" xfId="17496" builtinId="8" hidden="1"/>
    <cellStyle name="超链接" xfId="17498" builtinId="8" hidden="1"/>
    <cellStyle name="超链接" xfId="17500" builtinId="8" hidden="1"/>
    <cellStyle name="超链接" xfId="17502" builtinId="8" hidden="1"/>
    <cellStyle name="超链接" xfId="17504" builtinId="8" hidden="1"/>
    <cellStyle name="超链接" xfId="17506" builtinId="8" hidden="1"/>
    <cellStyle name="超链接" xfId="17508" builtinId="8" hidden="1"/>
    <cellStyle name="超链接" xfId="17510" builtinId="8" hidden="1"/>
    <cellStyle name="超链接" xfId="17512" builtinId="8" hidden="1"/>
    <cellStyle name="超链接" xfId="17514" builtinId="8" hidden="1"/>
    <cellStyle name="超链接" xfId="17516" builtinId="8" hidden="1"/>
    <cellStyle name="超链接" xfId="17518" builtinId="8" hidden="1"/>
    <cellStyle name="超链接" xfId="17520" builtinId="8" hidden="1"/>
    <cellStyle name="超链接" xfId="17522" builtinId="8" hidden="1"/>
    <cellStyle name="超链接" xfId="17524" builtinId="8" hidden="1"/>
    <cellStyle name="超链接" xfId="17526" builtinId="8" hidden="1"/>
    <cellStyle name="超链接" xfId="17528" builtinId="8" hidden="1"/>
    <cellStyle name="超链接" xfId="17530" builtinId="8" hidden="1"/>
    <cellStyle name="超链接" xfId="17532" builtinId="8" hidden="1"/>
    <cellStyle name="超链接" xfId="17534" builtinId="8" hidden="1"/>
    <cellStyle name="超链接" xfId="17536" builtinId="8" hidden="1"/>
    <cellStyle name="超链接" xfId="17538" builtinId="8" hidden="1"/>
    <cellStyle name="超链接" xfId="17540" builtinId="8" hidden="1"/>
    <cellStyle name="超链接" xfId="17542" builtinId="8" hidden="1"/>
    <cellStyle name="超链接" xfId="17544" builtinId="8" hidden="1"/>
    <cellStyle name="超链接" xfId="17546" builtinId="8" hidden="1"/>
    <cellStyle name="超链接" xfId="17548" builtinId="8" hidden="1"/>
    <cellStyle name="超链接" xfId="17550" builtinId="8" hidden="1"/>
    <cellStyle name="超链接" xfId="17552" builtinId="8" hidden="1"/>
    <cellStyle name="超链接" xfId="17554" builtinId="8" hidden="1"/>
    <cellStyle name="超链接" xfId="17556" builtinId="8" hidden="1"/>
    <cellStyle name="超链接" xfId="17558" builtinId="8" hidden="1"/>
    <cellStyle name="超链接" xfId="17560" builtinId="8" hidden="1"/>
    <cellStyle name="超链接" xfId="17562" builtinId="8" hidden="1"/>
    <cellStyle name="超链接" xfId="17564" builtinId="8" hidden="1"/>
    <cellStyle name="超链接" xfId="17566" builtinId="8" hidden="1"/>
    <cellStyle name="超链接" xfId="17568" builtinId="8" hidden="1"/>
    <cellStyle name="超链接" xfId="17570" builtinId="8" hidden="1"/>
    <cellStyle name="超链接" xfId="17572" builtinId="8" hidden="1"/>
    <cellStyle name="超链接" xfId="17574" builtinId="8" hidden="1"/>
    <cellStyle name="超链接" xfId="17576" builtinId="8" hidden="1"/>
    <cellStyle name="超链接" xfId="17578" builtinId="8" hidden="1"/>
    <cellStyle name="超链接" xfId="17580" builtinId="8" hidden="1"/>
    <cellStyle name="超链接" xfId="17582" builtinId="8" hidden="1"/>
    <cellStyle name="超链接" xfId="17584" builtinId="8" hidden="1"/>
    <cellStyle name="超链接" xfId="17586" builtinId="8" hidden="1"/>
    <cellStyle name="超链接" xfId="17588" builtinId="8" hidden="1"/>
    <cellStyle name="超链接" xfId="17590" builtinId="8" hidden="1"/>
    <cellStyle name="超链接" xfId="17592" builtinId="8" hidden="1"/>
    <cellStyle name="超链接" xfId="17594" builtinId="8" hidden="1"/>
    <cellStyle name="超链接" xfId="17596" builtinId="8" hidden="1"/>
    <cellStyle name="超链接" xfId="17598" builtinId="8" hidden="1"/>
    <cellStyle name="超链接" xfId="17600" builtinId="8" hidden="1"/>
    <cellStyle name="超链接" xfId="17602" builtinId="8" hidden="1"/>
    <cellStyle name="超链接" xfId="17604" builtinId="8" hidden="1"/>
    <cellStyle name="超链接" xfId="17606" builtinId="8" hidden="1"/>
    <cellStyle name="超链接" xfId="17608" builtinId="8" hidden="1"/>
    <cellStyle name="超链接" xfId="17610" builtinId="8" hidden="1"/>
    <cellStyle name="超链接" xfId="17612" builtinId="8" hidden="1"/>
    <cellStyle name="超链接" xfId="17614" builtinId="8" hidden="1"/>
    <cellStyle name="超链接" xfId="17616" builtinId="8" hidden="1"/>
    <cellStyle name="超链接" xfId="17618" builtinId="8" hidden="1"/>
    <cellStyle name="超链接" xfId="17620" builtinId="8" hidden="1"/>
    <cellStyle name="超链接" xfId="17622" builtinId="8" hidden="1"/>
    <cellStyle name="超链接" xfId="17624" builtinId="8" hidden="1"/>
    <cellStyle name="超链接" xfId="17626" builtinId="8" hidden="1"/>
    <cellStyle name="超链接" xfId="17628" builtinId="8" hidden="1"/>
    <cellStyle name="超链接" xfId="17630" builtinId="8" hidden="1"/>
    <cellStyle name="超链接" xfId="17632" builtinId="8" hidden="1"/>
    <cellStyle name="超链接" xfId="17634" builtinId="8" hidden="1"/>
    <cellStyle name="超链接" xfId="17636" builtinId="8" hidden="1"/>
    <cellStyle name="超链接" xfId="17638" builtinId="8" hidden="1"/>
    <cellStyle name="超链接" xfId="17640" builtinId="8" hidden="1"/>
    <cellStyle name="超链接" xfId="17642" builtinId="8" hidden="1"/>
    <cellStyle name="超链接" xfId="17644" builtinId="8" hidden="1"/>
    <cellStyle name="超链接" xfId="17646" builtinId="8" hidden="1"/>
    <cellStyle name="超链接" xfId="17648" builtinId="8" hidden="1"/>
    <cellStyle name="超链接" xfId="17650" builtinId="8" hidden="1"/>
    <cellStyle name="超链接" xfId="17652" builtinId="8" hidden="1"/>
    <cellStyle name="超链接" xfId="17654" builtinId="8" hidden="1"/>
    <cellStyle name="超链接" xfId="17656" builtinId="8" hidden="1"/>
    <cellStyle name="超链接" xfId="17658" builtinId="8" hidden="1"/>
    <cellStyle name="超链接" xfId="17660" builtinId="8" hidden="1"/>
    <cellStyle name="超链接" xfId="17662" builtinId="8" hidden="1"/>
    <cellStyle name="超链接" xfId="17664" builtinId="8" hidden="1"/>
    <cellStyle name="超链接" xfId="17666" builtinId="8" hidden="1"/>
    <cellStyle name="超链接" xfId="17668" builtinId="8" hidden="1"/>
    <cellStyle name="超链接" xfId="17670" builtinId="8" hidden="1"/>
    <cellStyle name="超链接" xfId="17672" builtinId="8" hidden="1"/>
    <cellStyle name="超链接" xfId="17674" builtinId="8" hidden="1"/>
    <cellStyle name="超链接" xfId="17676" builtinId="8" hidden="1"/>
    <cellStyle name="超链接" xfId="17678" builtinId="8" hidden="1"/>
    <cellStyle name="超链接" xfId="17680" builtinId="8" hidden="1"/>
    <cellStyle name="超链接" xfId="17682" builtinId="8" hidden="1"/>
    <cellStyle name="超链接" xfId="17684" builtinId="8" hidden="1"/>
    <cellStyle name="超链接" xfId="17686" builtinId="8" hidden="1"/>
    <cellStyle name="超链接" xfId="17688" builtinId="8" hidden="1"/>
    <cellStyle name="超链接" xfId="17690" builtinId="8" hidden="1"/>
    <cellStyle name="超链接" xfId="17692" builtinId="8" hidden="1"/>
    <cellStyle name="超链接" xfId="17694" builtinId="8" hidden="1"/>
    <cellStyle name="超链接" xfId="17696" builtinId="8" hidden="1"/>
    <cellStyle name="超链接" xfId="17698" builtinId="8" hidden="1"/>
    <cellStyle name="超链接" xfId="17700" builtinId="8" hidden="1"/>
    <cellStyle name="超链接" xfId="17702" builtinId="8" hidden="1"/>
    <cellStyle name="超链接" xfId="17704" builtinId="8" hidden="1"/>
    <cellStyle name="超链接" xfId="17706" builtinId="8" hidden="1"/>
    <cellStyle name="超链接" xfId="17708" builtinId="8" hidden="1"/>
    <cellStyle name="超链接" xfId="17710" builtinId="8" hidden="1"/>
    <cellStyle name="超链接" xfId="17712" builtinId="8" hidden="1"/>
    <cellStyle name="超链接" xfId="17714" builtinId="8" hidden="1"/>
    <cellStyle name="超链接" xfId="17716" builtinId="8" hidden="1"/>
    <cellStyle name="超链接" xfId="17718" builtinId="8" hidden="1"/>
    <cellStyle name="超链接" xfId="17720" builtinId="8" hidden="1"/>
    <cellStyle name="超链接" xfId="17722" builtinId="8" hidden="1"/>
    <cellStyle name="超链接" xfId="17724" builtinId="8" hidden="1"/>
    <cellStyle name="超链接" xfId="17726" builtinId="8" hidden="1"/>
    <cellStyle name="超链接" xfId="17728" builtinId="8" hidden="1"/>
    <cellStyle name="超链接" xfId="17730" builtinId="8" hidden="1"/>
    <cellStyle name="超链接" xfId="17732" builtinId="8" hidden="1"/>
    <cellStyle name="超链接" xfId="17734" builtinId="8" hidden="1"/>
    <cellStyle name="超链接" xfId="17736" builtinId="8" hidden="1"/>
    <cellStyle name="超链接" xfId="17738" builtinId="8" hidden="1"/>
    <cellStyle name="超链接" xfId="17740" builtinId="8" hidden="1"/>
    <cellStyle name="超链接" xfId="17742" builtinId="8" hidden="1"/>
    <cellStyle name="超链接" xfId="17744" builtinId="8" hidden="1"/>
    <cellStyle name="超链接" xfId="17746" builtinId="8" hidden="1"/>
    <cellStyle name="超链接" xfId="17748" builtinId="8" hidden="1"/>
    <cellStyle name="超链接" xfId="17750" builtinId="8" hidden="1"/>
    <cellStyle name="超链接" xfId="17752" builtinId="8" hidden="1"/>
    <cellStyle name="超链接" xfId="17754" builtinId="8" hidden="1"/>
    <cellStyle name="超链接" xfId="17756" builtinId="8" hidden="1"/>
    <cellStyle name="超链接" xfId="17758" builtinId="8" hidden="1"/>
    <cellStyle name="超链接" xfId="17760" builtinId="8" hidden="1"/>
    <cellStyle name="超链接" xfId="17762" builtinId="8" hidden="1"/>
    <cellStyle name="超链接" xfId="17764" builtinId="8" hidden="1"/>
    <cellStyle name="超链接" xfId="17766" builtinId="8" hidden="1"/>
    <cellStyle name="超链接" xfId="17768" builtinId="8" hidden="1"/>
    <cellStyle name="超链接" xfId="17770" builtinId="8" hidden="1"/>
    <cellStyle name="超链接" xfId="17772" builtinId="8" hidden="1"/>
    <cellStyle name="超链接" xfId="17774" builtinId="8" hidden="1"/>
    <cellStyle name="超链接" xfId="17776" builtinId="8" hidden="1"/>
    <cellStyle name="超链接" xfId="17778" builtinId="8" hidden="1"/>
    <cellStyle name="超链接" xfId="17780" builtinId="8" hidden="1"/>
    <cellStyle name="超链接" xfId="17782" builtinId="8" hidden="1"/>
    <cellStyle name="超链接" xfId="17784" builtinId="8" hidden="1"/>
    <cellStyle name="超链接" xfId="17786" builtinId="8" hidden="1"/>
    <cellStyle name="超链接" xfId="17788" builtinId="8" hidden="1"/>
    <cellStyle name="超链接" xfId="17790" builtinId="8" hidden="1"/>
    <cellStyle name="超链接" xfId="17792" builtinId="8" hidden="1"/>
    <cellStyle name="超链接" xfId="17794" builtinId="8" hidden="1"/>
    <cellStyle name="超链接" xfId="17796" builtinId="8" hidden="1"/>
    <cellStyle name="超链接" xfId="17798" builtinId="8" hidden="1"/>
    <cellStyle name="超链接" xfId="17800" builtinId="8" hidden="1"/>
    <cellStyle name="超链接" xfId="17802" builtinId="8" hidden="1"/>
    <cellStyle name="超链接" xfId="17804" builtinId="8" hidden="1"/>
    <cellStyle name="超链接" xfId="17806" builtinId="8" hidden="1"/>
    <cellStyle name="超链接" xfId="17808" builtinId="8" hidden="1"/>
    <cellStyle name="超链接" xfId="17810" builtinId="8" hidden="1"/>
    <cellStyle name="超链接" xfId="17812" builtinId="8" hidden="1"/>
    <cellStyle name="超链接" xfId="17814" builtinId="8" hidden="1"/>
    <cellStyle name="超链接" xfId="17816" builtinId="8" hidden="1"/>
    <cellStyle name="超链接" xfId="17818" builtinId="8" hidden="1"/>
    <cellStyle name="超链接" xfId="17820" builtinId="8" hidden="1"/>
    <cellStyle name="超链接" xfId="17822" builtinId="8" hidden="1"/>
    <cellStyle name="超链接" xfId="17824" builtinId="8" hidden="1"/>
    <cellStyle name="超链接" xfId="17826" builtinId="8" hidden="1"/>
    <cellStyle name="超链接" xfId="17828" builtinId="8" hidden="1"/>
    <cellStyle name="超链接" xfId="17830" builtinId="8" hidden="1"/>
    <cellStyle name="超链接" xfId="17832" builtinId="8" hidden="1"/>
    <cellStyle name="超链接" xfId="17834" builtinId="8" hidden="1"/>
    <cellStyle name="超链接" xfId="17836" builtinId="8" hidden="1"/>
    <cellStyle name="超链接" xfId="17838" builtinId="8" hidden="1"/>
    <cellStyle name="超链接" xfId="17840" builtinId="8" hidden="1"/>
    <cellStyle name="超链接" xfId="17842" builtinId="8" hidden="1"/>
    <cellStyle name="超链接" xfId="17844" builtinId="8" hidden="1"/>
    <cellStyle name="超链接" xfId="17846" builtinId="8" hidden="1"/>
    <cellStyle name="超链接" xfId="17848" builtinId="8" hidden="1"/>
    <cellStyle name="超链接" xfId="17850" builtinId="8" hidden="1"/>
    <cellStyle name="超链接" xfId="17852" builtinId="8" hidden="1"/>
    <cellStyle name="超链接" xfId="17854" builtinId="8" hidden="1"/>
    <cellStyle name="超链接" xfId="17856" builtinId="8" hidden="1"/>
    <cellStyle name="超链接" xfId="17858" builtinId="8" hidden="1"/>
    <cellStyle name="超链接" xfId="17860" builtinId="8" hidden="1"/>
    <cellStyle name="超链接" xfId="17862" builtinId="8" hidden="1"/>
    <cellStyle name="超链接" xfId="17864" builtinId="8" hidden="1"/>
    <cellStyle name="超链接" xfId="17866" builtinId="8" hidden="1"/>
    <cellStyle name="超链接" xfId="17868" builtinId="8" hidden="1"/>
    <cellStyle name="超链接" xfId="17870" builtinId="8" hidden="1"/>
    <cellStyle name="超链接" xfId="17872" builtinId="8" hidden="1"/>
    <cellStyle name="超链接" xfId="17874" builtinId="8" hidden="1"/>
    <cellStyle name="超链接" xfId="17876" builtinId="8" hidden="1"/>
    <cellStyle name="超链接" xfId="17878" builtinId="8" hidden="1"/>
    <cellStyle name="超链接" xfId="17880" builtinId="8" hidden="1"/>
    <cellStyle name="超链接" xfId="17882" builtinId="8" hidden="1"/>
    <cellStyle name="超链接" xfId="17884" builtinId="8" hidden="1"/>
    <cellStyle name="超链接" xfId="17886" builtinId="8" hidden="1"/>
    <cellStyle name="超链接" xfId="17888" builtinId="8" hidden="1"/>
    <cellStyle name="超链接" xfId="17890" builtinId="8" hidden="1"/>
    <cellStyle name="超链接" xfId="17892" builtinId="8" hidden="1"/>
    <cellStyle name="超链接" xfId="17894" builtinId="8" hidden="1"/>
    <cellStyle name="超链接" xfId="17896" builtinId="8" hidden="1"/>
    <cellStyle name="超链接" xfId="17898" builtinId="8" hidden="1"/>
    <cellStyle name="超链接" xfId="17900" builtinId="8" hidden="1"/>
    <cellStyle name="超链接" xfId="17902" builtinId="8" hidden="1"/>
    <cellStyle name="超链接" xfId="17904" builtinId="8" hidden="1"/>
    <cellStyle name="超链接" xfId="17906" builtinId="8" hidden="1"/>
    <cellStyle name="超链接" xfId="17908" builtinId="8" hidden="1"/>
    <cellStyle name="超链接" xfId="17910" builtinId="8" hidden="1"/>
    <cellStyle name="超链接" xfId="17912" builtinId="8" hidden="1"/>
    <cellStyle name="超链接" xfId="17914" builtinId="8" hidden="1"/>
    <cellStyle name="超链接" xfId="17916" builtinId="8" hidden="1"/>
    <cellStyle name="超链接" xfId="17918" builtinId="8" hidden="1"/>
    <cellStyle name="超链接" xfId="17920" builtinId="8" hidden="1"/>
    <cellStyle name="超链接" xfId="17922" builtinId="8" hidden="1"/>
    <cellStyle name="超链接" xfId="17924" builtinId="8" hidden="1"/>
    <cellStyle name="超链接" xfId="17926" builtinId="8" hidden="1"/>
    <cellStyle name="超链接" xfId="17928" builtinId="8" hidden="1"/>
    <cellStyle name="超链接" xfId="17930" builtinId="8" hidden="1"/>
    <cellStyle name="超链接" xfId="17932" builtinId="8" hidden="1"/>
    <cellStyle name="超链接" xfId="17934" builtinId="8" hidden="1"/>
    <cellStyle name="超链接" xfId="17936" builtinId="8" hidden="1"/>
    <cellStyle name="超链接" xfId="17938" builtinId="8" hidden="1"/>
    <cellStyle name="超链接" xfId="17940" builtinId="8" hidden="1"/>
    <cellStyle name="超链接" xfId="17942" builtinId="8" hidden="1"/>
    <cellStyle name="超链接" xfId="17944" builtinId="8" hidden="1"/>
    <cellStyle name="超链接" xfId="17946" builtinId="8" hidden="1"/>
    <cellStyle name="超链接" xfId="17948" builtinId="8" hidden="1"/>
    <cellStyle name="超链接" xfId="17950" builtinId="8" hidden="1"/>
    <cellStyle name="超链接" xfId="17952" builtinId="8" hidden="1"/>
    <cellStyle name="超链接" xfId="17954" builtinId="8" hidden="1"/>
    <cellStyle name="超链接" xfId="17956" builtinId="8" hidden="1"/>
    <cellStyle name="超链接" xfId="17958" builtinId="8" hidden="1"/>
    <cellStyle name="超链接" xfId="17960" builtinId="8" hidden="1"/>
    <cellStyle name="超链接" xfId="17962" builtinId="8" hidden="1"/>
    <cellStyle name="超链接" xfId="17964" builtinId="8" hidden="1"/>
    <cellStyle name="超链接" xfId="17966" builtinId="8" hidden="1"/>
    <cellStyle name="超链接" xfId="17968" builtinId="8" hidden="1"/>
    <cellStyle name="超链接" xfId="17970" builtinId="8" hidden="1"/>
    <cellStyle name="超链接" xfId="17972" builtinId="8" hidden="1"/>
    <cellStyle name="超链接" xfId="17974" builtinId="8" hidden="1"/>
    <cellStyle name="超链接" xfId="17976" builtinId="8" hidden="1"/>
    <cellStyle name="超链接" xfId="17978" builtinId="8" hidden="1"/>
    <cellStyle name="超链接" xfId="17980" builtinId="8" hidden="1"/>
    <cellStyle name="超链接" xfId="17982" builtinId="8" hidden="1"/>
    <cellStyle name="超链接" xfId="17984" builtinId="8" hidden="1"/>
    <cellStyle name="超链接" xfId="17986" builtinId="8" hidden="1"/>
    <cellStyle name="超链接" xfId="17988" builtinId="8" hidden="1"/>
    <cellStyle name="超链接" xfId="17990" builtinId="8" hidden="1"/>
    <cellStyle name="超链接" xfId="17992" builtinId="8" hidden="1"/>
    <cellStyle name="超链接" xfId="17994" builtinId="8" hidden="1"/>
    <cellStyle name="超链接" xfId="17996" builtinId="8" hidden="1"/>
    <cellStyle name="超链接" xfId="17998" builtinId="8" hidden="1"/>
    <cellStyle name="超链接" xfId="18000" builtinId="8" hidden="1"/>
    <cellStyle name="超链接" xfId="18002" builtinId="8" hidden="1"/>
    <cellStyle name="超链接" xfId="18004" builtinId="8" hidden="1"/>
    <cellStyle name="超链接" xfId="18006" builtinId="8" hidden="1"/>
    <cellStyle name="超链接" xfId="18008" builtinId="8" hidden="1"/>
    <cellStyle name="超链接" xfId="18010" builtinId="8" hidden="1"/>
    <cellStyle name="超链接" xfId="18012" builtinId="8" hidden="1"/>
    <cellStyle name="超链接" xfId="18014" builtinId="8" hidden="1"/>
    <cellStyle name="超链接" xfId="18016" builtinId="8" hidden="1"/>
    <cellStyle name="超链接" xfId="18018" builtinId="8" hidden="1"/>
    <cellStyle name="超链接" xfId="18020" builtinId="8" hidden="1"/>
    <cellStyle name="超链接" xfId="18022" builtinId="8" hidden="1"/>
    <cellStyle name="超链接" xfId="18024" builtinId="8" hidden="1"/>
    <cellStyle name="超链接" xfId="18026" builtinId="8" hidden="1"/>
    <cellStyle name="超链接" xfId="18028" builtinId="8" hidden="1"/>
    <cellStyle name="超链接" xfId="18030" builtinId="8" hidden="1"/>
    <cellStyle name="超链接" xfId="18032" builtinId="8" hidden="1"/>
    <cellStyle name="超链接" xfId="18034" builtinId="8" hidden="1"/>
    <cellStyle name="超链接" xfId="18036" builtinId="8" hidden="1"/>
    <cellStyle name="超链接" xfId="18038" builtinId="8" hidden="1"/>
    <cellStyle name="超链接" xfId="18040" builtinId="8" hidden="1"/>
    <cellStyle name="超链接" xfId="18042" builtinId="8" hidden="1"/>
    <cellStyle name="超链接" xfId="18044" builtinId="8" hidden="1"/>
    <cellStyle name="超链接" xfId="18046" builtinId="8" hidden="1"/>
    <cellStyle name="超链接" xfId="18048" builtinId="8" hidden="1"/>
    <cellStyle name="超链接" xfId="18050" builtinId="8" hidden="1"/>
    <cellStyle name="超链接" xfId="18052" builtinId="8" hidden="1"/>
    <cellStyle name="超链接" xfId="18054" builtinId="8" hidden="1"/>
    <cellStyle name="超链接" xfId="18056" builtinId="8" hidden="1"/>
    <cellStyle name="超链接" xfId="18058" builtinId="8" hidden="1"/>
    <cellStyle name="超链接" xfId="18060" builtinId="8" hidden="1"/>
    <cellStyle name="超链接" xfId="18062" builtinId="8" hidden="1"/>
    <cellStyle name="超链接" xfId="18064" builtinId="8" hidden="1"/>
    <cellStyle name="超链接" xfId="18066" builtinId="8" hidden="1"/>
    <cellStyle name="超链接" xfId="18068" builtinId="8" hidden="1"/>
    <cellStyle name="超链接" xfId="18070" builtinId="8" hidden="1"/>
    <cellStyle name="超链接" xfId="18072" builtinId="8" hidden="1"/>
    <cellStyle name="超链接" xfId="18074" builtinId="8" hidden="1"/>
    <cellStyle name="超链接" xfId="18076" builtinId="8" hidden="1"/>
    <cellStyle name="超链接" xfId="18078" builtinId="8" hidden="1"/>
    <cellStyle name="超链接" xfId="18080" builtinId="8" hidden="1"/>
    <cellStyle name="超链接" xfId="18082" builtinId="8" hidden="1"/>
    <cellStyle name="超链接" xfId="18084" builtinId="8" hidden="1"/>
    <cellStyle name="超链接" xfId="18086" builtinId="8" hidden="1"/>
    <cellStyle name="超链接" xfId="18088" builtinId="8" hidden="1"/>
    <cellStyle name="超链接" xfId="18090" builtinId="8" hidden="1"/>
    <cellStyle name="超链接" xfId="18092" builtinId="8" hidden="1"/>
    <cellStyle name="超链接" xfId="18094" builtinId="8" hidden="1"/>
    <cellStyle name="超链接" xfId="18096" builtinId="8" hidden="1"/>
    <cellStyle name="超链接" xfId="18098" builtinId="8" hidden="1"/>
    <cellStyle name="超链接" xfId="18100" builtinId="8" hidden="1"/>
    <cellStyle name="超链接" xfId="18102" builtinId="8" hidden="1"/>
    <cellStyle name="超链接" xfId="18104" builtinId="8" hidden="1"/>
    <cellStyle name="超链接" xfId="18106" builtinId="8" hidden="1"/>
    <cellStyle name="超链接" xfId="18108" builtinId="8" hidden="1"/>
    <cellStyle name="超链接" xfId="18110" builtinId="8" hidden="1"/>
    <cellStyle name="超链接" xfId="18112" builtinId="8" hidden="1"/>
    <cellStyle name="超链接" xfId="18114" builtinId="8" hidden="1"/>
    <cellStyle name="超链接" xfId="18116" builtinId="8" hidden="1"/>
    <cellStyle name="超链接" xfId="18118" builtinId="8" hidden="1"/>
    <cellStyle name="超链接" xfId="18120" builtinId="8" hidden="1"/>
    <cellStyle name="超链接" xfId="18122" builtinId="8" hidden="1"/>
    <cellStyle name="超链接" xfId="18124" builtinId="8" hidden="1"/>
    <cellStyle name="超链接" xfId="18126" builtinId="8" hidden="1"/>
    <cellStyle name="超链接" xfId="18128" builtinId="8" hidden="1"/>
    <cellStyle name="超链接" xfId="18130" builtinId="8" hidden="1"/>
    <cellStyle name="超链接" xfId="18132" builtinId="8" hidden="1"/>
    <cellStyle name="超链接" xfId="18134" builtinId="8" hidden="1"/>
    <cellStyle name="超链接" xfId="18136" builtinId="8" hidden="1"/>
    <cellStyle name="超链接" xfId="18138" builtinId="8" hidden="1"/>
    <cellStyle name="超链接" xfId="18140" builtinId="8" hidden="1"/>
    <cellStyle name="超链接" xfId="18142" builtinId="8" hidden="1"/>
    <cellStyle name="超链接" xfId="18144" builtinId="8" hidden="1"/>
    <cellStyle name="超链接" xfId="18146" builtinId="8" hidden="1"/>
    <cellStyle name="超链接" xfId="18148" builtinId="8" hidden="1"/>
    <cellStyle name="超链接" xfId="18150" builtinId="8" hidden="1"/>
    <cellStyle name="超链接" xfId="18152" builtinId="8" hidden="1"/>
    <cellStyle name="超链接" xfId="18154" builtinId="8" hidden="1"/>
    <cellStyle name="超链接" xfId="18156" builtinId="8" hidden="1"/>
    <cellStyle name="超链接" xfId="18158" builtinId="8" hidden="1"/>
    <cellStyle name="超链接" xfId="18160" builtinId="8" hidden="1"/>
    <cellStyle name="超链接" xfId="18162" builtinId="8" hidden="1"/>
    <cellStyle name="超链接" xfId="18164" builtinId="8" hidden="1"/>
    <cellStyle name="超链接" xfId="18166" builtinId="8" hidden="1"/>
    <cellStyle name="超链接" xfId="18168" builtinId="8" hidden="1"/>
    <cellStyle name="超链接" xfId="18170" builtinId="8" hidden="1"/>
    <cellStyle name="超链接" xfId="18172" builtinId="8" hidden="1"/>
    <cellStyle name="超链接" xfId="18174" builtinId="8" hidden="1"/>
    <cellStyle name="超链接" xfId="18176" builtinId="8" hidden="1"/>
    <cellStyle name="超链接" xfId="18178" builtinId="8" hidden="1"/>
    <cellStyle name="超链接" xfId="18180" builtinId="8" hidden="1"/>
    <cellStyle name="超链接" xfId="18182" builtinId="8" hidden="1"/>
    <cellStyle name="超链接" xfId="18184" builtinId="8" hidden="1"/>
    <cellStyle name="超链接" xfId="18186" builtinId="8" hidden="1"/>
    <cellStyle name="超链接" xfId="18188" builtinId="8" hidden="1"/>
    <cellStyle name="超链接" xfId="18190" builtinId="8" hidden="1"/>
    <cellStyle name="超链接" xfId="18192" builtinId="8" hidden="1"/>
    <cellStyle name="超链接" xfId="18194" builtinId="8" hidden="1"/>
    <cellStyle name="超链接" xfId="18196" builtinId="8" hidden="1"/>
    <cellStyle name="超链接" xfId="18198" builtinId="8" hidden="1"/>
    <cellStyle name="超链接" xfId="18200" builtinId="8" hidden="1"/>
    <cellStyle name="超链接" xfId="18202" builtinId="8" hidden="1"/>
    <cellStyle name="超链接" xfId="18204" builtinId="8" hidden="1"/>
    <cellStyle name="超链接" xfId="18206" builtinId="8" hidden="1"/>
    <cellStyle name="超链接" xfId="18208" builtinId="8" hidden="1"/>
    <cellStyle name="超链接" xfId="18210" builtinId="8" hidden="1"/>
    <cellStyle name="超链接" xfId="18212" builtinId="8" hidden="1"/>
    <cellStyle name="超链接" xfId="18214" builtinId="8" hidden="1"/>
    <cellStyle name="超链接" xfId="18216" builtinId="8" hidden="1"/>
    <cellStyle name="超链接" xfId="18218" builtinId="8" hidden="1"/>
    <cellStyle name="超链接" xfId="18220" builtinId="8" hidden="1"/>
    <cellStyle name="超链接" xfId="18222" builtinId="8" hidden="1"/>
    <cellStyle name="超链接" xfId="18224" builtinId="8" hidden="1"/>
    <cellStyle name="超链接" xfId="18226" builtinId="8" hidden="1"/>
    <cellStyle name="超链接" xfId="18228" builtinId="8" hidden="1"/>
    <cellStyle name="超链接" xfId="18230" builtinId="8" hidden="1"/>
    <cellStyle name="超链接" xfId="18232" builtinId="8" hidden="1"/>
    <cellStyle name="超链接" xfId="18234" builtinId="8" hidden="1"/>
    <cellStyle name="超链接" xfId="18236" builtinId="8" hidden="1"/>
    <cellStyle name="超链接" xfId="18238" builtinId="8" hidden="1"/>
    <cellStyle name="超链接" xfId="18240" builtinId="8" hidden="1"/>
    <cellStyle name="超链接" xfId="18242" builtinId="8" hidden="1"/>
    <cellStyle name="超链接" xfId="18244" builtinId="8" hidden="1"/>
    <cellStyle name="超链接" xfId="18246" builtinId="8" hidden="1"/>
    <cellStyle name="超链接" xfId="18248" builtinId="8" hidden="1"/>
    <cellStyle name="超链接" xfId="18250" builtinId="8" hidden="1"/>
    <cellStyle name="超链接" xfId="18252" builtinId="8" hidden="1"/>
    <cellStyle name="超链接" xfId="18254" builtinId="8" hidden="1"/>
    <cellStyle name="超链接" xfId="18256" builtinId="8" hidden="1"/>
    <cellStyle name="超链接" xfId="18258" builtinId="8" hidden="1"/>
    <cellStyle name="超链接" xfId="18260" builtinId="8" hidden="1"/>
    <cellStyle name="超链接" xfId="18262" builtinId="8" hidden="1"/>
    <cellStyle name="超链接" xfId="18264" builtinId="8" hidden="1"/>
    <cellStyle name="超链接" xfId="18266" builtinId="8" hidden="1"/>
    <cellStyle name="超链接" xfId="18268" builtinId="8" hidden="1"/>
    <cellStyle name="超链接" xfId="18270" builtinId="8" hidden="1"/>
    <cellStyle name="超链接" xfId="18272" builtinId="8" hidden="1"/>
    <cellStyle name="超链接" xfId="18274" builtinId="8" hidden="1"/>
    <cellStyle name="超链接" xfId="18276" builtinId="8" hidden="1"/>
    <cellStyle name="超链接" xfId="18278" builtinId="8" hidden="1"/>
    <cellStyle name="超链接" xfId="18280" builtinId="8" hidden="1"/>
    <cellStyle name="超链接" xfId="18282" builtinId="8" hidden="1"/>
    <cellStyle name="超链接" xfId="18284" builtinId="8" hidden="1"/>
    <cellStyle name="超链接" xfId="18286" builtinId="8" hidden="1"/>
    <cellStyle name="超链接" xfId="18288" builtinId="8" hidden="1"/>
    <cellStyle name="超链接" xfId="18290" builtinId="8" hidden="1"/>
    <cellStyle name="超链接" xfId="18292" builtinId="8" hidden="1"/>
    <cellStyle name="超链接" xfId="18294" builtinId="8" hidden="1"/>
    <cellStyle name="超链接" xfId="18296" builtinId="8" hidden="1"/>
    <cellStyle name="超链接" xfId="18298" builtinId="8" hidden="1"/>
    <cellStyle name="超链接" xfId="18300" builtinId="8" hidden="1"/>
    <cellStyle name="超链接" xfId="18302" builtinId="8" hidden="1"/>
    <cellStyle name="超链接" xfId="18304" builtinId="8" hidden="1"/>
    <cellStyle name="超链接" xfId="18306" builtinId="8" hidden="1"/>
    <cellStyle name="超链接" xfId="18308" builtinId="8" hidden="1"/>
    <cellStyle name="超链接" xfId="18310" builtinId="8" hidden="1"/>
    <cellStyle name="超链接" xfId="18312" builtinId="8" hidden="1"/>
    <cellStyle name="超链接" xfId="18314" builtinId="8" hidden="1"/>
    <cellStyle name="超链接" xfId="18316" builtinId="8" hidden="1"/>
    <cellStyle name="超链接" xfId="18318" builtinId="8" hidden="1"/>
    <cellStyle name="超链接" xfId="18320" builtinId="8" hidden="1"/>
    <cellStyle name="超链接" xfId="18322" builtinId="8" hidden="1"/>
    <cellStyle name="超链接" xfId="18324" builtinId="8" hidden="1"/>
    <cellStyle name="超链接" xfId="18326" builtinId="8" hidden="1"/>
    <cellStyle name="超链接" xfId="18328" builtinId="8" hidden="1"/>
    <cellStyle name="超链接" xfId="18330" builtinId="8" hidden="1"/>
    <cellStyle name="超链接" xfId="18332" builtinId="8" hidden="1"/>
    <cellStyle name="超链接" xfId="18334" builtinId="8" hidden="1"/>
    <cellStyle name="超链接" xfId="18336" builtinId="8" hidden="1"/>
    <cellStyle name="超链接" xfId="18338" builtinId="8" hidden="1"/>
    <cellStyle name="超链接" xfId="18340" builtinId="8" hidden="1"/>
    <cellStyle name="超链接" xfId="18342" builtinId="8" hidden="1"/>
    <cellStyle name="超链接" xfId="18344" builtinId="8" hidden="1"/>
    <cellStyle name="超链接" xfId="18346" builtinId="8" hidden="1"/>
    <cellStyle name="超链接" xfId="18348" builtinId="8" hidden="1"/>
    <cellStyle name="超链接" xfId="18350" builtinId="8" hidden="1"/>
    <cellStyle name="超链接" xfId="18352" builtinId="8" hidden="1"/>
    <cellStyle name="超链接" xfId="18354" builtinId="8" hidden="1"/>
    <cellStyle name="超链接" xfId="18356" builtinId="8" hidden="1"/>
    <cellStyle name="超链接" xfId="18358" builtinId="8" hidden="1"/>
    <cellStyle name="超链接" xfId="18360" builtinId="8" hidden="1"/>
    <cellStyle name="超链接" xfId="18362" builtinId="8" hidden="1"/>
    <cellStyle name="超链接" xfId="18364" builtinId="8" hidden="1"/>
    <cellStyle name="超链接" xfId="18366" builtinId="8" hidden="1"/>
    <cellStyle name="超链接" xfId="18368" builtinId="8" hidden="1"/>
    <cellStyle name="超链接" xfId="18370" builtinId="8" hidden="1"/>
    <cellStyle name="超链接" xfId="18372" builtinId="8" hidden="1"/>
    <cellStyle name="超链接" xfId="18374" builtinId="8" hidden="1"/>
    <cellStyle name="超链接" xfId="18376" builtinId="8" hidden="1"/>
    <cellStyle name="超链接" xfId="18378" builtinId="8" hidden="1"/>
    <cellStyle name="超链接" xfId="18380" builtinId="8" hidden="1"/>
    <cellStyle name="超链接" xfId="18382" builtinId="8" hidden="1"/>
    <cellStyle name="超链接" xfId="18384" builtinId="8" hidden="1"/>
    <cellStyle name="超链接" xfId="18386" builtinId="8" hidden="1"/>
    <cellStyle name="超链接" xfId="18388" builtinId="8" hidden="1"/>
    <cellStyle name="超链接" xfId="18390" builtinId="8" hidden="1"/>
    <cellStyle name="超链接" xfId="18392" builtinId="8" hidden="1"/>
    <cellStyle name="超链接" xfId="18394" builtinId="8" hidden="1"/>
    <cellStyle name="超链接" xfId="18396" builtinId="8" hidden="1"/>
    <cellStyle name="超链接" xfId="18398" builtinId="8" hidden="1"/>
    <cellStyle name="超链接" xfId="18400" builtinId="8" hidden="1"/>
    <cellStyle name="超链接" xfId="18402" builtinId="8" hidden="1"/>
    <cellStyle name="超链接" xfId="18404" builtinId="8" hidden="1"/>
    <cellStyle name="超链接" xfId="18406" builtinId="8" hidden="1"/>
    <cellStyle name="超链接" xfId="18408" builtinId="8" hidden="1"/>
    <cellStyle name="超链接" xfId="18410" builtinId="8" hidden="1"/>
    <cellStyle name="超链接" xfId="18412" builtinId="8" hidden="1"/>
    <cellStyle name="超链接" xfId="18414" builtinId="8" hidden="1"/>
    <cellStyle name="超链接" xfId="18416" builtinId="8" hidden="1"/>
    <cellStyle name="超链接" xfId="18418" builtinId="8" hidden="1"/>
    <cellStyle name="超链接" xfId="18420" builtinId="8" hidden="1"/>
    <cellStyle name="超链接" xfId="18422" builtinId="8" hidden="1"/>
    <cellStyle name="超链接" xfId="18424" builtinId="8" hidden="1"/>
    <cellStyle name="超链接" xfId="18426" builtinId="8" hidden="1"/>
    <cellStyle name="超链接" xfId="18428" builtinId="8" hidden="1"/>
    <cellStyle name="超链接" xfId="18430" builtinId="8" hidden="1"/>
    <cellStyle name="超链接" xfId="18432" builtinId="8" hidden="1"/>
    <cellStyle name="超链接" xfId="18434" builtinId="8" hidden="1"/>
    <cellStyle name="超链接" xfId="18436" builtinId="8" hidden="1"/>
    <cellStyle name="超链接" xfId="18438" builtinId="8" hidden="1"/>
    <cellStyle name="超链接" xfId="18440" builtinId="8" hidden="1"/>
    <cellStyle name="超链接" xfId="18442" builtinId="8" hidden="1"/>
    <cellStyle name="超链接" xfId="18444" builtinId="8" hidden="1"/>
    <cellStyle name="超链接" xfId="18446" builtinId="8" hidden="1"/>
    <cellStyle name="超链接" xfId="18448" builtinId="8" hidden="1"/>
    <cellStyle name="超链接" xfId="18450" builtinId="8" hidden="1"/>
    <cellStyle name="超链接" xfId="18452" builtinId="8" hidden="1"/>
    <cellStyle name="超链接" xfId="18454" builtinId="8" hidden="1"/>
    <cellStyle name="超链接" xfId="18456" builtinId="8" hidden="1"/>
    <cellStyle name="超链接" xfId="18458" builtinId="8" hidden="1"/>
    <cellStyle name="超链接" xfId="18460" builtinId="8" hidden="1"/>
    <cellStyle name="超链接" xfId="18462" builtinId="8" hidden="1"/>
    <cellStyle name="超链接" xfId="18464" builtinId="8" hidden="1"/>
    <cellStyle name="超链接" xfId="18466" builtinId="8" hidden="1"/>
    <cellStyle name="超链接" xfId="18468" builtinId="8" hidden="1"/>
    <cellStyle name="超链接" xfId="18470" builtinId="8" hidden="1"/>
    <cellStyle name="超链接" xfId="18472" builtinId="8" hidden="1"/>
    <cellStyle name="超链接" xfId="18474" builtinId="8" hidden="1"/>
    <cellStyle name="超链接" xfId="18476" builtinId="8" hidden="1"/>
    <cellStyle name="超链接" xfId="18478" builtinId="8" hidden="1"/>
    <cellStyle name="超链接" xfId="18480" builtinId="8" hidden="1"/>
    <cellStyle name="超链接" xfId="18482" builtinId="8" hidden="1"/>
    <cellStyle name="超链接" xfId="18484" builtinId="8" hidden="1"/>
    <cellStyle name="超链接" xfId="18486" builtinId="8" hidden="1"/>
    <cellStyle name="超链接" xfId="18488" builtinId="8" hidden="1"/>
    <cellStyle name="超链接" xfId="18490" builtinId="8" hidden="1"/>
    <cellStyle name="超链接" xfId="18492" builtinId="8" hidden="1"/>
    <cellStyle name="超链接" xfId="18494" builtinId="8" hidden="1"/>
    <cellStyle name="超链接" xfId="18496" builtinId="8" hidden="1"/>
    <cellStyle name="超链接" xfId="18498" builtinId="8" hidden="1"/>
    <cellStyle name="超链接" xfId="18500" builtinId="8" hidden="1"/>
    <cellStyle name="超链接" xfId="18502" builtinId="8" hidden="1"/>
    <cellStyle name="超链接" xfId="18504" builtinId="8" hidden="1"/>
    <cellStyle name="超链接" xfId="18506" builtinId="8" hidden="1"/>
    <cellStyle name="超链接" xfId="18508" builtinId="8" hidden="1"/>
    <cellStyle name="超链接" xfId="18510" builtinId="8" hidden="1"/>
    <cellStyle name="超链接" xfId="18512" builtinId="8" hidden="1"/>
    <cellStyle name="超链接" xfId="18514" builtinId="8" hidden="1"/>
    <cellStyle name="超链接" xfId="18516" builtinId="8" hidden="1"/>
    <cellStyle name="超链接" xfId="18518" builtinId="8" hidden="1"/>
    <cellStyle name="超链接" xfId="18520" builtinId="8" hidden="1"/>
    <cellStyle name="超链接" xfId="18522" builtinId="8" hidden="1"/>
    <cellStyle name="超链接" xfId="18524" builtinId="8" hidden="1"/>
    <cellStyle name="超链接" xfId="18526" builtinId="8" hidden="1"/>
    <cellStyle name="超链接" xfId="18528" builtinId="8" hidden="1"/>
    <cellStyle name="超链接" xfId="18530" builtinId="8" hidden="1"/>
    <cellStyle name="超链接" xfId="18532" builtinId="8" hidden="1"/>
    <cellStyle name="超链接" xfId="18534" builtinId="8" hidden="1"/>
    <cellStyle name="超链接" xfId="18536" builtinId="8" hidden="1"/>
    <cellStyle name="超链接" xfId="18538" builtinId="8" hidden="1"/>
    <cellStyle name="超链接" xfId="18540" builtinId="8" hidden="1"/>
    <cellStyle name="超链接" xfId="18542" builtinId="8" hidden="1"/>
    <cellStyle name="超链接" xfId="18544" builtinId="8" hidden="1"/>
    <cellStyle name="超链接" xfId="18546" builtinId="8" hidden="1"/>
    <cellStyle name="超链接" xfId="18548" builtinId="8" hidden="1"/>
    <cellStyle name="超链接" xfId="18550" builtinId="8" hidden="1"/>
    <cellStyle name="超链接" xfId="18552" builtinId="8" hidden="1"/>
    <cellStyle name="超链接" xfId="18554" builtinId="8" hidden="1"/>
    <cellStyle name="超链接" xfId="18556" builtinId="8" hidden="1"/>
    <cellStyle name="超链接" xfId="18558" builtinId="8" hidden="1"/>
    <cellStyle name="超链接" xfId="18560" builtinId="8" hidden="1"/>
    <cellStyle name="超链接" xfId="18562" builtinId="8" hidden="1"/>
    <cellStyle name="超链接" xfId="18564" builtinId="8" hidden="1"/>
    <cellStyle name="超链接" xfId="18566" builtinId="8" hidden="1"/>
    <cellStyle name="超链接" xfId="18568" builtinId="8" hidden="1"/>
    <cellStyle name="超链接" xfId="18570" builtinId="8" hidden="1"/>
    <cellStyle name="超链接" xfId="18572" builtinId="8" hidden="1"/>
    <cellStyle name="超链接" xfId="18574" builtinId="8" hidden="1"/>
    <cellStyle name="超链接" xfId="18576" builtinId="8" hidden="1"/>
    <cellStyle name="超链接" xfId="18578" builtinId="8" hidden="1"/>
    <cellStyle name="超链接" xfId="18580" builtinId="8" hidden="1"/>
    <cellStyle name="超链接" xfId="18582" builtinId="8" hidden="1"/>
    <cellStyle name="超链接" xfId="18584" builtinId="8" hidden="1"/>
    <cellStyle name="超链接" xfId="18586" builtinId="8" hidden="1"/>
    <cellStyle name="超链接" xfId="18588" builtinId="8" hidden="1"/>
    <cellStyle name="超链接" xfId="18590" builtinId="8" hidden="1"/>
    <cellStyle name="超链接" xfId="18592" builtinId="8" hidden="1"/>
    <cellStyle name="超链接" xfId="18594" builtinId="8" hidden="1"/>
    <cellStyle name="超链接" xfId="18596" builtinId="8" hidden="1"/>
    <cellStyle name="超链接" xfId="18598" builtinId="8" hidden="1"/>
    <cellStyle name="超链接" xfId="18600" builtinId="8" hidden="1"/>
    <cellStyle name="超链接" xfId="18602" builtinId="8" hidden="1"/>
    <cellStyle name="超链接" xfId="18604" builtinId="8" hidden="1"/>
    <cellStyle name="超链接" xfId="18606" builtinId="8" hidden="1"/>
    <cellStyle name="超链接" xfId="18608" builtinId="8" hidden="1"/>
    <cellStyle name="超链接" xfId="18610" builtinId="8" hidden="1"/>
    <cellStyle name="超链接" xfId="18612" builtinId="8" hidden="1"/>
    <cellStyle name="超链接" xfId="18614" builtinId="8" hidden="1"/>
    <cellStyle name="超链接" xfId="18616" builtinId="8" hidden="1"/>
    <cellStyle name="超链接" xfId="18618" builtinId="8" hidden="1"/>
    <cellStyle name="超链接" xfId="18620" builtinId="8" hidden="1"/>
    <cellStyle name="超链接" xfId="18622" builtinId="8" hidden="1"/>
    <cellStyle name="超链接" xfId="18624" builtinId="8" hidden="1"/>
    <cellStyle name="超链接" xfId="18626" builtinId="8" hidden="1"/>
    <cellStyle name="超链接" xfId="18628" builtinId="8" hidden="1"/>
    <cellStyle name="超链接" xfId="18630" builtinId="8" hidden="1"/>
    <cellStyle name="超链接" xfId="18632" builtinId="8" hidden="1"/>
    <cellStyle name="超链接" xfId="18634" builtinId="8" hidden="1"/>
    <cellStyle name="超链接" xfId="18636" builtinId="8" hidden="1"/>
    <cellStyle name="超链接" xfId="18638" builtinId="8" hidden="1"/>
    <cellStyle name="超链接" xfId="18640" builtinId="8" hidden="1"/>
    <cellStyle name="超链接" xfId="18642" builtinId="8" hidden="1"/>
    <cellStyle name="超链接" xfId="18644" builtinId="8" hidden="1"/>
    <cellStyle name="超链接" xfId="18646" builtinId="8" hidden="1"/>
    <cellStyle name="超链接" xfId="18648" builtinId="8" hidden="1"/>
    <cellStyle name="超链接" xfId="18650" builtinId="8" hidden="1"/>
    <cellStyle name="超链接" xfId="18652" builtinId="8" hidden="1"/>
    <cellStyle name="超链接" xfId="18654" builtinId="8" hidden="1"/>
    <cellStyle name="超链接" xfId="18656" builtinId="8" hidden="1"/>
    <cellStyle name="超链接" xfId="18658" builtinId="8" hidden="1"/>
    <cellStyle name="超链接" xfId="18660" builtinId="8" hidden="1"/>
    <cellStyle name="超链接" xfId="18662" builtinId="8" hidden="1"/>
    <cellStyle name="超链接" xfId="18664" builtinId="8" hidden="1"/>
    <cellStyle name="超链接" xfId="18666" builtinId="8" hidden="1"/>
    <cellStyle name="超链接" xfId="18668" builtinId="8" hidden="1"/>
    <cellStyle name="超链接" xfId="18670" builtinId="8" hidden="1"/>
    <cellStyle name="超链接" xfId="18672" builtinId="8" hidden="1"/>
    <cellStyle name="超链接" xfId="18674" builtinId="8" hidden="1"/>
    <cellStyle name="超链接" xfId="18676" builtinId="8" hidden="1"/>
    <cellStyle name="超链接" xfId="18678" builtinId="8" hidden="1"/>
    <cellStyle name="超链接" xfId="18680" builtinId="8" hidden="1"/>
    <cellStyle name="超链接" xfId="18682" builtinId="8" hidden="1"/>
    <cellStyle name="超链接" xfId="18684" builtinId="8" hidden="1"/>
    <cellStyle name="超链接" xfId="18686" builtinId="8" hidden="1"/>
    <cellStyle name="超链接" xfId="18688" builtinId="8" hidden="1"/>
    <cellStyle name="超链接" xfId="18690" builtinId="8" hidden="1"/>
    <cellStyle name="超链接" xfId="18692" builtinId="8" hidden="1"/>
    <cellStyle name="超链接" xfId="18694" builtinId="8" hidden="1"/>
    <cellStyle name="超链接" xfId="18696" builtinId="8" hidden="1"/>
    <cellStyle name="超链接" xfId="18698" builtinId="8" hidden="1"/>
    <cellStyle name="超链接" xfId="18700" builtinId="8" hidden="1"/>
    <cellStyle name="超链接" xfId="18702" builtinId="8" hidden="1"/>
    <cellStyle name="超链接" xfId="18704" builtinId="8" hidden="1"/>
    <cellStyle name="超链接" xfId="18706" builtinId="8" hidden="1"/>
    <cellStyle name="超链接" xfId="18708" builtinId="8" hidden="1"/>
    <cellStyle name="超链接" xfId="18710" builtinId="8" hidden="1"/>
    <cellStyle name="超链接" xfId="18712" builtinId="8" hidden="1"/>
    <cellStyle name="超链接" xfId="18714" builtinId="8" hidden="1"/>
    <cellStyle name="超链接" xfId="18716" builtinId="8" hidden="1"/>
    <cellStyle name="超链接" xfId="18718" builtinId="8" hidden="1"/>
    <cellStyle name="超链接" xfId="18720" builtinId="8" hidden="1"/>
    <cellStyle name="超链接" xfId="18722" builtinId="8" hidden="1"/>
    <cellStyle name="超链接" xfId="18724" builtinId="8" hidden="1"/>
    <cellStyle name="超链接" xfId="18726" builtinId="8" hidden="1"/>
    <cellStyle name="超链接" xfId="18728" builtinId="8" hidden="1"/>
    <cellStyle name="超链接" xfId="18730" builtinId="8" hidden="1"/>
    <cellStyle name="超链接" xfId="18732" builtinId="8" hidden="1"/>
    <cellStyle name="超链接" xfId="18734" builtinId="8" hidden="1"/>
    <cellStyle name="超链接" xfId="18736" builtinId="8" hidden="1"/>
    <cellStyle name="超链接" xfId="18738" builtinId="8" hidden="1"/>
    <cellStyle name="超链接" xfId="18740" builtinId="8" hidden="1"/>
    <cellStyle name="超链接" xfId="18742" builtinId="8" hidden="1"/>
    <cellStyle name="超链接" xfId="18744" builtinId="8" hidden="1"/>
    <cellStyle name="超链接" xfId="18746" builtinId="8" hidden="1"/>
    <cellStyle name="超链接" xfId="18748" builtinId="8" hidden="1"/>
    <cellStyle name="超链接" xfId="18750" builtinId="8" hidden="1"/>
    <cellStyle name="超链接" xfId="18752" builtinId="8" hidden="1"/>
    <cellStyle name="超链接" xfId="18754" builtinId="8" hidden="1"/>
    <cellStyle name="超链接" xfId="18756" builtinId="8" hidden="1"/>
    <cellStyle name="超链接" xfId="18758" builtinId="8" hidden="1"/>
    <cellStyle name="超链接" xfId="18760" builtinId="8" hidden="1"/>
    <cellStyle name="超链接" xfId="18762" builtinId="8" hidden="1"/>
    <cellStyle name="超链接" xfId="18764" builtinId="8" hidden="1"/>
    <cellStyle name="超链接" xfId="18766" builtinId="8" hidden="1"/>
    <cellStyle name="超链接" xfId="18768" builtinId="8" hidden="1"/>
    <cellStyle name="超链接" xfId="18770" builtinId="8" hidden="1"/>
    <cellStyle name="超链接" xfId="18772" builtinId="8" hidden="1"/>
    <cellStyle name="超链接" xfId="18774" builtinId="8" hidden="1"/>
    <cellStyle name="超链接" xfId="18776" builtinId="8" hidden="1"/>
    <cellStyle name="超链接" xfId="18778" builtinId="8" hidden="1"/>
    <cellStyle name="超链接" xfId="18780" builtinId="8" hidden="1"/>
    <cellStyle name="超链接" xfId="18782" builtinId="8" hidden="1"/>
    <cellStyle name="超链接" xfId="18784" builtinId="8" hidden="1"/>
    <cellStyle name="超链接" xfId="18786" builtinId="8" hidden="1"/>
    <cellStyle name="超链接" xfId="18788" builtinId="8" hidden="1"/>
    <cellStyle name="超链接" xfId="18790" builtinId="8" hidden="1"/>
    <cellStyle name="超链接" xfId="18792" builtinId="8" hidden="1"/>
    <cellStyle name="超链接" xfId="18794" builtinId="8" hidden="1"/>
    <cellStyle name="超链接" xfId="18796" builtinId="8" hidden="1"/>
    <cellStyle name="超链接" xfId="18798" builtinId="8" hidden="1"/>
    <cellStyle name="超链接" xfId="18800" builtinId="8" hidden="1"/>
    <cellStyle name="超链接" xfId="18802" builtinId="8" hidden="1"/>
    <cellStyle name="超链接" xfId="18804" builtinId="8" hidden="1"/>
    <cellStyle name="超链接" xfId="18806" builtinId="8" hidden="1"/>
    <cellStyle name="超链接" xfId="18808" builtinId="8" hidden="1"/>
    <cellStyle name="超链接" xfId="18810" builtinId="8" hidden="1"/>
    <cellStyle name="超链接" xfId="18812" builtinId="8" hidden="1"/>
    <cellStyle name="超链接" xfId="18814" builtinId="8" hidden="1"/>
    <cellStyle name="超链接" xfId="18816" builtinId="8" hidden="1"/>
    <cellStyle name="超链接" xfId="18818" builtinId="8" hidden="1"/>
    <cellStyle name="超链接" xfId="18820" builtinId="8" hidden="1"/>
    <cellStyle name="超链接" xfId="18822" builtinId="8" hidden="1"/>
    <cellStyle name="超链接" xfId="18824" builtinId="8" hidden="1"/>
    <cellStyle name="超链接" xfId="18826" builtinId="8" hidden="1"/>
    <cellStyle name="超链接" xfId="18828" builtinId="8" hidden="1"/>
    <cellStyle name="超链接" xfId="18830" builtinId="8" hidden="1"/>
    <cellStyle name="超链接" xfId="18832" builtinId="8" hidden="1"/>
    <cellStyle name="超链接" xfId="18834" builtinId="8" hidden="1"/>
    <cellStyle name="超链接" xfId="18836" builtinId="8" hidden="1"/>
    <cellStyle name="超链接" xfId="18838" builtinId="8" hidden="1"/>
    <cellStyle name="超链接" xfId="18840" builtinId="8" hidden="1"/>
    <cellStyle name="超链接" xfId="18842" builtinId="8" hidden="1"/>
    <cellStyle name="超链接" xfId="18844" builtinId="8" hidden="1"/>
    <cellStyle name="超链接" xfId="18846" builtinId="8" hidden="1"/>
    <cellStyle name="超链接" xfId="18848" builtinId="8" hidden="1"/>
    <cellStyle name="超链接" xfId="18850" builtinId="8" hidden="1"/>
    <cellStyle name="超链接" xfId="18852" builtinId="8" hidden="1"/>
    <cellStyle name="超链接" xfId="18854" builtinId="8" hidden="1"/>
    <cellStyle name="超链接" xfId="18856" builtinId="8" hidden="1"/>
    <cellStyle name="超链接" xfId="18858" builtinId="8" hidden="1"/>
    <cellStyle name="超链接" xfId="18860" builtinId="8" hidden="1"/>
    <cellStyle name="超链接" xfId="18862" builtinId="8" hidden="1"/>
    <cellStyle name="超链接" xfId="18864" builtinId="8" hidden="1"/>
    <cellStyle name="超链接" xfId="18866" builtinId="8" hidden="1"/>
    <cellStyle name="超链接" xfId="18868" builtinId="8" hidden="1"/>
    <cellStyle name="超链接" xfId="18870" builtinId="8" hidden="1"/>
    <cellStyle name="超链接" xfId="18872" builtinId="8" hidden="1"/>
    <cellStyle name="超链接" xfId="18874" builtinId="8" hidden="1"/>
    <cellStyle name="超链接" xfId="18876" builtinId="8" hidden="1"/>
    <cellStyle name="超链接" xfId="18878" builtinId="8" hidden="1"/>
    <cellStyle name="超链接" xfId="18880" builtinId="8" hidden="1"/>
    <cellStyle name="超链接" xfId="18882" builtinId="8" hidden="1"/>
    <cellStyle name="超链接" xfId="18884" builtinId="8" hidden="1"/>
    <cellStyle name="超链接" xfId="18886" builtinId="8" hidden="1"/>
    <cellStyle name="超链接" xfId="18888" builtinId="8" hidden="1"/>
    <cellStyle name="超链接" xfId="18890" builtinId="8" hidden="1"/>
    <cellStyle name="超链接" xfId="18892" builtinId="8" hidden="1"/>
    <cellStyle name="超链接" xfId="18894" builtinId="8" hidden="1"/>
    <cellStyle name="超链接" xfId="18896" builtinId="8" hidden="1"/>
    <cellStyle name="超链接" xfId="18898" builtinId="8" hidden="1"/>
    <cellStyle name="超链接" xfId="18900" builtinId="8" hidden="1"/>
    <cellStyle name="超链接" xfId="18902" builtinId="8" hidden="1"/>
    <cellStyle name="超链接" xfId="18904" builtinId="8" hidden="1"/>
    <cellStyle name="超链接" xfId="18906" builtinId="8" hidden="1"/>
    <cellStyle name="超链接" xfId="18908" builtinId="8" hidden="1"/>
    <cellStyle name="超链接" xfId="18910" builtinId="8" hidden="1"/>
    <cellStyle name="超链接" xfId="18912" builtinId="8" hidden="1"/>
    <cellStyle name="超链接" xfId="18914" builtinId="8" hidden="1"/>
    <cellStyle name="超链接" xfId="18916" builtinId="8" hidden="1"/>
    <cellStyle name="超链接" xfId="18918" builtinId="8" hidden="1"/>
    <cellStyle name="超链接" xfId="18920" builtinId="8" hidden="1"/>
    <cellStyle name="超链接" xfId="18922" builtinId="8" hidden="1"/>
    <cellStyle name="超链接" xfId="18924" builtinId="8" hidden="1"/>
    <cellStyle name="超链接" xfId="18926" builtinId="8" hidden="1"/>
    <cellStyle name="超链接" xfId="18928" builtinId="8" hidden="1"/>
    <cellStyle name="超链接" xfId="18930" builtinId="8" hidden="1"/>
    <cellStyle name="超链接" xfId="18932" builtinId="8" hidden="1"/>
    <cellStyle name="超链接" xfId="18934" builtinId="8" hidden="1"/>
    <cellStyle name="超链接" xfId="18936" builtinId="8" hidden="1"/>
    <cellStyle name="超链接" xfId="18938" builtinId="8" hidden="1"/>
    <cellStyle name="超链接" xfId="18940" builtinId="8" hidden="1"/>
    <cellStyle name="超链接" xfId="18942" builtinId="8" hidden="1"/>
    <cellStyle name="超链接" xfId="18944" builtinId="8" hidden="1"/>
    <cellStyle name="超链接" xfId="18946" builtinId="8" hidden="1"/>
    <cellStyle name="超链接" xfId="18948" builtinId="8" hidden="1"/>
    <cellStyle name="超链接" xfId="18950" builtinId="8" hidden="1"/>
    <cellStyle name="超链接" xfId="18952" builtinId="8" hidden="1"/>
    <cellStyle name="超链接" xfId="18954" builtinId="8" hidden="1"/>
    <cellStyle name="超链接" xfId="18956" builtinId="8" hidden="1"/>
    <cellStyle name="超链接" xfId="18958" builtinId="8" hidden="1"/>
    <cellStyle name="超链接" xfId="18960" builtinId="8" hidden="1"/>
    <cellStyle name="超链接" xfId="18962" builtinId="8" hidden="1"/>
    <cellStyle name="超链接" xfId="18964" builtinId="8" hidden="1"/>
    <cellStyle name="超链接" xfId="18966" builtinId="8" hidden="1"/>
    <cellStyle name="超链接" xfId="18968" builtinId="8" hidden="1"/>
    <cellStyle name="超链接" xfId="18970" builtinId="8" hidden="1"/>
    <cellStyle name="超链接" xfId="18972" builtinId="8" hidden="1"/>
    <cellStyle name="超链接" xfId="18974" builtinId="8" hidden="1"/>
    <cellStyle name="超链接" xfId="18976" builtinId="8" hidden="1"/>
    <cellStyle name="超链接" xfId="18978" builtinId="8" hidden="1"/>
    <cellStyle name="超链接" xfId="18980" builtinId="8" hidden="1"/>
    <cellStyle name="超链接" xfId="18982" builtinId="8" hidden="1"/>
    <cellStyle name="超链接" xfId="18984" builtinId="8" hidden="1"/>
    <cellStyle name="超链接" xfId="18986" builtinId="8" hidden="1"/>
    <cellStyle name="超链接" xfId="18988" builtinId="8" hidden="1"/>
    <cellStyle name="超链接" xfId="18990" builtinId="8" hidden="1"/>
    <cellStyle name="超链接" xfId="18992" builtinId="8" hidden="1"/>
    <cellStyle name="超链接" xfId="18994" builtinId="8" hidden="1"/>
    <cellStyle name="超链接" xfId="18996" builtinId="8" hidden="1"/>
    <cellStyle name="超链接" xfId="18998" builtinId="8" hidden="1"/>
    <cellStyle name="超链接" xfId="19000" builtinId="8" hidden="1"/>
    <cellStyle name="超链接" xfId="19002" builtinId="8" hidden="1"/>
    <cellStyle name="超链接" xfId="19004" builtinId="8" hidden="1"/>
    <cellStyle name="超链接" xfId="19006" builtinId="8" hidden="1"/>
    <cellStyle name="超链接" xfId="19008" builtinId="8" hidden="1"/>
    <cellStyle name="超链接" xfId="19010" builtinId="8" hidden="1"/>
    <cellStyle name="超链接" xfId="19012" builtinId="8" hidden="1"/>
    <cellStyle name="超链接" xfId="19014" builtinId="8" hidden="1"/>
    <cellStyle name="超链接" xfId="19016" builtinId="8" hidden="1"/>
    <cellStyle name="超链接" xfId="19018" builtinId="8" hidden="1"/>
    <cellStyle name="超链接" xfId="19020" builtinId="8" hidden="1"/>
    <cellStyle name="超链接" xfId="19022" builtinId="8" hidden="1"/>
    <cellStyle name="超链接" xfId="19024" builtinId="8" hidden="1"/>
    <cellStyle name="超链接" xfId="19026" builtinId="8" hidden="1"/>
    <cellStyle name="超链接" xfId="19028" builtinId="8" hidden="1"/>
    <cellStyle name="超链接" xfId="19030" builtinId="8" hidden="1"/>
    <cellStyle name="超链接" xfId="19032" builtinId="8" hidden="1"/>
    <cellStyle name="超链接" xfId="19034" builtinId="8" hidden="1"/>
    <cellStyle name="超链接" xfId="19036" builtinId="8" hidden="1"/>
    <cellStyle name="超链接" xfId="19038" builtinId="8" hidden="1"/>
    <cellStyle name="超链接" xfId="19040" builtinId="8" hidden="1"/>
    <cellStyle name="超链接" xfId="19042" builtinId="8" hidden="1"/>
    <cellStyle name="超链接" xfId="19044" builtinId="8" hidden="1"/>
    <cellStyle name="超链接" xfId="19046" builtinId="8" hidden="1"/>
    <cellStyle name="超链接" xfId="19048" builtinId="8" hidden="1"/>
    <cellStyle name="超链接" xfId="19050" builtinId="8" hidden="1"/>
    <cellStyle name="超链接" xfId="19052" builtinId="8" hidden="1"/>
    <cellStyle name="超链接" xfId="19054" builtinId="8" hidden="1"/>
    <cellStyle name="超链接" xfId="19056" builtinId="8" hidden="1"/>
    <cellStyle name="超链接" xfId="19058" builtinId="8" hidden="1"/>
    <cellStyle name="超链接" xfId="19060" builtinId="8" hidden="1"/>
    <cellStyle name="超链接" xfId="19062" builtinId="8" hidden="1"/>
    <cellStyle name="超链接" xfId="19064" builtinId="8" hidden="1"/>
    <cellStyle name="超链接" xfId="19066" builtinId="8" hidden="1"/>
    <cellStyle name="超链接" xfId="19068" builtinId="8" hidden="1"/>
    <cellStyle name="超链接" xfId="19070" builtinId="8" hidden="1"/>
    <cellStyle name="超链接" xfId="19072" builtinId="8" hidden="1"/>
    <cellStyle name="超链接" xfId="19074" builtinId="8" hidden="1"/>
    <cellStyle name="超链接" xfId="19076" builtinId="8" hidden="1"/>
    <cellStyle name="超链接" xfId="19078" builtinId="8" hidden="1"/>
    <cellStyle name="超链接" xfId="19080" builtinId="8" hidden="1"/>
    <cellStyle name="超链接" xfId="19082" builtinId="8" hidden="1"/>
    <cellStyle name="超链接" xfId="19084" builtinId="8" hidden="1"/>
    <cellStyle name="超链接" xfId="19086" builtinId="8" hidden="1"/>
    <cellStyle name="超链接" xfId="19088" builtinId="8" hidden="1"/>
    <cellStyle name="超链接" xfId="19090" builtinId="8" hidden="1"/>
    <cellStyle name="超链接" xfId="19092" builtinId="8" hidden="1"/>
    <cellStyle name="超链接" xfId="19094" builtinId="8" hidden="1"/>
    <cellStyle name="超链接" xfId="19096" builtinId="8" hidden="1"/>
    <cellStyle name="超链接" xfId="19098" builtinId="8" hidden="1"/>
    <cellStyle name="超链接" xfId="19100" builtinId="8" hidden="1"/>
    <cellStyle name="超链接" xfId="19102" builtinId="8" hidden="1"/>
    <cellStyle name="超链接" xfId="19104" builtinId="8" hidden="1"/>
    <cellStyle name="超链接" xfId="19106" builtinId="8" hidden="1"/>
    <cellStyle name="超链接" xfId="19108" builtinId="8" hidden="1"/>
    <cellStyle name="超链接" xfId="19110" builtinId="8" hidden="1"/>
    <cellStyle name="超链接" xfId="19112" builtinId="8" hidden="1"/>
    <cellStyle name="超链接" xfId="19114" builtinId="8" hidden="1"/>
    <cellStyle name="超链接" xfId="19116" builtinId="8" hidden="1"/>
    <cellStyle name="超链接" xfId="19118" builtinId="8" hidden="1"/>
    <cellStyle name="超链接" xfId="19120" builtinId="8" hidden="1"/>
    <cellStyle name="超链接" xfId="19122" builtinId="8" hidden="1"/>
    <cellStyle name="超链接" xfId="19124" builtinId="8" hidden="1"/>
    <cellStyle name="超链接" xfId="19126" builtinId="8" hidden="1"/>
    <cellStyle name="超链接" xfId="19128" builtinId="8" hidden="1"/>
    <cellStyle name="超链接" xfId="19130" builtinId="8" hidden="1"/>
    <cellStyle name="超链接" xfId="19132" builtinId="8" hidden="1"/>
    <cellStyle name="超链接" xfId="19134" builtinId="8" hidden="1"/>
    <cellStyle name="超链接" xfId="19136" builtinId="8" hidden="1"/>
    <cellStyle name="超链接" xfId="19138" builtinId="8" hidden="1"/>
    <cellStyle name="超链接" xfId="19140" builtinId="8" hidden="1"/>
    <cellStyle name="超链接" xfId="19142" builtinId="8" hidden="1"/>
    <cellStyle name="超链接" xfId="19144" builtinId="8" hidden="1"/>
    <cellStyle name="超链接" xfId="19146" builtinId="8" hidden="1"/>
    <cellStyle name="超链接" xfId="19148" builtinId="8" hidden="1"/>
    <cellStyle name="超链接" xfId="19150" builtinId="8" hidden="1"/>
    <cellStyle name="超链接" xfId="19152" builtinId="8" hidden="1"/>
    <cellStyle name="超链接" xfId="19154" builtinId="8" hidden="1"/>
    <cellStyle name="超链接" xfId="19156" builtinId="8" hidden="1"/>
    <cellStyle name="超链接" xfId="19158" builtinId="8" hidden="1"/>
    <cellStyle name="超链接" xfId="19160" builtinId="8" hidden="1"/>
    <cellStyle name="超链接" xfId="19162" builtinId="8" hidden="1"/>
    <cellStyle name="超链接" xfId="19164" builtinId="8" hidden="1"/>
    <cellStyle name="超链接" xfId="19166" builtinId="8" hidden="1"/>
    <cellStyle name="超链接" xfId="19168" builtinId="8" hidden="1"/>
    <cellStyle name="超链接" xfId="19170" builtinId="8" hidden="1"/>
    <cellStyle name="超链接" xfId="19172" builtinId="8" hidden="1"/>
    <cellStyle name="超链接" xfId="19174" builtinId="8" hidden="1"/>
    <cellStyle name="超链接" xfId="19176" builtinId="8" hidden="1"/>
    <cellStyle name="超链接" xfId="19178" builtinId="8" hidden="1"/>
    <cellStyle name="超链接" xfId="19180" builtinId="8" hidden="1"/>
    <cellStyle name="超链接" xfId="19182" builtinId="8" hidden="1"/>
    <cellStyle name="超链接" xfId="19184" builtinId="8" hidden="1"/>
    <cellStyle name="超链接" xfId="19186" builtinId="8" hidden="1"/>
    <cellStyle name="超链接" xfId="19188" builtinId="8" hidden="1"/>
    <cellStyle name="超链接" xfId="19190" builtinId="8" hidden="1"/>
    <cellStyle name="超链接" xfId="19192" builtinId="8" hidden="1"/>
    <cellStyle name="超链接" xfId="19194" builtinId="8" hidden="1"/>
    <cellStyle name="超链接" xfId="19196" builtinId="8" hidden="1"/>
    <cellStyle name="超链接" xfId="19198" builtinId="8" hidden="1"/>
    <cellStyle name="超链接" xfId="19200" builtinId="8" hidden="1"/>
    <cellStyle name="超链接" xfId="19202" builtinId="8" hidden="1"/>
    <cellStyle name="超链接" xfId="19204" builtinId="8" hidden="1"/>
    <cellStyle name="超链接" xfId="19206" builtinId="8" hidden="1"/>
    <cellStyle name="超链接" xfId="19208" builtinId="8" hidden="1"/>
    <cellStyle name="超链接" xfId="19210" builtinId="8" hidden="1"/>
    <cellStyle name="超链接" xfId="19212" builtinId="8" hidden="1"/>
    <cellStyle name="超链接" xfId="19214" builtinId="8" hidden="1"/>
    <cellStyle name="超链接" xfId="19216" builtinId="8" hidden="1"/>
    <cellStyle name="超链接" xfId="19218" builtinId="8" hidden="1"/>
    <cellStyle name="超链接" xfId="19220" builtinId="8" hidden="1"/>
    <cellStyle name="超链接" xfId="19222" builtinId="8" hidden="1"/>
    <cellStyle name="超链接" xfId="19224" builtinId="8" hidden="1"/>
    <cellStyle name="超链接" xfId="19226" builtinId="8" hidden="1"/>
    <cellStyle name="超链接" xfId="19228" builtinId="8" hidden="1"/>
    <cellStyle name="超链接" xfId="19230" builtinId="8" hidden="1"/>
    <cellStyle name="超链接" xfId="19232" builtinId="8" hidden="1"/>
    <cellStyle name="超链接" xfId="19234" builtinId="8" hidden="1"/>
    <cellStyle name="超链接" xfId="19236" builtinId="8" hidden="1"/>
    <cellStyle name="超链接" xfId="19238" builtinId="8" hidden="1"/>
    <cellStyle name="超链接" xfId="19240" builtinId="8" hidden="1"/>
    <cellStyle name="超链接" xfId="19242" builtinId="8" hidden="1"/>
    <cellStyle name="超链接" xfId="19244" builtinId="8" hidden="1"/>
    <cellStyle name="超链接" xfId="19246" builtinId="8" hidden="1"/>
    <cellStyle name="超链接" xfId="19248" builtinId="8" hidden="1"/>
    <cellStyle name="超链接" xfId="19250" builtinId="8" hidden="1"/>
    <cellStyle name="超链接" xfId="19252" builtinId="8" hidden="1"/>
    <cellStyle name="超链接" xfId="19254" builtinId="8" hidden="1"/>
    <cellStyle name="超链接" xfId="19256" builtinId="8" hidden="1"/>
    <cellStyle name="超链接" xfId="19258" builtinId="8" hidden="1"/>
    <cellStyle name="超链接" xfId="19260" builtinId="8" hidden="1"/>
    <cellStyle name="超链接" xfId="19262" builtinId="8" hidden="1"/>
    <cellStyle name="超链接" xfId="19264" builtinId="8" hidden="1"/>
    <cellStyle name="超链接" xfId="19266" builtinId="8" hidden="1"/>
    <cellStyle name="超链接" xfId="19268" builtinId="8" hidden="1"/>
    <cellStyle name="超链接" xfId="19270" builtinId="8" hidden="1"/>
    <cellStyle name="超链接" xfId="19272" builtinId="8" hidden="1"/>
    <cellStyle name="超链接" xfId="19274" builtinId="8" hidden="1"/>
    <cellStyle name="超链接" xfId="19276" builtinId="8" hidden="1"/>
    <cellStyle name="超链接" xfId="19278" builtinId="8" hidden="1"/>
    <cellStyle name="超链接" xfId="19280" builtinId="8" hidden="1"/>
    <cellStyle name="超链接" xfId="19282" builtinId="8" hidden="1"/>
    <cellStyle name="超链接" xfId="19284" builtinId="8" hidden="1"/>
    <cellStyle name="超链接" xfId="19286" builtinId="8" hidden="1"/>
    <cellStyle name="超链接" xfId="19288" builtinId="8" hidden="1"/>
    <cellStyle name="超链接" xfId="19290" builtinId="8" hidden="1"/>
    <cellStyle name="超链接" xfId="19292" builtinId="8" hidden="1"/>
    <cellStyle name="超链接" xfId="19294" builtinId="8" hidden="1"/>
    <cellStyle name="超链接" xfId="19296" builtinId="8" hidden="1"/>
    <cellStyle name="超链接" xfId="19298" builtinId="8" hidden="1"/>
    <cellStyle name="超链接" xfId="19300" builtinId="8" hidden="1"/>
    <cellStyle name="超链接" xfId="19302" builtinId="8" hidden="1"/>
    <cellStyle name="超链接" xfId="19304" builtinId="8" hidden="1"/>
    <cellStyle name="超链接" xfId="19306" builtinId="8" hidden="1"/>
    <cellStyle name="超链接" xfId="19308" builtinId="8" hidden="1"/>
    <cellStyle name="超链接" xfId="19310" builtinId="8" hidden="1"/>
    <cellStyle name="超链接" xfId="19312" builtinId="8" hidden="1"/>
    <cellStyle name="超链接" xfId="19314" builtinId="8" hidden="1"/>
    <cellStyle name="超链接" xfId="19316" builtinId="8" hidden="1"/>
    <cellStyle name="超链接" xfId="19318" builtinId="8" hidden="1"/>
    <cellStyle name="超链接" xfId="19320" builtinId="8" hidden="1"/>
    <cellStyle name="超链接" xfId="19322" builtinId="8" hidden="1"/>
    <cellStyle name="超链接" xfId="19324" builtinId="8" hidden="1"/>
    <cellStyle name="超链接" xfId="19326" builtinId="8" hidden="1"/>
    <cellStyle name="超链接" xfId="19328" builtinId="8" hidden="1"/>
    <cellStyle name="超链接" xfId="19330" builtinId="8" hidden="1"/>
    <cellStyle name="超链接" xfId="19332" builtinId="8" hidden="1"/>
    <cellStyle name="超链接" xfId="19334" builtinId="8" hidden="1"/>
    <cellStyle name="超链接" xfId="19336" builtinId="8" hidden="1"/>
    <cellStyle name="超链接" xfId="19338" builtinId="8" hidden="1"/>
    <cellStyle name="超链接" xfId="19340" builtinId="8" hidden="1"/>
    <cellStyle name="超链接" xfId="19342" builtinId="8" hidden="1"/>
    <cellStyle name="超链接" xfId="19344" builtinId="8" hidden="1"/>
    <cellStyle name="超链接" xfId="19346" builtinId="8" hidden="1"/>
    <cellStyle name="超链接" xfId="19348" builtinId="8" hidden="1"/>
    <cellStyle name="超链接" xfId="19350" builtinId="8" hidden="1"/>
    <cellStyle name="超链接" xfId="19352" builtinId="8" hidden="1"/>
    <cellStyle name="超链接" xfId="19354" builtinId="8" hidden="1"/>
    <cellStyle name="超链接" xfId="19356" builtinId="8" hidden="1"/>
    <cellStyle name="超链接" xfId="19358" builtinId="8" hidden="1"/>
    <cellStyle name="超链接" xfId="19360" builtinId="8" hidden="1"/>
    <cellStyle name="超链接" xfId="19362" builtinId="8" hidden="1"/>
    <cellStyle name="超链接" xfId="19364" builtinId="8" hidden="1"/>
    <cellStyle name="超链接" xfId="19366" builtinId="8" hidden="1"/>
    <cellStyle name="超链接" xfId="19368" builtinId="8" hidden="1"/>
    <cellStyle name="超链接" xfId="19370" builtinId="8" hidden="1"/>
    <cellStyle name="超链接" xfId="19372" builtinId="8" hidden="1"/>
    <cellStyle name="超链接" xfId="19374" builtinId="8" hidden="1"/>
    <cellStyle name="超链接" xfId="19376" builtinId="8" hidden="1"/>
    <cellStyle name="超链接" xfId="19378" builtinId="8" hidden="1"/>
    <cellStyle name="超链接" xfId="19380" builtinId="8" hidden="1"/>
    <cellStyle name="超链接" xfId="19382" builtinId="8" hidden="1"/>
    <cellStyle name="超链接" xfId="19384" builtinId="8" hidden="1"/>
    <cellStyle name="超链接" xfId="19386" builtinId="8" hidden="1"/>
    <cellStyle name="超链接" xfId="19388" builtinId="8" hidden="1"/>
    <cellStyle name="超链接" xfId="19390" builtinId="8" hidden="1"/>
    <cellStyle name="超链接" xfId="19392" builtinId="8" hidden="1"/>
    <cellStyle name="超链接" xfId="19394" builtinId="8" hidden="1"/>
    <cellStyle name="超链接" xfId="19396" builtinId="8" hidden="1"/>
    <cellStyle name="超链接" xfId="19398" builtinId="8" hidden="1"/>
    <cellStyle name="超链接" xfId="19400" builtinId="8" hidden="1"/>
    <cellStyle name="超链接" xfId="19402" builtinId="8" hidden="1"/>
    <cellStyle name="超链接" xfId="19404" builtinId="8" hidden="1"/>
    <cellStyle name="超链接" xfId="19406" builtinId="8" hidden="1"/>
    <cellStyle name="超链接" xfId="19408" builtinId="8" hidden="1"/>
    <cellStyle name="超链接" xfId="19410" builtinId="8" hidden="1"/>
    <cellStyle name="超链接" xfId="19412" builtinId="8" hidden="1"/>
    <cellStyle name="超链接" xfId="19414" builtinId="8" hidden="1"/>
    <cellStyle name="超链接" xfId="19416" builtinId="8" hidden="1"/>
    <cellStyle name="超链接" xfId="19418" builtinId="8" hidden="1"/>
    <cellStyle name="超链接" xfId="19420" builtinId="8" hidden="1"/>
    <cellStyle name="超链接" xfId="19422" builtinId="8" hidden="1"/>
    <cellStyle name="超链接" xfId="19424" builtinId="8" hidden="1"/>
    <cellStyle name="超链接" xfId="19426" builtinId="8" hidden="1"/>
    <cellStyle name="超链接" xfId="19428" builtinId="8" hidden="1"/>
    <cellStyle name="超链接" xfId="19430" builtinId="8" hidden="1"/>
    <cellStyle name="超链接" xfId="19432" builtinId="8" hidden="1"/>
    <cellStyle name="超链接" xfId="19434" builtinId="8" hidden="1"/>
    <cellStyle name="超链接" xfId="19436" builtinId="8" hidden="1"/>
    <cellStyle name="超链接" xfId="19438" builtinId="8" hidden="1"/>
    <cellStyle name="超链接" xfId="19440" builtinId="8" hidden="1"/>
    <cellStyle name="超链接" xfId="19442" builtinId="8" hidden="1"/>
    <cellStyle name="超链接" xfId="19444" builtinId="8" hidden="1"/>
    <cellStyle name="超链接" xfId="19446" builtinId="8" hidden="1"/>
    <cellStyle name="超链接" xfId="19448" builtinId="8" hidden="1"/>
    <cellStyle name="超链接" xfId="19450" builtinId="8" hidden="1"/>
    <cellStyle name="超链接" xfId="19452" builtinId="8" hidden="1"/>
    <cellStyle name="超链接" xfId="19454" builtinId="8" hidden="1"/>
    <cellStyle name="超链接" xfId="19456" builtinId="8" hidden="1"/>
    <cellStyle name="超链接" xfId="19458" builtinId="8" hidden="1"/>
    <cellStyle name="超链接" xfId="19460" builtinId="8" hidden="1"/>
    <cellStyle name="超链接" xfId="19462" builtinId="8" hidden="1"/>
    <cellStyle name="超链接" xfId="19464" builtinId="8" hidden="1"/>
    <cellStyle name="超链接" xfId="19466" builtinId="8" hidden="1"/>
    <cellStyle name="超链接" xfId="19468" builtinId="8" hidden="1"/>
    <cellStyle name="超链接" xfId="19470" builtinId="8" hidden="1"/>
    <cellStyle name="超链接" xfId="19472" builtinId="8" hidden="1"/>
    <cellStyle name="超链接" xfId="19474" builtinId="8" hidden="1"/>
    <cellStyle name="超链接" xfId="19476" builtinId="8" hidden="1"/>
    <cellStyle name="超链接" xfId="19478" builtinId="8" hidden="1"/>
    <cellStyle name="超链接" xfId="19480" builtinId="8" hidden="1"/>
    <cellStyle name="超链接" xfId="19482" builtinId="8" hidden="1"/>
    <cellStyle name="超链接" xfId="19484" builtinId="8" hidden="1"/>
    <cellStyle name="超链接" xfId="19486" builtinId="8" hidden="1"/>
    <cellStyle name="超链接" xfId="19488" builtinId="8" hidden="1"/>
    <cellStyle name="超链接" xfId="19490" builtinId="8" hidden="1"/>
    <cellStyle name="超链接" xfId="19492" builtinId="8" hidden="1"/>
    <cellStyle name="超链接" xfId="19494" builtinId="8" hidden="1"/>
    <cellStyle name="超链接" xfId="19496" builtinId="8" hidden="1"/>
    <cellStyle name="超链接" xfId="19498" builtinId="8" hidden="1"/>
    <cellStyle name="超链接" xfId="19500" builtinId="8" hidden="1"/>
    <cellStyle name="超链接" xfId="19502" builtinId="8" hidden="1"/>
    <cellStyle name="超链接" xfId="19504" builtinId="8" hidden="1"/>
    <cellStyle name="超链接" xfId="19506" builtinId="8" hidden="1"/>
    <cellStyle name="超链接" xfId="19508" builtinId="8" hidden="1"/>
    <cellStyle name="超链接" xfId="19510" builtinId="8" hidden="1"/>
    <cellStyle name="超链接" xfId="19512" builtinId="8" hidden="1"/>
    <cellStyle name="超链接" xfId="19514" builtinId="8" hidden="1"/>
    <cellStyle name="超链接" xfId="19516" builtinId="8" hidden="1"/>
    <cellStyle name="超链接" xfId="19518" builtinId="8" hidden="1"/>
    <cellStyle name="超链接" xfId="19520" builtinId="8" hidden="1"/>
    <cellStyle name="超链接" xfId="19522" builtinId="8" hidden="1"/>
    <cellStyle name="超链接" xfId="19524" builtinId="8" hidden="1"/>
    <cellStyle name="超链接" xfId="19526" builtinId="8" hidden="1"/>
    <cellStyle name="超链接" xfId="19528" builtinId="8" hidden="1"/>
    <cellStyle name="超链接" xfId="19530" builtinId="8" hidden="1"/>
    <cellStyle name="超链接" xfId="19532" builtinId="8" hidden="1"/>
    <cellStyle name="超链接" xfId="19534" builtinId="8" hidden="1"/>
    <cellStyle name="超链接" xfId="19536" builtinId="8" hidden="1"/>
    <cellStyle name="超链接" xfId="19538" builtinId="8" hidden="1"/>
    <cellStyle name="超链接" xfId="19540" builtinId="8" hidden="1"/>
    <cellStyle name="超链接" xfId="19542" builtinId="8" hidden="1"/>
    <cellStyle name="超链接" xfId="19544" builtinId="8" hidden="1"/>
    <cellStyle name="超链接" xfId="19546" builtinId="8" hidden="1"/>
    <cellStyle name="超链接" xfId="19548" builtinId="8" hidden="1"/>
    <cellStyle name="超链接" xfId="19550" builtinId="8" hidden="1"/>
    <cellStyle name="超链接" xfId="19552" builtinId="8" hidden="1"/>
    <cellStyle name="超链接" xfId="19554" builtinId="8" hidden="1"/>
    <cellStyle name="超链接" xfId="19556" builtinId="8" hidden="1"/>
    <cellStyle name="超链接" xfId="19558" builtinId="8" hidden="1"/>
    <cellStyle name="超链接" xfId="19560" builtinId="8" hidden="1"/>
    <cellStyle name="超链接" xfId="19562" builtinId="8" hidden="1"/>
    <cellStyle name="超链接" xfId="19564" builtinId="8" hidden="1"/>
    <cellStyle name="超链接" xfId="19566" builtinId="8" hidden="1"/>
    <cellStyle name="超链接" xfId="19568" builtinId="8" hidden="1"/>
    <cellStyle name="超链接" xfId="19570" builtinId="8" hidden="1"/>
    <cellStyle name="超链接" xfId="19572" builtinId="8" hidden="1"/>
    <cellStyle name="超链接" xfId="19574" builtinId="8" hidden="1"/>
    <cellStyle name="超链接" xfId="19576" builtinId="8" hidden="1"/>
    <cellStyle name="超链接" xfId="19578" builtinId="8" hidden="1"/>
    <cellStyle name="超链接" xfId="19580" builtinId="8" hidden="1"/>
    <cellStyle name="超链接" xfId="19582" builtinId="8" hidden="1"/>
    <cellStyle name="超链接" xfId="19584" builtinId="8" hidden="1"/>
    <cellStyle name="超链接" xfId="19586" builtinId="8" hidden="1"/>
    <cellStyle name="超链接" xfId="19588" builtinId="8" hidden="1"/>
    <cellStyle name="超链接" xfId="19590" builtinId="8" hidden="1"/>
    <cellStyle name="超链接" xfId="19592" builtinId="8" hidden="1"/>
    <cellStyle name="超链接" xfId="19594" builtinId="8" hidden="1"/>
    <cellStyle name="超链接" xfId="19596" builtinId="8" hidden="1"/>
    <cellStyle name="超链接" xfId="19598" builtinId="8" hidden="1"/>
    <cellStyle name="超链接" xfId="19600" builtinId="8" hidden="1"/>
    <cellStyle name="超链接" xfId="19602" builtinId="8" hidden="1"/>
    <cellStyle name="超链接" xfId="19604" builtinId="8" hidden="1"/>
    <cellStyle name="超链接" xfId="19606" builtinId="8" hidden="1"/>
    <cellStyle name="超链接" xfId="19608" builtinId="8" hidden="1"/>
    <cellStyle name="超链接" xfId="19610" builtinId="8" hidden="1"/>
    <cellStyle name="超链接" xfId="19612" builtinId="8" hidden="1"/>
    <cellStyle name="超链接" xfId="19614" builtinId="8" hidden="1"/>
    <cellStyle name="超链接" xfId="19616" builtinId="8" hidden="1"/>
    <cellStyle name="超链接" xfId="19618" builtinId="8" hidden="1"/>
    <cellStyle name="超链接" xfId="19620" builtinId="8" hidden="1"/>
    <cellStyle name="超链接" xfId="19622" builtinId="8" hidden="1"/>
    <cellStyle name="超链接" xfId="19624" builtinId="8" hidden="1"/>
    <cellStyle name="超链接" xfId="19626" builtinId="8" hidden="1"/>
    <cellStyle name="超链接" xfId="19628" builtinId="8" hidden="1"/>
    <cellStyle name="超链接" xfId="19630" builtinId="8" hidden="1"/>
    <cellStyle name="超链接" xfId="19632" builtinId="8" hidden="1"/>
    <cellStyle name="超链接" xfId="19634" builtinId="8" hidden="1"/>
    <cellStyle name="超链接" xfId="19636" builtinId="8" hidden="1"/>
    <cellStyle name="超链接" xfId="19638" builtinId="8" hidden="1"/>
    <cellStyle name="超链接" xfId="19640" builtinId="8" hidden="1"/>
    <cellStyle name="超链接" xfId="19642" builtinId="8" hidden="1"/>
    <cellStyle name="超链接" xfId="19644" builtinId="8" hidden="1"/>
    <cellStyle name="超链接" xfId="19646" builtinId="8" hidden="1"/>
    <cellStyle name="超链接" xfId="19648" builtinId="8" hidden="1"/>
    <cellStyle name="超链接" xfId="19650" builtinId="8" hidden="1"/>
    <cellStyle name="超链接" xfId="19652" builtinId="8" hidden="1"/>
    <cellStyle name="超链接" xfId="19654" builtinId="8" hidden="1"/>
    <cellStyle name="超链接" xfId="19656" builtinId="8" hidden="1"/>
    <cellStyle name="超链接" xfId="19658" builtinId="8" hidden="1"/>
    <cellStyle name="超链接" xfId="19660" builtinId="8" hidden="1"/>
    <cellStyle name="超链接" xfId="19662" builtinId="8" hidden="1"/>
    <cellStyle name="超链接" xfId="19664" builtinId="8" hidden="1"/>
    <cellStyle name="超链接" xfId="19666" builtinId="8" hidden="1"/>
    <cellStyle name="超链接" xfId="19668" builtinId="8" hidden="1"/>
    <cellStyle name="超链接" xfId="19670" builtinId="8" hidden="1"/>
    <cellStyle name="超链接" xfId="19672" builtinId="8" hidden="1"/>
    <cellStyle name="超链接" xfId="19674" builtinId="8" hidden="1"/>
    <cellStyle name="超链接" xfId="19676" builtinId="8" hidden="1"/>
    <cellStyle name="超链接" xfId="19678" builtinId="8" hidden="1"/>
    <cellStyle name="超链接" xfId="19680" builtinId="8" hidden="1"/>
    <cellStyle name="超链接" xfId="19682" builtinId="8" hidden="1"/>
    <cellStyle name="超链接" xfId="19684" builtinId="8" hidden="1"/>
    <cellStyle name="超链接" xfId="19686" builtinId="8" hidden="1"/>
    <cellStyle name="超链接" xfId="19688" builtinId="8" hidden="1"/>
    <cellStyle name="超链接" xfId="19690" builtinId="8" hidden="1"/>
    <cellStyle name="超链接" xfId="19692" builtinId="8" hidden="1"/>
    <cellStyle name="超链接" xfId="19694" builtinId="8" hidden="1"/>
    <cellStyle name="超链接" xfId="19696" builtinId="8" hidden="1"/>
    <cellStyle name="超链接" xfId="19698" builtinId="8" hidden="1"/>
    <cellStyle name="超链接" xfId="19700" builtinId="8" hidden="1"/>
    <cellStyle name="超链接" xfId="19702" builtinId="8" hidden="1"/>
    <cellStyle name="超链接" xfId="19704" builtinId="8" hidden="1"/>
    <cellStyle name="超链接" xfId="19706" builtinId="8" hidden="1"/>
    <cellStyle name="超链接" xfId="19708" builtinId="8" hidden="1"/>
    <cellStyle name="超链接" xfId="19710" builtinId="8" hidden="1"/>
    <cellStyle name="超链接" xfId="19712" builtinId="8" hidden="1"/>
    <cellStyle name="超链接" xfId="19714" builtinId="8" hidden="1"/>
    <cellStyle name="超链接" xfId="19716" builtinId="8" hidden="1"/>
    <cellStyle name="超链接" xfId="19718" builtinId="8" hidden="1"/>
    <cellStyle name="超链接" xfId="19720" builtinId="8" hidden="1"/>
    <cellStyle name="超链接" xfId="19722" builtinId="8" hidden="1"/>
    <cellStyle name="超链接" xfId="19724" builtinId="8" hidden="1"/>
    <cellStyle name="超链接" xfId="19726" builtinId="8" hidden="1"/>
    <cellStyle name="超链接" xfId="19728" builtinId="8" hidden="1"/>
    <cellStyle name="超链接" xfId="19730" builtinId="8" hidden="1"/>
    <cellStyle name="超链接" xfId="19732" builtinId="8" hidden="1"/>
    <cellStyle name="超链接" xfId="19734" builtinId="8" hidden="1"/>
    <cellStyle name="超链接" xfId="19736" builtinId="8" hidden="1"/>
    <cellStyle name="超链接" xfId="19738" builtinId="8" hidden="1"/>
    <cellStyle name="超链接" xfId="19740" builtinId="8" hidden="1"/>
    <cellStyle name="超链接" xfId="19742" builtinId="8" hidden="1"/>
    <cellStyle name="超链接" xfId="19744" builtinId="8" hidden="1"/>
    <cellStyle name="超链接" xfId="19746" builtinId="8" hidden="1"/>
    <cellStyle name="超链接" xfId="19748" builtinId="8" hidden="1"/>
    <cellStyle name="超链接" xfId="19750" builtinId="8" hidden="1"/>
    <cellStyle name="超链接" xfId="19752" builtinId="8" hidden="1"/>
    <cellStyle name="超链接" xfId="19754" builtinId="8" hidden="1"/>
    <cellStyle name="超链接" xfId="19756" builtinId="8" hidden="1"/>
    <cellStyle name="超链接" xfId="19758" builtinId="8" hidden="1"/>
    <cellStyle name="超链接" xfId="19760" builtinId="8" hidden="1"/>
    <cellStyle name="超链接" xfId="19762" builtinId="8" hidden="1"/>
    <cellStyle name="超链接" xfId="19764" builtinId="8" hidden="1"/>
    <cellStyle name="超链接" xfId="19766" builtinId="8" hidden="1"/>
    <cellStyle name="超链接" xfId="19768" builtinId="8" hidden="1"/>
    <cellStyle name="超链接" xfId="19770" builtinId="8" hidden="1"/>
    <cellStyle name="超链接" xfId="19772" builtinId="8" hidden="1"/>
    <cellStyle name="超链接" xfId="19774" builtinId="8" hidden="1"/>
    <cellStyle name="超链接" xfId="19776" builtinId="8" hidden="1"/>
    <cellStyle name="超链接" xfId="19778" builtinId="8" hidden="1"/>
    <cellStyle name="超链接" xfId="19780" builtinId="8" hidden="1"/>
    <cellStyle name="超链接" xfId="19782" builtinId="8" hidden="1"/>
    <cellStyle name="超链接" xfId="19784" builtinId="8" hidden="1"/>
    <cellStyle name="超链接" xfId="19786" builtinId="8" hidden="1"/>
    <cellStyle name="超链接" xfId="19788" builtinId="8" hidden="1"/>
    <cellStyle name="超链接" xfId="19790" builtinId="8" hidden="1"/>
    <cellStyle name="超链接" xfId="19792" builtinId="8" hidden="1"/>
    <cellStyle name="超链接" xfId="19794" builtinId="8" hidden="1"/>
    <cellStyle name="超链接" xfId="19796" builtinId="8" hidden="1"/>
    <cellStyle name="超链接" xfId="19798" builtinId="8" hidden="1"/>
    <cellStyle name="超链接" xfId="19800" builtinId="8" hidden="1"/>
    <cellStyle name="超链接" xfId="19802" builtinId="8" hidden="1"/>
    <cellStyle name="超链接" xfId="19804" builtinId="8" hidden="1"/>
    <cellStyle name="超链接" xfId="19806" builtinId="8" hidden="1"/>
    <cellStyle name="超链接" xfId="19808" builtinId="8" hidden="1"/>
    <cellStyle name="超链接" xfId="19810" builtinId="8" hidden="1"/>
    <cellStyle name="超链接" xfId="19812" builtinId="8" hidden="1"/>
    <cellStyle name="超链接" xfId="19814" builtinId="8" hidden="1"/>
    <cellStyle name="超链接" xfId="19816" builtinId="8" hidden="1"/>
    <cellStyle name="超链接" xfId="19818" builtinId="8" hidden="1"/>
    <cellStyle name="超链接" xfId="19820" builtinId="8" hidden="1"/>
    <cellStyle name="超链接" xfId="19822" builtinId="8" hidden="1"/>
    <cellStyle name="超链接" xfId="19824" builtinId="8" hidden="1"/>
    <cellStyle name="超链接" xfId="19826" builtinId="8" hidden="1"/>
    <cellStyle name="超链接" xfId="19828" builtinId="8" hidden="1"/>
    <cellStyle name="超链接" xfId="19830" builtinId="8" hidden="1"/>
    <cellStyle name="超链接" xfId="19832" builtinId="8" hidden="1"/>
    <cellStyle name="超链接" xfId="19834" builtinId="8" hidden="1"/>
    <cellStyle name="超链接" xfId="19836" builtinId="8" hidden="1"/>
    <cellStyle name="超链接" xfId="19838" builtinId="8" hidden="1"/>
    <cellStyle name="超链接" xfId="19840" builtinId="8" hidden="1"/>
    <cellStyle name="超链接" xfId="19842" builtinId="8" hidden="1"/>
    <cellStyle name="超链接" xfId="19844" builtinId="8" hidden="1"/>
    <cellStyle name="超链接" xfId="19846" builtinId="8" hidden="1"/>
    <cellStyle name="超链接" xfId="19848" builtinId="8" hidden="1"/>
    <cellStyle name="超链接" xfId="19850" builtinId="8" hidden="1"/>
    <cellStyle name="超链接" xfId="19852" builtinId="8" hidden="1"/>
    <cellStyle name="超链接" xfId="19854" builtinId="8" hidden="1"/>
    <cellStyle name="超链接" xfId="19856" builtinId="8" hidden="1"/>
    <cellStyle name="超链接" xfId="19858" builtinId="8" hidden="1"/>
    <cellStyle name="超链接" xfId="19860" builtinId="8" hidden="1"/>
    <cellStyle name="超链接" xfId="19862" builtinId="8" hidden="1"/>
    <cellStyle name="超链接" xfId="19864" builtinId="8" hidden="1"/>
    <cellStyle name="超链接" xfId="19866" builtinId="8" hidden="1"/>
    <cellStyle name="超链接" xfId="19868" builtinId="8" hidden="1"/>
    <cellStyle name="超链接" xfId="19870" builtinId="8" hidden="1"/>
    <cellStyle name="超链接" xfId="19872" builtinId="8" hidden="1"/>
    <cellStyle name="超链接" xfId="19874" builtinId="8" hidden="1"/>
    <cellStyle name="超链接" xfId="19876" builtinId="8" hidden="1"/>
    <cellStyle name="超链接" xfId="19878" builtinId="8" hidden="1"/>
    <cellStyle name="超链接" xfId="19880" builtinId="8" hidden="1"/>
    <cellStyle name="超链接" xfId="19882" builtinId="8" hidden="1"/>
    <cellStyle name="超链接" xfId="19884" builtinId="8" hidden="1"/>
    <cellStyle name="超链接" xfId="19886" builtinId="8" hidden="1"/>
    <cellStyle name="超链接" xfId="19888" builtinId="8" hidden="1"/>
    <cellStyle name="超链接" xfId="19890" builtinId="8" hidden="1"/>
    <cellStyle name="超链接" xfId="19892" builtinId="8" hidden="1"/>
    <cellStyle name="超链接" xfId="19894" builtinId="8" hidden="1"/>
    <cellStyle name="超链接" xfId="19896" builtinId="8" hidden="1"/>
    <cellStyle name="超链接" xfId="19898" builtinId="8" hidden="1"/>
    <cellStyle name="超链接" xfId="19900" builtinId="8" hidden="1"/>
    <cellStyle name="超链接" xfId="19902" builtinId="8" hidden="1"/>
    <cellStyle name="超链接" xfId="19904" builtinId="8" hidden="1"/>
    <cellStyle name="超链接" xfId="19906" builtinId="8" hidden="1"/>
    <cellStyle name="超链接" xfId="19908" builtinId="8" hidden="1"/>
    <cellStyle name="超链接" xfId="19910" builtinId="8" hidden="1"/>
    <cellStyle name="超链接" xfId="19912" builtinId="8" hidden="1"/>
    <cellStyle name="超链接" xfId="19914" builtinId="8" hidden="1"/>
    <cellStyle name="超链接" xfId="19916" builtinId="8" hidden="1"/>
    <cellStyle name="超链接" xfId="19918" builtinId="8" hidden="1"/>
    <cellStyle name="超链接" xfId="19920" builtinId="8" hidden="1"/>
    <cellStyle name="超链接" xfId="19922" builtinId="8" hidden="1"/>
    <cellStyle name="超链接" xfId="19924" builtinId="8" hidden="1"/>
    <cellStyle name="超链接" xfId="19926" builtinId="8" hidden="1"/>
    <cellStyle name="超链接" xfId="19928" builtinId="8" hidden="1"/>
    <cellStyle name="超链接" xfId="19930" builtinId="8" hidden="1"/>
    <cellStyle name="超链接" xfId="19932" builtinId="8" hidden="1"/>
    <cellStyle name="超链接" xfId="19934" builtinId="8" hidden="1"/>
    <cellStyle name="超链接" xfId="19936" builtinId="8" hidden="1"/>
    <cellStyle name="超链接" xfId="19938" builtinId="8" hidden="1"/>
    <cellStyle name="超链接" xfId="19940" builtinId="8" hidden="1"/>
    <cellStyle name="超链接" xfId="19942" builtinId="8" hidden="1"/>
    <cellStyle name="超链接" xfId="19944" builtinId="8" hidden="1"/>
    <cellStyle name="超链接" xfId="19946" builtinId="8" hidden="1"/>
    <cellStyle name="超链接" xfId="19948" builtinId="8" hidden="1"/>
    <cellStyle name="超链接" xfId="19950" builtinId="8" hidden="1"/>
    <cellStyle name="超链接" xfId="19952" builtinId="8" hidden="1"/>
    <cellStyle name="超链接" xfId="19954" builtinId="8" hidden="1"/>
    <cellStyle name="超链接" xfId="19956" builtinId="8" hidden="1"/>
    <cellStyle name="超链接" xfId="19958" builtinId="8" hidden="1"/>
    <cellStyle name="超链接" xfId="19960" builtinId="8" hidden="1"/>
    <cellStyle name="超链接" xfId="19962" builtinId="8" hidden="1"/>
    <cellStyle name="超链接" xfId="19964" builtinId="8" hidden="1"/>
    <cellStyle name="超链接" xfId="19966" builtinId="8" hidden="1"/>
    <cellStyle name="超链接" xfId="19968" builtinId="8" hidden="1"/>
    <cellStyle name="超链接" xfId="19970" builtinId="8" hidden="1"/>
    <cellStyle name="超链接" xfId="19972" builtinId="8" hidden="1"/>
    <cellStyle name="超链接" xfId="19974" builtinId="8" hidden="1"/>
    <cellStyle name="超链接" xfId="19976" builtinId="8" hidden="1"/>
    <cellStyle name="超链接" xfId="19978" builtinId="8" hidden="1"/>
    <cellStyle name="超链接" xfId="19980" builtinId="8" hidden="1"/>
    <cellStyle name="超链接" xfId="19982" builtinId="8" hidden="1"/>
    <cellStyle name="超链接" xfId="19984" builtinId="8" hidden="1"/>
    <cellStyle name="超链接" xfId="19986" builtinId="8" hidden="1"/>
    <cellStyle name="超链接" xfId="19988" builtinId="8" hidden="1"/>
    <cellStyle name="超链接" xfId="19990" builtinId="8" hidden="1"/>
    <cellStyle name="超链接" xfId="19992" builtinId="8" hidden="1"/>
    <cellStyle name="超链接" xfId="19994" builtinId="8" hidden="1"/>
    <cellStyle name="超链接" xfId="19996" builtinId="8" hidden="1"/>
    <cellStyle name="超链接" xfId="19998" builtinId="8" hidden="1"/>
    <cellStyle name="超链接" xfId="20000" builtinId="8" hidden="1"/>
    <cellStyle name="超链接" xfId="20002" builtinId="8" hidden="1"/>
    <cellStyle name="超链接" xfId="20004" builtinId="8" hidden="1"/>
    <cellStyle name="超链接" xfId="20006" builtinId="8" hidden="1"/>
    <cellStyle name="超链接" xfId="20008" builtinId="8" hidden="1"/>
    <cellStyle name="超链接" xfId="20010" builtinId="8" hidden="1"/>
    <cellStyle name="超链接" xfId="20012" builtinId="8" hidden="1"/>
    <cellStyle name="超链接" xfId="20014" builtinId="8" hidden="1"/>
    <cellStyle name="超链接" xfId="20016" builtinId="8" hidden="1"/>
    <cellStyle name="超链接" xfId="20018" builtinId="8" hidden="1"/>
    <cellStyle name="超链接" xfId="20020" builtinId="8" hidden="1"/>
    <cellStyle name="超链接" xfId="20022" builtinId="8" hidden="1"/>
    <cellStyle name="超链接" xfId="20024" builtinId="8" hidden="1"/>
    <cellStyle name="超链接" xfId="20026" builtinId="8" hidden="1"/>
    <cellStyle name="超链接" xfId="20028" builtinId="8" hidden="1"/>
    <cellStyle name="超链接" xfId="20030" builtinId="8" hidden="1"/>
    <cellStyle name="超链接" xfId="20032" builtinId="8" hidden="1"/>
    <cellStyle name="超链接" xfId="20034" builtinId="8" hidden="1"/>
    <cellStyle name="超链接" xfId="20036" builtinId="8" hidden="1"/>
    <cellStyle name="超链接" xfId="20038" builtinId="8" hidden="1"/>
    <cellStyle name="超链接" xfId="20040" builtinId="8" hidden="1"/>
    <cellStyle name="超链接" xfId="20042" builtinId="8" hidden="1"/>
    <cellStyle name="超链接" xfId="20044" builtinId="8" hidden="1"/>
    <cellStyle name="超链接" xfId="20046" builtinId="8" hidden="1"/>
    <cellStyle name="超链接" xfId="20048" builtinId="8" hidden="1"/>
    <cellStyle name="超链接" xfId="20050" builtinId="8" hidden="1"/>
    <cellStyle name="超链接" xfId="20052" builtinId="8" hidden="1"/>
    <cellStyle name="超链接" xfId="20054" builtinId="8" hidden="1"/>
    <cellStyle name="超链接" xfId="20056" builtinId="8" hidden="1"/>
    <cellStyle name="超链接" xfId="20058" builtinId="8" hidden="1"/>
    <cellStyle name="超链接" xfId="20060" builtinId="8" hidden="1"/>
    <cellStyle name="超链接" xfId="20062" builtinId="8" hidden="1"/>
    <cellStyle name="超链接" xfId="20064" builtinId="8" hidden="1"/>
    <cellStyle name="超链接" xfId="20066" builtinId="8" hidden="1"/>
    <cellStyle name="超链接" xfId="20068" builtinId="8" hidden="1"/>
    <cellStyle name="超链接" xfId="20070" builtinId="8" hidden="1"/>
    <cellStyle name="超链接" xfId="20072" builtinId="8" hidden="1"/>
    <cellStyle name="超链接" xfId="20074" builtinId="8" hidden="1"/>
    <cellStyle name="超链接" xfId="20076" builtinId="8" hidden="1"/>
    <cellStyle name="超链接" xfId="20078" builtinId="8" hidden="1"/>
    <cellStyle name="超链接" xfId="20080" builtinId="8" hidden="1"/>
    <cellStyle name="超链接" xfId="20082" builtinId="8" hidden="1"/>
    <cellStyle name="超链接" xfId="20084" builtinId="8" hidden="1"/>
    <cellStyle name="超链接" xfId="20086" builtinId="8" hidden="1"/>
    <cellStyle name="超链接" xfId="20088" builtinId="8" hidden="1"/>
    <cellStyle name="超链接" xfId="20090" builtinId="8" hidden="1"/>
    <cellStyle name="超链接" xfId="20092" builtinId="8" hidden="1"/>
    <cellStyle name="超链接" xfId="20094" builtinId="8" hidden="1"/>
    <cellStyle name="超链接" xfId="20096" builtinId="8" hidden="1"/>
    <cellStyle name="超链接" xfId="20098" builtinId="8" hidden="1"/>
    <cellStyle name="超链接" xfId="20100" builtinId="8" hidden="1"/>
    <cellStyle name="超链接" xfId="20102" builtinId="8" hidden="1"/>
    <cellStyle name="超链接" xfId="20104" builtinId="8" hidden="1"/>
    <cellStyle name="超链接" xfId="20106" builtinId="8" hidden="1"/>
    <cellStyle name="超链接" xfId="20108" builtinId="8" hidden="1"/>
    <cellStyle name="超链接" xfId="20110" builtinId="8" hidden="1"/>
    <cellStyle name="超链接" xfId="20112" builtinId="8" hidden="1"/>
    <cellStyle name="超链接" xfId="20114" builtinId="8" hidden="1"/>
    <cellStyle name="超链接" xfId="20116" builtinId="8" hidden="1"/>
    <cellStyle name="超链接" xfId="20118" builtinId="8" hidden="1"/>
    <cellStyle name="超链接" xfId="20120" builtinId="8" hidden="1"/>
    <cellStyle name="超链接" xfId="20122" builtinId="8" hidden="1"/>
    <cellStyle name="超链接" xfId="20124" builtinId="8" hidden="1"/>
    <cellStyle name="超链接" xfId="20126" builtinId="8" hidden="1"/>
    <cellStyle name="超链接" xfId="20128" builtinId="8" hidden="1"/>
    <cellStyle name="超链接" xfId="20130" builtinId="8" hidden="1"/>
    <cellStyle name="超链接" xfId="20132" builtinId="8" hidden="1"/>
    <cellStyle name="超链接" xfId="20134" builtinId="8" hidden="1"/>
    <cellStyle name="超链接" xfId="20136" builtinId="8" hidden="1"/>
    <cellStyle name="超链接" xfId="20138" builtinId="8" hidden="1"/>
    <cellStyle name="超链接" xfId="20140" builtinId="8" hidden="1"/>
    <cellStyle name="超链接" xfId="20142" builtinId="8" hidden="1"/>
    <cellStyle name="超链接" xfId="20144" builtinId="8" hidden="1"/>
    <cellStyle name="超链接" xfId="20146" builtinId="8" hidden="1"/>
    <cellStyle name="超链接" xfId="20148" builtinId="8" hidden="1"/>
    <cellStyle name="超链接" xfId="20150" builtinId="8" hidden="1"/>
    <cellStyle name="超链接" xfId="20152" builtinId="8" hidden="1"/>
    <cellStyle name="超链接" xfId="20154" builtinId="8" hidden="1"/>
    <cellStyle name="超链接" xfId="20156" builtinId="8" hidden="1"/>
    <cellStyle name="超链接" xfId="20158" builtinId="8" hidden="1"/>
    <cellStyle name="超链接" xfId="20160" builtinId="8" hidden="1"/>
    <cellStyle name="超链接" xfId="20162" builtinId="8" hidden="1"/>
    <cellStyle name="超链接" xfId="20164" builtinId="8" hidden="1"/>
    <cellStyle name="超链接" xfId="20166" builtinId="8" hidden="1"/>
    <cellStyle name="超链接" xfId="20168" builtinId="8" hidden="1"/>
    <cellStyle name="超链接" xfId="20170" builtinId="8" hidden="1"/>
    <cellStyle name="超链接" xfId="20172" builtinId="8" hidden="1"/>
    <cellStyle name="超链接" xfId="20174" builtinId="8" hidden="1"/>
    <cellStyle name="超链接" xfId="20176" builtinId="8" hidden="1"/>
    <cellStyle name="超链接" xfId="20178" builtinId="8" hidden="1"/>
    <cellStyle name="超链接" xfId="20180" builtinId="8" hidden="1"/>
    <cellStyle name="超链接" xfId="20182" builtinId="8" hidden="1"/>
    <cellStyle name="超链接" xfId="20184" builtinId="8" hidden="1"/>
    <cellStyle name="超链接" xfId="20186" builtinId="8" hidden="1"/>
    <cellStyle name="超链接" xfId="20188" builtinId="8" hidden="1"/>
    <cellStyle name="超链接" xfId="20190" builtinId="8" hidden="1"/>
    <cellStyle name="超链接" xfId="20192" builtinId="8" hidden="1"/>
    <cellStyle name="超链接" xfId="20194" builtinId="8" hidden="1"/>
    <cellStyle name="超链接" xfId="20196" builtinId="8" hidden="1"/>
    <cellStyle name="超链接" xfId="20198" builtinId="8" hidden="1"/>
    <cellStyle name="超链接" xfId="20200" builtinId="8" hidden="1"/>
    <cellStyle name="超链接" xfId="20202" builtinId="8" hidden="1"/>
    <cellStyle name="超链接" xfId="20204" builtinId="8" hidden="1"/>
    <cellStyle name="超链接" xfId="20206" builtinId="8" hidden="1"/>
    <cellStyle name="超链接" xfId="20208" builtinId="8" hidden="1"/>
    <cellStyle name="超链接" xfId="20210" builtinId="8" hidden="1"/>
    <cellStyle name="超链接" xfId="20212" builtinId="8" hidden="1"/>
    <cellStyle name="超链接" xfId="20214" builtinId="8" hidden="1"/>
    <cellStyle name="超链接" xfId="20216" builtinId="8" hidden="1"/>
    <cellStyle name="超链接" xfId="20218" builtinId="8" hidden="1"/>
    <cellStyle name="超链接" xfId="20220" builtinId="8" hidden="1"/>
    <cellStyle name="超链接" xfId="20222" builtinId="8" hidden="1"/>
    <cellStyle name="超链接" xfId="20224" builtinId="8" hidden="1"/>
    <cellStyle name="超链接" xfId="20226" builtinId="8" hidden="1"/>
    <cellStyle name="超链接" xfId="20228" builtinId="8" hidden="1"/>
    <cellStyle name="超链接" xfId="20230" builtinId="8" hidden="1"/>
    <cellStyle name="超链接" xfId="20232" builtinId="8" hidden="1"/>
    <cellStyle name="超链接" xfId="20234" builtinId="8" hidden="1"/>
    <cellStyle name="超链接" xfId="20236" builtinId="8" hidden="1"/>
    <cellStyle name="超链接" xfId="20238" builtinId="8" hidden="1"/>
    <cellStyle name="超链接" xfId="20240" builtinId="8" hidden="1"/>
    <cellStyle name="超链接" xfId="20242" builtinId="8" hidden="1"/>
    <cellStyle name="超链接" xfId="20244" builtinId="8" hidden="1"/>
    <cellStyle name="超链接" xfId="20246" builtinId="8" hidden="1"/>
    <cellStyle name="超链接" xfId="20248" builtinId="8" hidden="1"/>
    <cellStyle name="超链接" xfId="20250" builtinId="8" hidden="1"/>
    <cellStyle name="超链接" xfId="20252" builtinId="8" hidden="1"/>
    <cellStyle name="超链接" xfId="20254" builtinId="8" hidden="1"/>
    <cellStyle name="超链接" xfId="20256" builtinId="8" hidden="1"/>
    <cellStyle name="超链接" xfId="20258" builtinId="8" hidden="1"/>
    <cellStyle name="超链接" xfId="20260" builtinId="8" hidden="1"/>
    <cellStyle name="超链接" xfId="20262" builtinId="8" hidden="1"/>
    <cellStyle name="超链接" xfId="20264" builtinId="8" hidden="1"/>
    <cellStyle name="超链接" xfId="20266" builtinId="8" hidden="1"/>
    <cellStyle name="超链接" xfId="20268" builtinId="8" hidden="1"/>
    <cellStyle name="超链接" xfId="20270" builtinId="8" hidden="1"/>
    <cellStyle name="超链接" xfId="20272" builtinId="8" hidden="1"/>
    <cellStyle name="超链接" xfId="20274" builtinId="8" hidden="1"/>
    <cellStyle name="超链接" xfId="20276" builtinId="8" hidden="1"/>
    <cellStyle name="超链接" xfId="20278" builtinId="8" hidden="1"/>
    <cellStyle name="超链接" xfId="20280" builtinId="8" hidden="1"/>
    <cellStyle name="超链接" xfId="20282" builtinId="8" hidden="1"/>
    <cellStyle name="超链接" xfId="20284" builtinId="8" hidden="1"/>
    <cellStyle name="超链接" xfId="20286" builtinId="8" hidden="1"/>
    <cellStyle name="超链接" xfId="20288" builtinId="8" hidden="1"/>
    <cellStyle name="超链接" xfId="20290" builtinId="8" hidden="1"/>
    <cellStyle name="超链接" xfId="20292" builtinId="8" hidden="1"/>
    <cellStyle name="超链接" xfId="20294" builtinId="8" hidden="1"/>
    <cellStyle name="超链接" xfId="20296" builtinId="8" hidden="1"/>
    <cellStyle name="超链接" xfId="20298" builtinId="8" hidden="1"/>
    <cellStyle name="超链接" xfId="20300" builtinId="8" hidden="1"/>
    <cellStyle name="超链接" xfId="20302" builtinId="8" hidden="1"/>
    <cellStyle name="超链接" xfId="20304" builtinId="8" hidden="1"/>
    <cellStyle name="超链接" xfId="20306" builtinId="8" hidden="1"/>
    <cellStyle name="超链接" xfId="20308" builtinId="8" hidden="1"/>
    <cellStyle name="超链接" xfId="20310" builtinId="8" hidden="1"/>
    <cellStyle name="超链接" xfId="20312" builtinId="8" hidden="1"/>
    <cellStyle name="超链接" xfId="20314" builtinId="8" hidden="1"/>
    <cellStyle name="超链接" xfId="20316" builtinId="8" hidden="1"/>
    <cellStyle name="超链接" xfId="20318" builtinId="8" hidden="1"/>
    <cellStyle name="超链接" xfId="20320" builtinId="8" hidden="1"/>
    <cellStyle name="超链接" xfId="20322" builtinId="8" hidden="1"/>
    <cellStyle name="超链接" xfId="20324" builtinId="8" hidden="1"/>
    <cellStyle name="超链接" xfId="20326" builtinId="8" hidden="1"/>
    <cellStyle name="超链接" xfId="20328" builtinId="8" hidden="1"/>
    <cellStyle name="超链接" xfId="20330" builtinId="8" hidden="1"/>
    <cellStyle name="超链接" xfId="20332" builtinId="8" hidden="1"/>
    <cellStyle name="超链接" xfId="20334" builtinId="8" hidden="1"/>
    <cellStyle name="超链接" xfId="20336" builtinId="8" hidden="1"/>
    <cellStyle name="超链接" xfId="20338" builtinId="8" hidden="1"/>
    <cellStyle name="超链接" xfId="20340" builtinId="8" hidden="1"/>
    <cellStyle name="超链接" xfId="20342" builtinId="8" hidden="1"/>
    <cellStyle name="超链接" xfId="20344" builtinId="8" hidden="1"/>
    <cellStyle name="超链接" xfId="20346" builtinId="8" hidden="1"/>
    <cellStyle name="超链接" xfId="20348" builtinId="8" hidden="1"/>
    <cellStyle name="超链接" xfId="20350" builtinId="8" hidden="1"/>
    <cellStyle name="超链接" xfId="20352" builtinId="8" hidden="1"/>
    <cellStyle name="超链接" xfId="20354" builtinId="8" hidden="1"/>
    <cellStyle name="超链接" xfId="20356" builtinId="8" hidden="1"/>
    <cellStyle name="超链接" xfId="20358" builtinId="8" hidden="1"/>
    <cellStyle name="超链接" xfId="20360" builtinId="8" hidden="1"/>
    <cellStyle name="超链接" xfId="20362" builtinId="8" hidden="1"/>
    <cellStyle name="超链接" xfId="20364" builtinId="8" hidden="1"/>
    <cellStyle name="超链接" xfId="20366" builtinId="8" hidden="1"/>
    <cellStyle name="超链接" xfId="20368" builtinId="8" hidden="1"/>
    <cellStyle name="超链接" xfId="20370" builtinId="8" hidden="1"/>
    <cellStyle name="超链接" xfId="20372" builtinId="8" hidden="1"/>
    <cellStyle name="超链接" xfId="20374" builtinId="8" hidden="1"/>
    <cellStyle name="超链接" xfId="20376" builtinId="8" hidden="1"/>
    <cellStyle name="超链接" xfId="20378" builtinId="8" hidden="1"/>
    <cellStyle name="超链接" xfId="20380" builtinId="8" hidden="1"/>
    <cellStyle name="超链接" xfId="20382" builtinId="8" hidden="1"/>
    <cellStyle name="超链接" xfId="20384" builtinId="8" hidden="1"/>
    <cellStyle name="超链接" xfId="20386" builtinId="8" hidden="1"/>
    <cellStyle name="超链接" xfId="20388" builtinId="8" hidden="1"/>
    <cellStyle name="超链接" xfId="20390" builtinId="8" hidden="1"/>
    <cellStyle name="超链接" xfId="20392" builtinId="8" hidden="1"/>
    <cellStyle name="超链接" xfId="20394" builtinId="8" hidden="1"/>
    <cellStyle name="超链接" xfId="20396" builtinId="8" hidden="1"/>
    <cellStyle name="超链接" xfId="20398" builtinId="8" hidden="1"/>
    <cellStyle name="超链接" xfId="20400" builtinId="8" hidden="1"/>
    <cellStyle name="超链接" xfId="20402" builtinId="8" hidden="1"/>
    <cellStyle name="超链接" xfId="20404" builtinId="8" hidden="1"/>
    <cellStyle name="超链接" xfId="20406" builtinId="8" hidden="1"/>
    <cellStyle name="超链接" xfId="20408" builtinId="8" hidden="1"/>
    <cellStyle name="超链接" xfId="20410" builtinId="8" hidden="1"/>
    <cellStyle name="超链接" xfId="20412" builtinId="8" hidden="1"/>
    <cellStyle name="超链接" xfId="20414" builtinId="8" hidden="1"/>
    <cellStyle name="超链接" xfId="20416" builtinId="8" hidden="1"/>
    <cellStyle name="超链接" xfId="20418" builtinId="8" hidden="1"/>
    <cellStyle name="超链接" xfId="20420" builtinId="8" hidden="1"/>
    <cellStyle name="超链接" xfId="20422" builtinId="8" hidden="1"/>
    <cellStyle name="超链接" xfId="20424" builtinId="8" hidden="1"/>
    <cellStyle name="超链接" xfId="20426" builtinId="8" hidden="1"/>
    <cellStyle name="超链接" xfId="20428" builtinId="8" hidden="1"/>
    <cellStyle name="超链接" xfId="20430" builtinId="8" hidden="1"/>
    <cellStyle name="超链接" xfId="20432" builtinId="8" hidden="1"/>
    <cellStyle name="超链接" xfId="20434" builtinId="8" hidden="1"/>
    <cellStyle name="超链接" xfId="20436" builtinId="8" hidden="1"/>
    <cellStyle name="超链接" xfId="20438" builtinId="8" hidden="1"/>
    <cellStyle name="超链接" xfId="20440" builtinId="8" hidden="1"/>
    <cellStyle name="超链接" xfId="20442" builtinId="8" hidden="1"/>
    <cellStyle name="超链接" xfId="20444" builtinId="8" hidden="1"/>
    <cellStyle name="超链接" xfId="20446" builtinId="8" hidden="1"/>
    <cellStyle name="超链接" xfId="20448" builtinId="8" hidden="1"/>
    <cellStyle name="超链接" xfId="20450" builtinId="8" hidden="1"/>
    <cellStyle name="超链接" xfId="20452" builtinId="8" hidden="1"/>
    <cellStyle name="超链接" xfId="20454" builtinId="8" hidden="1"/>
    <cellStyle name="超链接" xfId="20456" builtinId="8" hidden="1"/>
    <cellStyle name="超链接" xfId="20458" builtinId="8" hidden="1"/>
    <cellStyle name="超链接" xfId="20460" builtinId="8" hidden="1"/>
    <cellStyle name="超链接" xfId="20462" builtinId="8" hidden="1"/>
    <cellStyle name="超链接" xfId="20464" builtinId="8" hidden="1"/>
    <cellStyle name="超链接" xfId="20466" builtinId="8" hidden="1"/>
    <cellStyle name="超链接" xfId="20468" builtinId="8" hidden="1"/>
    <cellStyle name="超链接" xfId="20470" builtinId="8" hidden="1"/>
    <cellStyle name="超链接" xfId="20472" builtinId="8" hidden="1"/>
    <cellStyle name="超链接" xfId="20474" builtinId="8" hidden="1"/>
    <cellStyle name="超链接" xfId="20476" builtinId="8" hidden="1"/>
    <cellStyle name="超链接" xfId="20478" builtinId="8" hidden="1"/>
    <cellStyle name="超链接" xfId="20480" builtinId="8" hidden="1"/>
    <cellStyle name="超链接" xfId="20482" builtinId="8" hidden="1"/>
    <cellStyle name="超链接" xfId="20484" builtinId="8" hidden="1"/>
    <cellStyle name="超链接" xfId="20486" builtinId="8" hidden="1"/>
    <cellStyle name="超链接" xfId="20488" builtinId="8" hidden="1"/>
    <cellStyle name="超链接" xfId="20490" builtinId="8" hidden="1"/>
    <cellStyle name="超链接" xfId="20492" builtinId="8" hidden="1"/>
    <cellStyle name="超链接" xfId="20494" builtinId="8" hidden="1"/>
    <cellStyle name="超链接" xfId="20496" builtinId="8" hidden="1"/>
    <cellStyle name="超链接" xfId="20498" builtinId="8" hidden="1"/>
    <cellStyle name="超链接" xfId="20500" builtinId="8" hidden="1"/>
    <cellStyle name="超链接" xfId="20502" builtinId="8" hidden="1"/>
    <cellStyle name="超链接" xfId="20504" builtinId="8" hidden="1"/>
    <cellStyle name="超链接" xfId="20506" builtinId="8" hidden="1"/>
    <cellStyle name="超链接" xfId="20508" builtinId="8" hidden="1"/>
    <cellStyle name="超链接" xfId="20510" builtinId="8" hidden="1"/>
    <cellStyle name="超链接" xfId="20512" builtinId="8" hidden="1"/>
    <cellStyle name="超链接" xfId="20514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2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0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38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6" builtinId="8" hidden="1"/>
    <cellStyle name="超链接" xfId="20548" builtinId="8" hidden="1"/>
    <cellStyle name="超链接" xfId="20550" builtinId="8" hidden="1"/>
    <cellStyle name="超链接" xfId="20552" builtinId="8" hidden="1"/>
    <cellStyle name="超链接" xfId="20554" builtinId="8" hidden="1"/>
    <cellStyle name="超链接" xfId="20556" builtinId="8" hidden="1"/>
    <cellStyle name="超链接" xfId="20558" builtinId="8" hidden="1"/>
    <cellStyle name="超链接" xfId="20560" builtinId="8" hidden="1"/>
    <cellStyle name="超链接" xfId="20562" builtinId="8" hidden="1"/>
    <cellStyle name="超链接" xfId="20564" builtinId="8" hidden="1"/>
    <cellStyle name="超链接" xfId="20566" builtinId="8" hidden="1"/>
    <cellStyle name="超链接" xfId="20568" builtinId="8" hidden="1"/>
    <cellStyle name="超链接" xfId="20570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78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586" builtinId="8" hidden="1"/>
    <cellStyle name="超链接" xfId="20588" builtinId="8" hidden="1"/>
    <cellStyle name="超链接" xfId="20590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598" builtinId="8" hidden="1"/>
    <cellStyle name="超链接" xfId="20600" builtinId="8" hidden="1"/>
    <cellStyle name="超链接" xfId="20602" builtinId="8" hidden="1"/>
    <cellStyle name="超链接" xfId="20604" builtinId="8" hidden="1"/>
    <cellStyle name="超链接" xfId="20606" builtinId="8" hidden="1"/>
    <cellStyle name="超链接" xfId="20608" builtinId="8" hidden="1"/>
    <cellStyle name="超链接" xfId="20610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18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26" builtinId="8" hidden="1"/>
    <cellStyle name="超链接" xfId="20628" builtinId="8" hidden="1"/>
    <cellStyle name="超链接" xfId="20630" builtinId="8" hidden="1"/>
    <cellStyle name="超链接" xfId="20632" builtinId="8" hidden="1"/>
    <cellStyle name="超链接" xfId="20634" builtinId="8" hidden="1"/>
    <cellStyle name="超链接" xfId="20636" builtinId="8" hidden="1"/>
    <cellStyle name="超链接" xfId="20638" builtinId="8" hidden="1"/>
    <cellStyle name="超链接" xfId="20640" builtinId="8" hidden="1"/>
    <cellStyle name="超链接" xfId="20642" builtinId="8" hidden="1"/>
    <cellStyle name="超链接" xfId="20644" builtinId="8" hidden="1"/>
    <cellStyle name="超链接" xfId="20646" builtinId="8" hidden="1"/>
    <cellStyle name="超链接" xfId="20648" builtinId="8" hidden="1"/>
    <cellStyle name="超链接" xfId="20650" builtinId="8" hidden="1"/>
    <cellStyle name="超链接" xfId="20652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0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68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6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4" builtinId="8" hidden="1"/>
    <cellStyle name="超链接" xfId="20686" builtinId="8" hidden="1"/>
    <cellStyle name="超链接" xfId="20688" builtinId="8" hidden="1"/>
    <cellStyle name="超链接" xfId="20690" builtinId="8" hidden="1"/>
    <cellStyle name="超链接" xfId="20692" builtinId="8" hidden="1"/>
    <cellStyle name="超链接" xfId="20694" builtinId="8" hidden="1"/>
    <cellStyle name="超链接" xfId="20696" builtinId="8" hidden="1"/>
    <cellStyle name="超链接" xfId="20698" builtinId="8" hidden="1"/>
    <cellStyle name="超链接" xfId="20700" builtinId="8" hidden="1"/>
    <cellStyle name="超链接" xfId="20702" builtinId="8" hidden="1"/>
    <cellStyle name="超链接" xfId="20704" builtinId="8" hidden="1"/>
    <cellStyle name="超链接" xfId="20706" builtinId="8" hidden="1"/>
    <cellStyle name="超链接" xfId="20708" builtinId="8" hidden="1"/>
    <cellStyle name="超链接" xfId="20710" builtinId="8" hidden="1"/>
    <cellStyle name="超链接" xfId="20712" builtinId="8" hidden="1"/>
    <cellStyle name="超链接" xfId="20714" builtinId="8" hidden="1"/>
    <cellStyle name="超链接" xfId="20716" builtinId="8" hidden="1"/>
    <cellStyle name="超链接" xfId="20718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6" builtinId="8" hidden="1"/>
    <cellStyle name="超链接" xfId="20728" builtinId="8" hidden="1"/>
    <cellStyle name="超链接" xfId="20730" builtinId="8" hidden="1"/>
    <cellStyle name="超链接" xfId="20732" builtinId="8" hidden="1"/>
    <cellStyle name="超链接" xfId="20734" builtinId="8" hidden="1"/>
    <cellStyle name="超链接" xfId="20736" builtinId="8" hidden="1"/>
    <cellStyle name="超链接" xfId="20738" builtinId="8" hidden="1"/>
    <cellStyle name="超链接" xfId="20740" builtinId="8" hidden="1"/>
    <cellStyle name="超链接" xfId="20742" builtinId="8" hidden="1"/>
    <cellStyle name="超链接" xfId="20744" builtinId="8" hidden="1"/>
    <cellStyle name="超链接" xfId="20746" builtinId="8" hidden="1"/>
    <cellStyle name="超链接" xfId="20748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6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4" builtinId="8" hidden="1"/>
    <cellStyle name="超链接" xfId="20766" builtinId="8" hidden="1"/>
    <cellStyle name="超链接" xfId="20768" builtinId="8" hidden="1"/>
    <cellStyle name="超链接" xfId="20770" builtinId="8" hidden="1"/>
    <cellStyle name="超链接" xfId="20772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0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88" builtinId="8" hidden="1"/>
    <cellStyle name="超链接" xfId="20790" builtinId="8" hidden="1"/>
    <cellStyle name="超链接" xfId="20792" builtinId="8" hidden="1"/>
    <cellStyle name="超链接" xfId="20794" builtinId="8" hidden="1"/>
    <cellStyle name="超链接" xfId="20796" builtinId="8" hidden="1"/>
    <cellStyle name="超链接" xfId="20798" builtinId="8" hidden="1"/>
    <cellStyle name="超链接" xfId="20800" builtinId="8" hidden="1"/>
    <cellStyle name="超链接" xfId="20802" builtinId="8" hidden="1"/>
    <cellStyle name="超链接" xfId="20804" builtinId="8" hidden="1"/>
    <cellStyle name="超链接" xfId="20806" builtinId="8" hidden="1"/>
    <cellStyle name="超链接" xfId="20808" builtinId="8" hidden="1"/>
    <cellStyle name="超链接" xfId="20810" builtinId="8" hidden="1"/>
    <cellStyle name="超链接" xfId="20812" builtinId="8" hidden="1"/>
    <cellStyle name="超链接" xfId="20814" builtinId="8" hidden="1"/>
    <cellStyle name="超链接" xfId="20816" builtinId="8" hidden="1"/>
    <cellStyle name="超链接" xfId="20818" builtinId="8" hidden="1"/>
    <cellStyle name="超链接" xfId="20820" builtinId="8" hidden="1"/>
    <cellStyle name="超链接" xfId="20822" builtinId="8" hidden="1"/>
    <cellStyle name="超链接" xfId="20824" builtinId="8" hidden="1"/>
    <cellStyle name="超链接" xfId="20826" builtinId="8" hidden="1"/>
    <cellStyle name="超链接" xfId="20828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6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4" builtinId="8" hidden="1"/>
    <cellStyle name="超链接" xfId="20846" builtinId="8" hidden="1"/>
    <cellStyle name="超链接" xfId="20848" builtinId="8" hidden="1"/>
    <cellStyle name="超链接" xfId="20850" builtinId="8" hidden="1"/>
    <cellStyle name="超链接" xfId="20852" builtinId="8" hidden="1"/>
    <cellStyle name="超链接" xfId="20854" builtinId="8" hidden="1"/>
    <cellStyle name="超链接" xfId="20856" builtinId="8" hidden="1"/>
    <cellStyle name="超链接" xfId="20858" builtinId="8" hidden="1"/>
    <cellStyle name="超链接" xfId="20860" builtinId="8" hidden="1"/>
    <cellStyle name="超链接" xfId="20862" builtinId="8" hidden="1"/>
    <cellStyle name="超链接" xfId="20864" builtinId="8" hidden="1"/>
    <cellStyle name="超链接" xfId="20866" builtinId="8" hidden="1"/>
    <cellStyle name="超链接" xfId="20868" builtinId="8" hidden="1"/>
    <cellStyle name="超链接" xfId="20870" builtinId="8" hidden="1"/>
    <cellStyle name="超链接" xfId="20872" builtinId="8" hidden="1"/>
    <cellStyle name="超链接" xfId="20874" builtinId="8" hidden="1"/>
    <cellStyle name="超链接" xfId="20876" builtinId="8" hidden="1"/>
    <cellStyle name="超链接" xfId="20878" builtinId="8" hidden="1"/>
    <cellStyle name="超链接" xfId="20880" builtinId="8" hidden="1"/>
    <cellStyle name="超链接" xfId="20882" builtinId="8" hidden="1"/>
    <cellStyle name="超链接" xfId="20884" builtinId="8" hidden="1"/>
    <cellStyle name="超链接" xfId="20886" builtinId="8" hidden="1"/>
    <cellStyle name="超链接" xfId="20888" builtinId="8" hidden="1"/>
    <cellStyle name="超链接" xfId="20890" builtinId="8" hidden="1"/>
    <cellStyle name="超链接" xfId="20892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0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908" builtinId="8" hidden="1"/>
    <cellStyle name="超链接" xfId="20910" builtinId="8" hidden="1"/>
    <cellStyle name="超链接" xfId="20912" builtinId="8" hidden="1"/>
    <cellStyle name="超链接" xfId="20914" builtinId="8" hidden="1"/>
    <cellStyle name="超链接" xfId="20916" builtinId="8" hidden="1"/>
    <cellStyle name="超链接" xfId="20918" builtinId="8" hidden="1"/>
    <cellStyle name="超链接" xfId="20920" builtinId="8" hidden="1"/>
    <cellStyle name="超链接" xfId="20922" builtinId="8" hidden="1"/>
    <cellStyle name="超链接" xfId="20924" builtinId="8" hidden="1"/>
    <cellStyle name="超链接" xfId="20926" builtinId="8" hidden="1"/>
    <cellStyle name="超链接" xfId="20928" builtinId="8" hidden="1"/>
    <cellStyle name="超链接" xfId="20930" builtinId="8" hidden="1"/>
    <cellStyle name="超链接" xfId="20932" builtinId="8" hidden="1"/>
    <cellStyle name="超链接" xfId="20934" builtinId="8" hidden="1"/>
    <cellStyle name="超链接" xfId="20936" builtinId="8" hidden="1"/>
    <cellStyle name="超链接" xfId="20938" builtinId="8" hidden="1"/>
    <cellStyle name="超链接" xfId="20940" builtinId="8" hidden="1"/>
    <cellStyle name="超链接" xfId="20942" builtinId="8" hidden="1"/>
    <cellStyle name="超链接" xfId="20944" builtinId="8" hidden="1"/>
    <cellStyle name="超链接" xfId="20946" builtinId="8" hidden="1"/>
    <cellStyle name="超链接" xfId="20948" builtinId="8" hidden="1"/>
    <cellStyle name="超链接" xfId="20950" builtinId="8" hidden="1"/>
    <cellStyle name="超链接" xfId="20952" builtinId="8" hidden="1"/>
    <cellStyle name="超链接" xfId="20954" builtinId="8" hidden="1"/>
    <cellStyle name="超链接" xfId="20956" builtinId="8" hidden="1"/>
    <cellStyle name="超链接" xfId="20958" builtinId="8" hidden="1"/>
    <cellStyle name="超链接" xfId="20960" builtinId="8" hidden="1"/>
    <cellStyle name="超链接" xfId="20962" builtinId="8" hidden="1"/>
    <cellStyle name="超链接" xfId="20964" builtinId="8" hidden="1"/>
    <cellStyle name="超链接" xfId="20966" builtinId="8" hidden="1"/>
    <cellStyle name="超链接" xfId="20968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6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84" builtinId="8" hidden="1"/>
    <cellStyle name="超链接" xfId="20986" builtinId="8" hidden="1"/>
    <cellStyle name="超链接" xfId="20988" builtinId="8" hidden="1"/>
    <cellStyle name="超链接" xfId="20990" builtinId="8" hidden="1"/>
    <cellStyle name="超链接" xfId="20992" builtinId="8" hidden="1"/>
    <cellStyle name="超链接" xfId="20994" builtinId="8" hidden="1"/>
    <cellStyle name="超链接" xfId="20996" builtinId="8" hidden="1"/>
    <cellStyle name="超链接" xfId="20998" builtinId="8" hidden="1"/>
    <cellStyle name="超链接" xfId="21000" builtinId="8" hidden="1"/>
    <cellStyle name="超链接" xfId="21002" builtinId="8" hidden="1"/>
    <cellStyle name="超链接" xfId="21004" builtinId="8" hidden="1"/>
    <cellStyle name="超链接" xfId="21006" builtinId="8" hidden="1"/>
    <cellStyle name="超链接" xfId="21008" builtinId="8" hidden="1"/>
    <cellStyle name="超链接" xfId="21010" builtinId="8" hidden="1"/>
    <cellStyle name="超链接" xfId="21012" builtinId="8" hidden="1"/>
    <cellStyle name="超链接" xfId="21014" builtinId="8" hidden="1"/>
    <cellStyle name="超链接" xfId="21016" builtinId="8" hidden="1"/>
    <cellStyle name="超链接" xfId="21018" builtinId="8" hidden="1"/>
    <cellStyle name="超链接" xfId="21020" builtinId="8" hidden="1"/>
    <cellStyle name="超链接" xfId="21022" builtinId="8" hidden="1"/>
    <cellStyle name="超链接" xfId="21024" builtinId="8" hidden="1"/>
    <cellStyle name="超链接" xfId="21026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4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2" builtinId="8" hidden="1"/>
    <cellStyle name="超链接" xfId="21044" builtinId="8" hidden="1"/>
    <cellStyle name="超链接" xfId="21046" builtinId="8" hidden="1"/>
    <cellStyle name="超链接" xfId="21048" builtinId="8" hidden="1"/>
    <cellStyle name="超链接" xfId="21050" builtinId="8" hidden="1"/>
    <cellStyle name="超链接" xfId="21052" builtinId="8" hidden="1"/>
    <cellStyle name="超链接" xfId="21054" builtinId="8" hidden="1"/>
    <cellStyle name="超链接" xfId="21056" builtinId="8" hidden="1"/>
    <cellStyle name="超链接" xfId="21058" builtinId="8" hidden="1"/>
    <cellStyle name="超链接" xfId="21060" builtinId="8" hidden="1"/>
    <cellStyle name="超链接" xfId="21062" builtinId="8" hidden="1"/>
    <cellStyle name="超链接" xfId="21064" builtinId="8" hidden="1"/>
    <cellStyle name="超链接" xfId="21066" builtinId="8" hidden="1"/>
    <cellStyle name="超链接" xfId="21068" builtinId="8" hidden="1"/>
    <cellStyle name="超链接" xfId="21070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78" builtinId="8" hidden="1"/>
    <cellStyle name="超链接" xfId="21080" builtinId="8" hidden="1"/>
    <cellStyle name="超链接" xfId="21082" builtinId="8" hidden="1"/>
    <cellStyle name="超链接" xfId="21084" builtinId="8" hidden="1"/>
    <cellStyle name="超链接" xfId="21086" builtinId="8" hidden="1"/>
    <cellStyle name="超链接" xfId="21088" builtinId="8" hidden="1"/>
    <cellStyle name="超链接" xfId="21090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098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106" builtinId="8" hidden="1"/>
    <cellStyle name="超链接" xfId="21108" builtinId="8" hidden="1"/>
    <cellStyle name="超链接" xfId="21110" builtinId="8" hidden="1"/>
    <cellStyle name="超链接" xfId="21112" builtinId="8" hidden="1"/>
    <cellStyle name="超链接" xfId="21114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2" builtinId="8" hidden="1"/>
    <cellStyle name="超链接" xfId="21124" builtinId="8" hidden="1"/>
    <cellStyle name="超链接" xfId="21126" builtinId="8" hidden="1"/>
    <cellStyle name="超链接" xfId="21128" builtinId="8" hidden="1"/>
    <cellStyle name="超链接" xfId="21130" builtinId="8" hidden="1"/>
    <cellStyle name="超链接" xfId="21132" builtinId="8" hidden="1"/>
    <cellStyle name="超链接" xfId="21134" builtinId="8" hidden="1"/>
    <cellStyle name="超链接" xfId="21136" builtinId="8" hidden="1"/>
    <cellStyle name="超链接" xfId="21138" builtinId="8" hidden="1"/>
    <cellStyle name="超链接" xfId="21140" builtinId="8" hidden="1"/>
    <cellStyle name="超链接" xfId="21142" builtinId="8" hidden="1"/>
    <cellStyle name="超链接" xfId="21144" builtinId="8" hidden="1"/>
    <cellStyle name="超链接" xfId="21146" builtinId="8" hidden="1"/>
    <cellStyle name="超链接" xfId="21148" builtinId="8" hidden="1"/>
    <cellStyle name="超链接" xfId="21150" builtinId="8" hidden="1"/>
    <cellStyle name="超链接" xfId="21152" builtinId="8" hidden="1"/>
    <cellStyle name="超链接" xfId="21154" builtinId="8" hidden="1"/>
    <cellStyle name="超链接" xfId="21156" builtinId="8" hidden="1"/>
    <cellStyle name="超链接" xfId="21158" builtinId="8" hidden="1"/>
    <cellStyle name="超链接" xfId="21160" builtinId="8" hidden="1"/>
    <cellStyle name="超链接" xfId="21162" builtinId="8" hidden="1"/>
    <cellStyle name="超链接" xfId="21164" builtinId="8" hidden="1"/>
    <cellStyle name="超链接" xfId="21166" builtinId="8" hidden="1"/>
    <cellStyle name="超链接" xfId="21168" builtinId="8" hidden="1"/>
    <cellStyle name="超链接" xfId="21170" builtinId="8" hidden="1"/>
    <cellStyle name="超链接" xfId="21172" builtinId="8" hidden="1"/>
    <cellStyle name="超链接" xfId="21174" builtinId="8" hidden="1"/>
    <cellStyle name="超链接" xfId="21176" builtinId="8" hidden="1"/>
    <cellStyle name="超链接" xfId="21178" builtinId="8" hidden="1"/>
    <cellStyle name="超链接" xfId="21180" builtinId="8" hidden="1"/>
    <cellStyle name="超链接" xfId="21182" builtinId="8" hidden="1"/>
    <cellStyle name="超链接" xfId="21184" builtinId="8" hidden="1"/>
    <cellStyle name="超链接" xfId="21186" builtinId="8" hidden="1"/>
    <cellStyle name="超链接" xfId="21188" builtinId="8" hidden="1"/>
    <cellStyle name="超链接" xfId="21190" builtinId="8" hidden="1"/>
    <cellStyle name="超链接" xfId="21192" builtinId="8" hidden="1"/>
    <cellStyle name="超链接" xfId="21194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2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0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18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6" builtinId="8" hidden="1"/>
    <cellStyle name="超链接" xfId="21228" builtinId="8" hidden="1"/>
    <cellStyle name="超链接" xfId="21230" builtinId="8" hidden="1"/>
    <cellStyle name="超链接" xfId="21232" builtinId="8" hidden="1"/>
    <cellStyle name="超链接" xfId="21234" builtinId="8" hidden="1"/>
    <cellStyle name="超链接" xfId="21236" builtinId="8" hidden="1"/>
    <cellStyle name="超链接" xfId="21238" builtinId="8" hidden="1"/>
    <cellStyle name="超链接" xfId="21240" builtinId="8" hidden="1"/>
    <cellStyle name="超链接" xfId="21242" builtinId="8" hidden="1"/>
    <cellStyle name="超链接" xfId="21244" builtinId="8" hidden="1"/>
    <cellStyle name="超链接" xfId="21246" builtinId="8" hidden="1"/>
    <cellStyle name="超链接" xfId="21248" builtinId="8" hidden="1"/>
    <cellStyle name="超链接" xfId="21250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58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266" builtinId="8" hidden="1"/>
    <cellStyle name="超链接" xfId="21268" builtinId="8" hidden="1"/>
    <cellStyle name="超链接" xfId="21270" builtinId="8" hidden="1"/>
    <cellStyle name="超链接" xfId="21272" builtinId="8" hidden="1"/>
    <cellStyle name="超链接" xfId="21274" builtinId="8" hidden="1"/>
    <cellStyle name="超链接" xfId="21276" builtinId="8" hidden="1"/>
    <cellStyle name="超链接" xfId="21278" builtinId="8" hidden="1"/>
    <cellStyle name="超链接" xfId="21280" builtinId="8" hidden="1"/>
    <cellStyle name="超链接" xfId="21282" builtinId="8" hidden="1"/>
    <cellStyle name="超链接" xfId="21284" builtinId="8" hidden="1"/>
    <cellStyle name="超链接" xfId="21286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4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302" builtinId="8" hidden="1"/>
    <cellStyle name="超链接" xfId="21304" builtinId="8" hidden="1"/>
    <cellStyle name="超链接" xfId="21306" builtinId="8" hidden="1"/>
    <cellStyle name="超链接" xfId="21308" builtinId="8" hidden="1"/>
    <cellStyle name="超链接" xfId="21310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18" builtinId="8" hidden="1"/>
    <cellStyle name="超链接" xfId="21320" builtinId="8" hidden="1"/>
    <cellStyle name="超链接" xfId="21322" builtinId="8" hidden="1"/>
    <cellStyle name="超链接" xfId="21324" builtinId="8" hidden="1"/>
    <cellStyle name="超链接" xfId="21326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4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2" builtinId="8" hidden="1"/>
    <cellStyle name="超链接" xfId="21344" builtinId="8" hidden="1"/>
    <cellStyle name="超链接" xfId="21346" builtinId="8" hidden="1"/>
    <cellStyle name="超链接" xfId="21348" builtinId="8" hidden="1"/>
    <cellStyle name="超链接" xfId="21350" builtinId="8" hidden="1"/>
    <cellStyle name="超链接" xfId="21352" builtinId="8" hidden="1"/>
    <cellStyle name="超链接" xfId="21354" builtinId="8" hidden="1"/>
    <cellStyle name="超链接" xfId="21356" builtinId="8" hidden="1"/>
    <cellStyle name="超链接" xfId="21358" builtinId="8" hidden="1"/>
    <cellStyle name="超链接" xfId="21360" builtinId="8" hidden="1"/>
    <cellStyle name="超链接" xfId="21362" builtinId="8" hidden="1"/>
    <cellStyle name="超链接" xfId="21364" builtinId="8" hidden="1"/>
    <cellStyle name="超链接" xfId="21366" builtinId="8" hidden="1"/>
    <cellStyle name="超链接" xfId="21368" builtinId="8" hidden="1"/>
    <cellStyle name="超链接" xfId="21370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78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86" builtinId="8" hidden="1"/>
    <cellStyle name="超链接" xfId="21388" builtinId="8" hidden="1"/>
    <cellStyle name="超链接" xfId="21390" builtinId="8" hidden="1"/>
    <cellStyle name="超链接" xfId="21392" builtinId="8" hidden="1"/>
    <cellStyle name="超链接" xfId="21394" builtinId="8" hidden="1"/>
    <cellStyle name="超链接" xfId="21396" builtinId="8" hidden="1"/>
    <cellStyle name="超链接" xfId="21398" builtinId="8" hidden="1"/>
    <cellStyle name="超链接" xfId="21400" builtinId="8" hidden="1"/>
    <cellStyle name="超链接" xfId="21402" builtinId="8" hidden="1"/>
    <cellStyle name="超链接" xfId="21404" builtinId="8" hidden="1"/>
    <cellStyle name="超链接" xfId="21406" builtinId="8" hidden="1"/>
    <cellStyle name="超链接" xfId="21408" builtinId="8" hidden="1"/>
    <cellStyle name="超链接" xfId="21410" builtinId="8" hidden="1"/>
    <cellStyle name="超链接" xfId="21412" builtinId="8" hidden="1"/>
    <cellStyle name="超链接" xfId="21414" builtinId="8" hidden="1"/>
    <cellStyle name="超链接" xfId="21416" builtinId="8" hidden="1"/>
    <cellStyle name="超链接" xfId="21418" builtinId="8" hidden="1"/>
    <cellStyle name="超链接" xfId="21420" builtinId="8" hidden="1"/>
    <cellStyle name="超链接" xfId="21422" builtinId="8" hidden="1"/>
    <cellStyle name="超链接" xfId="21424" builtinId="8" hidden="1"/>
    <cellStyle name="超链接" xfId="21426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4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2" builtinId="8" hidden="1"/>
    <cellStyle name="超链接" xfId="21444" builtinId="8" hidden="1"/>
    <cellStyle name="超链接" xfId="21446" builtinId="8" hidden="1"/>
    <cellStyle name="超链接" xfId="21448" builtinId="8" hidden="1"/>
    <cellStyle name="超链接" xfId="21450" builtinId="8" hidden="1"/>
    <cellStyle name="超链接" xfId="21452" builtinId="8" hidden="1"/>
    <cellStyle name="超链接" xfId="21454" builtinId="8" hidden="1"/>
    <cellStyle name="超链接" xfId="21456" builtinId="8" hidden="1"/>
    <cellStyle name="超链接" xfId="21458" builtinId="8" hidden="1"/>
    <cellStyle name="超链接" xfId="21460" builtinId="8" hidden="1"/>
    <cellStyle name="超链接" xfId="21462" builtinId="8" hidden="1"/>
    <cellStyle name="超链接" xfId="21464" builtinId="8" hidden="1"/>
    <cellStyle name="超链接" xfId="21466" builtinId="8" hidden="1"/>
    <cellStyle name="超链接" xfId="21468" builtinId="8" hidden="1"/>
    <cellStyle name="超链接" xfId="21470" builtinId="8" hidden="1"/>
    <cellStyle name="超链接" xfId="21472" builtinId="8" hidden="1"/>
    <cellStyle name="超链接" xfId="21474" builtinId="8" hidden="1"/>
    <cellStyle name="超链接" xfId="21476" builtinId="8" hidden="1"/>
    <cellStyle name="超链接" xfId="21478" builtinId="8" hidden="1"/>
    <cellStyle name="超链接" xfId="21480" builtinId="8" hidden="1"/>
    <cellStyle name="超链接" xfId="21482" builtinId="8" hidden="1"/>
    <cellStyle name="超链接" xfId="21484" builtinId="8" hidden="1"/>
    <cellStyle name="超链接" xfId="21486" builtinId="8" hidden="1"/>
    <cellStyle name="超链接" xfId="21488" builtinId="8" hidden="1"/>
    <cellStyle name="超链接" xfId="21490" builtinId="8" hidden="1"/>
    <cellStyle name="超链接" xfId="21492" builtinId="8" hidden="1"/>
    <cellStyle name="超链接" xfId="21494" builtinId="8" hidden="1"/>
    <cellStyle name="超链接" xfId="21496" builtinId="8" hidden="1"/>
    <cellStyle name="超链接" xfId="21498" builtinId="8" hidden="1"/>
    <cellStyle name="超链接" xfId="21500" builtinId="8" hidden="1"/>
    <cellStyle name="超链接" xfId="21502" builtinId="8" hidden="1"/>
    <cellStyle name="超链接" xfId="21504" builtinId="8" hidden="1"/>
    <cellStyle name="超链接" xfId="21506" builtinId="8" hidden="1"/>
    <cellStyle name="超链接" xfId="21508" builtinId="8" hidden="1"/>
    <cellStyle name="超链接" xfId="21510" builtinId="8" hidden="1"/>
    <cellStyle name="超链接" xfId="21512" builtinId="8" hidden="1"/>
    <cellStyle name="超链接" xfId="21514" builtinId="8" hidden="1"/>
    <cellStyle name="超链接" xfId="21516" builtinId="8" hidden="1"/>
    <cellStyle name="超链接" xfId="21518" builtinId="8" hidden="1"/>
    <cellStyle name="超链接" xfId="21520" builtinId="8" hidden="1"/>
    <cellStyle name="超链接" xfId="21522" builtinId="8" hidden="1"/>
    <cellStyle name="超链接" xfId="21524" builtinId="8" hidden="1"/>
    <cellStyle name="超链接" xfId="21526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4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2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0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58" builtinId="8" hidden="1"/>
    <cellStyle name="超链接" xfId="21560" builtinId="8" hidden="1"/>
    <cellStyle name="超链接" xfId="21562" builtinId="8" hidden="1"/>
    <cellStyle name="超链接" xfId="21564" builtinId="8" hidden="1"/>
    <cellStyle name="超链接" xfId="21566" builtinId="8" hidden="1"/>
    <cellStyle name="超链接" xfId="21568" builtinId="8" hidden="1"/>
    <cellStyle name="超链接" xfId="21570" builtinId="8" hidden="1"/>
    <cellStyle name="超链接" xfId="21572" builtinId="8" hidden="1"/>
    <cellStyle name="超链接" xfId="21574" builtinId="8" hidden="1"/>
    <cellStyle name="超链接" xfId="21576" builtinId="8" hidden="1"/>
    <cellStyle name="超链接" xfId="21578" builtinId="8" hidden="1"/>
    <cellStyle name="超链接" xfId="21580" builtinId="8" hidden="1"/>
    <cellStyle name="超链接" xfId="21582" builtinId="8" hidden="1"/>
    <cellStyle name="超链接" xfId="21584" builtinId="8" hidden="1"/>
    <cellStyle name="超链接" xfId="21586" builtinId="8" hidden="1"/>
    <cellStyle name="超链接" xfId="21588" builtinId="8" hidden="1"/>
    <cellStyle name="超链接" xfId="21590" builtinId="8" hidden="1"/>
    <cellStyle name="超链接" xfId="21592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0" builtinId="8" hidden="1"/>
    <cellStyle name="超链接" xfId="21602" builtinId="8" hidden="1"/>
    <cellStyle name="超链接" xfId="21604" builtinId="8" hidden="1"/>
    <cellStyle name="超链接" xfId="21606" builtinId="8" hidden="1"/>
    <cellStyle name="超链接" xfId="21608" builtinId="8" hidden="1"/>
    <cellStyle name="超链接" xfId="21610" builtinId="8" hidden="1"/>
    <cellStyle name="超链接" xfId="21612" builtinId="8" hidden="1"/>
    <cellStyle name="超链接" xfId="21614" builtinId="8" hidden="1"/>
    <cellStyle name="超链接" xfId="21616" builtinId="8" hidden="1"/>
    <cellStyle name="超链接" xfId="21618" builtinId="8" hidden="1"/>
    <cellStyle name="超链接" xfId="21620" builtinId="8" hidden="1"/>
    <cellStyle name="超链接" xfId="21622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0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38" builtinId="8" hidden="1"/>
    <cellStyle name="超链接" xfId="21640" builtinId="8" hidden="1"/>
    <cellStyle name="超链接" xfId="21642" builtinId="8" hidden="1"/>
    <cellStyle name="超链接" xfId="21644" builtinId="8" hidden="1"/>
    <cellStyle name="超链接" xfId="21646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4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62" builtinId="8" hidden="1"/>
    <cellStyle name="超链接" xfId="21664" builtinId="8" hidden="1"/>
    <cellStyle name="超链接" xfId="21666" builtinId="8" hidden="1"/>
    <cellStyle name="超链接" xfId="21668" builtinId="8" hidden="1"/>
    <cellStyle name="超链接" xfId="21670" builtinId="8" hidden="1"/>
    <cellStyle name="超链接" xfId="21672" builtinId="8" hidden="1"/>
    <cellStyle name="超链接" xfId="21674" builtinId="8" hidden="1"/>
    <cellStyle name="超链接" xfId="21676" builtinId="8" hidden="1"/>
    <cellStyle name="超链接" xfId="21678" builtinId="8" hidden="1"/>
    <cellStyle name="超链接" xfId="21680" builtinId="8" hidden="1"/>
    <cellStyle name="超链接" xfId="21682" builtinId="8" hidden="1"/>
    <cellStyle name="超链接" xfId="21684" builtinId="8" hidden="1"/>
    <cellStyle name="超链接" xfId="21686" builtinId="8" hidden="1"/>
    <cellStyle name="超链接" xfId="21688" builtinId="8" hidden="1"/>
    <cellStyle name="超链接" xfId="21690" builtinId="8" hidden="1"/>
    <cellStyle name="超链接" xfId="21692" builtinId="8" hidden="1"/>
    <cellStyle name="超链接" xfId="21694" builtinId="8" hidden="1"/>
    <cellStyle name="超链接" xfId="21696" builtinId="8" hidden="1"/>
    <cellStyle name="超链接" xfId="21698" builtinId="8" hidden="1"/>
    <cellStyle name="超链接" xfId="21700" builtinId="8" hidden="1"/>
    <cellStyle name="超链接" xfId="21702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0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18" builtinId="8" hidden="1"/>
    <cellStyle name="超链接" xfId="21720" builtinId="8" hidden="1"/>
    <cellStyle name="超链接" xfId="21722" builtinId="8" hidden="1"/>
    <cellStyle name="超链接" xfId="21724" builtinId="8" hidden="1"/>
    <cellStyle name="超链接" xfId="21726" builtinId="8" hidden="1"/>
    <cellStyle name="超链接" xfId="21728" builtinId="8" hidden="1"/>
    <cellStyle name="超链接" xfId="21730" builtinId="8" hidden="1"/>
    <cellStyle name="超链接" xfId="21732" builtinId="8" hidden="1"/>
    <cellStyle name="超链接" xfId="21734" builtinId="8" hidden="1"/>
    <cellStyle name="超链接" xfId="21736" builtinId="8" hidden="1"/>
    <cellStyle name="超链接" xfId="21738" builtinId="8" hidden="1"/>
    <cellStyle name="超链接" xfId="21740" builtinId="8" hidden="1"/>
    <cellStyle name="超链接" xfId="21742" builtinId="8" hidden="1"/>
    <cellStyle name="超链接" xfId="21744" builtinId="8" hidden="1"/>
    <cellStyle name="超链接" xfId="21746" builtinId="8" hidden="1"/>
    <cellStyle name="超链接" xfId="21748" builtinId="8" hidden="1"/>
    <cellStyle name="超链接" xfId="21750" builtinId="8" hidden="1"/>
    <cellStyle name="超链接" xfId="21752" builtinId="8" hidden="1"/>
    <cellStyle name="超链接" xfId="21754" builtinId="8" hidden="1"/>
    <cellStyle name="超链接" xfId="21756" builtinId="8" hidden="1"/>
    <cellStyle name="超链接" xfId="21758" builtinId="8" hidden="1"/>
    <cellStyle name="超链接" xfId="21760" builtinId="8" hidden="1"/>
    <cellStyle name="超链接" xfId="21762" builtinId="8" hidden="1"/>
    <cellStyle name="超链接" xfId="21764" builtinId="8" hidden="1"/>
    <cellStyle name="超链接" xfId="21766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4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82" builtinId="8" hidden="1"/>
    <cellStyle name="超链接" xfId="21784" builtinId="8" hidden="1"/>
    <cellStyle name="超链接" xfId="21786" builtinId="8" hidden="1"/>
    <cellStyle name="超链接" xfId="21788" builtinId="8" hidden="1"/>
    <cellStyle name="超链接" xfId="21790" builtinId="8" hidden="1"/>
    <cellStyle name="超链接" xfId="21792" builtinId="8" hidden="1"/>
    <cellStyle name="超链接" xfId="21794" builtinId="8" hidden="1"/>
    <cellStyle name="超链接" xfId="21796" builtinId="8" hidden="1"/>
    <cellStyle name="超链接" xfId="21798" builtinId="8" hidden="1"/>
    <cellStyle name="超链接" xfId="21800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08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6" builtinId="8" hidden="1"/>
    <cellStyle name="超链接" xfId="21818" builtinId="8" hidden="1"/>
    <cellStyle name="超链接" xfId="21820" builtinId="8" hidden="1"/>
    <cellStyle name="超链接" xfId="21822" builtinId="8" hidden="1"/>
    <cellStyle name="超链接" xfId="21824" builtinId="8" hidden="1"/>
    <cellStyle name="超链接" xfId="21826" builtinId="8" hidden="1"/>
    <cellStyle name="超链接" xfId="21828" builtinId="8" hidden="1"/>
    <cellStyle name="超链接" xfId="21830" builtinId="8" hidden="1"/>
    <cellStyle name="超链接" xfId="21832" builtinId="8" hidden="1"/>
    <cellStyle name="超链接" xfId="21834" builtinId="8" hidden="1"/>
    <cellStyle name="超链接" xfId="21836" builtinId="8" hidden="1"/>
    <cellStyle name="超链接" xfId="21838" builtinId="8" hidden="1"/>
    <cellStyle name="超链接" xfId="21840" builtinId="8" hidden="1"/>
    <cellStyle name="超链接" xfId="21842" builtinId="8" hidden="1"/>
    <cellStyle name="超链接" xfId="21844" builtinId="8" hidden="1"/>
    <cellStyle name="超链接" xfId="21846" builtinId="8" hidden="1"/>
    <cellStyle name="超链接" xfId="21848" builtinId="8" hidden="1"/>
    <cellStyle name="超链接" xfId="21850" builtinId="8" hidden="1"/>
    <cellStyle name="超链接" xfId="21852" builtinId="8" hidden="1"/>
    <cellStyle name="超链接" xfId="21854" builtinId="8" hidden="1"/>
    <cellStyle name="超链接" xfId="21856" builtinId="8" hidden="1"/>
    <cellStyle name="超链接" xfId="21858" builtinId="8" hidden="1"/>
    <cellStyle name="超链接" xfId="21860" builtinId="8" hidden="1"/>
    <cellStyle name="超链接" xfId="21862" builtinId="8" hidden="1"/>
    <cellStyle name="超链接" xfId="21864" builtinId="8" hidden="1"/>
    <cellStyle name="超链接" xfId="21866" builtinId="8" hidden="1"/>
    <cellStyle name="超链接" xfId="21868" builtinId="8" hidden="1"/>
    <cellStyle name="超链接" xfId="21870" builtinId="8" hidden="1"/>
    <cellStyle name="超链接" xfId="21872" builtinId="8" hidden="1"/>
    <cellStyle name="超链接" xfId="21874" builtinId="8" hidden="1"/>
    <cellStyle name="超链接" xfId="21876" builtinId="8" hidden="1"/>
    <cellStyle name="超链接" xfId="21878" builtinId="8" hidden="1"/>
    <cellStyle name="超链接" xfId="21880" builtinId="8" hidden="1"/>
    <cellStyle name="超链接" xfId="21882" builtinId="8" hidden="1"/>
    <cellStyle name="超链接" xfId="21884" builtinId="8" hidden="1"/>
    <cellStyle name="超链接" xfId="21886" builtinId="8" hidden="1"/>
    <cellStyle name="超链接" xfId="21888" builtinId="8" hidden="1"/>
    <cellStyle name="超链接" xfId="21890" builtinId="8" hidden="1"/>
    <cellStyle name="超链接" xfId="21892" builtinId="8" hidden="1"/>
    <cellStyle name="超链接" xfId="21894" builtinId="8" hidden="1"/>
    <cellStyle name="超链接" xfId="21896" builtinId="8" hidden="1"/>
    <cellStyle name="超链接" xfId="21898" builtinId="8" hidden="1"/>
    <cellStyle name="超链接" xfId="21900" builtinId="8" hidden="1"/>
    <cellStyle name="超链接" xfId="21902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0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18" builtinId="8" hidden="1"/>
    <cellStyle name="超链接" xfId="21920" builtinId="8" hidden="1"/>
    <cellStyle name="超链接" xfId="21922" builtinId="8" hidden="1"/>
    <cellStyle name="超链接" xfId="21924" builtinId="8" hidden="1"/>
    <cellStyle name="超链接" xfId="21926" builtinId="8" hidden="1"/>
    <cellStyle name="超链接" xfId="21928" builtinId="8" hidden="1"/>
    <cellStyle name="超链接" xfId="21930" builtinId="8" hidden="1"/>
    <cellStyle name="超链接" xfId="21932" builtinId="8" hidden="1"/>
    <cellStyle name="超链接" xfId="21934" builtinId="8" hidden="1"/>
    <cellStyle name="超链接" xfId="21936" builtinId="8" hidden="1"/>
    <cellStyle name="超链接" xfId="21938" builtinId="8" hidden="1"/>
    <cellStyle name="超链接" xfId="21940" builtinId="8" hidden="1"/>
    <cellStyle name="超链接" xfId="21942" builtinId="8" hidden="1"/>
    <cellStyle name="超链接" xfId="21944" builtinId="8" hidden="1"/>
    <cellStyle name="超链接" xfId="21946" builtinId="8" hidden="1"/>
    <cellStyle name="超链接" xfId="21948" builtinId="8" hidden="1"/>
    <cellStyle name="超链接" xfId="21950" builtinId="8" hidden="1"/>
    <cellStyle name="超链接" xfId="21952" builtinId="8" hidden="1"/>
    <cellStyle name="超链接" xfId="21954" builtinId="8" hidden="1"/>
    <cellStyle name="超链接" xfId="21956" builtinId="8" hidden="1"/>
    <cellStyle name="超链接" xfId="21958" builtinId="8" hidden="1"/>
    <cellStyle name="超链接" xfId="21960" builtinId="8" hidden="1"/>
    <cellStyle name="超链接" xfId="21962" builtinId="8" hidden="1"/>
    <cellStyle name="超链接" xfId="21964" builtinId="8" hidden="1"/>
    <cellStyle name="超链接" xfId="21966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4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82" builtinId="8" hidden="1"/>
    <cellStyle name="超链接" xfId="21984" builtinId="8" hidden="1"/>
    <cellStyle name="超链接" xfId="21986" builtinId="8" hidden="1"/>
    <cellStyle name="超链接" xfId="21988" builtinId="8" hidden="1"/>
    <cellStyle name="超链接" xfId="21990" builtinId="8" hidden="1"/>
    <cellStyle name="超链接" xfId="21992" builtinId="8" hidden="1"/>
    <cellStyle name="超链接" xfId="21994" builtinId="8" hidden="1"/>
    <cellStyle name="超链接" xfId="21996" builtinId="8" hidden="1"/>
    <cellStyle name="超链接" xfId="21998" builtinId="8" hidden="1"/>
    <cellStyle name="超链接" xfId="22000" builtinId="8" hidden="1"/>
    <cellStyle name="超链接" xfId="22002" builtinId="8" hidden="1"/>
    <cellStyle name="超链接" xfId="22004" builtinId="8" hidden="1"/>
    <cellStyle name="超链接" xfId="22006" builtinId="8" hidden="1"/>
    <cellStyle name="超链接" xfId="22008" builtinId="8" hidden="1"/>
    <cellStyle name="超链接" xfId="22010" builtinId="8" hidden="1"/>
    <cellStyle name="超链接" xfId="22012" builtinId="8" hidden="1"/>
    <cellStyle name="超链接" xfId="22014" builtinId="8" hidden="1"/>
    <cellStyle name="超链接" xfId="22016" builtinId="8" hidden="1"/>
    <cellStyle name="超链接" xfId="22018" builtinId="8" hidden="1"/>
    <cellStyle name="超链接" xfId="22020" builtinId="8" hidden="1"/>
    <cellStyle name="超链接" xfId="22022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0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38" builtinId="8" hidden="1"/>
    <cellStyle name="超链接" xfId="22040" builtinId="8" hidden="1"/>
    <cellStyle name="超链接" xfId="22042" builtinId="8" hidden="1"/>
    <cellStyle name="超链接" xfId="22044" builtinId="8" hidden="1"/>
    <cellStyle name="超链接" xfId="22046" builtinId="8" hidden="1"/>
    <cellStyle name="超链接" xfId="22048" builtinId="8" hidden="1"/>
    <cellStyle name="超链接" xfId="22050" builtinId="8" hidden="1"/>
    <cellStyle name="超链接" xfId="22052" builtinId="8" hidden="1"/>
    <cellStyle name="超链接" xfId="22054" builtinId="8" hidden="1"/>
    <cellStyle name="超链接" xfId="22056" builtinId="8" hidden="1"/>
    <cellStyle name="超链接" xfId="22058" builtinId="8" hidden="1"/>
    <cellStyle name="超链接" xfId="22060" builtinId="8" hidden="1"/>
    <cellStyle name="超链接" xfId="22062" builtinId="8" hidden="1"/>
    <cellStyle name="超链接" xfId="22064" builtinId="8" hidden="1"/>
    <cellStyle name="超链接" xfId="22066" builtinId="8" hidden="1"/>
    <cellStyle name="超链接" xfId="22068" builtinId="8" hidden="1"/>
    <cellStyle name="超链接" xfId="22070" builtinId="8" hidden="1"/>
    <cellStyle name="超链接" xfId="22072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0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88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6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4" builtinId="8" hidden="1"/>
    <cellStyle name="超链接" xfId="22106" builtinId="8" hidden="1"/>
    <cellStyle name="超链接" xfId="22108" builtinId="8" hidden="1"/>
    <cellStyle name="超链接" xfId="22110" builtinId="8" hidden="1"/>
    <cellStyle name="超链接" xfId="22112" builtinId="8" hidden="1"/>
    <cellStyle name="超链接" xfId="22114" builtinId="8" hidden="1"/>
    <cellStyle name="超链接" xfId="22116" builtinId="8" hidden="1"/>
    <cellStyle name="超链接" xfId="22118" builtinId="8" hidden="1"/>
    <cellStyle name="超链接" xfId="22120" builtinId="8" hidden="1"/>
    <cellStyle name="超链接" xfId="22122" builtinId="8" hidden="1"/>
    <cellStyle name="超链接" xfId="22124" builtinId="8" hidden="1"/>
    <cellStyle name="超链接" xfId="22126" builtinId="8" hidden="1"/>
    <cellStyle name="超链接" xfId="22128" builtinId="8" hidden="1"/>
    <cellStyle name="超链接" xfId="22130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38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146" builtinId="8" hidden="1"/>
    <cellStyle name="超链接" xfId="22148" builtinId="8" hidden="1"/>
    <cellStyle name="超链接" xfId="22150" builtinId="8" hidden="1"/>
    <cellStyle name="超链接" xfId="22152" builtinId="8" hidden="1"/>
    <cellStyle name="超链接" xfId="22154" builtinId="8" hidden="1"/>
    <cellStyle name="超链接" xfId="22156" builtinId="8" hidden="1"/>
    <cellStyle name="超链接" xfId="22158" builtinId="8" hidden="1"/>
    <cellStyle name="超链接" xfId="22160" builtinId="8" hidden="1"/>
    <cellStyle name="超链接" xfId="22162" builtinId="8" hidden="1"/>
    <cellStyle name="超链接" xfId="22164" builtinId="8" hidden="1"/>
    <cellStyle name="超链接" xfId="22166" builtinId="8" hidden="1"/>
    <cellStyle name="超链接" xfId="22168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6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84" builtinId="8" hidden="1"/>
    <cellStyle name="超链接" xfId="22186" builtinId="8" hidden="1"/>
    <cellStyle name="超链接" xfId="22188" builtinId="8" hidden="1"/>
    <cellStyle name="超链接" xfId="22190" builtinId="8" hidden="1"/>
    <cellStyle name="超链接" xfId="22192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0" builtinId="8" hidden="1"/>
    <cellStyle name="超链接" xfId="22202" builtinId="8" hidden="1"/>
    <cellStyle name="超链接" xfId="22204" builtinId="8" hidden="1"/>
    <cellStyle name="超链接" xfId="22206" builtinId="8" hidden="1"/>
    <cellStyle name="超链接" xfId="22208" builtinId="8" hidden="1"/>
    <cellStyle name="超链接" xfId="22210" builtinId="8" hidden="1"/>
    <cellStyle name="超链接" xfId="22212" builtinId="8" hidden="1"/>
    <cellStyle name="超链接" xfId="22214" builtinId="8" hidden="1"/>
    <cellStyle name="超链接" xfId="22216" builtinId="8" hidden="1"/>
    <cellStyle name="超链接" xfId="22218" builtinId="8" hidden="1"/>
    <cellStyle name="超链接" xfId="22220" builtinId="8" hidden="1"/>
    <cellStyle name="超链接" xfId="22222" builtinId="8" hidden="1"/>
    <cellStyle name="超链接" xfId="22224" builtinId="8" hidden="1"/>
    <cellStyle name="超链接" xfId="22226" builtinId="8" hidden="1"/>
    <cellStyle name="超链接" xfId="22228" builtinId="8" hidden="1"/>
    <cellStyle name="超链接" xfId="22230" builtinId="8" hidden="1"/>
    <cellStyle name="超链接" xfId="22232" builtinId="8" hidden="1"/>
    <cellStyle name="超链接" xfId="22234" builtinId="8" hidden="1"/>
    <cellStyle name="超链接" xfId="22236" builtinId="8" hidden="1"/>
    <cellStyle name="超链接" xfId="22238" builtinId="8" hidden="1"/>
    <cellStyle name="超链接" xfId="22240" builtinId="8" hidden="1"/>
    <cellStyle name="超链接" xfId="22242" builtinId="8" hidden="1"/>
    <cellStyle name="超链接" xfId="22244" builtinId="8" hidden="1"/>
    <cellStyle name="超链接" xfId="22246" builtinId="8" hidden="1"/>
    <cellStyle name="超链接" xfId="22248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6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64" builtinId="8" hidden="1"/>
    <cellStyle name="超链接" xfId="22266" builtinId="8" hidden="1"/>
    <cellStyle name="超链接" xfId="22268" builtinId="8" hidden="1"/>
    <cellStyle name="超链接" xfId="22270" builtinId="8" hidden="1"/>
    <cellStyle name="超链接" xfId="22272" builtinId="8" hidden="1"/>
    <cellStyle name="超链接" xfId="22274" builtinId="8" hidden="1"/>
    <cellStyle name="超链接" xfId="22276" builtinId="8" hidden="1"/>
    <cellStyle name="超链接" xfId="22278" builtinId="8" hidden="1"/>
    <cellStyle name="超链接" xfId="22280" builtinId="8" hidden="1"/>
    <cellStyle name="超链接" xfId="22282" builtinId="8" hidden="1"/>
    <cellStyle name="超链接" xfId="22284" builtinId="8" hidden="1"/>
    <cellStyle name="超链接" xfId="22286" builtinId="8" hidden="1"/>
    <cellStyle name="超链接" xfId="22288" builtinId="8" hidden="1"/>
    <cellStyle name="超链接" xfId="22290" builtinId="8" hidden="1"/>
    <cellStyle name="超链接" xfId="22292" builtinId="8" hidden="1"/>
    <cellStyle name="超链接" xfId="22294" builtinId="8" hidden="1"/>
    <cellStyle name="超链接" xfId="22296" builtinId="8" hidden="1"/>
    <cellStyle name="超链接" xfId="22298" builtinId="8" hidden="1"/>
    <cellStyle name="超链接" xfId="22300" builtinId="8" hidden="1"/>
    <cellStyle name="超链接" xfId="22302" builtinId="8" hidden="1"/>
    <cellStyle name="超链接" xfId="22304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2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0" builtinId="8" hidden="1"/>
    <cellStyle name="超链接" xfId="22322" builtinId="8" hidden="1"/>
    <cellStyle name="超链接" xfId="22324" builtinId="8" hidden="1"/>
    <cellStyle name="超链接" xfId="22326" builtinId="8" hidden="1"/>
    <cellStyle name="超链接" xfId="22328" builtinId="8" hidden="1"/>
    <cellStyle name="超链接" xfId="22330" builtinId="8" hidden="1"/>
    <cellStyle name="超链接" xfId="22332" builtinId="8" hidden="1"/>
    <cellStyle name="超链接" xfId="22334" builtinId="8" hidden="1"/>
    <cellStyle name="超链接" xfId="22336" builtinId="8" hidden="1"/>
    <cellStyle name="超链接" xfId="22338" builtinId="8" hidden="1"/>
    <cellStyle name="超链接" xfId="22340" builtinId="8" hidden="1"/>
    <cellStyle name="超链接" xfId="22342" builtinId="8" hidden="1"/>
    <cellStyle name="超链接" xfId="22344" builtinId="8" hidden="1"/>
    <cellStyle name="超链接" xfId="22346" builtinId="8" hidden="1"/>
    <cellStyle name="超链接" xfId="22348" builtinId="8" hidden="1"/>
    <cellStyle name="超链接" xfId="22350" builtinId="8" hidden="1"/>
    <cellStyle name="超链接" xfId="22352" builtinId="8" hidden="1"/>
    <cellStyle name="超链接" xfId="22354" builtinId="8" hidden="1"/>
    <cellStyle name="超链接" xfId="22356" builtinId="8" hidden="1"/>
    <cellStyle name="超链接" xfId="22358" builtinId="8" hidden="1"/>
    <cellStyle name="超链接" xfId="22360" builtinId="8" hidden="1"/>
    <cellStyle name="超链接" xfId="22362" builtinId="8" hidden="1"/>
    <cellStyle name="超链接" xfId="22364" builtinId="8" hidden="1"/>
    <cellStyle name="超链接" xfId="22366" builtinId="8" hidden="1"/>
    <cellStyle name="超链接" xfId="22368" builtinId="8" hidden="1"/>
    <cellStyle name="超链接" xfId="22370" builtinId="8" hidden="1"/>
    <cellStyle name="超链接" xfId="22372" builtinId="8" hidden="1"/>
    <cellStyle name="超链接" xfId="22374" builtinId="8" hidden="1"/>
    <cellStyle name="超链接" xfId="22376" builtinId="8" hidden="1"/>
    <cellStyle name="超链接" xfId="22378" builtinId="8" hidden="1"/>
    <cellStyle name="超链接" xfId="22380" builtinId="8" hidden="1"/>
    <cellStyle name="超链接" xfId="22382" builtinId="8" hidden="1"/>
    <cellStyle name="超链接" xfId="22384" builtinId="8" hidden="1"/>
    <cellStyle name="超链接" xfId="22386" builtinId="8" hidden="1"/>
    <cellStyle name="超链接" xfId="22388" builtinId="8" hidden="1"/>
    <cellStyle name="超链接" xfId="22390" builtinId="8" hidden="1"/>
    <cellStyle name="超链接" xfId="22392" builtinId="8" hidden="1"/>
    <cellStyle name="超链接" xfId="22394" builtinId="8" hidden="1"/>
    <cellStyle name="超链接" xfId="22396" builtinId="8" hidden="1"/>
    <cellStyle name="超链接" xfId="22398" builtinId="8" hidden="1"/>
    <cellStyle name="超链接" xfId="22400" builtinId="8" hidden="1"/>
    <cellStyle name="超链接" xfId="22402" builtinId="8" hidden="1"/>
    <cellStyle name="超链接" xfId="22404" builtinId="8" hidden="1"/>
    <cellStyle name="超链接" xfId="22406" builtinId="8" hidden="1"/>
    <cellStyle name="超链接" xfId="22408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6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4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2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0" builtinId="8" hidden="1"/>
    <cellStyle name="超链接" xfId="22442" builtinId="8" hidden="1"/>
    <cellStyle name="超链接" xfId="22444" builtinId="8" hidden="1"/>
    <cellStyle name="超链接" xfId="22446" builtinId="8" hidden="1"/>
    <cellStyle name="超链接" xfId="22448" builtinId="8" hidden="1"/>
    <cellStyle name="超链接" xfId="22450" builtinId="8" hidden="1"/>
    <cellStyle name="超链接" xfId="22452" builtinId="8" hidden="1"/>
    <cellStyle name="超链接" xfId="22454" builtinId="8" hidden="1"/>
    <cellStyle name="超链接" xfId="22456" builtinId="8" hidden="1"/>
    <cellStyle name="超链接" xfId="22458" builtinId="8" hidden="1"/>
    <cellStyle name="超链接" xfId="22460" builtinId="8" hidden="1"/>
    <cellStyle name="超链接" xfId="22462" builtinId="8" hidden="1"/>
    <cellStyle name="超链接" xfId="22464" builtinId="8" hidden="1"/>
    <cellStyle name="超链接" xfId="22466" builtinId="8" hidden="1"/>
    <cellStyle name="超链接" xfId="22468" builtinId="8" hidden="1"/>
    <cellStyle name="超链接" xfId="22470" builtinId="8" hidden="1"/>
    <cellStyle name="超链接" xfId="22472" builtinId="8" hidden="1"/>
    <cellStyle name="超链接" xfId="22474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2" builtinId="8" hidden="1"/>
    <cellStyle name="超链接" xfId="22484" builtinId="8" hidden="1"/>
    <cellStyle name="超链接" xfId="22486" builtinId="8" hidden="1"/>
    <cellStyle name="超链接" xfId="22488" builtinId="8" hidden="1"/>
    <cellStyle name="超链接" xfId="22490" builtinId="8" hidden="1"/>
    <cellStyle name="超链接" xfId="22492" builtinId="8" hidden="1"/>
    <cellStyle name="超链接" xfId="22494" builtinId="8" hidden="1"/>
    <cellStyle name="超链接" xfId="22496" builtinId="8" hidden="1"/>
    <cellStyle name="超链接" xfId="22498" builtinId="8" hidden="1"/>
    <cellStyle name="超链接" xfId="22500" builtinId="8" hidden="1"/>
    <cellStyle name="超链接" xfId="22502" builtinId="8" hidden="1"/>
    <cellStyle name="超链接" xfId="22504" builtinId="8" hidden="1"/>
    <cellStyle name="超链接" xfId="22506" builtinId="8" hidden="1"/>
    <cellStyle name="超链接" xfId="22508" builtinId="8" hidden="1"/>
    <cellStyle name="超链接" xfId="22510" builtinId="8" hidden="1"/>
    <cellStyle name="超链接" xfId="22512" builtinId="8" hidden="1"/>
    <cellStyle name="超链接" xfId="22514" builtinId="8" hidden="1"/>
    <cellStyle name="超链接" xfId="22516" builtinId="8" hidden="1"/>
    <cellStyle name="超链接" xfId="22518" builtinId="8" hidden="1"/>
    <cellStyle name="超链接" xfId="22520" builtinId="8" hidden="1"/>
    <cellStyle name="超链接" xfId="22522" builtinId="8" hidden="1"/>
    <cellStyle name="超链接" xfId="22524" builtinId="8" hidden="1"/>
    <cellStyle name="超链接" xfId="22526" builtinId="8" hidden="1"/>
    <cellStyle name="超链接" xfId="22528" builtinId="8" hidden="1"/>
    <cellStyle name="超链接" xfId="22530" builtinId="8" hidden="1"/>
    <cellStyle name="超链接" xfId="22532" builtinId="8" hidden="1"/>
    <cellStyle name="超链接" xfId="22534" builtinId="8" hidden="1"/>
    <cellStyle name="超链接" xfId="22536" builtinId="8" hidden="1"/>
    <cellStyle name="超链接" xfId="22538" builtinId="8" hidden="1"/>
    <cellStyle name="超链接" xfId="22540" builtinId="8" hidden="1"/>
    <cellStyle name="超链接" xfId="22542" builtinId="8" hidden="1"/>
    <cellStyle name="超链接" xfId="22544" builtinId="8" hidden="1"/>
    <cellStyle name="超链接" xfId="22546" builtinId="8" hidden="1"/>
    <cellStyle name="超链接" xfId="22548" builtinId="8" hidden="1"/>
    <cellStyle name="超链接" xfId="22550" builtinId="8" hidden="1"/>
    <cellStyle name="超链接" xfId="22552" builtinId="8" hidden="1"/>
    <cellStyle name="超链接" xfId="22554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2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0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78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86" builtinId="8" hidden="1"/>
    <cellStyle name="超链接" xfId="22588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6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4" builtinId="8" hidden="1"/>
    <cellStyle name="超链接" xfId="22606" builtinId="8" hidden="1"/>
    <cellStyle name="超链接" xfId="22608" builtinId="8" hidden="1"/>
    <cellStyle name="超链接" xfId="22610" builtinId="8" hidden="1"/>
    <cellStyle name="超链接" xfId="22612" builtinId="8" hidden="1"/>
    <cellStyle name="超链接" xfId="22614" builtinId="8" hidden="1"/>
    <cellStyle name="超链接" xfId="22616" builtinId="8" hidden="1"/>
    <cellStyle name="超链接" xfId="22618" builtinId="8" hidden="1"/>
    <cellStyle name="超链接" xfId="22620" builtinId="8" hidden="1"/>
    <cellStyle name="超链接" xfId="22622" builtinId="8" hidden="1"/>
    <cellStyle name="超链接" xfId="22624" builtinId="8" hidden="1"/>
    <cellStyle name="超链接" xfId="22626" builtinId="8" hidden="1"/>
    <cellStyle name="超链接" xfId="22628" builtinId="8" hidden="1"/>
    <cellStyle name="超链接" xfId="22630" builtinId="8" hidden="1"/>
    <cellStyle name="超链接" xfId="22632" builtinId="8" hidden="1"/>
    <cellStyle name="超链接" xfId="22634" builtinId="8" hidden="1"/>
    <cellStyle name="超链接" xfId="22636" builtinId="8" hidden="1"/>
    <cellStyle name="超链接" xfId="22638" builtinId="8" hidden="1"/>
    <cellStyle name="超链接" xfId="22640" builtinId="8" hidden="1"/>
    <cellStyle name="超链接" xfId="22642" builtinId="8" hidden="1"/>
    <cellStyle name="超链接" xfId="22644" builtinId="8" hidden="1"/>
    <cellStyle name="超链接" xfId="22646" builtinId="8" hidden="1"/>
    <cellStyle name="超链接" xfId="22648" builtinId="8" hidden="1"/>
    <cellStyle name="超链接" xfId="22650" builtinId="8" hidden="1"/>
    <cellStyle name="超链接" xfId="22652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0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68" builtinId="8" hidden="1"/>
    <cellStyle name="超链接" xfId="22670" builtinId="8" hidden="1"/>
    <cellStyle name="超链接" xfId="22672" builtinId="8" hidden="1"/>
    <cellStyle name="超链接" xfId="22674" builtinId="8" hidden="1"/>
    <cellStyle name="超链接" xfId="22676" builtinId="8" hidden="1"/>
    <cellStyle name="超链接" xfId="22678" builtinId="8" hidden="1"/>
    <cellStyle name="超链接" xfId="22680" builtinId="8" hidden="1"/>
    <cellStyle name="超链接" xfId="22682" builtinId="8" hidden="1"/>
    <cellStyle name="超链接" xfId="22684" builtinId="8" hidden="1"/>
    <cellStyle name="超链接" xfId="22686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4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2" builtinId="8" hidden="1"/>
    <cellStyle name="超链接" xfId="22704" builtinId="8" hidden="1"/>
    <cellStyle name="超链接" xfId="22706" builtinId="8" hidden="1"/>
    <cellStyle name="超链接" xfId="22708" builtinId="8" hidden="1"/>
    <cellStyle name="超链接" xfId="22710" builtinId="8" hidden="1"/>
    <cellStyle name="超链接" xfId="22712" builtinId="8" hidden="1"/>
    <cellStyle name="超链接" xfId="22714" builtinId="8" hidden="1"/>
    <cellStyle name="超链接" xfId="22716" builtinId="8" hidden="1"/>
    <cellStyle name="超链接" xfId="22718" builtinId="8" hidden="1"/>
    <cellStyle name="超链接" xfId="22720" builtinId="8" hidden="1"/>
    <cellStyle name="超链接" xfId="22722" builtinId="8" hidden="1"/>
    <cellStyle name="超链接" xfId="22724" builtinId="8" hidden="1"/>
    <cellStyle name="超链接" xfId="22726" builtinId="8" hidden="1"/>
    <cellStyle name="超链接" xfId="22728" builtinId="8" hidden="1"/>
    <cellStyle name="超链接" xfId="22730" builtinId="8" hidden="1"/>
    <cellStyle name="超链接" xfId="22732" builtinId="8" hidden="1"/>
    <cellStyle name="超链接" xfId="22734" builtinId="8" hidden="1"/>
    <cellStyle name="超链接" xfId="22736" builtinId="8" hidden="1"/>
    <cellStyle name="超链接" xfId="22738" builtinId="8" hidden="1"/>
    <cellStyle name="超链接" xfId="22740" builtinId="8" hidden="1"/>
    <cellStyle name="超链接" xfId="22742" builtinId="8" hidden="1"/>
    <cellStyle name="超链接" xfId="22744" builtinId="8" hidden="1"/>
    <cellStyle name="超链接" xfId="22746" builtinId="8" hidden="1"/>
    <cellStyle name="超链接" xfId="22748" builtinId="8" hidden="1"/>
    <cellStyle name="超链接" xfId="22750" builtinId="8" hidden="1"/>
    <cellStyle name="超链接" xfId="22752" builtinId="8" hidden="1"/>
    <cellStyle name="超链接" xfId="22754" builtinId="8" hidden="1"/>
    <cellStyle name="超链接" xfId="22756" builtinId="8" hidden="1"/>
    <cellStyle name="超链接" xfId="22758" builtinId="8" hidden="1"/>
    <cellStyle name="超链接" xfId="22760" builtinId="8" hidden="1"/>
    <cellStyle name="超链接" xfId="22762" builtinId="8" hidden="1"/>
    <cellStyle name="超链接" xfId="22764" builtinId="8" hidden="1"/>
    <cellStyle name="超链接" xfId="22766" builtinId="8" hidden="1"/>
    <cellStyle name="超链接" xfId="22768" builtinId="8" hidden="1"/>
    <cellStyle name="超链接" xfId="22770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78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6" builtinId="8" hidden="1"/>
    <cellStyle name="超链接" xfId="22788" builtinId="8" hidden="1"/>
    <cellStyle name="超链接" xfId="22790" builtinId="8" hidden="1"/>
    <cellStyle name="超链接" xfId="22792" builtinId="8" hidden="1"/>
    <cellStyle name="超链接" xfId="22794" builtinId="8" hidden="1"/>
    <cellStyle name="超链接" xfId="22796" builtinId="8" hidden="1"/>
    <cellStyle name="超链接" xfId="22798" builtinId="8" hidden="1"/>
    <cellStyle name="超链接" xfId="22800" builtinId="8" hidden="1"/>
    <cellStyle name="超链接" xfId="22802" builtinId="8" hidden="1"/>
    <cellStyle name="超链接" xfId="22804" builtinId="8" hidden="1"/>
    <cellStyle name="超链接" xfId="22806" builtinId="8" hidden="1"/>
    <cellStyle name="超链接" xfId="22808" builtinId="8" hidden="1"/>
    <cellStyle name="超链接" xfId="22810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18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6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4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2" builtinId="8" hidden="1"/>
    <cellStyle name="超链接" xfId="22844" builtinId="8" hidden="1"/>
    <cellStyle name="超链接" xfId="22846" builtinId="8" hidden="1"/>
    <cellStyle name="超链接" xfId="22848" builtinId="8" hidden="1"/>
    <cellStyle name="超链接" xfId="22850" builtinId="8" hidden="1"/>
    <cellStyle name="超链接" xfId="22852" builtinId="8" hidden="1"/>
    <cellStyle name="超链接" xfId="22854" builtinId="8" hidden="1"/>
    <cellStyle name="超链接" xfId="22856" builtinId="8" hidden="1"/>
    <cellStyle name="超链接" xfId="22858" builtinId="8" hidden="1"/>
    <cellStyle name="超链接" xfId="22860" builtinId="8" hidden="1"/>
    <cellStyle name="超链接" xfId="22862" builtinId="8" hidden="1"/>
    <cellStyle name="超链接" xfId="22864" builtinId="8" hidden="1"/>
    <cellStyle name="超链接" xfId="22866" builtinId="8" hidden="1"/>
    <cellStyle name="超链接" xfId="22868" builtinId="8" hidden="1"/>
    <cellStyle name="超链接" xfId="22870" builtinId="8" hidden="1"/>
    <cellStyle name="超链接" xfId="22872" builtinId="8" hidden="1"/>
    <cellStyle name="超链接" xfId="22874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2" builtinId="8" hidden="1"/>
    <cellStyle name="超链接" xfId="22884" builtinId="8" hidden="1"/>
    <cellStyle name="超链接" xfId="22886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4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2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0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18" builtinId="8" hidden="1"/>
    <cellStyle name="超链接" xfId="22920" builtinId="8" hidden="1"/>
    <cellStyle name="超链接" xfId="22922" builtinId="8" hidden="1"/>
    <cellStyle name="超链接" xfId="22924" builtinId="8" hidden="1"/>
    <cellStyle name="超链接" xfId="22926" builtinId="8" hidden="1"/>
    <cellStyle name="超链接" xfId="22928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6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44" builtinId="8" hidden="1"/>
    <cellStyle name="超链接" xfId="22946" builtinId="8" hidden="1"/>
    <cellStyle name="超链接" xfId="22948" builtinId="8" hidden="1"/>
    <cellStyle name="超链接" xfId="22950" builtinId="8" hidden="1"/>
    <cellStyle name="超链接" xfId="22952" builtinId="8" hidden="1"/>
    <cellStyle name="超链接" xfId="22954" builtinId="8" hidden="1"/>
    <cellStyle name="超链接" xfId="22956" builtinId="8" hidden="1"/>
    <cellStyle name="超链接" xfId="22958" builtinId="8" hidden="1"/>
    <cellStyle name="超链接" xfId="22960" builtinId="8" hidden="1"/>
    <cellStyle name="超链接" xfId="22962" builtinId="8" hidden="1"/>
    <cellStyle name="超链接" xfId="22964" builtinId="8" hidden="1"/>
    <cellStyle name="超链接" xfId="22966" builtinId="8" hidden="1"/>
    <cellStyle name="超链接" xfId="22968" builtinId="8" hidden="1"/>
    <cellStyle name="超链接" xfId="22970" builtinId="8" hidden="1"/>
    <cellStyle name="超链接" xfId="22972" builtinId="8" hidden="1"/>
    <cellStyle name="超链接" xfId="22974" builtinId="8" hidden="1"/>
    <cellStyle name="超链接" xfId="22976" builtinId="8" hidden="1"/>
    <cellStyle name="超链接" xfId="22978" builtinId="8" hidden="1"/>
    <cellStyle name="超链接" xfId="22980" builtinId="8" hidden="1"/>
    <cellStyle name="超链接" xfId="22982" builtinId="8" hidden="1"/>
    <cellStyle name="超链接" xfId="22984" builtinId="8" hidden="1"/>
    <cellStyle name="超链接" xfId="22986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4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2" builtinId="8" hidden="1"/>
    <cellStyle name="超链接" xfId="23004" builtinId="8" hidden="1"/>
    <cellStyle name="超链接" xfId="23006" builtinId="8" hidden="1"/>
    <cellStyle name="超链接" xfId="23008" builtinId="8" hidden="1"/>
    <cellStyle name="超链接" xfId="23010" builtinId="8" hidden="1"/>
    <cellStyle name="超链接" xfId="23012" builtinId="8" hidden="1"/>
    <cellStyle name="超链接" xfId="23014" builtinId="8" hidden="1"/>
    <cellStyle name="超链接" xfId="23016" builtinId="8" hidden="1"/>
    <cellStyle name="超链接" xfId="23018" builtinId="8" hidden="1"/>
    <cellStyle name="超链接" xfId="23020" builtinId="8" hidden="1"/>
    <cellStyle name="超链接" xfId="23022" builtinId="8" hidden="1"/>
    <cellStyle name="超链接" xfId="23024" builtinId="8" hidden="1"/>
    <cellStyle name="超链接" xfId="23026" builtinId="8" hidden="1"/>
    <cellStyle name="超链接" xfId="23028" builtinId="8" hidden="1"/>
    <cellStyle name="超链接" xfId="23030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38" builtinId="8" hidden="1"/>
    <cellStyle name="超链接" xfId="23040" builtinId="8" hidden="1"/>
    <cellStyle name="超链接" xfId="23042" builtinId="8" hidden="1"/>
    <cellStyle name="超链接" xfId="23044" builtinId="8" hidden="1"/>
    <cellStyle name="超链接" xfId="23046" builtinId="8" hidden="1"/>
    <cellStyle name="超链接" xfId="23048" builtinId="8" hidden="1"/>
    <cellStyle name="超链接" xfId="23050" builtinId="8" hidden="1"/>
    <cellStyle name="超链接" xfId="23052" builtinId="8" hidden="1"/>
    <cellStyle name="超链接" xfId="23054" builtinId="8" hidden="1"/>
    <cellStyle name="超链接" xfId="23056" builtinId="8" hidden="1"/>
    <cellStyle name="超链接" xfId="23058" builtinId="8" hidden="1"/>
    <cellStyle name="超链接" xfId="23060" builtinId="8" hidden="1"/>
    <cellStyle name="超链接" xfId="23062" builtinId="8" hidden="1"/>
    <cellStyle name="超链接" xfId="23064" builtinId="8" hidden="1"/>
    <cellStyle name="超链接" xfId="23066" builtinId="8" hidden="1"/>
    <cellStyle name="超链接" xfId="23068" builtinId="8" hidden="1"/>
    <cellStyle name="超链接" xfId="23070" builtinId="8" hidden="1"/>
    <cellStyle name="超链接" xfId="23072" builtinId="8" hidden="1"/>
    <cellStyle name="超链接" xfId="23074" builtinId="8" hidden="1"/>
    <cellStyle name="超链接" xfId="23076" builtinId="8" hidden="1"/>
    <cellStyle name="超链接" xfId="23078" builtinId="8" hidden="1"/>
    <cellStyle name="超链接" xfId="23080" builtinId="8" hidden="1"/>
    <cellStyle name="超链接" xfId="23082" builtinId="8" hidden="1"/>
    <cellStyle name="超链接" xfId="23084" builtinId="8" hidden="1"/>
    <cellStyle name="超链接" xfId="23086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4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2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0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18" builtinId="8" hidden="1"/>
    <cellStyle name="超链接" xfId="23120" builtinId="8" hidden="1"/>
    <cellStyle name="超链接" xfId="23122" builtinId="8" hidden="1"/>
    <cellStyle name="超链接" xfId="23124" builtinId="8" hidden="1"/>
    <cellStyle name="超链接" xfId="23126" builtinId="8" hidden="1"/>
    <cellStyle name="超链接" xfId="23128" builtinId="8" hidden="1"/>
    <cellStyle name="超链接" xfId="23130" builtinId="8" hidden="1"/>
    <cellStyle name="超链接" xfId="23132" builtinId="8" hidden="1"/>
    <cellStyle name="超链接" xfId="23134" builtinId="8" hidden="1"/>
    <cellStyle name="超链接" xfId="23136" builtinId="8" hidden="1"/>
    <cellStyle name="超链接" xfId="23138" builtinId="8" hidden="1"/>
    <cellStyle name="超链接" xfId="23140" builtinId="8" hidden="1"/>
    <cellStyle name="超链接" xfId="23142" builtinId="8" hidden="1"/>
    <cellStyle name="超链接" xfId="23144" builtinId="8" hidden="1"/>
    <cellStyle name="超链接" xfId="23146" builtinId="8" hidden="1"/>
    <cellStyle name="超链接" xfId="23148" builtinId="8" hidden="1"/>
    <cellStyle name="超链接" xfId="23150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58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6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4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2" builtinId="8" hidden="1"/>
    <cellStyle name="超链接" xfId="23184" builtinId="8" hidden="1"/>
    <cellStyle name="超链接" xfId="23186" builtinId="8" hidden="1"/>
    <cellStyle name="超链接" xfId="23188" builtinId="8" hidden="1"/>
    <cellStyle name="超链接" xfId="23190" builtinId="8" hidden="1"/>
    <cellStyle name="超链接" xfId="23192" builtinId="8" hidden="1"/>
    <cellStyle name="超链接" xfId="23194" builtinId="8" hidden="1"/>
    <cellStyle name="超链接" xfId="23196" builtinId="8" hidden="1"/>
    <cellStyle name="超链接" xfId="23198" builtinId="8" hidden="1"/>
    <cellStyle name="超链接" xfId="23200" builtinId="8" hidden="1"/>
    <cellStyle name="超链接" xfId="23202" builtinId="8" hidden="1"/>
    <cellStyle name="超链接" xfId="23204" builtinId="8" hidden="1"/>
    <cellStyle name="超链接" xfId="23206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4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3222" builtinId="8" hidden="1"/>
    <cellStyle name="超链接" xfId="23224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2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0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48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56" builtinId="8" hidden="1"/>
    <cellStyle name="超链接" xfId="23258" builtinId="8" hidden="1"/>
    <cellStyle name="超链接" xfId="23260" builtinId="8" hidden="1"/>
    <cellStyle name="超链接" xfId="23262" builtinId="8" hidden="1"/>
    <cellStyle name="超链接" xfId="23264" builtinId="8" hidden="1"/>
    <cellStyle name="超链接" xfId="23266" builtinId="8" hidden="1"/>
    <cellStyle name="超链接" xfId="23268" builtinId="8" hidden="1"/>
    <cellStyle name="超链接" xfId="23270" builtinId="8" hidden="1"/>
    <cellStyle name="超链接" xfId="23272" builtinId="8" hidden="1"/>
    <cellStyle name="超链接" xfId="23274" builtinId="8" hidden="1"/>
    <cellStyle name="超链接" xfId="23276" builtinId="8" hidden="1"/>
    <cellStyle name="超链接" xfId="23278" builtinId="8" hidden="1"/>
    <cellStyle name="超链接" xfId="23280" builtinId="8" hidden="1"/>
    <cellStyle name="超链接" xfId="23282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0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298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6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4" builtinId="8" hidden="1"/>
    <cellStyle name="超链接" xfId="23316" builtinId="8" hidden="1"/>
    <cellStyle name="超链接" xfId="23318" builtinId="8" hidden="1"/>
    <cellStyle name="超链接" xfId="23320" builtinId="8" hidden="1"/>
    <cellStyle name="超链接" xfId="23322" builtinId="8" hidden="1"/>
    <cellStyle name="超链接" xfId="23324" builtinId="8" hidden="1"/>
    <cellStyle name="超链接" xfId="23326" builtinId="8" hidden="1"/>
    <cellStyle name="超链接" xfId="23328" builtinId="8" hidden="1"/>
    <cellStyle name="超链接" xfId="23330" builtinId="8" hidden="1"/>
    <cellStyle name="超链接" xfId="23332" builtinId="8" hidden="1"/>
    <cellStyle name="超链接" xfId="23334" builtinId="8" hidden="1"/>
    <cellStyle name="超链接" xfId="23336" builtinId="8" hidden="1"/>
    <cellStyle name="超链接" xfId="23338" builtinId="8" hidden="1"/>
    <cellStyle name="超链接" xfId="23340" builtinId="8" hidden="1"/>
    <cellStyle name="超链接" xfId="23342" builtinId="8" hidden="1"/>
    <cellStyle name="超链接" xfId="23344" builtinId="8" hidden="1"/>
    <cellStyle name="超链接" xfId="23346" builtinId="8" hidden="1"/>
    <cellStyle name="超链接" xfId="23348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6" builtinId="8" hidden="1"/>
    <cellStyle name="超链接" xfId="23358" builtinId="8" hidden="1"/>
    <cellStyle name="超链接" xfId="23360" builtinId="8" hidden="1"/>
    <cellStyle name="超链接" xfId="23362" builtinId="8" hidden="1"/>
    <cellStyle name="超链接" xfId="23364" builtinId="8" hidden="1"/>
    <cellStyle name="超链接" xfId="23366" builtinId="8" hidden="1"/>
    <cellStyle name="超链接" xfId="23368" builtinId="8" hidden="1"/>
    <cellStyle name="超链接" xfId="23370" builtinId="8" hidden="1"/>
    <cellStyle name="超链接" xfId="23372" builtinId="8" hidden="1"/>
    <cellStyle name="超链接" xfId="23374" builtinId="8" hidden="1"/>
    <cellStyle name="超链接" xfId="23376" builtinId="8" hidden="1"/>
    <cellStyle name="超链接" xfId="23378" builtinId="8" hidden="1"/>
    <cellStyle name="超链接" xfId="23380" builtinId="8" hidden="1"/>
    <cellStyle name="超链接" xfId="23382" builtinId="8" hidden="1"/>
    <cellStyle name="超链接" xfId="23384" builtinId="8" hidden="1"/>
    <cellStyle name="超链接" xfId="23386" builtinId="8" hidden="1"/>
    <cellStyle name="超链接" xfId="23388" builtinId="8" hidden="1"/>
    <cellStyle name="超链接" xfId="23390" builtinId="8" hidden="1"/>
    <cellStyle name="超链接" xfId="23392" builtinId="8" hidden="1"/>
    <cellStyle name="超链接" xfId="23394" builtinId="8" hidden="1"/>
    <cellStyle name="超链接" xfId="23396" builtinId="8" hidden="1"/>
    <cellStyle name="超链接" xfId="23398" builtinId="8" hidden="1"/>
    <cellStyle name="超链接" xfId="23400" builtinId="8" hidden="1"/>
    <cellStyle name="超链接" xfId="23402" builtinId="8" hidden="1"/>
    <cellStyle name="超链接" xfId="23404" builtinId="8" hidden="1"/>
    <cellStyle name="超链接" xfId="23406" builtinId="8" hidden="1"/>
    <cellStyle name="超链接" xfId="23408" builtinId="8" hidden="1"/>
    <cellStyle name="超链接" xfId="23410" builtinId="8" hidden="1"/>
    <cellStyle name="超链接" xfId="23412" builtinId="8" hidden="1"/>
    <cellStyle name="超链接" xfId="23414" builtinId="8" hidden="1"/>
    <cellStyle name="超链接" xfId="23416" builtinId="8" hidden="1"/>
    <cellStyle name="超链接" xfId="23418" builtinId="8" hidden="1"/>
    <cellStyle name="超链接" xfId="23420" builtinId="8" hidden="1"/>
    <cellStyle name="超链接" xfId="23422" builtinId="8" hidden="1"/>
    <cellStyle name="超链接" xfId="23424" builtinId="8" hidden="1"/>
    <cellStyle name="超链接" xfId="23426" builtinId="8" hidden="1"/>
    <cellStyle name="超链接" xfId="23428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6" builtinId="8" hidden="1"/>
    <cellStyle name="超链接" xfId="23438" builtinId="8" hidden="1"/>
    <cellStyle name="超链接" xfId="23440" builtinId="8" hidden="1"/>
    <cellStyle name="超链接" xfId="23442" builtinId="8" hidden="1"/>
    <cellStyle name="超链接" xfId="23444" builtinId="8" hidden="1"/>
    <cellStyle name="超链接" xfId="23446" builtinId="8" hidden="1"/>
    <cellStyle name="超链接" xfId="23448" builtinId="8" hidden="1"/>
    <cellStyle name="超链接" xfId="23450" builtinId="8" hidden="1"/>
    <cellStyle name="超链接" xfId="23452" builtinId="8" hidden="1"/>
    <cellStyle name="超链接" xfId="23454" builtinId="8" hidden="1"/>
    <cellStyle name="超链接" xfId="23456" builtinId="8" hidden="1"/>
    <cellStyle name="超链接" xfId="23458" builtinId="8" hidden="1"/>
    <cellStyle name="超链接" xfId="23460" builtinId="8" hidden="1"/>
    <cellStyle name="超链接" xfId="23462" builtinId="8" hidden="1"/>
    <cellStyle name="超链接" xfId="23464" builtinId="8" hidden="1"/>
    <cellStyle name="超链接" xfId="23466" builtinId="8" hidden="1"/>
    <cellStyle name="超链接" xfId="23468" builtinId="8" hidden="1"/>
    <cellStyle name="超链接" xfId="23470" builtinId="8" hidden="1"/>
    <cellStyle name="超链接" xfId="23472" builtinId="8" hidden="1"/>
    <cellStyle name="超链接" xfId="23474" builtinId="8" hidden="1"/>
    <cellStyle name="超链接" xfId="23476" builtinId="8" hidden="1"/>
    <cellStyle name="超链接" xfId="23478" builtinId="8" hidden="1"/>
    <cellStyle name="超链接" xfId="23480" builtinId="8" hidden="1"/>
    <cellStyle name="超链接" xfId="23482" builtinId="8" hidden="1"/>
    <cellStyle name="超链接" xfId="23484" builtinId="8" hidden="1"/>
    <cellStyle name="超链接" xfId="23486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4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2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0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18" builtinId="8" hidden="1"/>
    <cellStyle name="超链接" xfId="23520" builtinId="8" hidden="1"/>
    <cellStyle name="超链接" xfId="23522" builtinId="8" hidden="1"/>
    <cellStyle name="超链接" xfId="23524" builtinId="8" hidden="1"/>
    <cellStyle name="超链接" xfId="23526" builtinId="8" hidden="1"/>
    <cellStyle name="超链接" xfId="23528" builtinId="8" hidden="1"/>
    <cellStyle name="超链接" xfId="23530" builtinId="8" hidden="1"/>
    <cellStyle name="超链接" xfId="23532" builtinId="8" hidden="1"/>
    <cellStyle name="超链接" xfId="23534" builtinId="8" hidden="1"/>
    <cellStyle name="超链接" xfId="23536" builtinId="8" hidden="1"/>
    <cellStyle name="超链接" xfId="23538" builtinId="8" hidden="1"/>
    <cellStyle name="超链接" xfId="23540" builtinId="8" hidden="1"/>
    <cellStyle name="超链接" xfId="23542" builtinId="8" hidden="1"/>
    <cellStyle name="超链接" xfId="23544" builtinId="8" hidden="1"/>
    <cellStyle name="超链接" xfId="23546" builtinId="8" hidden="1"/>
    <cellStyle name="超链接" xfId="23548" builtinId="8" hidden="1"/>
    <cellStyle name="超链接" xfId="23550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58" builtinId="8" hidden="1"/>
    <cellStyle name="超链接" xfId="23560" builtinId="8" hidden="1"/>
    <cellStyle name="超链接" xfId="23562" builtinId="8" hidden="1"/>
    <cellStyle name="超链接" xfId="23564" builtinId="8" hidden="1"/>
    <cellStyle name="超链接" xfId="23566" builtinId="8" hidden="1"/>
    <cellStyle name="超链接" xfId="23568" builtinId="8" hidden="1"/>
    <cellStyle name="超链接" xfId="23570" builtinId="8" hidden="1"/>
    <cellStyle name="超链接" xfId="23572" builtinId="8" hidden="1"/>
    <cellStyle name="超链接" xfId="23574" builtinId="8" hidden="1"/>
    <cellStyle name="超链接" xfId="23576" builtinId="8" hidden="1"/>
    <cellStyle name="超链接" xfId="23578" builtinId="8" hidden="1"/>
    <cellStyle name="超链接" xfId="23580" builtinId="8" hidden="1"/>
    <cellStyle name="超链接" xfId="23582" builtinId="8" hidden="1"/>
    <cellStyle name="超链接" xfId="23584" builtinId="8" hidden="1"/>
    <cellStyle name="超链接" xfId="23586" builtinId="8" hidden="1"/>
    <cellStyle name="超链接" xfId="23588" builtinId="8" hidden="1"/>
    <cellStyle name="超链接" xfId="23590" builtinId="8" hidden="1"/>
    <cellStyle name="超链接" xfId="23592" builtinId="8" hidden="1"/>
    <cellStyle name="超链接" xfId="23594" builtinId="8" hidden="1"/>
    <cellStyle name="超链接" xfId="23596" builtinId="8" hidden="1"/>
    <cellStyle name="超链接" xfId="23598" builtinId="8" hidden="1"/>
    <cellStyle name="超链接" xfId="23600" builtinId="8" hidden="1"/>
    <cellStyle name="超链接" xfId="23602" builtinId="8" hidden="1"/>
    <cellStyle name="超链接" xfId="23604" builtinId="8" hidden="1"/>
    <cellStyle name="超链接" xfId="23606" builtinId="8" hidden="1"/>
    <cellStyle name="超链接" xfId="23608" builtinId="8" hidden="1"/>
    <cellStyle name="超链接" xfId="23610" builtinId="8" hidden="1"/>
    <cellStyle name="超链接" xfId="23612" builtinId="8" hidden="1"/>
    <cellStyle name="超链接" xfId="23614" builtinId="8" hidden="1"/>
    <cellStyle name="超链接" xfId="23616" builtinId="8" hidden="1"/>
    <cellStyle name="超链接" xfId="23618" builtinId="8" hidden="1"/>
    <cellStyle name="超链接" xfId="23620" builtinId="8" hidden="1"/>
    <cellStyle name="超链接" xfId="23622" builtinId="8" hidden="1"/>
    <cellStyle name="超链接" xfId="23624" builtinId="8" hidden="1"/>
    <cellStyle name="超链接" xfId="23626" builtinId="8" hidden="1"/>
    <cellStyle name="超链接" xfId="23628" builtinId="8" hidden="1"/>
    <cellStyle name="超链接" xfId="23630" builtinId="8" hidden="1"/>
    <cellStyle name="超链接" xfId="23632" builtinId="8" hidden="1"/>
    <cellStyle name="超链接" xfId="23634" builtinId="8" hidden="1"/>
    <cellStyle name="超链接" xfId="23636" builtinId="8" hidden="1"/>
    <cellStyle name="超链接" xfId="23638" builtinId="8" hidden="1"/>
    <cellStyle name="超链接" xfId="23640" builtinId="8" hidden="1"/>
    <cellStyle name="超链接" xfId="23642" builtinId="8" hidden="1"/>
    <cellStyle name="超链接" xfId="23644" builtinId="8" hidden="1"/>
    <cellStyle name="超链接" xfId="23646" builtinId="8" hidden="1"/>
    <cellStyle name="超链接" xfId="23648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6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4" builtinId="8" hidden="1"/>
    <cellStyle name="超链接" xfId="23666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4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2" builtinId="8" hidden="1"/>
    <cellStyle name="超链接" xfId="23684" builtinId="8" hidden="1"/>
    <cellStyle name="超链接" xfId="23686" builtinId="8" hidden="1"/>
    <cellStyle name="超链接" xfId="23688" builtinId="8" hidden="1"/>
    <cellStyle name="超链接" xfId="23690" builtinId="8" hidden="1"/>
    <cellStyle name="超链接" xfId="23692" builtinId="8" hidden="1"/>
    <cellStyle name="超链接" xfId="23694" builtinId="8" hidden="1"/>
    <cellStyle name="超链接" xfId="23696" builtinId="8" hidden="1"/>
    <cellStyle name="超链接" xfId="23698" builtinId="8" hidden="1"/>
    <cellStyle name="超链接" xfId="23700" builtinId="8" hidden="1"/>
    <cellStyle name="超链接" xfId="23702" builtinId="8" hidden="1"/>
    <cellStyle name="超链接" xfId="23704" builtinId="8" hidden="1"/>
    <cellStyle name="超链接" xfId="23706" builtinId="8" hidden="1"/>
    <cellStyle name="超链接" xfId="23708" builtinId="8" hidden="1"/>
    <cellStyle name="超链接" xfId="23710" builtinId="8" hidden="1"/>
    <cellStyle name="超链接" xfId="23712" builtinId="8" hidden="1"/>
    <cellStyle name="超链接" xfId="23714" builtinId="8" hidden="1"/>
    <cellStyle name="超链接" xfId="23716" builtinId="8" hidden="1"/>
    <cellStyle name="超链接" xfId="23718" builtinId="8" hidden="1"/>
    <cellStyle name="超链接" xfId="23720" builtinId="8" hidden="1"/>
    <cellStyle name="超链接" xfId="23722" builtinId="8" hidden="1"/>
    <cellStyle name="超链接" xfId="23724" builtinId="8" hidden="1"/>
    <cellStyle name="超链接" xfId="23726" builtinId="8" hidden="1"/>
    <cellStyle name="超链接" xfId="23728" builtinId="8" hidden="1"/>
    <cellStyle name="超链接" xfId="23730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38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46" builtinId="8" hidden="1"/>
    <cellStyle name="超链接" xfId="23748" builtinId="8" hidden="1"/>
    <cellStyle name="超链接" xfId="23750" builtinId="8" hidden="1"/>
    <cellStyle name="超链接" xfId="23752" builtinId="8" hidden="1"/>
    <cellStyle name="超链接" xfId="23754" builtinId="8" hidden="1"/>
    <cellStyle name="超链接" xfId="23756" builtinId="8" hidden="1"/>
    <cellStyle name="超链接" xfId="23758" builtinId="8" hidden="1"/>
    <cellStyle name="超链接" xfId="23760" builtinId="8" hidden="1"/>
    <cellStyle name="超链接" xfId="23762" builtinId="8" hidden="1"/>
    <cellStyle name="超链接" xfId="23764" builtinId="8" hidden="1"/>
    <cellStyle name="超链接" xfId="23766" builtinId="8" hidden="1"/>
    <cellStyle name="超链接" xfId="23768" builtinId="8" hidden="1"/>
    <cellStyle name="超链接" xfId="23770" builtinId="8" hidden="1"/>
    <cellStyle name="超链接" xfId="23772" builtinId="8" hidden="1"/>
    <cellStyle name="超链接" xfId="23774" builtinId="8" hidden="1"/>
    <cellStyle name="超链接" xfId="23776" builtinId="8" hidden="1"/>
    <cellStyle name="超链接" xfId="23778" builtinId="8" hidden="1"/>
    <cellStyle name="超链接" xfId="23780" builtinId="8" hidden="1"/>
    <cellStyle name="超链接" xfId="23782" builtinId="8" hidden="1"/>
    <cellStyle name="超链接" xfId="23784" builtinId="8" hidden="1"/>
    <cellStyle name="超链接" xfId="23786" builtinId="8" hidden="1"/>
    <cellStyle name="超链接" xfId="23788" builtinId="8" hidden="1"/>
    <cellStyle name="超链接" xfId="23790" builtinId="8" hidden="1"/>
    <cellStyle name="超链接" xfId="23792" builtinId="8" hidden="1"/>
    <cellStyle name="超链接" xfId="23794" builtinId="8" hidden="1"/>
    <cellStyle name="超链接" xfId="23796" builtinId="8" hidden="1"/>
    <cellStyle name="超链接" xfId="23798" builtinId="8" hidden="1"/>
    <cellStyle name="超链接" xfId="23800" builtinId="8" hidden="1"/>
    <cellStyle name="超链接" xfId="23802" builtinId="8" hidden="1"/>
    <cellStyle name="超链接" xfId="23804" builtinId="8" hidden="1"/>
    <cellStyle name="超链接" xfId="23806" builtinId="8" hidden="1"/>
    <cellStyle name="超链接" xfId="23808" builtinId="8" hidden="1"/>
    <cellStyle name="超链接" xfId="23810" builtinId="8" hidden="1"/>
    <cellStyle name="超链接" xfId="23812" builtinId="8" hidden="1"/>
    <cellStyle name="超链接" xfId="23814" builtinId="8" hidden="1"/>
    <cellStyle name="超链接" xfId="23816" builtinId="8" hidden="1"/>
    <cellStyle name="超链接" xfId="23818" builtinId="8" hidden="1"/>
    <cellStyle name="超链接" xfId="23820" builtinId="8" hidden="1"/>
    <cellStyle name="超链接" xfId="23822" builtinId="8" hidden="1"/>
    <cellStyle name="超链接" xfId="23824" builtinId="8" hidden="1"/>
    <cellStyle name="超链接" xfId="23826" builtinId="8" hidden="1"/>
    <cellStyle name="超链接" xfId="23828" builtinId="8" hidden="1"/>
    <cellStyle name="超链接" xfId="23830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38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6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4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2" builtinId="8" hidden="1"/>
    <cellStyle name="超链接" xfId="23864" builtinId="8" hidden="1"/>
    <cellStyle name="超链接" xfId="23866" builtinId="8" hidden="1"/>
    <cellStyle name="超链接" xfId="23868" builtinId="8" hidden="1"/>
    <cellStyle name="超链接" xfId="23870" builtinId="8" hidden="1"/>
    <cellStyle name="超链接" xfId="23872" builtinId="8" hidden="1"/>
    <cellStyle name="超链接" xfId="23874" builtinId="8" hidden="1"/>
    <cellStyle name="超链接" xfId="23876" builtinId="8" hidden="1"/>
    <cellStyle name="超链接" xfId="23878" builtinId="8" hidden="1"/>
    <cellStyle name="超链接" xfId="23880" builtinId="8" hidden="1"/>
    <cellStyle name="超链接" xfId="23882" builtinId="8" hidden="1"/>
    <cellStyle name="超链接" xfId="23884" builtinId="8" hidden="1"/>
    <cellStyle name="超链接" xfId="23886" builtinId="8" hidden="1"/>
    <cellStyle name="超链接" xfId="23888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6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904" builtinId="8" hidden="1"/>
    <cellStyle name="超链接" xfId="23906" builtinId="8" hidden="1"/>
    <cellStyle name="超链接" xfId="23908" builtinId="8" hidden="1"/>
    <cellStyle name="超链接" xfId="23910" builtinId="8" hidden="1"/>
    <cellStyle name="超链接" xfId="23912" builtinId="8" hidden="1"/>
    <cellStyle name="超链接" xfId="23914" builtinId="8" hidden="1"/>
    <cellStyle name="超链接" xfId="23916" builtinId="8" hidden="1"/>
    <cellStyle name="超链接" xfId="23918" builtinId="8" hidden="1"/>
    <cellStyle name="超链接" xfId="23920" builtinId="8" hidden="1"/>
    <cellStyle name="超链接" xfId="23922" builtinId="8" hidden="1"/>
    <cellStyle name="超链接" xfId="23924" builtinId="8" hidden="1"/>
    <cellStyle name="超链接" xfId="23926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4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42" builtinId="8" hidden="1"/>
    <cellStyle name="超链接" xfId="23944" builtinId="8" hidden="1"/>
    <cellStyle name="超链接" xfId="23946" builtinId="8" hidden="1"/>
    <cellStyle name="超链接" xfId="23948" builtinId="8" hidden="1"/>
    <cellStyle name="超链接" xfId="23950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58" builtinId="8" hidden="1"/>
    <cellStyle name="超链接" xfId="23960" builtinId="8" hidden="1"/>
    <cellStyle name="超链接" xfId="23962" builtinId="8" hidden="1"/>
    <cellStyle name="超链接" xfId="23964" builtinId="8" hidden="1"/>
    <cellStyle name="超链接" xfId="23966" builtinId="8" hidden="1"/>
    <cellStyle name="超链接" xfId="23968" builtinId="8" hidden="1"/>
    <cellStyle name="超链接" xfId="23970" builtinId="8" hidden="1"/>
    <cellStyle name="超链接" xfId="23972" builtinId="8" hidden="1"/>
    <cellStyle name="超链接" xfId="23974" builtinId="8" hidden="1"/>
    <cellStyle name="超链接" xfId="23976" builtinId="8" hidden="1"/>
    <cellStyle name="超链接" xfId="23978" builtinId="8" hidden="1"/>
    <cellStyle name="超链接" xfId="23980" builtinId="8" hidden="1"/>
    <cellStyle name="超链接" xfId="23982" builtinId="8" hidden="1"/>
    <cellStyle name="超链接" xfId="23984" builtinId="8" hidden="1"/>
    <cellStyle name="超链接" xfId="23986" builtinId="8" hidden="1"/>
    <cellStyle name="超链接" xfId="23988" builtinId="8" hidden="1"/>
    <cellStyle name="超链接" xfId="23990" builtinId="8" hidden="1"/>
    <cellStyle name="超链接" xfId="23992" builtinId="8" hidden="1"/>
    <cellStyle name="超链接" xfId="23994" builtinId="8" hidden="1"/>
    <cellStyle name="超链接" xfId="23996" builtinId="8" hidden="1"/>
    <cellStyle name="超链接" xfId="23998" builtinId="8" hidden="1"/>
    <cellStyle name="超链接" xfId="24000" builtinId="8" hidden="1"/>
    <cellStyle name="超链接" xfId="24002" builtinId="8" hidden="1"/>
    <cellStyle name="超链接" xfId="24004" builtinId="8" hidden="1"/>
    <cellStyle name="超链接" xfId="24006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4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22" builtinId="8" hidden="1"/>
    <cellStyle name="超链接" xfId="24024" builtinId="8" hidden="1"/>
    <cellStyle name="超链接" xfId="24026" builtinId="8" hidden="1"/>
    <cellStyle name="超链接" xfId="24028" builtinId="8" hidden="1"/>
    <cellStyle name="超链接" xfId="24030" builtinId="8" hidden="1"/>
    <cellStyle name="超链接" xfId="24032" builtinId="8" hidden="1"/>
    <cellStyle name="超链接" xfId="24034" builtinId="8" hidden="1"/>
    <cellStyle name="超链接" xfId="24036" builtinId="8" hidden="1"/>
    <cellStyle name="超链接" xfId="24038" builtinId="8" hidden="1"/>
    <cellStyle name="超链接" xfId="24040" builtinId="8" hidden="1"/>
    <cellStyle name="超链接" xfId="24042" builtinId="8" hidden="1"/>
    <cellStyle name="超链接" xfId="24044" builtinId="8" hidden="1"/>
    <cellStyle name="超链接" xfId="24046" builtinId="8" hidden="1"/>
    <cellStyle name="超链接" xfId="24048" builtinId="8" hidden="1"/>
    <cellStyle name="超链接" xfId="24050" builtinId="8" hidden="1"/>
    <cellStyle name="超链接" xfId="24052" builtinId="8" hidden="1"/>
    <cellStyle name="超链接" xfId="24054" builtinId="8" hidden="1"/>
    <cellStyle name="超链接" xfId="24056" builtinId="8" hidden="1"/>
    <cellStyle name="超链接" xfId="24058" builtinId="8" hidden="1"/>
    <cellStyle name="超链接" xfId="24060" builtinId="8" hidden="1"/>
    <cellStyle name="超链接" xfId="24062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0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78" builtinId="8" hidden="1"/>
    <cellStyle name="超链接" xfId="24080" builtinId="8" hidden="1"/>
    <cellStyle name="超链接" xfId="24082" builtinId="8" hidden="1"/>
    <cellStyle name="超链接" xfId="24084" builtinId="8" hidden="1"/>
    <cellStyle name="超链接" xfId="24086" builtinId="8" hidden="1"/>
    <cellStyle name="超链接" xfId="24088" builtinId="8" hidden="1"/>
    <cellStyle name="超链接" xfId="24090" builtinId="8" hidden="1"/>
    <cellStyle name="超链接" xfId="24092" builtinId="8" hidden="1"/>
    <cellStyle name="超链接" xfId="24094" builtinId="8" hidden="1"/>
    <cellStyle name="超链接" xfId="24096" builtinId="8" hidden="1"/>
    <cellStyle name="超链接" xfId="24098" builtinId="8" hidden="1"/>
    <cellStyle name="超链接" xfId="24100" builtinId="8" hidden="1"/>
    <cellStyle name="超链接" xfId="24102" builtinId="8" hidden="1"/>
    <cellStyle name="超链接" xfId="24104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2" builtinId="8" hidden="1"/>
    <cellStyle name="超链接" xfId="24114" builtinId="8" hidden="1"/>
    <cellStyle name="超链接" xfId="24116" builtinId="8" hidden="1"/>
    <cellStyle name="超链接" xfId="24118" builtinId="8" hidden="1"/>
    <cellStyle name="超链接" xfId="24120" builtinId="8" hidden="1"/>
    <cellStyle name="超链接" xfId="24122" builtinId="8" hidden="1"/>
    <cellStyle name="超链接" xfId="24124" builtinId="8" hidden="1"/>
    <cellStyle name="超链接" xfId="24126" builtinId="8" hidden="1"/>
    <cellStyle name="超链接" xfId="24128" builtinId="8" hidden="1"/>
    <cellStyle name="超链接" xfId="24130" builtinId="8" hidden="1"/>
    <cellStyle name="超链接" xfId="24132" builtinId="8" hidden="1"/>
    <cellStyle name="超链接" xfId="24134" builtinId="8" hidden="1"/>
    <cellStyle name="超链接" xfId="24136" builtinId="8" hidden="1"/>
    <cellStyle name="超链接" xfId="24138" builtinId="8" hidden="1"/>
    <cellStyle name="超链接" xfId="24140" builtinId="8" hidden="1"/>
    <cellStyle name="超链接" xfId="24142" builtinId="8" hidden="1"/>
    <cellStyle name="超链接" xfId="24144" builtinId="8" hidden="1"/>
    <cellStyle name="超链接" xfId="24146" builtinId="8" hidden="1"/>
    <cellStyle name="超链接" xfId="24148" builtinId="8" hidden="1"/>
    <cellStyle name="超链接" xfId="24150" builtinId="8" hidden="1"/>
    <cellStyle name="超链接" xfId="24152" builtinId="8" hidden="1"/>
    <cellStyle name="超链接" xfId="24154" builtinId="8" hidden="1"/>
    <cellStyle name="超链接" xfId="24156" builtinId="8" hidden="1"/>
    <cellStyle name="超链接" xfId="24158" builtinId="8" hidden="1"/>
    <cellStyle name="超链接" xfId="24160" builtinId="8" hidden="1"/>
    <cellStyle name="超链接" xfId="24162" builtinId="8" hidden="1"/>
    <cellStyle name="超链接" xfId="24164" builtinId="8" hidden="1"/>
    <cellStyle name="超链接" xfId="24166" builtinId="8" hidden="1"/>
    <cellStyle name="超链接" xfId="24168" builtinId="8" hidden="1"/>
    <cellStyle name="超链接" xfId="24170" builtinId="8" hidden="1"/>
    <cellStyle name="超链接" xfId="24172" builtinId="8" hidden="1"/>
    <cellStyle name="超链接" xfId="24174" builtinId="8" hidden="1"/>
    <cellStyle name="超链接" xfId="24176" builtinId="8" hidden="1"/>
    <cellStyle name="超链接" xfId="24178" builtinId="8" hidden="1"/>
    <cellStyle name="超链接" xfId="24180" builtinId="8" hidden="1"/>
    <cellStyle name="超链接" xfId="24182" builtinId="8" hidden="1"/>
    <cellStyle name="超链接" xfId="24184" builtinId="8" hidden="1"/>
    <cellStyle name="超链接" xfId="24186" builtinId="8" hidden="1"/>
    <cellStyle name="超链接" xfId="24188" builtinId="8" hidden="1"/>
    <cellStyle name="超链接" xfId="24190" builtinId="8" hidden="1"/>
    <cellStyle name="超链接" xfId="24192" builtinId="8" hidden="1"/>
    <cellStyle name="超链接" xfId="24194" builtinId="8" hidden="1"/>
    <cellStyle name="超链接" xfId="24196" builtinId="8" hidden="1"/>
    <cellStyle name="超链接" xfId="24198" builtinId="8" hidden="1"/>
    <cellStyle name="超链接" xfId="24200" builtinId="8" hidden="1"/>
    <cellStyle name="超链接" xfId="24202" builtinId="8" hidden="1"/>
    <cellStyle name="超链接" xfId="24204" builtinId="8" hidden="1"/>
    <cellStyle name="超链接" xfId="24206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4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22" builtinId="8" hidden="1"/>
    <cellStyle name="超链接" xfId="24224" builtinId="8" hidden="1"/>
    <cellStyle name="超链接" xfId="24226" builtinId="8" hidden="1"/>
    <cellStyle name="超链接" xfId="24228" builtinId="8" hidden="1"/>
    <cellStyle name="超链接" xfId="24230" builtinId="8" hidden="1"/>
    <cellStyle name="超链接" xfId="24232" builtinId="8" hidden="1"/>
    <cellStyle name="超链接" xfId="24234" builtinId="8" hidden="1"/>
    <cellStyle name="超链接" xfId="24236" builtinId="8" hidden="1"/>
    <cellStyle name="超链接" xfId="24238" builtinId="8" hidden="1"/>
    <cellStyle name="超链接" xfId="24240" builtinId="8" hidden="1"/>
    <cellStyle name="超链接" xfId="24242" builtinId="8" hidden="1"/>
    <cellStyle name="超链接" xfId="24244" builtinId="8" hidden="1"/>
    <cellStyle name="超链接" xfId="24246" builtinId="8" hidden="1"/>
    <cellStyle name="超链接" xfId="24248" builtinId="8" hidden="1"/>
    <cellStyle name="超链接" xfId="24250" builtinId="8" hidden="1"/>
    <cellStyle name="超链接" xfId="24252" builtinId="8" hidden="1"/>
    <cellStyle name="超链接" xfId="24254" builtinId="8" hidden="1"/>
    <cellStyle name="超链接" xfId="24256" builtinId="8" hidden="1"/>
    <cellStyle name="超链接" xfId="24258" builtinId="8" hidden="1"/>
    <cellStyle name="超链接" xfId="24260" builtinId="8" hidden="1"/>
    <cellStyle name="超链接" xfId="24262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0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78" builtinId="8" hidden="1"/>
    <cellStyle name="超链接" xfId="24280" builtinId="8" hidden="1"/>
    <cellStyle name="超链接" xfId="24282" builtinId="8" hidden="1"/>
    <cellStyle name="超链接" xfId="24284" builtinId="8" hidden="1"/>
    <cellStyle name="超链接" xfId="24286" builtinId="8" hidden="1"/>
    <cellStyle name="超链接" xfId="24288" builtinId="8" hidden="1"/>
    <cellStyle name="超链接" xfId="24290" builtinId="8" hidden="1"/>
    <cellStyle name="超链接" xfId="24292" builtinId="8" hidden="1"/>
    <cellStyle name="超链接" xfId="24294" builtinId="8" hidden="1"/>
    <cellStyle name="超链接" xfId="24296" builtinId="8" hidden="1"/>
    <cellStyle name="超链接" xfId="24298" builtinId="8" hidden="1"/>
    <cellStyle name="超链接" xfId="24300" builtinId="8" hidden="1"/>
    <cellStyle name="超链接" xfId="24302" builtinId="8" hidden="1"/>
    <cellStyle name="超链接" xfId="24304" builtinId="8" hidden="1"/>
    <cellStyle name="超链接" xfId="24306" builtinId="8" hidden="1"/>
    <cellStyle name="超链接" xfId="24308" builtinId="8" hidden="1"/>
    <cellStyle name="超链接" xfId="24310" builtinId="8" hidden="1"/>
    <cellStyle name="超链接" xfId="24312" builtinId="8" hidden="1"/>
    <cellStyle name="超链接" xfId="24314" builtinId="8" hidden="1"/>
    <cellStyle name="超链接" xfId="24316" builtinId="8" hidden="1"/>
    <cellStyle name="超链接" xfId="24318" builtinId="8" hidden="1"/>
    <cellStyle name="超链接" xfId="24320" builtinId="8" hidden="1"/>
    <cellStyle name="超链接" xfId="24322" builtinId="8" hidden="1"/>
    <cellStyle name="超链接" xfId="24324" builtinId="8" hidden="1"/>
    <cellStyle name="超链接" xfId="24326" builtinId="8" hidden="1"/>
    <cellStyle name="超链接" xfId="24328" builtinId="8" hidden="1"/>
    <cellStyle name="超链接" xfId="24330" builtinId="8" hidden="1"/>
    <cellStyle name="超链接" xfId="24332" builtinId="8" hidden="1"/>
    <cellStyle name="超链接" xfId="24334" builtinId="8" hidden="1"/>
    <cellStyle name="超链接" xfId="24336" builtinId="8" hidden="1"/>
    <cellStyle name="超链接" xfId="24338" builtinId="8" hidden="1"/>
    <cellStyle name="超链接" xfId="24340" builtinId="8" hidden="1"/>
    <cellStyle name="超链接" xfId="24342" builtinId="8" hidden="1"/>
    <cellStyle name="超链接" xfId="24344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2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0" builtinId="8" hidden="1"/>
    <cellStyle name="超链接" xfId="24362" builtinId="8" hidden="1"/>
    <cellStyle name="超链接" xfId="24364" builtinId="8" hidden="1"/>
    <cellStyle name="超链接" xfId="24366" builtinId="8" hidden="1"/>
    <cellStyle name="超链接" xfId="24368" builtinId="8" hidden="1"/>
    <cellStyle name="超链接" xfId="24370" builtinId="8" hidden="1"/>
    <cellStyle name="超链接" xfId="24372" builtinId="8" hidden="1"/>
    <cellStyle name="超链接" xfId="24374" builtinId="8" hidden="1"/>
    <cellStyle name="超链接" xfId="24376" builtinId="8" hidden="1"/>
    <cellStyle name="超链接" xfId="24378" builtinId="8" hidden="1"/>
    <cellStyle name="超链接" xfId="24380" builtinId="8" hidden="1"/>
    <cellStyle name="超链接" xfId="24382" builtinId="8" hidden="1"/>
    <cellStyle name="超链接" xfId="24384" builtinId="8" hidden="1"/>
    <cellStyle name="超链接" xfId="24386" builtinId="8" hidden="1"/>
    <cellStyle name="超链接" xfId="24388" builtinId="8" hidden="1"/>
    <cellStyle name="超链接" xfId="24390" builtinId="8" hidden="1"/>
    <cellStyle name="超链接" xfId="24392" builtinId="8" hidden="1"/>
    <cellStyle name="超链接" xfId="24394" builtinId="8" hidden="1"/>
    <cellStyle name="超链接" xfId="24396" builtinId="8" hidden="1"/>
    <cellStyle name="超链接" xfId="24398" builtinId="8" hidden="1"/>
    <cellStyle name="超链接" xfId="24400" builtinId="8" hidden="1"/>
    <cellStyle name="超链接" xfId="24402" builtinId="8" hidden="1"/>
    <cellStyle name="超链接" xfId="24404" builtinId="8" hidden="1"/>
    <cellStyle name="超链接" xfId="24406" builtinId="8" hidden="1"/>
    <cellStyle name="超链接" xfId="24408" builtinId="8" hidden="1"/>
    <cellStyle name="超链接" xfId="24410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18" builtinId="8" hidden="1"/>
    <cellStyle name="超链接" xfId="24420" builtinId="8" hidden="1"/>
    <cellStyle name="超链接" xfId="24422" builtinId="8" hidden="1"/>
    <cellStyle name="超链接" xfId="24424" builtinId="8" hidden="1"/>
    <cellStyle name="超链接" xfId="24426" builtinId="8" hidden="1"/>
    <cellStyle name="超链接" xfId="24428" builtinId="8" hidden="1"/>
    <cellStyle name="超链接" xfId="24430" builtinId="8" hidden="1"/>
    <cellStyle name="超链接" xfId="24432" builtinId="8" hidden="1"/>
    <cellStyle name="超链接" xfId="24434" builtinId="8" hidden="1"/>
    <cellStyle name="超链接" xfId="24436" builtinId="8" hidden="1"/>
    <cellStyle name="超链接" xfId="24438" builtinId="8" hidden="1"/>
    <cellStyle name="超链接" xfId="24440" builtinId="8" hidden="1"/>
    <cellStyle name="超链接" xfId="24442" builtinId="8" hidden="1"/>
    <cellStyle name="超链接" xfId="24444" builtinId="8" hidden="1"/>
    <cellStyle name="超链接" xfId="24446" builtinId="8" hidden="1"/>
    <cellStyle name="超链接" xfId="24448" builtinId="8" hidden="1"/>
    <cellStyle name="超链接" xfId="24450" builtinId="8" hidden="1"/>
    <cellStyle name="超链接" xfId="24452" builtinId="8" hidden="1"/>
    <cellStyle name="超链接" xfId="24454" builtinId="8" hidden="1"/>
    <cellStyle name="超链接" xfId="24456" builtinId="8" hidden="1"/>
    <cellStyle name="超链接" xfId="24458" builtinId="8" hidden="1"/>
    <cellStyle name="超链接" xfId="24460" builtinId="8" hidden="1"/>
    <cellStyle name="超链接" xfId="24462" builtinId="8" hidden="1"/>
    <cellStyle name="超链接" xfId="24464" builtinId="8" hidden="1"/>
    <cellStyle name="超链接" xfId="24466" builtinId="8" hidden="1"/>
    <cellStyle name="超链接" xfId="24468" builtinId="8" hidden="1"/>
    <cellStyle name="超链接" xfId="24470" builtinId="8" hidden="1"/>
    <cellStyle name="超链接" xfId="24472" builtinId="8" hidden="1"/>
    <cellStyle name="超链接" xfId="24474" builtinId="8" hidden="1"/>
    <cellStyle name="超链接" xfId="24476" builtinId="8" hidden="1"/>
    <cellStyle name="超链接" xfId="24478" builtinId="8" hidden="1"/>
    <cellStyle name="超链接" xfId="24480" builtinId="8" hidden="1"/>
    <cellStyle name="超链接" xfId="24482" builtinId="8" hidden="1"/>
    <cellStyle name="超链接" xfId="24484" builtinId="8" hidden="1"/>
    <cellStyle name="超链接" xfId="24486" builtinId="8" hidden="1"/>
    <cellStyle name="超链接" xfId="24488" builtinId="8" hidden="1"/>
    <cellStyle name="超链接" xfId="24490" builtinId="8" hidden="1"/>
    <cellStyle name="超链接" xfId="24492" builtinId="8" hidden="1"/>
    <cellStyle name="超链接" xfId="24494" builtinId="8" hidden="1"/>
    <cellStyle name="超链接" xfId="24496" builtinId="8" hidden="1"/>
    <cellStyle name="超链接" xfId="24498" builtinId="8" hidden="1"/>
    <cellStyle name="超链接" xfId="24500" builtinId="8" hidden="1"/>
    <cellStyle name="超链接" xfId="24502" builtinId="8" hidden="1"/>
    <cellStyle name="超链接" xfId="24504" builtinId="8" hidden="1"/>
    <cellStyle name="超链接" xfId="24506" builtinId="8" hidden="1"/>
    <cellStyle name="超链接" xfId="24508" builtinId="8" hidden="1"/>
    <cellStyle name="超链接" xfId="24510" builtinId="8" hidden="1"/>
    <cellStyle name="超链接" xfId="24512" builtinId="8" hidden="1"/>
    <cellStyle name="超链接" xfId="24514" builtinId="8" hidden="1"/>
    <cellStyle name="超链接" xfId="24516" builtinId="8" hidden="1"/>
    <cellStyle name="超链接" xfId="24518" builtinId="8" hidden="1"/>
    <cellStyle name="超链接" xfId="24520" builtinId="8" hidden="1"/>
    <cellStyle name="超链接" xfId="24522" builtinId="8" hidden="1"/>
    <cellStyle name="超链接" xfId="24524" builtinId="8" hidden="1"/>
    <cellStyle name="超链接" xfId="24526" builtinId="8" hidden="1"/>
    <cellStyle name="超链接" xfId="24528" builtinId="8" hidden="1"/>
    <cellStyle name="超链接" xfId="24530" builtinId="8" hidden="1"/>
    <cellStyle name="超链接" xfId="24532" builtinId="8" hidden="1"/>
    <cellStyle name="超链接" xfId="24534" builtinId="8" hidden="1"/>
    <cellStyle name="超链接" xfId="24536" builtinId="8" hidden="1"/>
    <cellStyle name="超链接" xfId="24538" builtinId="8" hidden="1"/>
    <cellStyle name="超链接" xfId="24540" builtinId="8" hidden="1"/>
    <cellStyle name="超链接" xfId="24542" builtinId="8" hidden="1"/>
    <cellStyle name="超链接" xfId="24544" builtinId="8" hidden="1"/>
    <cellStyle name="超链接" xfId="24546" builtinId="8" hidden="1"/>
    <cellStyle name="超链接" xfId="24548" builtinId="8" hidden="1"/>
    <cellStyle name="超链接" xfId="24550" builtinId="8" hidden="1"/>
    <cellStyle name="超链接" xfId="24552" builtinId="8" hidden="1"/>
    <cellStyle name="超链接" xfId="24554" builtinId="8" hidden="1"/>
    <cellStyle name="超链接" xfId="24556" builtinId="8" hidden="1"/>
    <cellStyle name="超链接" xfId="24558" builtinId="8" hidden="1"/>
    <cellStyle name="超链接" xfId="24560" builtinId="8" hidden="1"/>
    <cellStyle name="超链接" xfId="24562" builtinId="8" hidden="1"/>
    <cellStyle name="超链接" xfId="24564" builtinId="8" hidden="1"/>
    <cellStyle name="超链接" xfId="24566" builtinId="8" hidden="1"/>
    <cellStyle name="超链接" xfId="24568" builtinId="8" hidden="1"/>
    <cellStyle name="超链接" xfId="24570" builtinId="8" hidden="1"/>
    <cellStyle name="超链接" xfId="24572" builtinId="8" hidden="1"/>
    <cellStyle name="超链接" xfId="24574" builtinId="8" hidden="1"/>
    <cellStyle name="超链接" xfId="24576" builtinId="8" hidden="1"/>
    <cellStyle name="超链接" xfId="24578" builtinId="8" hidden="1"/>
    <cellStyle name="超链接" xfId="24580" builtinId="8" hidden="1"/>
    <cellStyle name="超链接" xfId="24582" builtinId="8" hidden="1"/>
    <cellStyle name="超链接" xfId="24584" builtinId="8" hidden="1"/>
    <cellStyle name="超链接" xfId="24586" builtinId="8" hidden="1"/>
    <cellStyle name="超链接" xfId="24588" builtinId="8" hidden="1"/>
    <cellStyle name="超链接" xfId="24590" builtinId="8" hidden="1"/>
    <cellStyle name="超链接" xfId="24592" builtinId="8" hidden="1"/>
    <cellStyle name="超链接" xfId="24594" builtinId="8" hidden="1"/>
    <cellStyle name="超链接" xfId="24596" builtinId="8" hidden="1"/>
    <cellStyle name="超链接" xfId="24598" builtinId="8" hidden="1"/>
    <cellStyle name="超链接" xfId="24600" builtinId="8" hidden="1"/>
    <cellStyle name="超链接" xfId="24602" builtinId="8" hidden="1"/>
    <cellStyle name="超链接" xfId="24604" builtinId="8" hidden="1"/>
    <cellStyle name="超链接" xfId="24606" builtinId="8" hidden="1"/>
    <cellStyle name="超链接" xfId="24608" builtinId="8" hidden="1"/>
    <cellStyle name="超链接" xfId="24610" builtinId="8" hidden="1"/>
    <cellStyle name="超链接" xfId="24612" builtinId="8" hidden="1"/>
    <cellStyle name="超链接" xfId="24614" builtinId="8" hidden="1"/>
    <cellStyle name="超链接" xfId="24616" builtinId="8" hidden="1"/>
    <cellStyle name="超链接" xfId="24618" builtinId="8" hidden="1"/>
    <cellStyle name="超链接" xfId="24620" builtinId="8" hidden="1"/>
    <cellStyle name="超链接" xfId="24622" builtinId="8" hidden="1"/>
    <cellStyle name="超链接" xfId="24624" builtinId="8" hidden="1"/>
    <cellStyle name="超链接" xfId="24626" builtinId="8" hidden="1"/>
    <cellStyle name="超链接" xfId="24628" builtinId="8" hidden="1"/>
    <cellStyle name="超链接" xfId="24630" builtinId="8" hidden="1"/>
    <cellStyle name="超链接" xfId="24632" builtinId="8" hidden="1"/>
    <cellStyle name="超链接" xfId="24634" builtinId="8" hidden="1"/>
    <cellStyle name="超链接" xfId="24636" builtinId="8" hidden="1"/>
    <cellStyle name="超链接" xfId="24638" builtinId="8" hidden="1"/>
    <cellStyle name="超链接" xfId="24640" builtinId="8" hidden="1"/>
    <cellStyle name="超链接" xfId="24642" builtinId="8" hidden="1"/>
    <cellStyle name="超链接" xfId="24644" builtinId="8" hidden="1"/>
    <cellStyle name="超链接" xfId="24646" builtinId="8" hidden="1"/>
    <cellStyle name="超链接" xfId="24648" builtinId="8" hidden="1"/>
    <cellStyle name="超链接" xfId="24650" builtinId="8" hidden="1"/>
    <cellStyle name="超链接" xfId="24652" builtinId="8" hidden="1"/>
    <cellStyle name="超链接" xfId="24654" builtinId="8" hidden="1"/>
    <cellStyle name="超链接" xfId="24656" builtinId="8" hidden="1"/>
    <cellStyle name="超链接" xfId="24658" builtinId="8" hidden="1"/>
    <cellStyle name="超链接" xfId="24660" builtinId="8" hidden="1"/>
    <cellStyle name="超链接" xfId="24662" builtinId="8" hidden="1"/>
    <cellStyle name="超链接" xfId="24664" builtinId="8" hidden="1"/>
    <cellStyle name="超链接" xfId="24666" builtinId="8" hidden="1"/>
    <cellStyle name="超链接" xfId="24668" builtinId="8" hidden="1"/>
    <cellStyle name="超链接" xfId="24670" builtinId="8" hidden="1"/>
    <cellStyle name="超链接" xfId="24672" builtinId="8" hidden="1"/>
    <cellStyle name="超链接" xfId="24674" builtinId="8" hidden="1"/>
    <cellStyle name="超链接" xfId="24676" builtinId="8" hidden="1"/>
    <cellStyle name="超链接" xfId="24678" builtinId="8" hidden="1"/>
    <cellStyle name="超链接" xfId="24680" builtinId="8" hidden="1"/>
    <cellStyle name="超链接" xfId="24682" builtinId="8" hidden="1"/>
    <cellStyle name="超链接" xfId="24684" builtinId="8" hidden="1"/>
    <cellStyle name="超链接" xfId="24686" builtinId="8" hidden="1"/>
    <cellStyle name="超链接" xfId="24688" builtinId="8" hidden="1"/>
    <cellStyle name="超链接" xfId="24690" builtinId="8" hidden="1"/>
    <cellStyle name="超链接" xfId="24692" builtinId="8" hidden="1"/>
    <cellStyle name="超链接" xfId="24694" builtinId="8" hidden="1"/>
    <cellStyle name="超链接" xfId="24696" builtinId="8" hidden="1"/>
    <cellStyle name="超链接" xfId="24698" builtinId="8" hidden="1"/>
    <cellStyle name="超链接" xfId="24700" builtinId="8" hidden="1"/>
    <cellStyle name="超链接" xfId="24702" builtinId="8" hidden="1"/>
    <cellStyle name="超链接" xfId="24704" builtinId="8" hidden="1"/>
    <cellStyle name="超链接" xfId="24706" builtinId="8" hidden="1"/>
    <cellStyle name="超链接" xfId="24708" builtinId="8" hidden="1"/>
    <cellStyle name="超链接" xfId="24710" builtinId="8" hidden="1"/>
    <cellStyle name="超链接" xfId="24712" builtinId="8" hidden="1"/>
    <cellStyle name="超链接" xfId="24714" builtinId="8" hidden="1"/>
    <cellStyle name="超链接" xfId="24716" builtinId="8" hidden="1"/>
    <cellStyle name="超链接" xfId="24718" builtinId="8" hidden="1"/>
    <cellStyle name="超链接" xfId="24720" builtinId="8" hidden="1"/>
    <cellStyle name="超链接" xfId="24722" builtinId="8" hidden="1"/>
    <cellStyle name="超链接" xfId="24724" builtinId="8" hidden="1"/>
    <cellStyle name="超链接" xfId="24726" builtinId="8" hidden="1"/>
    <cellStyle name="超链接" xfId="24728" builtinId="8" hidden="1"/>
    <cellStyle name="超链接" xfId="24730" builtinId="8" hidden="1"/>
    <cellStyle name="超链接" xfId="24732" builtinId="8" hidden="1"/>
    <cellStyle name="超链接" xfId="24734" builtinId="8" hidden="1"/>
    <cellStyle name="超链接" xfId="24736" builtinId="8" hidden="1"/>
    <cellStyle name="超链接" xfId="24738" builtinId="8" hidden="1"/>
    <cellStyle name="超链接" xfId="24740" builtinId="8" hidden="1"/>
    <cellStyle name="超链接" xfId="24742" builtinId="8" hidden="1"/>
    <cellStyle name="超链接" xfId="24744" builtinId="8" hidden="1"/>
    <cellStyle name="超链接" xfId="24746" builtinId="8" hidden="1"/>
    <cellStyle name="超链接" xfId="24748" builtinId="8" hidden="1"/>
    <cellStyle name="超链接" xfId="24750" builtinId="8" hidden="1"/>
    <cellStyle name="超链接" xfId="24752" builtinId="8" hidden="1"/>
    <cellStyle name="超链接" xfId="24754" builtinId="8" hidden="1"/>
    <cellStyle name="超链接" xfId="24756" builtinId="8" hidden="1"/>
    <cellStyle name="超链接" xfId="24758" builtinId="8" hidden="1"/>
    <cellStyle name="超链接" xfId="24760" builtinId="8" hidden="1"/>
    <cellStyle name="超链接" xfId="24762" builtinId="8" hidden="1"/>
    <cellStyle name="超链接" xfId="24764" builtinId="8" hidden="1"/>
    <cellStyle name="超链接" xfId="24766" builtinId="8" hidden="1"/>
    <cellStyle name="超链接" xfId="24768" builtinId="8" hidden="1"/>
    <cellStyle name="超链接" xfId="24770" builtinId="8" hidden="1"/>
    <cellStyle name="超链接" xfId="24772" builtinId="8" hidden="1"/>
    <cellStyle name="超链接" xfId="24774" builtinId="8" hidden="1"/>
    <cellStyle name="超链接" xfId="24776" builtinId="8" hidden="1"/>
    <cellStyle name="超链接" xfId="24778" builtinId="8" hidden="1"/>
    <cellStyle name="超链接" xfId="24780" builtinId="8" hidden="1"/>
    <cellStyle name="超链接" xfId="24782" builtinId="8" hidden="1"/>
    <cellStyle name="超链接" xfId="24784" builtinId="8" hidden="1"/>
    <cellStyle name="超链接" xfId="24786" builtinId="8" hidden="1"/>
    <cellStyle name="超链接" xfId="24788" builtinId="8" hidden="1"/>
    <cellStyle name="超链接" xfId="24790" builtinId="8" hidden="1"/>
    <cellStyle name="超链接" xfId="24792" builtinId="8" hidden="1"/>
    <cellStyle name="超链接" xfId="24794" builtinId="8" hidden="1"/>
    <cellStyle name="超链接" xfId="24796" builtinId="8" hidden="1"/>
    <cellStyle name="超链接" xfId="24798" builtinId="8" hidden="1"/>
    <cellStyle name="超链接" xfId="24800" builtinId="8" hidden="1"/>
    <cellStyle name="超链接" xfId="24802" builtinId="8" hidden="1"/>
    <cellStyle name="超链接" xfId="24804" builtinId="8" hidden="1"/>
    <cellStyle name="超链接" xfId="24806" builtinId="8" hidden="1"/>
    <cellStyle name="超链接" xfId="24808" builtinId="8" hidden="1"/>
    <cellStyle name="超链接" xfId="24810" builtinId="8" hidden="1"/>
    <cellStyle name="超链接" xfId="24812" builtinId="8" hidden="1"/>
    <cellStyle name="超链接" xfId="24814" builtinId="8" hidden="1"/>
    <cellStyle name="超链接" xfId="24816" builtinId="8" hidden="1"/>
    <cellStyle name="超链接" xfId="24818" builtinId="8" hidden="1"/>
    <cellStyle name="超链接" xfId="24820" builtinId="8" hidden="1"/>
    <cellStyle name="超链接" xfId="24822" builtinId="8" hidden="1"/>
    <cellStyle name="超链接" xfId="24824" builtinId="8" hidden="1"/>
    <cellStyle name="超链接" xfId="24826" builtinId="8" hidden="1"/>
    <cellStyle name="超链接" xfId="24828" builtinId="8" hidden="1"/>
    <cellStyle name="超链接" xfId="24830" builtinId="8" hidden="1"/>
    <cellStyle name="超链接" xfId="24832" builtinId="8" hidden="1"/>
    <cellStyle name="超链接" xfId="24834" builtinId="8" hidden="1"/>
    <cellStyle name="超链接" xfId="24836" builtinId="8" hidden="1"/>
    <cellStyle name="超链接" xfId="24838" builtinId="8" hidden="1"/>
    <cellStyle name="超链接" xfId="24840" builtinId="8" hidden="1"/>
    <cellStyle name="超链接" xfId="24842" builtinId="8" hidden="1"/>
    <cellStyle name="超链接" xfId="24844" builtinId="8" hidden="1"/>
    <cellStyle name="超链接" xfId="24846" builtinId="8" hidden="1"/>
    <cellStyle name="超链接" xfId="24848" builtinId="8" hidden="1"/>
    <cellStyle name="超链接" xfId="24850" builtinId="8" hidden="1"/>
    <cellStyle name="超链接" xfId="24852" builtinId="8" hidden="1"/>
    <cellStyle name="超链接" xfId="24854" builtinId="8" hidden="1"/>
    <cellStyle name="超链接" xfId="24856" builtinId="8" hidden="1"/>
    <cellStyle name="超链接" xfId="24858" builtinId="8" hidden="1"/>
    <cellStyle name="超链接" xfId="24860" builtinId="8" hidden="1"/>
    <cellStyle name="超链接" xfId="24862" builtinId="8" hidden="1"/>
    <cellStyle name="超链接" xfId="24864" builtinId="8" hidden="1"/>
    <cellStyle name="超链接" xfId="24866" builtinId="8" hidden="1"/>
    <cellStyle name="超链接" xfId="24868" builtinId="8" hidden="1"/>
    <cellStyle name="超链接" xfId="24870" builtinId="8" hidden="1"/>
    <cellStyle name="超链接" xfId="24872" builtinId="8" hidden="1"/>
    <cellStyle name="超链接" xfId="24874" builtinId="8" hidden="1"/>
    <cellStyle name="超链接" xfId="24876" builtinId="8" hidden="1"/>
    <cellStyle name="超链接" xfId="24878" builtinId="8" hidden="1"/>
    <cellStyle name="超链接" xfId="24880" builtinId="8" hidden="1"/>
    <cellStyle name="超链接" xfId="24882" builtinId="8" hidden="1"/>
    <cellStyle name="超链接" xfId="24884" builtinId="8" hidden="1"/>
    <cellStyle name="超链接" xfId="24886" builtinId="8" hidden="1"/>
    <cellStyle name="超链接" xfId="24888" builtinId="8" hidden="1"/>
    <cellStyle name="超链接" xfId="24890" builtinId="8" hidden="1"/>
    <cellStyle name="超链接" xfId="24892" builtinId="8" hidden="1"/>
    <cellStyle name="超链接" xfId="24894" builtinId="8" hidden="1"/>
    <cellStyle name="超链接" xfId="24896" builtinId="8" hidden="1"/>
    <cellStyle name="超链接" xfId="24898" builtinId="8" hidden="1"/>
    <cellStyle name="超链接" xfId="24900" builtinId="8" hidden="1"/>
    <cellStyle name="超链接" xfId="24902" builtinId="8" hidden="1"/>
    <cellStyle name="超链接" xfId="24904" builtinId="8" hidden="1"/>
    <cellStyle name="超链接" xfId="24906" builtinId="8" hidden="1"/>
    <cellStyle name="超链接" xfId="24908" builtinId="8" hidden="1"/>
    <cellStyle name="超链接" xfId="24910" builtinId="8" hidden="1"/>
    <cellStyle name="超链接" xfId="24912" builtinId="8" hidden="1"/>
    <cellStyle name="超链接" xfId="24914" builtinId="8" hidden="1"/>
    <cellStyle name="超链接" xfId="24916" builtinId="8" hidden="1"/>
    <cellStyle name="超链接" xfId="24918" builtinId="8" hidden="1"/>
    <cellStyle name="超链接" xfId="24920" builtinId="8" hidden="1"/>
    <cellStyle name="超链接" xfId="24922" builtinId="8" hidden="1"/>
    <cellStyle name="超链接" xfId="24924" builtinId="8" hidden="1"/>
    <cellStyle name="超链接" xfId="24926" builtinId="8" hidden="1"/>
    <cellStyle name="超链接" xfId="24928" builtinId="8" hidden="1"/>
    <cellStyle name="超链接" xfId="24930" builtinId="8" hidden="1"/>
    <cellStyle name="超链接" xfId="24932" builtinId="8" hidden="1"/>
    <cellStyle name="超链接" xfId="24934" builtinId="8" hidden="1"/>
    <cellStyle name="超链接" xfId="24936" builtinId="8" hidden="1"/>
    <cellStyle name="超链接" xfId="24938" builtinId="8" hidden="1"/>
    <cellStyle name="超链接" xfId="24940" builtinId="8" hidden="1"/>
    <cellStyle name="超链接" xfId="24942" builtinId="8" hidden="1"/>
    <cellStyle name="超链接" xfId="24944" builtinId="8" hidden="1"/>
    <cellStyle name="超链接" xfId="24946" builtinId="8" hidden="1"/>
    <cellStyle name="超链接" xfId="24948" builtinId="8" hidden="1"/>
    <cellStyle name="超链接" xfId="24950" builtinId="8" hidden="1"/>
    <cellStyle name="超链接" xfId="24952" builtinId="8" hidden="1"/>
    <cellStyle name="超链接" xfId="24954" builtinId="8" hidden="1"/>
    <cellStyle name="超链接" xfId="24956" builtinId="8" hidden="1"/>
    <cellStyle name="超链接" xfId="24958" builtinId="8" hidden="1"/>
    <cellStyle name="超链接" xfId="24960" builtinId="8" hidden="1"/>
    <cellStyle name="超链接" xfId="24962" builtinId="8" hidden="1"/>
    <cellStyle name="超链接" xfId="24964" builtinId="8" hidden="1"/>
    <cellStyle name="超链接" xfId="24966" builtinId="8" hidden="1"/>
    <cellStyle name="超链接" xfId="24968" builtinId="8" hidden="1"/>
    <cellStyle name="超链接" xfId="24970" builtinId="8" hidden="1"/>
    <cellStyle name="超链接" xfId="24972" builtinId="8" hidden="1"/>
    <cellStyle name="超链接" xfId="24974" builtinId="8" hidden="1"/>
    <cellStyle name="超链接" xfId="24976" builtinId="8" hidden="1"/>
    <cellStyle name="超链接" xfId="24978" builtinId="8" hidden="1"/>
    <cellStyle name="超链接" xfId="24980" builtinId="8" hidden="1"/>
    <cellStyle name="超链接" xfId="24982" builtinId="8" hidden="1"/>
    <cellStyle name="超链接" xfId="24984" builtinId="8" hidden="1"/>
    <cellStyle name="超链接" xfId="24986" builtinId="8" hidden="1"/>
    <cellStyle name="超链接" xfId="24988" builtinId="8" hidden="1"/>
    <cellStyle name="超链接" xfId="24990" builtinId="8" hidden="1"/>
    <cellStyle name="超链接" xfId="24992" builtinId="8" hidden="1"/>
    <cellStyle name="超链接" xfId="24994" builtinId="8" hidden="1"/>
    <cellStyle name="超链接" xfId="24996" builtinId="8" hidden="1"/>
    <cellStyle name="超链接" xfId="24998" builtinId="8" hidden="1"/>
    <cellStyle name="超链接" xfId="25000" builtinId="8" hidden="1"/>
    <cellStyle name="超链接" xfId="25002" builtinId="8" hidden="1"/>
    <cellStyle name="超链接" xfId="25004" builtinId="8" hidden="1"/>
    <cellStyle name="超链接" xfId="25006" builtinId="8" hidden="1"/>
    <cellStyle name="超链接" xfId="25008" builtinId="8" hidden="1"/>
    <cellStyle name="超链接" xfId="25010" builtinId="8" hidden="1"/>
    <cellStyle name="超链接" xfId="25012" builtinId="8" hidden="1"/>
    <cellStyle name="超链接" xfId="25014" builtinId="8" hidden="1"/>
    <cellStyle name="超链接" xfId="25016" builtinId="8" hidden="1"/>
    <cellStyle name="超链接" xfId="25018" builtinId="8" hidden="1"/>
    <cellStyle name="超链接" xfId="25020" builtinId="8" hidden="1"/>
    <cellStyle name="超链接" xfId="25022" builtinId="8" hidden="1"/>
    <cellStyle name="超链接" xfId="25024" builtinId="8" hidden="1"/>
    <cellStyle name="超链接" xfId="25026" builtinId="8" hidden="1"/>
    <cellStyle name="超链接" xfId="25028" builtinId="8" hidden="1"/>
    <cellStyle name="超链接" xfId="25030" builtinId="8" hidden="1"/>
    <cellStyle name="超链接" xfId="25032" builtinId="8" hidden="1"/>
    <cellStyle name="超链接" xfId="25034" builtinId="8" hidden="1"/>
    <cellStyle name="超链接" xfId="25036" builtinId="8" hidden="1"/>
    <cellStyle name="超链接" xfId="25038" builtinId="8" hidden="1"/>
    <cellStyle name="超链接" xfId="25040" builtinId="8" hidden="1"/>
    <cellStyle name="超链接" xfId="25042" builtinId="8" hidden="1"/>
    <cellStyle name="超链接" xfId="25044" builtinId="8" hidden="1"/>
    <cellStyle name="超链接" xfId="25046" builtinId="8" hidden="1"/>
    <cellStyle name="超链接" xfId="25048" builtinId="8" hidden="1"/>
    <cellStyle name="超链接" xfId="25050" builtinId="8" hidden="1"/>
    <cellStyle name="超链接" xfId="25052" builtinId="8" hidden="1"/>
    <cellStyle name="超链接" xfId="25054" builtinId="8" hidden="1"/>
    <cellStyle name="超链接" xfId="25056" builtinId="8" hidden="1"/>
    <cellStyle name="超链接" xfId="25058" builtinId="8" hidden="1"/>
    <cellStyle name="超链接" xfId="25060" builtinId="8" hidden="1"/>
    <cellStyle name="超链接" xfId="25062" builtinId="8" hidden="1"/>
    <cellStyle name="超链接" xfId="25064" builtinId="8" hidden="1"/>
    <cellStyle name="超链接" xfId="25066" builtinId="8" hidden="1"/>
    <cellStyle name="超链接" xfId="25068" builtinId="8" hidden="1"/>
    <cellStyle name="超链接" xfId="25070" builtinId="8" hidden="1"/>
    <cellStyle name="超链接" xfId="25072" builtinId="8" hidden="1"/>
    <cellStyle name="超链接" xfId="25074" builtinId="8" hidden="1"/>
    <cellStyle name="超链接" xfId="25076" builtinId="8" hidden="1"/>
    <cellStyle name="超链接" xfId="25078" builtinId="8" hidden="1"/>
    <cellStyle name="超链接" xfId="25080" builtinId="8" hidden="1"/>
    <cellStyle name="超链接" xfId="25082" builtinId="8" hidden="1"/>
    <cellStyle name="超链接" xfId="25084" builtinId="8" hidden="1"/>
    <cellStyle name="超链接" xfId="25086" builtinId="8" hidden="1"/>
    <cellStyle name="超链接" xfId="25088" builtinId="8" hidden="1"/>
    <cellStyle name="超链接" xfId="25090" builtinId="8" hidden="1"/>
    <cellStyle name="超链接" xfId="25092" builtinId="8" hidden="1"/>
    <cellStyle name="超链接" xfId="25094" builtinId="8" hidden="1"/>
    <cellStyle name="超链接" xfId="25096" builtinId="8" hidden="1"/>
    <cellStyle name="超链接" xfId="25098" builtinId="8" hidden="1"/>
    <cellStyle name="超链接" xfId="25100" builtinId="8" hidden="1"/>
    <cellStyle name="超链接" xfId="25102" builtinId="8" hidden="1"/>
    <cellStyle name="超链接" xfId="25104" builtinId="8" hidden="1"/>
    <cellStyle name="超链接" xfId="25106" builtinId="8" hidden="1"/>
    <cellStyle name="超链接" xfId="25108" builtinId="8" hidden="1"/>
    <cellStyle name="超链接" xfId="25110" builtinId="8" hidden="1"/>
    <cellStyle name="超链接" xfId="25112" builtinId="8" hidden="1"/>
    <cellStyle name="超链接" xfId="25114" builtinId="8" hidden="1"/>
    <cellStyle name="超链接" xfId="25116" builtinId="8" hidden="1"/>
    <cellStyle name="超链接" xfId="25118" builtinId="8" hidden="1"/>
    <cellStyle name="超链接" xfId="25120" builtinId="8" hidden="1"/>
    <cellStyle name="超链接" xfId="25122" builtinId="8" hidden="1"/>
    <cellStyle name="超链接" xfId="25124" builtinId="8" hidden="1"/>
    <cellStyle name="超链接" xfId="25126" builtinId="8" hidden="1"/>
    <cellStyle name="超链接" xfId="25128" builtinId="8" hidden="1"/>
    <cellStyle name="超链接" xfId="25130" builtinId="8" hidden="1"/>
    <cellStyle name="超链接" xfId="25132" builtinId="8" hidden="1"/>
    <cellStyle name="超链接" xfId="25134" builtinId="8" hidden="1"/>
    <cellStyle name="超链接" xfId="25136" builtinId="8" hidden="1"/>
    <cellStyle name="超链接" xfId="25138" builtinId="8" hidden="1"/>
    <cellStyle name="超链接" xfId="25140" builtinId="8" hidden="1"/>
    <cellStyle name="超链接" xfId="25142" builtinId="8" hidden="1"/>
    <cellStyle name="超链接" xfId="25144" builtinId="8" hidden="1"/>
    <cellStyle name="超链接" xfId="25146" builtinId="8" hidden="1"/>
    <cellStyle name="超链接" xfId="25148" builtinId="8" hidden="1"/>
    <cellStyle name="超链接" xfId="25150" builtinId="8" hidden="1"/>
    <cellStyle name="超链接" xfId="25152" builtinId="8" hidden="1"/>
    <cellStyle name="超链接" xfId="25154" builtinId="8" hidden="1"/>
    <cellStyle name="超链接" xfId="25156" builtinId="8" hidden="1"/>
    <cellStyle name="超链接" xfId="25158" builtinId="8" hidden="1"/>
    <cellStyle name="超链接" xfId="25160" builtinId="8" hidden="1"/>
    <cellStyle name="超链接" xfId="25162" builtinId="8" hidden="1"/>
    <cellStyle name="超链接" xfId="25164" builtinId="8" hidden="1"/>
    <cellStyle name="超链接" xfId="25166" builtinId="8" hidden="1"/>
    <cellStyle name="超链接" xfId="25168" builtinId="8" hidden="1"/>
    <cellStyle name="超链接" xfId="25170" builtinId="8" hidden="1"/>
    <cellStyle name="超链接" xfId="25172" builtinId="8" hidden="1"/>
    <cellStyle name="超链接" xfId="25174" builtinId="8" hidden="1"/>
    <cellStyle name="超链接" xfId="25176" builtinId="8" hidden="1"/>
    <cellStyle name="超链接" xfId="25178" builtinId="8" hidden="1"/>
    <cellStyle name="超链接" xfId="25180" builtinId="8" hidden="1"/>
    <cellStyle name="超链接" xfId="25182" builtinId="8" hidden="1"/>
    <cellStyle name="超链接" xfId="25184" builtinId="8" hidden="1"/>
    <cellStyle name="超链接" xfId="25186" builtinId="8" hidden="1"/>
    <cellStyle name="超链接" xfId="25188" builtinId="8" hidden="1"/>
    <cellStyle name="超链接" xfId="25190" builtinId="8" hidden="1"/>
    <cellStyle name="超链接" xfId="25192" builtinId="8" hidden="1"/>
    <cellStyle name="超链接" xfId="25194" builtinId="8" hidden="1"/>
    <cellStyle name="超链接" xfId="25196" builtinId="8" hidden="1"/>
    <cellStyle name="超链接" xfId="25198" builtinId="8" hidden="1"/>
    <cellStyle name="超链接" xfId="25200" builtinId="8" hidden="1"/>
    <cellStyle name="超链接" xfId="25202" builtinId="8" hidden="1"/>
    <cellStyle name="超链接" xfId="25204" builtinId="8" hidden="1"/>
    <cellStyle name="超链接" xfId="25206" builtinId="8" hidden="1"/>
    <cellStyle name="超链接" xfId="25208" builtinId="8" hidden="1"/>
    <cellStyle name="超链接" xfId="25210" builtinId="8" hidden="1"/>
    <cellStyle name="超链接" xfId="25212" builtinId="8" hidden="1"/>
    <cellStyle name="超链接" xfId="25214" builtinId="8" hidden="1"/>
    <cellStyle name="超链接" xfId="25216" builtinId="8" hidden="1"/>
    <cellStyle name="超链接" xfId="25218" builtinId="8" hidden="1"/>
    <cellStyle name="超链接" xfId="25220" builtinId="8" hidden="1"/>
    <cellStyle name="超链接" xfId="25222" builtinId="8" hidden="1"/>
    <cellStyle name="超链接" xfId="25224" builtinId="8" hidden="1"/>
    <cellStyle name="超链接" xfId="25226" builtinId="8" hidden="1"/>
    <cellStyle name="超链接" xfId="25228" builtinId="8" hidden="1"/>
    <cellStyle name="超链接" xfId="25230" builtinId="8" hidden="1"/>
    <cellStyle name="超链接" xfId="25232" builtinId="8" hidden="1"/>
    <cellStyle name="超链接" xfId="25234" builtinId="8" hidden="1"/>
    <cellStyle name="超链接" xfId="25236" builtinId="8" hidden="1"/>
    <cellStyle name="超链接" xfId="25238" builtinId="8" hidden="1"/>
    <cellStyle name="超链接" xfId="25240" builtinId="8" hidden="1"/>
    <cellStyle name="超链接" xfId="25242" builtinId="8" hidden="1"/>
    <cellStyle name="超链接" xfId="25244" builtinId="8" hidden="1"/>
    <cellStyle name="超链接" xfId="25246" builtinId="8" hidden="1"/>
    <cellStyle name="超链接" xfId="25248" builtinId="8" hidden="1"/>
    <cellStyle name="超链接" xfId="25250" builtinId="8" hidden="1"/>
    <cellStyle name="超链接" xfId="25252" builtinId="8" hidden="1"/>
    <cellStyle name="超链接" xfId="25254" builtinId="8" hidden="1"/>
    <cellStyle name="超链接" xfId="25256" builtinId="8" hidden="1"/>
    <cellStyle name="超链接" xfId="25258" builtinId="8" hidden="1"/>
    <cellStyle name="超链接" xfId="25260" builtinId="8" hidden="1"/>
    <cellStyle name="超链接" xfId="25262" builtinId="8" hidden="1"/>
    <cellStyle name="超链接" xfId="25264" builtinId="8" hidden="1"/>
    <cellStyle name="超链接" xfId="25266" builtinId="8" hidden="1"/>
    <cellStyle name="超链接" xfId="25268" builtinId="8" hidden="1"/>
    <cellStyle name="超链接" xfId="25270" builtinId="8" hidden="1"/>
    <cellStyle name="超链接" xfId="25272" builtinId="8" hidden="1"/>
    <cellStyle name="超链接" xfId="25274" builtinId="8" hidden="1"/>
    <cellStyle name="超链接" xfId="25276" builtinId="8" hidden="1"/>
    <cellStyle name="超链接" xfId="25278" builtinId="8" hidden="1"/>
    <cellStyle name="超链接" xfId="25280" builtinId="8" hidden="1"/>
    <cellStyle name="超链接" xfId="25282" builtinId="8" hidden="1"/>
    <cellStyle name="超链接" xfId="25284" builtinId="8" hidden="1"/>
    <cellStyle name="超链接" xfId="25286" builtinId="8" hidden="1"/>
    <cellStyle name="超链接" xfId="25288" builtinId="8" hidden="1"/>
    <cellStyle name="超链接" xfId="25290" builtinId="8" hidden="1"/>
    <cellStyle name="超链接" xfId="25292" builtinId="8" hidden="1"/>
    <cellStyle name="超链接" xfId="25294" builtinId="8" hidden="1"/>
    <cellStyle name="超链接" xfId="25296" builtinId="8" hidden="1"/>
    <cellStyle name="超链接" xfId="25298" builtinId="8" hidden="1"/>
    <cellStyle name="超链接" xfId="25300" builtinId="8" hidden="1"/>
    <cellStyle name="超链接" xfId="25302" builtinId="8" hidden="1"/>
    <cellStyle name="超链接" xfId="25304" builtinId="8" hidden="1"/>
    <cellStyle name="超链接" xfId="25306" builtinId="8" hidden="1"/>
    <cellStyle name="超链接" xfId="25308" builtinId="8" hidden="1"/>
    <cellStyle name="超链接" xfId="25310" builtinId="8" hidden="1"/>
    <cellStyle name="超链接" xfId="25312" builtinId="8" hidden="1"/>
    <cellStyle name="超链接" xfId="25314" builtinId="8" hidden="1"/>
    <cellStyle name="超链接" xfId="25316" builtinId="8" hidden="1"/>
    <cellStyle name="超链接" xfId="25318" builtinId="8" hidden="1"/>
    <cellStyle name="超链接" xfId="25320" builtinId="8" hidden="1"/>
    <cellStyle name="超链接" xfId="25322" builtinId="8" hidden="1"/>
    <cellStyle name="超链接" xfId="25324" builtinId="8" hidden="1"/>
    <cellStyle name="超链接" xfId="25326" builtinId="8" hidden="1"/>
    <cellStyle name="超链接" xfId="25328" builtinId="8" hidden="1"/>
    <cellStyle name="超链接" xfId="25330" builtinId="8" hidden="1"/>
    <cellStyle name="超链接" xfId="25332" builtinId="8" hidden="1"/>
    <cellStyle name="超链接" xfId="25334" builtinId="8" hidden="1"/>
    <cellStyle name="超链接" xfId="25336" builtinId="8" hidden="1"/>
    <cellStyle name="超链接" xfId="25338" builtinId="8" hidden="1"/>
    <cellStyle name="超链接" xfId="25340" builtinId="8" hidden="1"/>
    <cellStyle name="超链接" xfId="25342" builtinId="8" hidden="1"/>
    <cellStyle name="超链接" xfId="25344" builtinId="8" hidden="1"/>
    <cellStyle name="超链接" xfId="25346" builtinId="8" hidden="1"/>
    <cellStyle name="超链接" xfId="25348" builtinId="8" hidden="1"/>
    <cellStyle name="超链接" xfId="25350" builtinId="8" hidden="1"/>
    <cellStyle name="超链接" xfId="25352" builtinId="8" hidden="1"/>
    <cellStyle name="超链接" xfId="25354" builtinId="8" hidden="1"/>
    <cellStyle name="超链接" xfId="25356" builtinId="8" hidden="1"/>
    <cellStyle name="超链接" xfId="25358" builtinId="8" hidden="1"/>
    <cellStyle name="超链接" xfId="25360" builtinId="8" hidden="1"/>
    <cellStyle name="超链接" xfId="25362" builtinId="8" hidden="1"/>
    <cellStyle name="超链接" xfId="25364" builtinId="8" hidden="1"/>
    <cellStyle name="超链接" xfId="25366" builtinId="8" hidden="1"/>
    <cellStyle name="超链接" xfId="25368" builtinId="8" hidden="1"/>
    <cellStyle name="超链接" xfId="25370" builtinId="8" hidden="1"/>
    <cellStyle name="超链接" xfId="25372" builtinId="8" hidden="1"/>
    <cellStyle name="超链接" xfId="25374" builtinId="8" hidden="1"/>
    <cellStyle name="超链接" xfId="25376" builtinId="8" hidden="1"/>
    <cellStyle name="超链接" xfId="25378" builtinId="8" hidden="1"/>
    <cellStyle name="超链接" xfId="25380" builtinId="8" hidden="1"/>
    <cellStyle name="超链接" xfId="25382" builtinId="8" hidden="1"/>
    <cellStyle name="超链接" xfId="25384" builtinId="8" hidden="1"/>
    <cellStyle name="超链接" xfId="25386" builtinId="8" hidden="1"/>
    <cellStyle name="超链接" xfId="25388" builtinId="8" hidden="1"/>
    <cellStyle name="超链接" xfId="25390" builtinId="8" hidden="1"/>
    <cellStyle name="超链接" xfId="25392" builtinId="8" hidden="1"/>
    <cellStyle name="超链接" xfId="25394" builtinId="8" hidden="1"/>
    <cellStyle name="超链接" xfId="25396" builtinId="8" hidden="1"/>
    <cellStyle name="超链接" xfId="25398" builtinId="8" hidden="1"/>
    <cellStyle name="超链接" xfId="25400" builtinId="8" hidden="1"/>
    <cellStyle name="超链接" xfId="25402" builtinId="8" hidden="1"/>
    <cellStyle name="超链接" xfId="25404" builtinId="8" hidden="1"/>
    <cellStyle name="超链接" xfId="25406" builtinId="8" hidden="1"/>
    <cellStyle name="超链接" xfId="25408" builtinId="8" hidden="1"/>
    <cellStyle name="超链接" xfId="25410" builtinId="8" hidden="1"/>
    <cellStyle name="超链接" xfId="25412" builtinId="8" hidden="1"/>
    <cellStyle name="超链接" xfId="25414" builtinId="8" hidden="1"/>
    <cellStyle name="超链接" xfId="25416" builtinId="8" hidden="1"/>
    <cellStyle name="超链接" xfId="25418" builtinId="8" hidden="1"/>
    <cellStyle name="超链接" xfId="25420" builtinId="8" hidden="1"/>
    <cellStyle name="超链接" xfId="25422" builtinId="8" hidden="1"/>
    <cellStyle name="超链接" xfId="25424" builtinId="8" hidden="1"/>
    <cellStyle name="超链接" xfId="25426" builtinId="8" hidden="1"/>
    <cellStyle name="超链接" xfId="25428" builtinId="8" hidden="1"/>
    <cellStyle name="超链接" xfId="25430" builtinId="8" hidden="1"/>
    <cellStyle name="超链接" xfId="25432" builtinId="8" hidden="1"/>
    <cellStyle name="超链接" xfId="25434" builtinId="8" hidden="1"/>
    <cellStyle name="超链接" xfId="25436" builtinId="8" hidden="1"/>
    <cellStyle name="超链接" xfId="25438" builtinId="8" hidden="1"/>
    <cellStyle name="超链接" xfId="25440" builtinId="8" hidden="1"/>
    <cellStyle name="超链接" xfId="25442" builtinId="8" hidden="1"/>
    <cellStyle name="超链接" xfId="25444" builtinId="8" hidden="1"/>
    <cellStyle name="超链接" xfId="25446" builtinId="8" hidden="1"/>
    <cellStyle name="超链接" xfId="25448" builtinId="8" hidden="1"/>
    <cellStyle name="超链接" xfId="25450" builtinId="8" hidden="1"/>
    <cellStyle name="超链接" xfId="25452" builtinId="8" hidden="1"/>
    <cellStyle name="超链接" xfId="25454" builtinId="8" hidden="1"/>
    <cellStyle name="超链接" xfId="25456" builtinId="8" hidden="1"/>
    <cellStyle name="超链接" xfId="25458" builtinId="8" hidden="1"/>
    <cellStyle name="超链接" xfId="25460" builtinId="8" hidden="1"/>
    <cellStyle name="超链接" xfId="25462" builtinId="8" hidden="1"/>
    <cellStyle name="超链接" xfId="25464" builtinId="8" hidden="1"/>
    <cellStyle name="超链接" xfId="25466" builtinId="8" hidden="1"/>
    <cellStyle name="超链接" xfId="25468" builtinId="8" hidden="1"/>
    <cellStyle name="超链接" xfId="25470" builtinId="8" hidden="1"/>
    <cellStyle name="超链接" xfId="25472" builtinId="8" hidden="1"/>
    <cellStyle name="超链接" xfId="25474" builtinId="8" hidden="1"/>
    <cellStyle name="超链接" xfId="25476" builtinId="8" hidden="1"/>
    <cellStyle name="超链接" xfId="25478" builtinId="8" hidden="1"/>
    <cellStyle name="超链接" xfId="25480" builtinId="8" hidden="1"/>
    <cellStyle name="超链接" xfId="25482" builtinId="8" hidden="1"/>
    <cellStyle name="超链接" xfId="25484" builtinId="8" hidden="1"/>
    <cellStyle name="超链接" xfId="25486" builtinId="8" hidden="1"/>
    <cellStyle name="超链接" xfId="25488" builtinId="8" hidden="1"/>
    <cellStyle name="超链接" xfId="25490" builtinId="8" hidden="1"/>
    <cellStyle name="超链接" xfId="25492" builtinId="8" hidden="1"/>
    <cellStyle name="超链接" xfId="25494" builtinId="8" hidden="1"/>
    <cellStyle name="超链接" xfId="25496" builtinId="8" hidden="1"/>
    <cellStyle name="超链接" xfId="25498" builtinId="8" hidden="1"/>
    <cellStyle name="超链接" xfId="25500" builtinId="8" hidden="1"/>
    <cellStyle name="超链接" xfId="25502" builtinId="8" hidden="1"/>
    <cellStyle name="超链接" xfId="25504" builtinId="8" hidden="1"/>
    <cellStyle name="超链接" xfId="25506" builtinId="8" hidden="1"/>
    <cellStyle name="超链接" xfId="25508" builtinId="8" hidden="1"/>
    <cellStyle name="超链接" xfId="25510" builtinId="8" hidden="1"/>
    <cellStyle name="超链接" xfId="25512" builtinId="8" hidden="1"/>
    <cellStyle name="超链接" xfId="25514" builtinId="8" hidden="1"/>
    <cellStyle name="超链接" xfId="25516" builtinId="8" hidden="1"/>
    <cellStyle name="超链接" xfId="25518" builtinId="8" hidden="1"/>
    <cellStyle name="超链接" xfId="25520" builtinId="8" hidden="1"/>
    <cellStyle name="超链接" xfId="25522" builtinId="8" hidden="1"/>
    <cellStyle name="超链接" xfId="25524" builtinId="8" hidden="1"/>
    <cellStyle name="超链接" xfId="25526" builtinId="8" hidden="1"/>
    <cellStyle name="超链接" xfId="25528" builtinId="8" hidden="1"/>
    <cellStyle name="超链接" xfId="25530" builtinId="8" hidden="1"/>
    <cellStyle name="超链接" xfId="25532" builtinId="8" hidden="1"/>
    <cellStyle name="超链接" xfId="25534" builtinId="8" hidden="1"/>
    <cellStyle name="超链接" xfId="25536" builtinId="8" hidden="1"/>
    <cellStyle name="超链接" xfId="25538" builtinId="8" hidden="1"/>
    <cellStyle name="超链接" xfId="25540" builtinId="8" hidden="1"/>
    <cellStyle name="超链接" xfId="25542" builtinId="8" hidden="1"/>
    <cellStyle name="超链接" xfId="25544" builtinId="8" hidden="1"/>
    <cellStyle name="超链接" xfId="25546" builtinId="8" hidden="1"/>
    <cellStyle name="超链接" xfId="25548" builtinId="8" hidden="1"/>
    <cellStyle name="超链接" xfId="25550" builtinId="8" hidden="1"/>
    <cellStyle name="超链接" xfId="25552" builtinId="8" hidden="1"/>
    <cellStyle name="超链接" xfId="25554" builtinId="8" hidden="1"/>
    <cellStyle name="超链接" xfId="25556" builtinId="8" hidden="1"/>
    <cellStyle name="超链接" xfId="25558" builtinId="8" hidden="1"/>
    <cellStyle name="超链接" xfId="25560" builtinId="8" hidden="1"/>
    <cellStyle name="超链接" xfId="25562" builtinId="8" hidden="1"/>
    <cellStyle name="超链接" xfId="25564" builtinId="8" hidden="1"/>
    <cellStyle name="超链接" xfId="25566" builtinId="8" hidden="1"/>
    <cellStyle name="超链接" xfId="25568" builtinId="8" hidden="1"/>
    <cellStyle name="超链接" xfId="25570" builtinId="8" hidden="1"/>
    <cellStyle name="超链接" xfId="25572" builtinId="8" hidden="1"/>
    <cellStyle name="超链接" xfId="25574" builtinId="8" hidden="1"/>
    <cellStyle name="超链接" xfId="25576" builtinId="8" hidden="1"/>
    <cellStyle name="超链接" xfId="25578" builtinId="8" hidden="1"/>
    <cellStyle name="超链接" xfId="25580" builtinId="8" hidden="1"/>
    <cellStyle name="超链接" xfId="25582" builtinId="8" hidden="1"/>
    <cellStyle name="超链接" xfId="25584" builtinId="8" hidden="1"/>
    <cellStyle name="超链接" xfId="25586" builtinId="8" hidden="1"/>
    <cellStyle name="超链接" xfId="25588" builtinId="8" hidden="1"/>
    <cellStyle name="超链接" xfId="25590" builtinId="8" hidden="1"/>
    <cellStyle name="超链接" xfId="25592" builtinId="8" hidden="1"/>
    <cellStyle name="超链接" xfId="25594" builtinId="8" hidden="1"/>
    <cellStyle name="超链接" xfId="25596" builtinId="8" hidden="1"/>
    <cellStyle name="超链接" xfId="25598" builtinId="8" hidden="1"/>
    <cellStyle name="超链接" xfId="25600" builtinId="8" hidden="1"/>
    <cellStyle name="超链接" xfId="25602" builtinId="8" hidden="1"/>
    <cellStyle name="超链接" xfId="25604" builtinId="8" hidden="1"/>
    <cellStyle name="超链接" xfId="25606" builtinId="8" hidden="1"/>
    <cellStyle name="超链接" xfId="25608" builtinId="8" hidden="1"/>
    <cellStyle name="超链接" xfId="25610" builtinId="8" hidden="1"/>
    <cellStyle name="超链接" xfId="25612" builtinId="8" hidden="1"/>
    <cellStyle name="超链接" xfId="25614" builtinId="8" hidden="1"/>
    <cellStyle name="超链接" xfId="25616" builtinId="8" hidden="1"/>
    <cellStyle name="超链接" xfId="25618" builtinId="8" hidden="1"/>
    <cellStyle name="超链接" xfId="25620" builtinId="8" hidden="1"/>
    <cellStyle name="超链接" xfId="25622" builtinId="8" hidden="1"/>
    <cellStyle name="超链接" xfId="25624" builtinId="8" hidden="1"/>
    <cellStyle name="超链接" xfId="25626" builtinId="8" hidden="1"/>
    <cellStyle name="超链接" xfId="25628" builtinId="8" hidden="1"/>
    <cellStyle name="超链接" xfId="25630" builtinId="8" hidden="1"/>
    <cellStyle name="超链接" xfId="25632" builtinId="8" hidden="1"/>
    <cellStyle name="超链接" xfId="25634" builtinId="8" hidden="1"/>
    <cellStyle name="超链接" xfId="25636" builtinId="8" hidden="1"/>
    <cellStyle name="超链接" xfId="25638" builtinId="8" hidden="1"/>
    <cellStyle name="超链接" xfId="25640" builtinId="8" hidden="1"/>
    <cellStyle name="超链接" xfId="25642" builtinId="8" hidden="1"/>
    <cellStyle name="超链接" xfId="25644" builtinId="8" hidden="1"/>
    <cellStyle name="超链接" xfId="25646" builtinId="8" hidden="1"/>
    <cellStyle name="超链接" xfId="25648" builtinId="8" hidden="1"/>
    <cellStyle name="超链接" xfId="25650" builtinId="8" hidden="1"/>
    <cellStyle name="超链接" xfId="25652" builtinId="8" hidden="1"/>
    <cellStyle name="超链接" xfId="25654" builtinId="8" hidden="1"/>
    <cellStyle name="超链接" xfId="25656" builtinId="8" hidden="1"/>
    <cellStyle name="超链接" xfId="25658" builtinId="8" hidden="1"/>
    <cellStyle name="超链接" xfId="25660" builtinId="8" hidden="1"/>
    <cellStyle name="超链接" xfId="25662" builtinId="8" hidden="1"/>
    <cellStyle name="超链接" xfId="25664" builtinId="8" hidden="1"/>
    <cellStyle name="超链接" xfId="25666" builtinId="8" hidden="1"/>
    <cellStyle name="超链接" xfId="25668" builtinId="8" hidden="1"/>
    <cellStyle name="超链接" xfId="25670" builtinId="8" hidden="1"/>
    <cellStyle name="超链接" xfId="25672" builtinId="8" hidden="1"/>
    <cellStyle name="超链接" xfId="25674" builtinId="8" hidden="1"/>
    <cellStyle name="超链接" xfId="25676" builtinId="8" hidden="1"/>
    <cellStyle name="超链接" xfId="25678" builtinId="8" hidden="1"/>
    <cellStyle name="超链接" xfId="25680" builtinId="8" hidden="1"/>
    <cellStyle name="超链接" xfId="25682" builtinId="8" hidden="1"/>
    <cellStyle name="超链接" xfId="25684" builtinId="8" hidden="1"/>
    <cellStyle name="超链接" xfId="25686" builtinId="8" hidden="1"/>
    <cellStyle name="超链接" xfId="25688" builtinId="8" hidden="1"/>
    <cellStyle name="超链接" xfId="25690" builtinId="8" hidden="1"/>
    <cellStyle name="超链接" xfId="25692" builtinId="8" hidden="1"/>
    <cellStyle name="超链接" xfId="25694" builtinId="8" hidden="1"/>
    <cellStyle name="超链接" xfId="25696" builtinId="8" hidden="1"/>
    <cellStyle name="超链接" xfId="25698" builtinId="8" hidden="1"/>
    <cellStyle name="超链接" xfId="25700" builtinId="8" hidden="1"/>
    <cellStyle name="超链接" xfId="25702" builtinId="8" hidden="1"/>
    <cellStyle name="超链接" xfId="25704" builtinId="8" hidden="1"/>
    <cellStyle name="超链接" xfId="25706" builtinId="8" hidden="1"/>
    <cellStyle name="超链接" xfId="25708" builtinId="8" hidden="1"/>
    <cellStyle name="超链接" xfId="25710" builtinId="8" hidden="1"/>
    <cellStyle name="超链接" xfId="25712" builtinId="8" hidden="1"/>
    <cellStyle name="超链接" xfId="25714" builtinId="8" hidden="1"/>
    <cellStyle name="超链接" xfId="25716" builtinId="8" hidden="1"/>
    <cellStyle name="超链接" xfId="25718" builtinId="8" hidden="1"/>
    <cellStyle name="超链接" xfId="25720" builtinId="8" hidden="1"/>
    <cellStyle name="超链接" xfId="25722" builtinId="8" hidden="1"/>
    <cellStyle name="超链接" xfId="25724" builtinId="8" hidden="1"/>
    <cellStyle name="超链接" xfId="25726" builtinId="8" hidden="1"/>
    <cellStyle name="超链接" xfId="25728" builtinId="8" hidden="1"/>
    <cellStyle name="超链接" xfId="25730" builtinId="8" hidden="1"/>
    <cellStyle name="超链接" xfId="25732" builtinId="8" hidden="1"/>
    <cellStyle name="超链接" xfId="25734" builtinId="8" hidden="1"/>
    <cellStyle name="超链接" xfId="25736" builtinId="8" hidden="1"/>
    <cellStyle name="超链接" xfId="25738" builtinId="8" hidden="1"/>
    <cellStyle name="超链接" xfId="25740" builtinId="8" hidden="1"/>
    <cellStyle name="超链接" xfId="25742" builtinId="8" hidden="1"/>
    <cellStyle name="超链接" xfId="25744" builtinId="8" hidden="1"/>
    <cellStyle name="超链接" xfId="25746" builtinId="8" hidden="1"/>
    <cellStyle name="超链接" xfId="25748" builtinId="8" hidden="1"/>
    <cellStyle name="超链接" xfId="25750" builtinId="8" hidden="1"/>
    <cellStyle name="超链接" xfId="25752" builtinId="8" hidden="1"/>
    <cellStyle name="超链接" xfId="25754" builtinId="8" hidden="1"/>
    <cellStyle name="超链接" xfId="25756" builtinId="8" hidden="1"/>
    <cellStyle name="超链接" xfId="25758" builtinId="8" hidden="1"/>
    <cellStyle name="超链接" xfId="25760" builtinId="8" hidden="1"/>
    <cellStyle name="超链接" xfId="25762" builtinId="8" hidden="1"/>
    <cellStyle name="超链接" xfId="25764" builtinId="8" hidden="1"/>
    <cellStyle name="超链接" xfId="25766" builtinId="8" hidden="1"/>
    <cellStyle name="超链接" xfId="25768" builtinId="8" hidden="1"/>
    <cellStyle name="超链接" xfId="25770" builtinId="8" hidden="1"/>
    <cellStyle name="超链接" xfId="25772" builtinId="8" hidden="1"/>
    <cellStyle name="超链接" xfId="25774" builtinId="8" hidden="1"/>
    <cellStyle name="超链接" xfId="25776" builtinId="8" hidden="1"/>
    <cellStyle name="超链接" xfId="25778" builtinId="8" hidden="1"/>
    <cellStyle name="超链接" xfId="25780" builtinId="8" hidden="1"/>
    <cellStyle name="超链接" xfId="25782" builtinId="8" hidden="1"/>
    <cellStyle name="超链接" xfId="25784" builtinId="8" hidden="1"/>
    <cellStyle name="超链接" xfId="25786" builtinId="8" hidden="1"/>
    <cellStyle name="超链接" xfId="25788" builtinId="8" hidden="1"/>
    <cellStyle name="超链接" xfId="25790" builtinId="8" hidden="1"/>
    <cellStyle name="超链接" xfId="25792" builtinId="8" hidden="1"/>
    <cellStyle name="超链接" xfId="25794" builtinId="8" hidden="1"/>
    <cellStyle name="超链接" xfId="25796" builtinId="8" hidden="1"/>
    <cellStyle name="超链接" xfId="25798" builtinId="8" hidden="1"/>
    <cellStyle name="超链接" xfId="25800" builtinId="8" hidden="1"/>
    <cellStyle name="超链接" xfId="25802" builtinId="8" hidden="1"/>
    <cellStyle name="超链接" xfId="25804" builtinId="8" hidden="1"/>
    <cellStyle name="超链接" xfId="25806" builtinId="8" hidden="1"/>
    <cellStyle name="超链接" xfId="25808" builtinId="8" hidden="1"/>
    <cellStyle name="超链接" xfId="25810" builtinId="8" hidden="1"/>
    <cellStyle name="超链接" xfId="25812" builtinId="8" hidden="1"/>
    <cellStyle name="超链接" xfId="25814" builtinId="8" hidden="1"/>
    <cellStyle name="超链接" xfId="25816" builtinId="8" hidden="1"/>
    <cellStyle name="超链接" xfId="25818" builtinId="8" hidden="1"/>
    <cellStyle name="超链接" xfId="25820" builtinId="8" hidden="1"/>
    <cellStyle name="超链接" xfId="25822" builtinId="8" hidden="1"/>
    <cellStyle name="超链接" xfId="25824" builtinId="8" hidden="1"/>
    <cellStyle name="超链接" xfId="25826" builtinId="8" hidden="1"/>
    <cellStyle name="超链接" xfId="25828" builtinId="8" hidden="1"/>
    <cellStyle name="超链接" xfId="25830" builtinId="8" hidden="1"/>
    <cellStyle name="超链接" xfId="25832" builtinId="8" hidden="1"/>
    <cellStyle name="超链接" xfId="25834" builtinId="8" hidden="1"/>
    <cellStyle name="超链接" xfId="25836" builtinId="8" hidden="1"/>
    <cellStyle name="超链接" xfId="25838" builtinId="8" hidden="1"/>
    <cellStyle name="超链接" xfId="25840" builtinId="8" hidden="1"/>
    <cellStyle name="超链接" xfId="25842" builtinId="8" hidden="1"/>
    <cellStyle name="超链接" xfId="25844" builtinId="8" hidden="1"/>
    <cellStyle name="超链接" xfId="25846" builtinId="8" hidden="1"/>
    <cellStyle name="超链接" xfId="25848" builtinId="8" hidden="1"/>
    <cellStyle name="超链接" xfId="25850" builtinId="8" hidden="1"/>
    <cellStyle name="超链接" xfId="25852" builtinId="8" hidden="1"/>
    <cellStyle name="超链接" xfId="25854" builtinId="8" hidden="1"/>
    <cellStyle name="超链接" xfId="25856" builtinId="8" hidden="1"/>
    <cellStyle name="超链接" xfId="25858" builtinId="8" hidden="1"/>
    <cellStyle name="超链接" xfId="25860" builtinId="8" hidden="1"/>
    <cellStyle name="超链接" xfId="25862" builtinId="8" hidden="1"/>
    <cellStyle name="超链接" xfId="25864" builtinId="8" hidden="1"/>
    <cellStyle name="超链接" xfId="25866" builtinId="8" hidden="1"/>
    <cellStyle name="超链接" xfId="25868" builtinId="8" hidden="1"/>
    <cellStyle name="超链接" xfId="25870" builtinId="8" hidden="1"/>
    <cellStyle name="超链接" xfId="25872" builtinId="8" hidden="1"/>
    <cellStyle name="超链接" xfId="25874" builtinId="8" hidden="1"/>
    <cellStyle name="超链接" xfId="25876" builtinId="8" hidden="1"/>
    <cellStyle name="超链接" xfId="25878" builtinId="8" hidden="1"/>
    <cellStyle name="超链接" xfId="25880" builtinId="8" hidden="1"/>
    <cellStyle name="超链接" xfId="25882" builtinId="8" hidden="1"/>
    <cellStyle name="超链接" xfId="25884" builtinId="8" hidden="1"/>
    <cellStyle name="超链接" xfId="25886" builtinId="8" hidden="1"/>
    <cellStyle name="超链接" xfId="25888" builtinId="8" hidden="1"/>
    <cellStyle name="超链接" xfId="25890" builtinId="8" hidden="1"/>
    <cellStyle name="超链接" xfId="25892" builtinId="8" hidden="1"/>
    <cellStyle name="超链接" xfId="25894" builtinId="8" hidden="1"/>
    <cellStyle name="超链接" xfId="25896" builtinId="8" hidden="1"/>
    <cellStyle name="超链接" xfId="25898" builtinId="8" hidden="1"/>
    <cellStyle name="超链接" xfId="25900" builtinId="8" hidden="1"/>
    <cellStyle name="超链接" xfId="25902" builtinId="8" hidden="1"/>
    <cellStyle name="超链接" xfId="25904" builtinId="8" hidden="1"/>
    <cellStyle name="超链接" xfId="25906" builtinId="8" hidden="1"/>
    <cellStyle name="超链接" xfId="25908" builtinId="8" hidden="1"/>
    <cellStyle name="超链接" xfId="25910" builtinId="8" hidden="1"/>
    <cellStyle name="超链接" xfId="25912" builtinId="8" hidden="1"/>
    <cellStyle name="超链接" xfId="25914" builtinId="8" hidden="1"/>
    <cellStyle name="超链接" xfId="25916" builtinId="8" hidden="1"/>
    <cellStyle name="超链接" xfId="25918" builtinId="8" hidden="1"/>
    <cellStyle name="超链接" xfId="25920" builtinId="8" hidden="1"/>
    <cellStyle name="超链接" xfId="25922" builtinId="8" hidden="1"/>
    <cellStyle name="超链接" xfId="25924" builtinId="8" hidden="1"/>
    <cellStyle name="超链接" xfId="25926" builtinId="8" hidden="1"/>
    <cellStyle name="超链接" xfId="25928" builtinId="8" hidden="1"/>
    <cellStyle name="超链接" xfId="25930" builtinId="8" hidden="1"/>
    <cellStyle name="超链接" xfId="25932" builtinId="8" hidden="1"/>
    <cellStyle name="超链接" xfId="25934" builtinId="8" hidden="1"/>
    <cellStyle name="超链接" xfId="25936" builtinId="8" hidden="1"/>
    <cellStyle name="超链接" xfId="25938" builtinId="8" hidden="1"/>
    <cellStyle name="超链接" xfId="25940" builtinId="8" hidden="1"/>
    <cellStyle name="超链接" xfId="25942" builtinId="8" hidden="1"/>
    <cellStyle name="超链接" xfId="25944" builtinId="8" hidden="1"/>
    <cellStyle name="超链接" xfId="25946" builtinId="8" hidden="1"/>
    <cellStyle name="超链接" xfId="25948" builtinId="8" hidden="1"/>
    <cellStyle name="超链接" xfId="25950" builtinId="8" hidden="1"/>
    <cellStyle name="超链接" xfId="25952" builtinId="8" hidden="1"/>
    <cellStyle name="超链接" xfId="25954" builtinId="8" hidden="1"/>
    <cellStyle name="超链接" xfId="25956" builtinId="8" hidden="1"/>
    <cellStyle name="超链接" xfId="25958" builtinId="8" hidden="1"/>
    <cellStyle name="超链接" xfId="25960" builtinId="8" hidden="1"/>
    <cellStyle name="超链接" xfId="25962" builtinId="8" hidden="1"/>
    <cellStyle name="超链接" xfId="25964" builtinId="8" hidden="1"/>
    <cellStyle name="超链接" xfId="25966" builtinId="8" hidden="1"/>
    <cellStyle name="超链接" xfId="25968" builtinId="8" hidden="1"/>
    <cellStyle name="超链接" xfId="25970" builtinId="8" hidden="1"/>
    <cellStyle name="超链接" xfId="25972" builtinId="8" hidden="1"/>
    <cellStyle name="超链接" xfId="25974" builtinId="8" hidden="1"/>
    <cellStyle name="超链接" xfId="25976" builtinId="8" hidden="1"/>
    <cellStyle name="超链接" xfId="25978" builtinId="8" hidden="1"/>
    <cellStyle name="超链接" xfId="25980" builtinId="8" hidden="1"/>
    <cellStyle name="超链接" xfId="25982" builtinId="8" hidden="1"/>
    <cellStyle name="超链接" xfId="25984" builtinId="8" hidden="1"/>
    <cellStyle name="超链接" xfId="25986" builtinId="8" hidden="1"/>
    <cellStyle name="超链接" xfId="25988" builtinId="8" hidden="1"/>
    <cellStyle name="超链接" xfId="25990" builtinId="8" hidden="1"/>
    <cellStyle name="超链接" xfId="25992" builtinId="8" hidden="1"/>
    <cellStyle name="超链接" xfId="25994" builtinId="8" hidden="1"/>
    <cellStyle name="超链接" xfId="25996" builtinId="8" hidden="1"/>
    <cellStyle name="超链接" xfId="25998" builtinId="8" hidden="1"/>
    <cellStyle name="超链接" xfId="26000" builtinId="8" hidden="1"/>
    <cellStyle name="超链接" xfId="26002" builtinId="8" hidden="1"/>
    <cellStyle name="超链接" xfId="26004" builtinId="8" hidden="1"/>
    <cellStyle name="超链接" xfId="26006" builtinId="8" hidden="1"/>
    <cellStyle name="超链接" xfId="26008" builtinId="8" hidden="1"/>
    <cellStyle name="超链接" xfId="26010" builtinId="8" hidden="1"/>
    <cellStyle name="超链接" xfId="26012" builtinId="8" hidden="1"/>
    <cellStyle name="超链接" xfId="26014" builtinId="8" hidden="1"/>
    <cellStyle name="超链接" xfId="26016" builtinId="8" hidden="1"/>
    <cellStyle name="超链接" xfId="26018" builtinId="8" hidden="1"/>
    <cellStyle name="超链接" xfId="26020" builtinId="8" hidden="1"/>
    <cellStyle name="超链接" xfId="26022" builtinId="8" hidden="1"/>
    <cellStyle name="超链接" xfId="26024" builtinId="8" hidden="1"/>
    <cellStyle name="超链接" xfId="26026" builtinId="8" hidden="1"/>
    <cellStyle name="超链接" xfId="26028" builtinId="8" hidden="1"/>
    <cellStyle name="超链接" xfId="26030" builtinId="8" hidden="1"/>
    <cellStyle name="超链接" xfId="26032" builtinId="8" hidden="1"/>
    <cellStyle name="超链接" xfId="26034" builtinId="8" hidden="1"/>
    <cellStyle name="超链接" xfId="26036" builtinId="8" hidden="1"/>
    <cellStyle name="超链接" xfId="26038" builtinId="8" hidden="1"/>
    <cellStyle name="超链接" xfId="26040" builtinId="8" hidden="1"/>
    <cellStyle name="超链接" xfId="26042" builtinId="8" hidden="1"/>
    <cellStyle name="超链接" xfId="26044" builtinId="8" hidden="1"/>
    <cellStyle name="超链接" xfId="26046" builtinId="8" hidden="1"/>
    <cellStyle name="超链接" xfId="26048" builtinId="8" hidden="1"/>
    <cellStyle name="超链接" xfId="26050" builtinId="8" hidden="1"/>
    <cellStyle name="超链接" xfId="26052" builtinId="8" hidden="1"/>
    <cellStyle name="超链接" xfId="26054" builtinId="8" hidden="1"/>
    <cellStyle name="超链接" xfId="26056" builtinId="8" hidden="1"/>
    <cellStyle name="超链接" xfId="26058" builtinId="8" hidden="1"/>
    <cellStyle name="超链接" xfId="26060" builtinId="8" hidden="1"/>
    <cellStyle name="超链接" xfId="26062" builtinId="8" hidden="1"/>
    <cellStyle name="超链接" xfId="26064" builtinId="8" hidden="1"/>
    <cellStyle name="超链接" xfId="26066" builtinId="8" hidden="1"/>
    <cellStyle name="超链接" xfId="26068" builtinId="8" hidden="1"/>
    <cellStyle name="超链接" xfId="26070" builtinId="8" hidden="1"/>
    <cellStyle name="超链接" xfId="26072" builtinId="8" hidden="1"/>
    <cellStyle name="超链接" xfId="26074" builtinId="8" hidden="1"/>
    <cellStyle name="超链接" xfId="26076" builtinId="8" hidden="1"/>
    <cellStyle name="超链接" xfId="26078" builtinId="8" hidden="1"/>
    <cellStyle name="超链接" xfId="26080" builtinId="8" hidden="1"/>
    <cellStyle name="超链接" xfId="26082" builtinId="8" hidden="1"/>
    <cellStyle name="超链接" xfId="26084" builtinId="8" hidden="1"/>
    <cellStyle name="超链接" xfId="26086" builtinId="8" hidden="1"/>
    <cellStyle name="超链接" xfId="26088" builtinId="8" hidden="1"/>
    <cellStyle name="超链接" xfId="26090" builtinId="8" hidden="1"/>
    <cellStyle name="超链接" xfId="26092" builtinId="8" hidden="1"/>
    <cellStyle name="超链接" xfId="26094" builtinId="8" hidden="1"/>
    <cellStyle name="超链接" xfId="26096" builtinId="8" hidden="1"/>
    <cellStyle name="超链接" xfId="26098" builtinId="8" hidden="1"/>
    <cellStyle name="超链接" xfId="26100" builtinId="8" hidden="1"/>
    <cellStyle name="超链接" xfId="26102" builtinId="8" hidden="1"/>
    <cellStyle name="超链接" xfId="26104" builtinId="8" hidden="1"/>
    <cellStyle name="超链接" xfId="26106" builtinId="8" hidden="1"/>
    <cellStyle name="超链接" xfId="26108" builtinId="8" hidden="1"/>
    <cellStyle name="超链接" xfId="26110" builtinId="8" hidden="1"/>
    <cellStyle name="超链接" xfId="26112" builtinId="8" hidden="1"/>
    <cellStyle name="超链接" xfId="26114" builtinId="8" hidden="1"/>
    <cellStyle name="超链接" xfId="26116" builtinId="8" hidden="1"/>
    <cellStyle name="超链接" xfId="26118" builtinId="8" hidden="1"/>
    <cellStyle name="超链接" xfId="26120" builtinId="8" hidden="1"/>
    <cellStyle name="超链接" xfId="26122" builtinId="8" hidden="1"/>
    <cellStyle name="超链接" xfId="26124" builtinId="8" hidden="1"/>
    <cellStyle name="超链接" xfId="26126" builtinId="8" hidden="1"/>
    <cellStyle name="超链接" xfId="26128" builtinId="8" hidden="1"/>
    <cellStyle name="超链接" xfId="26130" builtinId="8" hidden="1"/>
    <cellStyle name="超链接" xfId="26132" builtinId="8" hidden="1"/>
    <cellStyle name="超链接" xfId="26134" builtinId="8" hidden="1"/>
    <cellStyle name="超链接" xfId="26136" builtinId="8" hidden="1"/>
    <cellStyle name="超链接" xfId="26138" builtinId="8" hidden="1"/>
    <cellStyle name="超链接" xfId="26140" builtinId="8" hidden="1"/>
    <cellStyle name="超链接" xfId="26142" builtinId="8" hidden="1"/>
    <cellStyle name="超链接" xfId="26144" builtinId="8" hidden="1"/>
    <cellStyle name="超链接" xfId="26146" builtinId="8" hidden="1"/>
    <cellStyle name="超链接" xfId="26148" builtinId="8" hidden="1"/>
    <cellStyle name="超链接" xfId="26150" builtinId="8" hidden="1"/>
    <cellStyle name="超链接" xfId="26152" builtinId="8" hidden="1"/>
    <cellStyle name="超链接" xfId="26154" builtinId="8" hidden="1"/>
    <cellStyle name="超链接" xfId="26156" builtinId="8" hidden="1"/>
    <cellStyle name="超链接" xfId="26158" builtinId="8" hidden="1"/>
    <cellStyle name="超链接" xfId="26160" builtinId="8" hidden="1"/>
    <cellStyle name="超链接" xfId="26162" builtinId="8" hidden="1"/>
    <cellStyle name="超链接" xfId="26164" builtinId="8" hidden="1"/>
    <cellStyle name="超链接" xfId="26166" builtinId="8" hidden="1"/>
    <cellStyle name="超链接" xfId="26168" builtinId="8" hidden="1"/>
    <cellStyle name="超链接" xfId="26170" builtinId="8" hidden="1"/>
    <cellStyle name="超链接" xfId="26172" builtinId="8" hidden="1"/>
    <cellStyle name="超链接" xfId="26174" builtinId="8" hidden="1"/>
    <cellStyle name="超链接" xfId="26176" builtinId="8" hidden="1"/>
    <cellStyle name="超链接" xfId="26178" builtinId="8" hidden="1"/>
    <cellStyle name="超链接" xfId="26180" builtinId="8" hidden="1"/>
    <cellStyle name="超链接" xfId="26182" builtinId="8" hidden="1"/>
    <cellStyle name="超链接" xfId="26184" builtinId="8" hidden="1"/>
    <cellStyle name="超链接" xfId="26186" builtinId="8" hidden="1"/>
    <cellStyle name="超链接" xfId="26188" builtinId="8" hidden="1"/>
    <cellStyle name="超链接" xfId="26190" builtinId="8" hidden="1"/>
    <cellStyle name="超链接" xfId="26192" builtinId="8" hidden="1"/>
    <cellStyle name="超链接" xfId="26194" builtinId="8" hidden="1"/>
    <cellStyle name="超链接" xfId="26196" builtinId="8" hidden="1"/>
    <cellStyle name="超链接" xfId="26198" builtinId="8" hidden="1"/>
    <cellStyle name="超链接" xfId="26200" builtinId="8" hidden="1"/>
    <cellStyle name="超链接" xfId="26202" builtinId="8" hidden="1"/>
    <cellStyle name="超链接" xfId="26204" builtinId="8" hidden="1"/>
    <cellStyle name="超链接" xfId="26206" builtinId="8" hidden="1"/>
    <cellStyle name="超链接" xfId="26208" builtinId="8" hidden="1"/>
    <cellStyle name="超链接" xfId="26210" builtinId="8" hidden="1"/>
    <cellStyle name="超链接" xfId="26212" builtinId="8" hidden="1"/>
    <cellStyle name="超链接" xfId="26214" builtinId="8" hidden="1"/>
    <cellStyle name="超链接" xfId="26216" builtinId="8" hidden="1"/>
    <cellStyle name="超链接" xfId="26218" builtinId="8" hidden="1"/>
    <cellStyle name="超链接" xfId="26220" builtinId="8" hidden="1"/>
    <cellStyle name="超链接" xfId="26222" builtinId="8" hidden="1"/>
    <cellStyle name="超链接" xfId="26224" builtinId="8" hidden="1"/>
    <cellStyle name="超链接" xfId="26226" builtinId="8" hidden="1"/>
    <cellStyle name="超链接" xfId="26228" builtinId="8" hidden="1"/>
    <cellStyle name="超链接" xfId="26230" builtinId="8" hidden="1"/>
    <cellStyle name="超链接" xfId="26232" builtinId="8" hidden="1"/>
    <cellStyle name="超链接" xfId="26234" builtinId="8" hidden="1"/>
    <cellStyle name="超链接" xfId="26236" builtinId="8" hidden="1"/>
    <cellStyle name="超链接" xfId="26238" builtinId="8" hidden="1"/>
    <cellStyle name="超链接" xfId="26240" builtinId="8" hidden="1"/>
    <cellStyle name="超链接" xfId="26242" builtinId="8" hidden="1"/>
    <cellStyle name="超链接" xfId="26244" builtinId="8" hidden="1"/>
    <cellStyle name="超链接" xfId="26246" builtinId="8" hidden="1"/>
    <cellStyle name="超链接" xfId="26248" builtinId="8" hidden="1"/>
    <cellStyle name="超链接" xfId="26250" builtinId="8" hidden="1"/>
    <cellStyle name="超链接" xfId="26252" builtinId="8" hidden="1"/>
    <cellStyle name="超链接" xfId="26254" builtinId="8" hidden="1"/>
    <cellStyle name="超链接" xfId="26256" builtinId="8" hidden="1"/>
    <cellStyle name="超链接" xfId="26258" builtinId="8" hidden="1"/>
    <cellStyle name="超链接" xfId="26260" builtinId="8" hidden="1"/>
    <cellStyle name="超链接" xfId="26262" builtinId="8" hidden="1"/>
    <cellStyle name="超链接" xfId="26264" builtinId="8" hidden="1"/>
    <cellStyle name="超链接" xfId="26266" builtinId="8" hidden="1"/>
    <cellStyle name="超链接" xfId="26268" builtinId="8" hidden="1"/>
    <cellStyle name="超链接" xfId="26270" builtinId="8" hidden="1"/>
    <cellStyle name="超链接" xfId="26272" builtinId="8" hidden="1"/>
    <cellStyle name="超链接" xfId="26274" builtinId="8" hidden="1"/>
    <cellStyle name="超链接" xfId="26276" builtinId="8" hidden="1"/>
    <cellStyle name="超链接" xfId="26278" builtinId="8" hidden="1"/>
    <cellStyle name="超链接" xfId="26280" builtinId="8" hidden="1"/>
    <cellStyle name="超链接" xfId="26282" builtinId="8" hidden="1"/>
    <cellStyle name="超链接" xfId="26284" builtinId="8" hidden="1"/>
    <cellStyle name="超链接" xfId="26286" builtinId="8" hidden="1"/>
    <cellStyle name="超链接" xfId="26288" builtinId="8" hidden="1"/>
    <cellStyle name="超链接" xfId="26290" builtinId="8" hidden="1"/>
    <cellStyle name="超链接" xfId="26292" builtinId="8" hidden="1"/>
    <cellStyle name="超链接" xfId="26294" builtinId="8" hidden="1"/>
    <cellStyle name="超链接" xfId="26296" builtinId="8" hidden="1"/>
    <cellStyle name="超链接" xfId="26298" builtinId="8" hidden="1"/>
    <cellStyle name="超链接" xfId="26300" builtinId="8" hidden="1"/>
    <cellStyle name="超链接" xfId="26302" builtinId="8" hidden="1"/>
    <cellStyle name="超链接" xfId="26304" builtinId="8" hidden="1"/>
    <cellStyle name="超链接" xfId="26306" builtinId="8" hidden="1"/>
    <cellStyle name="超链接" xfId="26308" builtinId="8" hidden="1"/>
    <cellStyle name="超链接" xfId="26310" builtinId="8" hidden="1"/>
    <cellStyle name="超链接" xfId="26312" builtinId="8" hidden="1"/>
    <cellStyle name="超链接" xfId="26314" builtinId="8" hidden="1"/>
    <cellStyle name="超链接" xfId="26316" builtinId="8" hidden="1"/>
    <cellStyle name="超链接" xfId="26318" builtinId="8" hidden="1"/>
    <cellStyle name="超链接" xfId="26320" builtinId="8" hidden="1"/>
    <cellStyle name="超链接" xfId="26322" builtinId="8" hidden="1"/>
    <cellStyle name="超链接" xfId="26324" builtinId="8" hidden="1"/>
    <cellStyle name="超链接" xfId="26326" builtinId="8" hidden="1"/>
    <cellStyle name="超链接" xfId="26328" builtinId="8" hidden="1"/>
    <cellStyle name="超链接" xfId="26330" builtinId="8" hidden="1"/>
    <cellStyle name="超链接" xfId="26332" builtinId="8" hidden="1"/>
    <cellStyle name="超链接" xfId="26334" builtinId="8" hidden="1"/>
    <cellStyle name="超链接" xfId="26336" builtinId="8" hidden="1"/>
    <cellStyle name="超链接" xfId="26338" builtinId="8" hidden="1"/>
    <cellStyle name="超链接" xfId="26340" builtinId="8" hidden="1"/>
    <cellStyle name="超链接" xfId="26342" builtinId="8" hidden="1"/>
    <cellStyle name="超链接" xfId="26344" builtinId="8" hidden="1"/>
    <cellStyle name="超链接" xfId="26346" builtinId="8" hidden="1"/>
    <cellStyle name="超链接" xfId="26348" builtinId="8" hidden="1"/>
    <cellStyle name="超链接" xfId="26350" builtinId="8" hidden="1"/>
    <cellStyle name="超链接" xfId="26352" builtinId="8" hidden="1"/>
    <cellStyle name="超链接" xfId="26354" builtinId="8" hidden="1"/>
    <cellStyle name="超链接" xfId="26356" builtinId="8" hidden="1"/>
    <cellStyle name="超链接" xfId="26358" builtinId="8" hidden="1"/>
    <cellStyle name="超链接" xfId="26360" builtinId="8" hidden="1"/>
    <cellStyle name="超链接" xfId="26362" builtinId="8" hidden="1"/>
    <cellStyle name="超链接" xfId="26364" builtinId="8" hidden="1"/>
    <cellStyle name="超链接" xfId="26366" builtinId="8" hidden="1"/>
    <cellStyle name="超链接" xfId="26368" builtinId="8" hidden="1"/>
    <cellStyle name="超链接" xfId="26370" builtinId="8" hidden="1"/>
    <cellStyle name="超链接" xfId="26372" builtinId="8" hidden="1"/>
    <cellStyle name="超链接" xfId="26374" builtinId="8" hidden="1"/>
    <cellStyle name="超链接" xfId="26376" builtinId="8" hidden="1"/>
    <cellStyle name="超链接" xfId="26378" builtinId="8" hidden="1"/>
    <cellStyle name="超链接" xfId="26380" builtinId="8" hidden="1"/>
    <cellStyle name="超链接" xfId="26382" builtinId="8" hidden="1"/>
    <cellStyle name="超链接" xfId="26384" builtinId="8" hidden="1"/>
    <cellStyle name="超链接" xfId="26386" builtinId="8" hidden="1"/>
    <cellStyle name="超链接" xfId="26388" builtinId="8" hidden="1"/>
    <cellStyle name="超链接" xfId="26390" builtinId="8" hidden="1"/>
    <cellStyle name="超链接" xfId="26392" builtinId="8" hidden="1"/>
    <cellStyle name="超链接" xfId="26394" builtinId="8" hidden="1"/>
    <cellStyle name="超链接" xfId="26396" builtinId="8" hidden="1"/>
    <cellStyle name="超链接" xfId="26398" builtinId="8" hidden="1"/>
    <cellStyle name="超链接" xfId="26400" builtinId="8" hidden="1"/>
    <cellStyle name="超链接" xfId="26402" builtinId="8" hidden="1"/>
    <cellStyle name="超链接" xfId="26404" builtinId="8" hidden="1"/>
    <cellStyle name="超链接" xfId="26406" builtinId="8" hidden="1"/>
    <cellStyle name="超链接" xfId="26408" builtinId="8" hidden="1"/>
    <cellStyle name="超链接" xfId="26410" builtinId="8" hidden="1"/>
    <cellStyle name="超链接" xfId="26412" builtinId="8" hidden="1"/>
    <cellStyle name="超链接" xfId="26414" builtinId="8" hidden="1"/>
    <cellStyle name="超链接" xfId="26416" builtinId="8" hidden="1"/>
    <cellStyle name="超链接" xfId="26418" builtinId="8" hidden="1"/>
    <cellStyle name="超链接" xfId="26420" builtinId="8" hidden="1"/>
    <cellStyle name="超链接" xfId="26422" builtinId="8" hidden="1"/>
    <cellStyle name="超链接" xfId="26424" builtinId="8" hidden="1"/>
    <cellStyle name="超链接" xfId="26426" builtinId="8" hidden="1"/>
    <cellStyle name="超链接" xfId="26428" builtinId="8" hidden="1"/>
    <cellStyle name="超链接" xfId="26430" builtinId="8" hidden="1"/>
    <cellStyle name="超链接" xfId="26432" builtinId="8" hidden="1"/>
    <cellStyle name="超链接" xfId="26434" builtinId="8" hidden="1"/>
    <cellStyle name="超链接" xfId="26436" builtinId="8" hidden="1"/>
    <cellStyle name="超链接" xfId="26438" builtinId="8" hidden="1"/>
    <cellStyle name="超链接" xfId="26440" builtinId="8" hidden="1"/>
    <cellStyle name="超链接" xfId="26442" builtinId="8" hidden="1"/>
    <cellStyle name="超链接" xfId="26444" builtinId="8" hidden="1"/>
    <cellStyle name="超链接" xfId="26446" builtinId="8" hidden="1"/>
    <cellStyle name="超链接" xfId="26448" builtinId="8" hidden="1"/>
    <cellStyle name="超链接" xfId="26450" builtinId="8" hidden="1"/>
    <cellStyle name="超链接" xfId="26452" builtinId="8" hidden="1"/>
    <cellStyle name="超链接" xfId="26454" builtinId="8" hidden="1"/>
    <cellStyle name="超链接" xfId="26456" builtinId="8" hidden="1"/>
    <cellStyle name="超链接" xfId="26458" builtinId="8" hidden="1"/>
    <cellStyle name="超链接" xfId="26460" builtinId="8" hidden="1"/>
    <cellStyle name="超链接" xfId="26462" builtinId="8" hidden="1"/>
    <cellStyle name="超链接" xfId="26464" builtinId="8" hidden="1"/>
    <cellStyle name="超链接" xfId="26466" builtinId="8" hidden="1"/>
    <cellStyle name="超链接" xfId="26468" builtinId="8" hidden="1"/>
    <cellStyle name="超链接" xfId="26470" builtinId="8" hidden="1"/>
    <cellStyle name="超链接" xfId="26472" builtinId="8" hidden="1"/>
    <cellStyle name="超链接" xfId="26474" builtinId="8" hidden="1"/>
    <cellStyle name="超链接" xfId="26476" builtinId="8" hidden="1"/>
    <cellStyle name="超链接" xfId="26478" builtinId="8" hidden="1"/>
    <cellStyle name="超链接" xfId="26480" builtinId="8" hidden="1"/>
    <cellStyle name="超链接" xfId="26482" builtinId="8" hidden="1"/>
    <cellStyle name="超链接" xfId="26484" builtinId="8" hidden="1"/>
    <cellStyle name="超链接" xfId="26486" builtinId="8" hidden="1"/>
    <cellStyle name="超链接" xfId="26488" builtinId="8" hidden="1"/>
    <cellStyle name="超链接" xfId="26490" builtinId="8" hidden="1"/>
    <cellStyle name="超链接" xfId="26492" builtinId="8" hidden="1"/>
    <cellStyle name="超链接" xfId="26494" builtinId="8" hidden="1"/>
    <cellStyle name="超链接" xfId="26496" builtinId="8" hidden="1"/>
    <cellStyle name="超链接" xfId="26498" builtinId="8" hidden="1"/>
    <cellStyle name="超链接" xfId="26500" builtinId="8" hidden="1"/>
    <cellStyle name="超链接" xfId="26502" builtinId="8" hidden="1"/>
    <cellStyle name="超链接" xfId="26504" builtinId="8" hidden="1"/>
    <cellStyle name="超链接" xfId="26506" builtinId="8" hidden="1"/>
    <cellStyle name="超链接" xfId="26508" builtinId="8" hidden="1"/>
    <cellStyle name="超链接" xfId="26510" builtinId="8" hidden="1"/>
    <cellStyle name="超链接" xfId="26512" builtinId="8" hidden="1"/>
    <cellStyle name="超链接" xfId="26514" builtinId="8" hidden="1"/>
    <cellStyle name="超链接" xfId="26516" builtinId="8" hidden="1"/>
    <cellStyle name="超链接" xfId="26518" builtinId="8" hidden="1"/>
    <cellStyle name="超链接" xfId="26520" builtinId="8" hidden="1"/>
    <cellStyle name="超链接" xfId="26522" builtinId="8" hidden="1"/>
    <cellStyle name="超链接" xfId="26524" builtinId="8" hidden="1"/>
    <cellStyle name="超链接" xfId="26526" builtinId="8" hidden="1"/>
    <cellStyle name="超链接" xfId="26528" builtinId="8" hidden="1"/>
    <cellStyle name="超链接" xfId="26530" builtinId="8" hidden="1"/>
    <cellStyle name="超链接" xfId="26532" builtinId="8" hidden="1"/>
    <cellStyle name="超链接" xfId="26534" builtinId="8" hidden="1"/>
    <cellStyle name="超链接" xfId="26536" builtinId="8" hidden="1"/>
    <cellStyle name="超链接" xfId="26538" builtinId="8" hidden="1"/>
    <cellStyle name="超链接" xfId="26540" builtinId="8" hidden="1"/>
    <cellStyle name="超链接" xfId="26542" builtinId="8" hidden="1"/>
    <cellStyle name="超链接" xfId="26544" builtinId="8" hidden="1"/>
    <cellStyle name="超链接" xfId="26546" builtinId="8" hidden="1"/>
    <cellStyle name="超链接" xfId="26548" builtinId="8" hidden="1"/>
    <cellStyle name="超链接" xfId="26550" builtinId="8" hidden="1"/>
    <cellStyle name="超链接" xfId="26552" builtinId="8" hidden="1"/>
    <cellStyle name="超链接" xfId="26554" builtinId="8" hidden="1"/>
    <cellStyle name="超链接" xfId="26556" builtinId="8" hidden="1"/>
    <cellStyle name="超链接" xfId="26558" builtinId="8" hidden="1"/>
    <cellStyle name="超链接" xfId="26560" builtinId="8" hidden="1"/>
    <cellStyle name="超链接" xfId="26562" builtinId="8" hidden="1"/>
    <cellStyle name="超链接" xfId="26564" builtinId="8" hidden="1"/>
    <cellStyle name="超链接" xfId="26566" builtinId="8" hidden="1"/>
    <cellStyle name="超链接" xfId="26568" builtinId="8" hidden="1"/>
    <cellStyle name="超链接" xfId="26570" builtinId="8" hidden="1"/>
    <cellStyle name="超链接" xfId="26572" builtinId="8" hidden="1"/>
    <cellStyle name="超链接" xfId="26574" builtinId="8" hidden="1"/>
    <cellStyle name="超链接" xfId="26576" builtinId="8" hidden="1"/>
    <cellStyle name="超链接" xfId="26578" builtinId="8" hidden="1"/>
    <cellStyle name="超链接" xfId="26580" builtinId="8" hidden="1"/>
    <cellStyle name="超链接" xfId="26582" builtinId="8" hidden="1"/>
    <cellStyle name="超链接" xfId="26584" builtinId="8" hidden="1"/>
    <cellStyle name="超链接" xfId="26586" builtinId="8" hidden="1"/>
    <cellStyle name="超链接" xfId="26588" builtinId="8" hidden="1"/>
    <cellStyle name="超链接" xfId="26590" builtinId="8" hidden="1"/>
    <cellStyle name="超链接" xfId="26592" builtinId="8" hidden="1"/>
    <cellStyle name="超链接" xfId="26594" builtinId="8" hidden="1"/>
    <cellStyle name="超链接" xfId="26596" builtinId="8" hidden="1"/>
    <cellStyle name="超链接" xfId="26598" builtinId="8" hidden="1"/>
    <cellStyle name="超链接" xfId="26600" builtinId="8" hidden="1"/>
    <cellStyle name="超链接" xfId="26602" builtinId="8" hidden="1"/>
    <cellStyle name="超链接" xfId="26604" builtinId="8" hidden="1"/>
    <cellStyle name="超链接" xfId="26606" builtinId="8" hidden="1"/>
    <cellStyle name="超链接" xfId="26608" builtinId="8" hidden="1"/>
    <cellStyle name="超链接" xfId="26610" builtinId="8" hidden="1"/>
    <cellStyle name="超链接" xfId="26612" builtinId="8" hidden="1"/>
    <cellStyle name="超链接" xfId="26614" builtinId="8" hidden="1"/>
    <cellStyle name="超链接" xfId="26616" builtinId="8" hidden="1"/>
    <cellStyle name="超链接" xfId="26618" builtinId="8" hidden="1"/>
    <cellStyle name="超链接" xfId="26620" builtinId="8" hidden="1"/>
    <cellStyle name="超链接" xfId="26622" builtinId="8" hidden="1"/>
    <cellStyle name="超链接" xfId="26624" builtinId="8" hidden="1"/>
    <cellStyle name="超链接" xfId="26626" builtinId="8" hidden="1"/>
    <cellStyle name="超链接" xfId="26628" builtinId="8" hidden="1"/>
    <cellStyle name="超链接" xfId="26630" builtinId="8" hidden="1"/>
    <cellStyle name="超链接" xfId="26632" builtinId="8" hidden="1"/>
    <cellStyle name="超链接" xfId="26634" builtinId="8" hidden="1"/>
    <cellStyle name="超链接" xfId="26636" builtinId="8" hidden="1"/>
    <cellStyle name="超链接" xfId="26638" builtinId="8" hidden="1"/>
    <cellStyle name="超链接" xfId="26640" builtinId="8" hidden="1"/>
    <cellStyle name="超链接" xfId="26642" builtinId="8" hidden="1"/>
    <cellStyle name="超链接" xfId="26644" builtinId="8" hidden="1"/>
    <cellStyle name="超链接" xfId="26646" builtinId="8" hidden="1"/>
    <cellStyle name="超链接" xfId="26648" builtinId="8" hidden="1"/>
    <cellStyle name="超链接" xfId="26650" builtinId="8" hidden="1"/>
    <cellStyle name="超链接" xfId="26652" builtinId="8" hidden="1"/>
    <cellStyle name="超链接" xfId="26654" builtinId="8" hidden="1"/>
    <cellStyle name="超链接" xfId="26656" builtinId="8" hidden="1"/>
    <cellStyle name="超链接" xfId="26658" builtinId="8" hidden="1"/>
    <cellStyle name="超链接" xfId="26660" builtinId="8" hidden="1"/>
    <cellStyle name="超链接" xfId="26662" builtinId="8" hidden="1"/>
    <cellStyle name="超链接" xfId="26664" builtinId="8" hidden="1"/>
    <cellStyle name="超链接" xfId="26666" builtinId="8" hidden="1"/>
    <cellStyle name="超链接" xfId="26668" builtinId="8" hidden="1"/>
    <cellStyle name="超链接" xfId="26670" builtinId="8" hidden="1"/>
    <cellStyle name="超链接" xfId="26672" builtinId="8" hidden="1"/>
    <cellStyle name="超链接" xfId="26674" builtinId="8" hidden="1"/>
    <cellStyle name="超链接" xfId="26676" builtinId="8" hidden="1"/>
    <cellStyle name="超链接" xfId="26678" builtinId="8" hidden="1"/>
    <cellStyle name="超链接" xfId="26680" builtinId="8" hidden="1"/>
    <cellStyle name="超链接" xfId="26682" builtinId="8" hidden="1"/>
    <cellStyle name="超链接" xfId="26684" builtinId="8" hidden="1"/>
    <cellStyle name="超链接" xfId="26686" builtinId="8" hidden="1"/>
    <cellStyle name="超链接" xfId="26688" builtinId="8" hidden="1"/>
    <cellStyle name="超链接" xfId="26690" builtinId="8" hidden="1"/>
    <cellStyle name="超链接" xfId="26692" builtinId="8" hidden="1"/>
    <cellStyle name="超链接" xfId="26694" builtinId="8" hidden="1"/>
    <cellStyle name="超链接" xfId="26696" builtinId="8" hidden="1"/>
    <cellStyle name="超链接" xfId="26698" builtinId="8" hidden="1"/>
    <cellStyle name="超链接" xfId="26700" builtinId="8" hidden="1"/>
    <cellStyle name="超链接" xfId="26702" builtinId="8" hidden="1"/>
    <cellStyle name="超链接" xfId="26704" builtinId="8" hidden="1"/>
    <cellStyle name="超链接" xfId="26706" builtinId="8" hidden="1"/>
    <cellStyle name="超链接" xfId="26708" builtinId="8" hidden="1"/>
    <cellStyle name="超链接" xfId="26710" builtinId="8" hidden="1"/>
    <cellStyle name="超链接" xfId="26712" builtinId="8" hidden="1"/>
    <cellStyle name="超链接" xfId="26714" builtinId="8" hidden="1"/>
    <cellStyle name="超链接" xfId="26716" builtinId="8" hidden="1"/>
    <cellStyle name="超链接" xfId="26718" builtinId="8" hidden="1"/>
    <cellStyle name="超链接" xfId="26720" builtinId="8" hidden="1"/>
    <cellStyle name="超链接" xfId="26722" builtinId="8" hidden="1"/>
    <cellStyle name="超链接" xfId="26724" builtinId="8" hidden="1"/>
    <cellStyle name="超链接" xfId="26726" builtinId="8" hidden="1"/>
    <cellStyle name="超链接" xfId="26728" builtinId="8" hidden="1"/>
    <cellStyle name="超链接" xfId="26730" builtinId="8" hidden="1"/>
    <cellStyle name="超链接" xfId="26732" builtinId="8" hidden="1"/>
    <cellStyle name="超链接" xfId="26734" builtinId="8" hidden="1"/>
    <cellStyle name="超链接" xfId="26736" builtinId="8" hidden="1"/>
    <cellStyle name="超链接" xfId="26738" builtinId="8" hidden="1"/>
    <cellStyle name="超链接" xfId="26740" builtinId="8" hidden="1"/>
    <cellStyle name="超链接" xfId="26742" builtinId="8" hidden="1"/>
    <cellStyle name="超链接" xfId="26744" builtinId="8" hidden="1"/>
    <cellStyle name="超链接" xfId="26746" builtinId="8" hidden="1"/>
    <cellStyle name="超链接" xfId="26748" builtinId="8" hidden="1"/>
    <cellStyle name="超链接" xfId="26750" builtinId="8" hidden="1"/>
    <cellStyle name="超链接" xfId="26752" builtinId="8" hidden="1"/>
    <cellStyle name="超链接" xfId="26754" builtinId="8" hidden="1"/>
    <cellStyle name="超链接" xfId="26756" builtinId="8" hidden="1"/>
    <cellStyle name="超链接" xfId="26758" builtinId="8" hidden="1"/>
    <cellStyle name="超链接" xfId="26760" builtinId="8" hidden="1"/>
    <cellStyle name="超链接" xfId="26762" builtinId="8" hidden="1"/>
    <cellStyle name="超链接" xfId="26764" builtinId="8" hidden="1"/>
    <cellStyle name="超链接" xfId="26766" builtinId="8" hidden="1"/>
    <cellStyle name="超链接" xfId="26768" builtinId="8" hidden="1"/>
    <cellStyle name="超链接" xfId="26770" builtinId="8" hidden="1"/>
    <cellStyle name="超链接" xfId="26772" builtinId="8" hidden="1"/>
    <cellStyle name="超链接" xfId="26774" builtinId="8" hidden="1"/>
    <cellStyle name="超链接" xfId="26776" builtinId="8" hidden="1"/>
    <cellStyle name="超链接" xfId="26778" builtinId="8" hidden="1"/>
    <cellStyle name="超链接" xfId="26780" builtinId="8" hidden="1"/>
    <cellStyle name="超链接" xfId="26782" builtinId="8" hidden="1"/>
    <cellStyle name="超链接" xfId="26784" builtinId="8" hidden="1"/>
    <cellStyle name="超链接" xfId="26786" builtinId="8" hidden="1"/>
    <cellStyle name="超链接" xfId="26788" builtinId="8" hidden="1"/>
    <cellStyle name="超链接" xfId="26790" builtinId="8" hidden="1"/>
    <cellStyle name="超链接" xfId="26792" builtinId="8" hidden="1"/>
    <cellStyle name="超链接" xfId="26794" builtinId="8" hidden="1"/>
    <cellStyle name="超链接" xfId="26796" builtinId="8" hidden="1"/>
    <cellStyle name="超链接" xfId="26798" builtinId="8" hidden="1"/>
    <cellStyle name="超链接" xfId="26800" builtinId="8" hidden="1"/>
    <cellStyle name="超链接" xfId="26802" builtinId="8" hidden="1"/>
    <cellStyle name="超链接" xfId="26804" builtinId="8" hidden="1"/>
    <cellStyle name="超链接" xfId="26806" builtinId="8" hidden="1"/>
    <cellStyle name="超链接" xfId="26808" builtinId="8" hidden="1"/>
    <cellStyle name="超链接" xfId="26810" builtinId="8" hidden="1"/>
    <cellStyle name="超链接" xfId="26812" builtinId="8" hidden="1"/>
    <cellStyle name="超链接" xfId="26814" builtinId="8" hidden="1"/>
    <cellStyle name="超链接" xfId="26816" builtinId="8" hidden="1"/>
    <cellStyle name="超链接" xfId="26818" builtinId="8" hidden="1"/>
    <cellStyle name="超链接" xfId="26820" builtinId="8" hidden="1"/>
    <cellStyle name="超链接" xfId="26822" builtinId="8" hidden="1"/>
    <cellStyle name="超链接" xfId="26824" builtinId="8" hidden="1"/>
    <cellStyle name="超链接" xfId="26826" builtinId="8" hidden="1"/>
    <cellStyle name="超链接" xfId="26828" builtinId="8" hidden="1"/>
    <cellStyle name="超链接" xfId="26830" builtinId="8" hidden="1"/>
    <cellStyle name="超链接" xfId="26832" builtinId="8" hidden="1"/>
    <cellStyle name="超链接" xfId="26834" builtinId="8" hidden="1"/>
    <cellStyle name="超链接" xfId="26836" builtinId="8" hidden="1"/>
    <cellStyle name="超链接" xfId="26838" builtinId="8" hidden="1"/>
    <cellStyle name="超链接" xfId="26840" builtinId="8" hidden="1"/>
    <cellStyle name="超链接" xfId="26842" builtinId="8" hidden="1"/>
    <cellStyle name="超链接" xfId="26844" builtinId="8" hidden="1"/>
    <cellStyle name="超链接" xfId="26846" builtinId="8" hidden="1"/>
    <cellStyle name="超链接" xfId="26848" builtinId="8" hidden="1"/>
    <cellStyle name="超链接" xfId="26850" builtinId="8" hidden="1"/>
    <cellStyle name="超链接" xfId="26852" builtinId="8" hidden="1"/>
    <cellStyle name="超链接" xfId="26854" builtinId="8" hidden="1"/>
    <cellStyle name="超链接" xfId="26856" builtinId="8" hidden="1"/>
    <cellStyle name="超链接" xfId="26858" builtinId="8" hidden="1"/>
    <cellStyle name="超链接" xfId="26860" builtinId="8" hidden="1"/>
    <cellStyle name="超链接" xfId="26862" builtinId="8" hidden="1"/>
    <cellStyle name="超链接" xfId="26864" builtinId="8" hidden="1"/>
    <cellStyle name="超链接" xfId="26866" builtinId="8" hidden="1"/>
    <cellStyle name="超链接" xfId="26868" builtinId="8" hidden="1"/>
    <cellStyle name="超链接" xfId="26870" builtinId="8" hidden="1"/>
    <cellStyle name="超链接" xfId="26872" builtinId="8" hidden="1"/>
    <cellStyle name="超链接" xfId="26874" builtinId="8" hidden="1"/>
    <cellStyle name="超链接" xfId="26876" builtinId="8" hidden="1"/>
    <cellStyle name="超链接" xfId="26878" builtinId="8" hidden="1"/>
    <cellStyle name="超链接" xfId="26880" builtinId="8" hidden="1"/>
    <cellStyle name="超链接" xfId="26882" builtinId="8" hidden="1"/>
    <cellStyle name="超链接" xfId="26884" builtinId="8" hidden="1"/>
    <cellStyle name="超链接" xfId="26886" builtinId="8" hidden="1"/>
    <cellStyle name="超链接" xfId="26888" builtinId="8" hidden="1"/>
    <cellStyle name="超链接" xfId="26890" builtinId="8" hidden="1"/>
    <cellStyle name="超链接" xfId="26892" builtinId="8" hidden="1"/>
    <cellStyle name="超链接" xfId="26894" builtinId="8" hidden="1"/>
    <cellStyle name="超链接" xfId="26896" builtinId="8" hidden="1"/>
    <cellStyle name="超链接" xfId="26898" builtinId="8" hidden="1"/>
    <cellStyle name="超链接" xfId="26900" builtinId="8" hidden="1"/>
    <cellStyle name="超链接" xfId="26902" builtinId="8" hidden="1"/>
    <cellStyle name="超链接" xfId="26904" builtinId="8" hidden="1"/>
    <cellStyle name="超链接" xfId="26906" builtinId="8" hidden="1"/>
    <cellStyle name="超链接" xfId="26908" builtinId="8" hidden="1"/>
    <cellStyle name="超链接" xfId="26910" builtinId="8" hidden="1"/>
    <cellStyle name="超链接" xfId="26912" builtinId="8" hidden="1"/>
    <cellStyle name="超链接" xfId="26914" builtinId="8" hidden="1"/>
    <cellStyle name="超链接" xfId="26916" builtinId="8" hidden="1"/>
    <cellStyle name="超链接" xfId="26918" builtinId="8" hidden="1"/>
    <cellStyle name="超链接" xfId="26920" builtinId="8" hidden="1"/>
    <cellStyle name="超链接" xfId="26922" builtinId="8" hidden="1"/>
    <cellStyle name="超链接" xfId="26924" builtinId="8" hidden="1"/>
    <cellStyle name="超链接" xfId="26926" builtinId="8" hidden="1"/>
    <cellStyle name="超链接" xfId="26928" builtinId="8" hidden="1"/>
    <cellStyle name="超链接" xfId="26930" builtinId="8" hidden="1"/>
    <cellStyle name="超链接" xfId="26932" builtinId="8" hidden="1"/>
    <cellStyle name="超链接" xfId="26934" builtinId="8" hidden="1"/>
    <cellStyle name="超链接" xfId="26936" builtinId="8" hidden="1"/>
    <cellStyle name="超链接" xfId="26938" builtinId="8" hidden="1"/>
    <cellStyle name="超链接" xfId="26940" builtinId="8" hidden="1"/>
    <cellStyle name="超链接" xfId="26942" builtinId="8" hidden="1"/>
    <cellStyle name="超链接" xfId="26944" builtinId="8" hidden="1"/>
    <cellStyle name="超链接" xfId="26946" builtinId="8" hidden="1"/>
    <cellStyle name="超链接" xfId="26948" builtinId="8" hidden="1"/>
    <cellStyle name="超链接" xfId="26950" builtinId="8" hidden="1"/>
    <cellStyle name="超链接" xfId="26952" builtinId="8" hidden="1"/>
    <cellStyle name="超链接" xfId="26954" builtinId="8" hidden="1"/>
    <cellStyle name="超链接" xfId="26956" builtinId="8" hidden="1"/>
    <cellStyle name="超链接" xfId="26958" builtinId="8" hidden="1"/>
    <cellStyle name="超链接" xfId="26960" builtinId="8" hidden="1"/>
    <cellStyle name="超链接" xfId="26962" builtinId="8" hidden="1"/>
    <cellStyle name="超链接" xfId="26964" builtinId="8" hidden="1"/>
    <cellStyle name="超链接" xfId="26966" builtinId="8" hidden="1"/>
    <cellStyle name="超链接" xfId="26968" builtinId="8" hidden="1"/>
    <cellStyle name="超链接" xfId="26970" builtinId="8" hidden="1"/>
    <cellStyle name="超链接" xfId="26972" builtinId="8" hidden="1"/>
    <cellStyle name="超链接" xfId="26974" builtinId="8" hidden="1"/>
    <cellStyle name="超链接" xfId="26976" builtinId="8" hidden="1"/>
    <cellStyle name="超链接" xfId="26978" builtinId="8" hidden="1"/>
    <cellStyle name="超链接" xfId="26980" builtinId="8" hidden="1"/>
    <cellStyle name="超链接" xfId="26982" builtinId="8" hidden="1"/>
    <cellStyle name="超链接" xfId="26984" builtinId="8" hidden="1"/>
    <cellStyle name="超链接" xfId="26986" builtinId="8" hidden="1"/>
    <cellStyle name="超链接" xfId="26988" builtinId="8" hidden="1"/>
    <cellStyle name="超链接" xfId="26990" builtinId="8" hidden="1"/>
    <cellStyle name="超链接" xfId="26992" builtinId="8" hidden="1"/>
    <cellStyle name="超链接" xfId="26994" builtinId="8" hidden="1"/>
    <cellStyle name="超链接" xfId="26996" builtinId="8" hidden="1"/>
    <cellStyle name="超链接" xfId="26998" builtinId="8" hidden="1"/>
    <cellStyle name="超链接" xfId="27000" builtinId="8" hidden="1"/>
    <cellStyle name="超链接" xfId="27002" builtinId="8" hidden="1"/>
    <cellStyle name="超链接" xfId="27004" builtinId="8" hidden="1"/>
    <cellStyle name="超链接" xfId="27006" builtinId="8" hidden="1"/>
    <cellStyle name="超链接" xfId="27008" builtinId="8" hidden="1"/>
    <cellStyle name="超链接" xfId="27010" builtinId="8" hidden="1"/>
    <cellStyle name="超链接" xfId="27012" builtinId="8" hidden="1"/>
    <cellStyle name="超链接" xfId="27014" builtinId="8" hidden="1"/>
    <cellStyle name="超链接" xfId="27016" builtinId="8" hidden="1"/>
    <cellStyle name="超链接" xfId="27018" builtinId="8" hidden="1"/>
    <cellStyle name="超链接" xfId="27020" builtinId="8" hidden="1"/>
    <cellStyle name="超链接" xfId="27022" builtinId="8" hidden="1"/>
    <cellStyle name="超链接" xfId="27024" builtinId="8" hidden="1"/>
    <cellStyle name="超链接" xfId="27026" builtinId="8" hidden="1"/>
    <cellStyle name="超链接" xfId="27028" builtinId="8" hidden="1"/>
    <cellStyle name="超链接" xfId="27030" builtinId="8" hidden="1"/>
    <cellStyle name="超链接" xfId="27032" builtinId="8" hidden="1"/>
    <cellStyle name="超链接" xfId="27034" builtinId="8" hidden="1"/>
    <cellStyle name="超链接" xfId="27036" builtinId="8" hidden="1"/>
    <cellStyle name="超链接" xfId="27038" builtinId="8" hidden="1"/>
    <cellStyle name="超链接" xfId="27040" builtinId="8" hidden="1"/>
    <cellStyle name="超链接" xfId="27042" builtinId="8" hidden="1"/>
    <cellStyle name="超链接" xfId="27044" builtinId="8" hidden="1"/>
    <cellStyle name="超链接" xfId="27046" builtinId="8" hidden="1"/>
    <cellStyle name="超链接" xfId="27048" builtinId="8" hidden="1"/>
    <cellStyle name="超链接" xfId="27050" builtinId="8" hidden="1"/>
    <cellStyle name="超链接" xfId="27052" builtinId="8" hidden="1"/>
    <cellStyle name="超链接" xfId="27054" builtinId="8" hidden="1"/>
    <cellStyle name="超链接" xfId="27056" builtinId="8" hidden="1"/>
    <cellStyle name="超链接" xfId="27058" builtinId="8" hidden="1"/>
    <cellStyle name="超链接" xfId="27060" builtinId="8" hidden="1"/>
    <cellStyle name="超链接" xfId="27062" builtinId="8" hidden="1"/>
    <cellStyle name="超链接" xfId="27064" builtinId="8" hidden="1"/>
    <cellStyle name="超链接" xfId="27066" builtinId="8" hidden="1"/>
    <cellStyle name="超链接" xfId="27068" builtinId="8" hidden="1"/>
    <cellStyle name="超链接" xfId="27070" builtinId="8" hidden="1"/>
    <cellStyle name="超链接" xfId="27072" builtinId="8" hidden="1"/>
    <cellStyle name="超链接" xfId="27074" builtinId="8" hidden="1"/>
    <cellStyle name="超链接" xfId="27076" builtinId="8" hidden="1"/>
    <cellStyle name="超链接" xfId="27078" builtinId="8" hidden="1"/>
    <cellStyle name="超链接" xfId="27080" builtinId="8" hidden="1"/>
    <cellStyle name="超链接" xfId="27082" builtinId="8" hidden="1"/>
    <cellStyle name="超链接" xfId="27084" builtinId="8" hidden="1"/>
    <cellStyle name="超链接" xfId="27086" builtinId="8" hidden="1"/>
    <cellStyle name="超链接" xfId="27088" builtinId="8" hidden="1"/>
    <cellStyle name="超链接" xfId="27090" builtinId="8" hidden="1"/>
    <cellStyle name="超链接" xfId="27092" builtinId="8" hidden="1"/>
    <cellStyle name="超链接" xfId="27094" builtinId="8" hidden="1"/>
    <cellStyle name="超链接" xfId="27096" builtinId="8" hidden="1"/>
    <cellStyle name="超链接" xfId="27098" builtinId="8" hidden="1"/>
    <cellStyle name="超链接" xfId="27100" builtinId="8" hidden="1"/>
    <cellStyle name="超链接" xfId="27102" builtinId="8" hidden="1"/>
    <cellStyle name="超链接" xfId="27104" builtinId="8" hidden="1"/>
    <cellStyle name="超链接" xfId="27106" builtinId="8" hidden="1"/>
    <cellStyle name="超链接" xfId="27108" builtinId="8" hidden="1"/>
    <cellStyle name="超链接" xfId="27110" builtinId="8" hidden="1"/>
    <cellStyle name="超链接" xfId="27112" builtinId="8" hidden="1"/>
    <cellStyle name="超链接" xfId="27114" builtinId="8" hidden="1"/>
    <cellStyle name="超链接" xfId="27116" builtinId="8" hidden="1"/>
    <cellStyle name="超链接" xfId="27118" builtinId="8" hidden="1"/>
    <cellStyle name="超链接" xfId="27120" builtinId="8" hidden="1"/>
    <cellStyle name="超链接" xfId="27122" builtinId="8" hidden="1"/>
    <cellStyle name="超链接" xfId="27124" builtinId="8" hidden="1"/>
    <cellStyle name="超链接" xfId="27126" builtinId="8" hidden="1"/>
    <cellStyle name="超链接" xfId="27128" builtinId="8" hidden="1"/>
    <cellStyle name="超链接" xfId="27130" builtinId="8" hidden="1"/>
    <cellStyle name="超链接" xfId="27132" builtinId="8" hidden="1"/>
    <cellStyle name="超链接" xfId="27134" builtinId="8" hidden="1"/>
    <cellStyle name="超链接" xfId="27136" builtinId="8" hidden="1"/>
    <cellStyle name="超链接" xfId="27138" builtinId="8" hidden="1"/>
    <cellStyle name="超链接" xfId="27140" builtinId="8" hidden="1"/>
    <cellStyle name="超链接" xfId="27142" builtinId="8" hidden="1"/>
    <cellStyle name="超链接" xfId="27144" builtinId="8" hidden="1"/>
    <cellStyle name="超链接" xfId="27146" builtinId="8" hidden="1"/>
    <cellStyle name="超链接" xfId="27148" builtinId="8" hidden="1"/>
    <cellStyle name="超链接" xfId="27150" builtinId="8" hidden="1"/>
    <cellStyle name="超链接" xfId="27152" builtinId="8" hidden="1"/>
    <cellStyle name="超链接" xfId="27154" builtinId="8" hidden="1"/>
    <cellStyle name="超链接" xfId="27156" builtinId="8" hidden="1"/>
    <cellStyle name="超链接" xfId="27158" builtinId="8" hidden="1"/>
    <cellStyle name="超链接" xfId="27160" builtinId="8" hidden="1"/>
    <cellStyle name="超链接" xfId="27162" builtinId="8" hidden="1"/>
    <cellStyle name="超链接" xfId="27164" builtinId="8" hidden="1"/>
    <cellStyle name="超链接" xfId="27166" builtinId="8" hidden="1"/>
    <cellStyle name="超链接" xfId="27168" builtinId="8" hidden="1"/>
    <cellStyle name="超链接" xfId="27170" builtinId="8" hidden="1"/>
    <cellStyle name="超链接" xfId="27172" builtinId="8" hidden="1"/>
    <cellStyle name="超链接" xfId="27174" builtinId="8" hidden="1"/>
    <cellStyle name="超链接" xfId="27176" builtinId="8" hidden="1"/>
    <cellStyle name="超链接" xfId="27178" builtinId="8" hidden="1"/>
    <cellStyle name="超链接" xfId="27180" builtinId="8" hidden="1"/>
    <cellStyle name="超链接" xfId="27182" builtinId="8" hidden="1"/>
    <cellStyle name="超链接" xfId="27184" builtinId="8" hidden="1"/>
    <cellStyle name="超链接" xfId="27186" builtinId="8" hidden="1"/>
    <cellStyle name="超链接" xfId="27188" builtinId="8" hidden="1"/>
    <cellStyle name="超链接" xfId="27190" builtinId="8" hidden="1"/>
    <cellStyle name="超链接" xfId="27192" builtinId="8" hidden="1"/>
    <cellStyle name="超链接" xfId="27194" builtinId="8" hidden="1"/>
    <cellStyle name="超链接" xfId="27196" builtinId="8" hidden="1"/>
    <cellStyle name="超链接" xfId="27198" builtinId="8" hidden="1"/>
    <cellStyle name="超链接" xfId="27200" builtinId="8" hidden="1"/>
    <cellStyle name="超链接" xfId="27202" builtinId="8" hidden="1"/>
    <cellStyle name="超链接" xfId="27204" builtinId="8" hidden="1"/>
    <cellStyle name="超链接" xfId="27206" builtinId="8" hidden="1"/>
    <cellStyle name="超链接" xfId="27208" builtinId="8" hidden="1"/>
    <cellStyle name="超链接" xfId="27210" builtinId="8" hidden="1"/>
    <cellStyle name="超链接" xfId="27212" builtinId="8" hidden="1"/>
    <cellStyle name="超链接" xfId="27214" builtinId="8" hidden="1"/>
    <cellStyle name="超链接" xfId="27216" builtinId="8" hidden="1"/>
    <cellStyle name="超链接" xfId="27218" builtinId="8" hidden="1"/>
    <cellStyle name="超链接" xfId="27220" builtinId="8" hidden="1"/>
    <cellStyle name="超链接" xfId="27222" builtinId="8" hidden="1"/>
    <cellStyle name="超链接" xfId="27224" builtinId="8" hidden="1"/>
    <cellStyle name="超链接" xfId="27226" builtinId="8" hidden="1"/>
    <cellStyle name="超链接" xfId="27228" builtinId="8" hidden="1"/>
    <cellStyle name="超链接" xfId="27230" builtinId="8" hidden="1"/>
    <cellStyle name="超链接" xfId="27232" builtinId="8" hidden="1"/>
    <cellStyle name="超链接" xfId="27234" builtinId="8" hidden="1"/>
    <cellStyle name="超链接" xfId="27236" builtinId="8" hidden="1"/>
    <cellStyle name="超链接" xfId="27238" builtinId="8" hidden="1"/>
    <cellStyle name="超链接" xfId="27240" builtinId="8" hidden="1"/>
    <cellStyle name="超链接" xfId="27242" builtinId="8" hidden="1"/>
    <cellStyle name="超链接" xfId="27244" builtinId="8" hidden="1"/>
    <cellStyle name="超链接" xfId="27246" builtinId="8" hidden="1"/>
    <cellStyle name="超链接" xfId="27248" builtinId="8" hidden="1"/>
    <cellStyle name="超链接" xfId="27250" builtinId="8" hidden="1"/>
    <cellStyle name="超链接" xfId="27252" builtinId="8" hidden="1"/>
    <cellStyle name="超链接" xfId="27254" builtinId="8" hidden="1"/>
    <cellStyle name="超链接" xfId="27256" builtinId="8" hidden="1"/>
    <cellStyle name="超链接" xfId="27258" builtinId="8" hidden="1"/>
    <cellStyle name="超链接" xfId="27260" builtinId="8" hidden="1"/>
    <cellStyle name="超链接" xfId="27262" builtinId="8" hidden="1"/>
    <cellStyle name="超链接" xfId="27264" builtinId="8" hidden="1"/>
    <cellStyle name="超链接" xfId="27266" builtinId="8" hidden="1"/>
    <cellStyle name="超链接" xfId="27268" builtinId="8" hidden="1"/>
    <cellStyle name="超链接" xfId="27270" builtinId="8" hidden="1"/>
    <cellStyle name="超链接" xfId="27272" builtinId="8" hidden="1"/>
    <cellStyle name="超链接" xfId="27274" builtinId="8" hidden="1"/>
    <cellStyle name="超链接" xfId="27276" builtinId="8" hidden="1"/>
    <cellStyle name="超链接" xfId="27278" builtinId="8" hidden="1"/>
    <cellStyle name="超链接" xfId="27280" builtinId="8" hidden="1"/>
    <cellStyle name="超链接" xfId="27282" builtinId="8" hidden="1"/>
    <cellStyle name="超链接" xfId="27284" builtinId="8" hidden="1"/>
    <cellStyle name="超链接" xfId="27286" builtinId="8" hidden="1"/>
    <cellStyle name="超链接" xfId="27288" builtinId="8" hidden="1"/>
    <cellStyle name="超链接" xfId="27290" builtinId="8" hidden="1"/>
    <cellStyle name="超链接" xfId="27292" builtinId="8" hidden="1"/>
    <cellStyle name="超链接" xfId="27294" builtinId="8" hidden="1"/>
    <cellStyle name="超链接" xfId="27296" builtinId="8" hidden="1"/>
    <cellStyle name="超链接" xfId="27298" builtinId="8" hidden="1"/>
    <cellStyle name="超链接" xfId="27300" builtinId="8" hidden="1"/>
    <cellStyle name="超链接" xfId="27302" builtinId="8" hidden="1"/>
    <cellStyle name="超链接" xfId="27304" builtinId="8" hidden="1"/>
    <cellStyle name="超链接" xfId="27306" builtinId="8" hidden="1"/>
    <cellStyle name="超链接" xfId="27308" builtinId="8" hidden="1"/>
    <cellStyle name="超链接" xfId="27310" builtinId="8" hidden="1"/>
    <cellStyle name="超链接" xfId="27312" builtinId="8" hidden="1"/>
    <cellStyle name="超链接" xfId="27314" builtinId="8" hidden="1"/>
    <cellStyle name="超链接" xfId="27316" builtinId="8" hidden="1"/>
    <cellStyle name="超链接" xfId="27318" builtinId="8" hidden="1"/>
    <cellStyle name="超链接" xfId="27320" builtinId="8" hidden="1"/>
    <cellStyle name="超链接" xfId="27322" builtinId="8" hidden="1"/>
    <cellStyle name="超链接" xfId="27324" builtinId="8" hidden="1"/>
    <cellStyle name="超链接" xfId="27326" builtinId="8" hidden="1"/>
    <cellStyle name="超链接" xfId="27328" builtinId="8" hidden="1"/>
    <cellStyle name="超链接" xfId="27330" builtinId="8" hidden="1"/>
    <cellStyle name="超链接" xfId="27332" builtinId="8" hidden="1"/>
    <cellStyle name="超链接" xfId="27334" builtinId="8" hidden="1"/>
    <cellStyle name="超链接" xfId="27336" builtinId="8" hidden="1"/>
    <cellStyle name="超链接" xfId="27338" builtinId="8" hidden="1"/>
    <cellStyle name="超链接" xfId="27340" builtinId="8" hidden="1"/>
    <cellStyle name="超链接" xfId="27342" builtinId="8" hidden="1"/>
    <cellStyle name="超链接" xfId="27344" builtinId="8" hidden="1"/>
    <cellStyle name="超链接" xfId="27346" builtinId="8" hidden="1"/>
    <cellStyle name="超链接" xfId="27348" builtinId="8" hidden="1"/>
    <cellStyle name="超链接" xfId="27350" builtinId="8" hidden="1"/>
    <cellStyle name="超链接" xfId="27352" builtinId="8" hidden="1"/>
    <cellStyle name="超链接" xfId="27354" builtinId="8" hidden="1"/>
    <cellStyle name="超链接" xfId="27356" builtinId="8" hidden="1"/>
    <cellStyle name="超链接" xfId="27358" builtinId="8" hidden="1"/>
    <cellStyle name="超链接" xfId="27360" builtinId="8" hidden="1"/>
    <cellStyle name="超链接" xfId="27362" builtinId="8" hidden="1"/>
    <cellStyle name="超链接" xfId="27364" builtinId="8" hidden="1"/>
    <cellStyle name="超链接" xfId="27366" builtinId="8" hidden="1"/>
    <cellStyle name="超链接" xfId="27368" builtinId="8" hidden="1"/>
    <cellStyle name="超链接" xfId="27370" builtinId="8" hidden="1"/>
    <cellStyle name="超链接" xfId="27372" builtinId="8" hidden="1"/>
    <cellStyle name="超链接" xfId="27374" builtinId="8" hidden="1"/>
    <cellStyle name="超链接" xfId="27376" builtinId="8" hidden="1"/>
    <cellStyle name="超链接" xfId="27378" builtinId="8" hidden="1"/>
    <cellStyle name="超链接" xfId="27380" builtinId="8" hidden="1"/>
    <cellStyle name="超链接" xfId="27382" builtinId="8" hidden="1"/>
    <cellStyle name="超链接" xfId="27384" builtinId="8" hidden="1"/>
    <cellStyle name="超链接" xfId="27386" builtinId="8" hidden="1"/>
    <cellStyle name="超链接" xfId="27388" builtinId="8" hidden="1"/>
    <cellStyle name="超链接" xfId="27390" builtinId="8" hidden="1"/>
    <cellStyle name="超链接" xfId="27392" builtinId="8" hidden="1"/>
    <cellStyle name="超链接" xfId="27394" builtinId="8" hidden="1"/>
    <cellStyle name="超链接" xfId="27396" builtinId="8" hidden="1"/>
    <cellStyle name="超链接" xfId="27398" builtinId="8" hidden="1"/>
    <cellStyle name="超链接" xfId="27400" builtinId="8" hidden="1"/>
    <cellStyle name="超链接" xfId="27402" builtinId="8" hidden="1"/>
    <cellStyle name="超链接" xfId="27404" builtinId="8" hidden="1"/>
    <cellStyle name="超链接" xfId="27406" builtinId="8" hidden="1"/>
    <cellStyle name="超链接" xfId="27408" builtinId="8" hidden="1"/>
    <cellStyle name="超链接" xfId="27410" builtinId="8" hidden="1"/>
    <cellStyle name="超链接" xfId="27412" builtinId="8" hidden="1"/>
    <cellStyle name="超链接" xfId="27414" builtinId="8" hidden="1"/>
    <cellStyle name="超链接" xfId="27416" builtinId="8" hidden="1"/>
    <cellStyle name="超链接" xfId="27418" builtinId="8" hidden="1"/>
    <cellStyle name="超链接" xfId="27420" builtinId="8" hidden="1"/>
    <cellStyle name="超链接" xfId="27422" builtinId="8" hidden="1"/>
    <cellStyle name="超链接" xfId="27424" builtinId="8" hidden="1"/>
    <cellStyle name="超链接" xfId="27426" builtinId="8" hidden="1"/>
    <cellStyle name="超链接" xfId="27428" builtinId="8" hidden="1"/>
    <cellStyle name="超链接" xfId="27430" builtinId="8" hidden="1"/>
    <cellStyle name="超链接" xfId="27432" builtinId="8" hidden="1"/>
    <cellStyle name="超链接" xfId="27434" builtinId="8" hidden="1"/>
    <cellStyle name="超链接" xfId="27436" builtinId="8" hidden="1"/>
    <cellStyle name="超链接" xfId="27438" builtinId="8" hidden="1"/>
    <cellStyle name="超链接" xfId="27440" builtinId="8" hidden="1"/>
    <cellStyle name="超链接" xfId="27442" builtinId="8" hidden="1"/>
    <cellStyle name="超链接" xfId="27444" builtinId="8" hidden="1"/>
    <cellStyle name="超链接" xfId="27446" builtinId="8" hidden="1"/>
    <cellStyle name="超链接" xfId="27448" builtinId="8" hidden="1"/>
    <cellStyle name="超链接" xfId="27450" builtinId="8" hidden="1"/>
    <cellStyle name="超链接" xfId="27452" builtinId="8" hidden="1"/>
    <cellStyle name="超链接" xfId="27454" builtinId="8" hidden="1"/>
    <cellStyle name="超链接" xfId="27456" builtinId="8" hidden="1"/>
    <cellStyle name="超链接" xfId="27458" builtinId="8" hidden="1"/>
    <cellStyle name="超链接" xfId="27460" builtinId="8" hidden="1"/>
    <cellStyle name="超链接" xfId="27462" builtinId="8" hidden="1"/>
    <cellStyle name="超链接" xfId="27464" builtinId="8" hidden="1"/>
    <cellStyle name="超链接" xfId="27466" builtinId="8" hidden="1"/>
    <cellStyle name="超链接" xfId="27468" builtinId="8" hidden="1"/>
    <cellStyle name="超链接" xfId="27470" builtinId="8" hidden="1"/>
    <cellStyle name="超链接" xfId="27472" builtinId="8" hidden="1"/>
    <cellStyle name="超链接" xfId="27474" builtinId="8" hidden="1"/>
    <cellStyle name="超链接" xfId="27476" builtinId="8" hidden="1"/>
    <cellStyle name="超链接" xfId="27478" builtinId="8" hidden="1"/>
    <cellStyle name="超链接" xfId="27480" builtinId="8" hidden="1"/>
    <cellStyle name="超链接" xfId="27482" builtinId="8" hidden="1"/>
    <cellStyle name="超链接" xfId="27484" builtinId="8" hidden="1"/>
    <cellStyle name="超链接" xfId="27486" builtinId="8" hidden="1"/>
    <cellStyle name="超链接" xfId="27488" builtinId="8" hidden="1"/>
    <cellStyle name="超链接" xfId="27490" builtinId="8" hidden="1"/>
    <cellStyle name="超链接" xfId="27492" builtinId="8" hidden="1"/>
    <cellStyle name="超链接" xfId="27494" builtinId="8" hidden="1"/>
    <cellStyle name="超链接" xfId="27496" builtinId="8" hidden="1"/>
    <cellStyle name="超链接" xfId="27498" builtinId="8" hidden="1"/>
    <cellStyle name="超链接" xfId="27500" builtinId="8" hidden="1"/>
    <cellStyle name="超链接" xfId="27502" builtinId="8" hidden="1"/>
    <cellStyle name="超链接" xfId="27504" builtinId="8" hidden="1"/>
    <cellStyle name="超链接" xfId="27506" builtinId="8" hidden="1"/>
    <cellStyle name="超链接" xfId="27508" builtinId="8" hidden="1"/>
    <cellStyle name="超链接" xfId="27510" builtinId="8" hidden="1"/>
    <cellStyle name="超链接" xfId="27512" builtinId="8" hidden="1"/>
    <cellStyle name="超链接" xfId="27514" builtinId="8" hidden="1"/>
    <cellStyle name="超链接" xfId="27516" builtinId="8" hidden="1"/>
    <cellStyle name="超链接" xfId="27518" builtinId="8" hidden="1"/>
    <cellStyle name="超链接" xfId="27520" builtinId="8" hidden="1"/>
    <cellStyle name="超链接" xfId="27522" builtinId="8" hidden="1"/>
    <cellStyle name="超链接" xfId="27524" builtinId="8" hidden="1"/>
    <cellStyle name="超链接" xfId="27526" builtinId="8" hidden="1"/>
    <cellStyle name="超链接" xfId="27528" builtinId="8" hidden="1"/>
    <cellStyle name="超链接" xfId="27530" builtinId="8" hidden="1"/>
    <cellStyle name="超链接" xfId="27532" builtinId="8" hidden="1"/>
    <cellStyle name="超链接" xfId="27534" builtinId="8" hidden="1"/>
    <cellStyle name="超链接" xfId="27536" builtinId="8" hidden="1"/>
    <cellStyle name="超链接" xfId="27538" builtinId="8" hidden="1"/>
    <cellStyle name="超链接" xfId="27540" builtinId="8" hidden="1"/>
    <cellStyle name="超链接" xfId="27542" builtinId="8" hidden="1"/>
    <cellStyle name="超链接" xfId="27544" builtinId="8" hidden="1"/>
    <cellStyle name="超链接" xfId="27546" builtinId="8" hidden="1"/>
    <cellStyle name="超链接" xfId="27548" builtinId="8" hidden="1"/>
    <cellStyle name="超链接" xfId="27550" builtinId="8" hidden="1"/>
    <cellStyle name="超链接" xfId="27552" builtinId="8" hidden="1"/>
    <cellStyle name="超链接" xfId="27554" builtinId="8" hidden="1"/>
    <cellStyle name="超链接" xfId="27556" builtinId="8" hidden="1"/>
    <cellStyle name="超链接" xfId="27558" builtinId="8" hidden="1"/>
    <cellStyle name="超链接" xfId="27560" builtinId="8" hidden="1"/>
    <cellStyle name="超链接" xfId="27562" builtinId="8" hidden="1"/>
    <cellStyle name="超链接" xfId="27564" builtinId="8" hidden="1"/>
    <cellStyle name="超链接" xfId="27566" builtinId="8" hidden="1"/>
    <cellStyle name="超链接" xfId="27568" builtinId="8" hidden="1"/>
    <cellStyle name="超链接" xfId="27570" builtinId="8" hidden="1"/>
    <cellStyle name="超链接" xfId="27572" builtinId="8" hidden="1"/>
    <cellStyle name="超链接" xfId="27574" builtinId="8" hidden="1"/>
    <cellStyle name="超链接" xfId="27576" builtinId="8" hidden="1"/>
    <cellStyle name="超链接" xfId="27578" builtinId="8" hidden="1"/>
    <cellStyle name="超链接" xfId="27580" builtinId="8" hidden="1"/>
    <cellStyle name="超链接" xfId="27582" builtinId="8" hidden="1"/>
    <cellStyle name="超链接" xfId="27584" builtinId="8" hidden="1"/>
    <cellStyle name="超链接" xfId="27586" builtinId="8" hidden="1"/>
    <cellStyle name="超链接" xfId="27588" builtinId="8" hidden="1"/>
    <cellStyle name="超链接" xfId="27590" builtinId="8" hidden="1"/>
    <cellStyle name="超链接" xfId="27592" builtinId="8" hidden="1"/>
    <cellStyle name="超链接" xfId="27594" builtinId="8" hidden="1"/>
    <cellStyle name="超链接" xfId="27596" builtinId="8" hidden="1"/>
    <cellStyle name="超链接" xfId="27598" builtinId="8" hidden="1"/>
    <cellStyle name="超链接" xfId="27600" builtinId="8" hidden="1"/>
    <cellStyle name="超链接" xfId="27602" builtinId="8" hidden="1"/>
    <cellStyle name="超链接" xfId="27604" builtinId="8" hidden="1"/>
    <cellStyle name="超链接" xfId="27606" builtinId="8" hidden="1"/>
    <cellStyle name="超链接" xfId="27608" builtinId="8" hidden="1"/>
    <cellStyle name="超链接" xfId="27610" builtinId="8" hidden="1"/>
    <cellStyle name="超链接" xfId="27612" builtinId="8" hidden="1"/>
    <cellStyle name="超链接" xfId="27614" builtinId="8" hidden="1"/>
    <cellStyle name="超链接" xfId="27616" builtinId="8" hidden="1"/>
    <cellStyle name="超链接" xfId="27618" builtinId="8" hidden="1"/>
    <cellStyle name="超链接" xfId="27620" builtinId="8" hidden="1"/>
    <cellStyle name="超链接" xfId="27622" builtinId="8" hidden="1"/>
    <cellStyle name="超链接" xfId="27624" builtinId="8" hidden="1"/>
    <cellStyle name="超链接" xfId="27626" builtinId="8" hidden="1"/>
    <cellStyle name="超链接" xfId="27628" builtinId="8" hidden="1"/>
    <cellStyle name="超链接" xfId="27630" builtinId="8" hidden="1"/>
    <cellStyle name="超链接" xfId="27632" builtinId="8" hidden="1"/>
    <cellStyle name="超链接" xfId="27634" builtinId="8" hidden="1"/>
    <cellStyle name="超链接" xfId="27636" builtinId="8" hidden="1"/>
    <cellStyle name="超链接" xfId="27638" builtinId="8" hidden="1"/>
    <cellStyle name="超链接" xfId="27640" builtinId="8" hidden="1"/>
    <cellStyle name="超链接" xfId="27642" builtinId="8" hidden="1"/>
    <cellStyle name="超链接" xfId="27644" builtinId="8" hidden="1"/>
    <cellStyle name="超链接" xfId="27646" builtinId="8" hidden="1"/>
    <cellStyle name="超链接" xfId="27648" builtinId="8" hidden="1"/>
    <cellStyle name="超链接" xfId="27650" builtinId="8" hidden="1"/>
    <cellStyle name="超链接" xfId="27652" builtinId="8" hidden="1"/>
    <cellStyle name="超链接" xfId="27654" builtinId="8" hidden="1"/>
    <cellStyle name="超链接" xfId="27656" builtinId="8" hidden="1"/>
    <cellStyle name="超链接" xfId="27658" builtinId="8" hidden="1"/>
    <cellStyle name="超链接" xfId="27660" builtinId="8" hidden="1"/>
    <cellStyle name="超链接" xfId="27662" builtinId="8" hidden="1"/>
    <cellStyle name="超链接" xfId="27664" builtinId="8" hidden="1"/>
    <cellStyle name="超链接" xfId="27666" builtinId="8" hidden="1"/>
    <cellStyle name="超链接" xfId="27668" builtinId="8" hidden="1"/>
    <cellStyle name="超链接" xfId="27670" builtinId="8" hidden="1"/>
    <cellStyle name="超链接" xfId="27672" builtinId="8" hidden="1"/>
    <cellStyle name="超链接" xfId="27674" builtinId="8" hidden="1"/>
    <cellStyle name="超链接" xfId="27676" builtinId="8" hidden="1"/>
    <cellStyle name="超链接" xfId="27678" builtinId="8" hidden="1"/>
    <cellStyle name="超链接" xfId="27680" builtinId="8" hidden="1"/>
    <cellStyle name="超链接" xfId="27682" builtinId="8" hidden="1"/>
    <cellStyle name="超链接" xfId="27684" builtinId="8" hidden="1"/>
    <cellStyle name="超链接" xfId="27686" builtinId="8" hidden="1"/>
    <cellStyle name="超链接" xfId="27688" builtinId="8" hidden="1"/>
    <cellStyle name="超链接" xfId="27690" builtinId="8" hidden="1"/>
    <cellStyle name="超链接" xfId="27692" builtinId="8" hidden="1"/>
    <cellStyle name="超链接" xfId="27694" builtinId="8" hidden="1"/>
    <cellStyle name="超链接" xfId="27696" builtinId="8" hidden="1"/>
    <cellStyle name="超链接" xfId="27698" builtinId="8" hidden="1"/>
    <cellStyle name="超链接" xfId="27700" builtinId="8" hidden="1"/>
    <cellStyle name="超链接" xfId="27702" builtinId="8" hidden="1"/>
    <cellStyle name="超链接" xfId="27704" builtinId="8" hidden="1"/>
    <cellStyle name="超链接" xfId="27706" builtinId="8" hidden="1"/>
    <cellStyle name="超链接" xfId="27708" builtinId="8" hidden="1"/>
    <cellStyle name="超链接" xfId="27710" builtinId="8" hidden="1"/>
    <cellStyle name="超链接" xfId="27712" builtinId="8" hidden="1"/>
    <cellStyle name="超链接" xfId="27714" builtinId="8" hidden="1"/>
    <cellStyle name="超链接" xfId="27716" builtinId="8" hidden="1"/>
    <cellStyle name="超链接" xfId="27718" builtinId="8" hidden="1"/>
    <cellStyle name="超链接" xfId="27720" builtinId="8" hidden="1"/>
    <cellStyle name="超链接" xfId="27722" builtinId="8" hidden="1"/>
    <cellStyle name="超链接" xfId="27724" builtinId="8" hidden="1"/>
    <cellStyle name="超链接" xfId="27726" builtinId="8" hidden="1"/>
    <cellStyle name="超链接" xfId="27728" builtinId="8" hidden="1"/>
    <cellStyle name="超链接" xfId="27730" builtinId="8" hidden="1"/>
    <cellStyle name="超链接" xfId="27732" builtinId="8" hidden="1"/>
    <cellStyle name="超链接" xfId="27734" builtinId="8" hidden="1"/>
    <cellStyle name="超链接" xfId="27736" builtinId="8" hidden="1"/>
    <cellStyle name="超链接" xfId="27738" builtinId="8" hidden="1"/>
    <cellStyle name="超链接" xfId="27740" builtinId="8" hidden="1"/>
    <cellStyle name="超链接" xfId="27742" builtinId="8" hidden="1"/>
    <cellStyle name="超链接" xfId="27744" builtinId="8" hidden="1"/>
    <cellStyle name="超链接" xfId="27746" builtinId="8" hidden="1"/>
    <cellStyle name="超链接" xfId="27748" builtinId="8" hidden="1"/>
    <cellStyle name="超链接" xfId="27750" builtinId="8" hidden="1"/>
    <cellStyle name="超链接" xfId="27752" builtinId="8" hidden="1"/>
    <cellStyle name="超链接" xfId="27754" builtinId="8" hidden="1"/>
    <cellStyle name="超链接" xfId="27756" builtinId="8" hidden="1"/>
    <cellStyle name="超链接" xfId="27758" builtinId="8" hidden="1"/>
    <cellStyle name="超链接" xfId="27760" builtinId="8" hidden="1"/>
    <cellStyle name="超链接" xfId="27762" builtinId="8" hidden="1"/>
    <cellStyle name="超链接" xfId="27764" builtinId="8" hidden="1"/>
    <cellStyle name="超链接" xfId="27766" builtinId="8" hidden="1"/>
    <cellStyle name="超链接" xfId="27768" builtinId="8" hidden="1"/>
    <cellStyle name="超链接" xfId="27770" builtinId="8" hidden="1"/>
    <cellStyle name="超链接" xfId="27772" builtinId="8" hidden="1"/>
    <cellStyle name="超链接" xfId="27774" builtinId="8" hidden="1"/>
    <cellStyle name="超链接" xfId="27776" builtinId="8" hidden="1"/>
    <cellStyle name="超链接" xfId="27778" builtinId="8" hidden="1"/>
    <cellStyle name="超链接" xfId="27780" builtinId="8" hidden="1"/>
    <cellStyle name="超链接" xfId="27782" builtinId="8" hidden="1"/>
    <cellStyle name="超链接" xfId="27784" builtinId="8" hidden="1"/>
    <cellStyle name="超链接" xfId="27786" builtinId="8" hidden="1"/>
    <cellStyle name="超链接" xfId="27788" builtinId="8" hidden="1"/>
    <cellStyle name="超链接" xfId="27790" builtinId="8" hidden="1"/>
    <cellStyle name="超链接" xfId="27792" builtinId="8" hidden="1"/>
    <cellStyle name="超链接" xfId="27794" builtinId="8" hidden="1"/>
    <cellStyle name="超链接" xfId="27796" builtinId="8" hidden="1"/>
    <cellStyle name="超链接" xfId="27798" builtinId="8" hidden="1"/>
    <cellStyle name="超链接" xfId="27800" builtinId="8" hidden="1"/>
    <cellStyle name="超链接" xfId="27802" builtinId="8" hidden="1"/>
    <cellStyle name="超链接" xfId="27804" builtinId="8" hidden="1"/>
    <cellStyle name="超链接" xfId="27806" builtinId="8" hidden="1"/>
    <cellStyle name="超链接" xfId="27808" builtinId="8" hidden="1"/>
    <cellStyle name="超链接" xfId="27810" builtinId="8" hidden="1"/>
    <cellStyle name="超链接" xfId="27812" builtinId="8" hidden="1"/>
    <cellStyle name="超链接" xfId="27814" builtinId="8" hidden="1"/>
    <cellStyle name="超链接" xfId="27816" builtinId="8" hidden="1"/>
    <cellStyle name="超链接" xfId="27818" builtinId="8" hidden="1"/>
    <cellStyle name="超链接" xfId="27820" builtinId="8" hidden="1"/>
    <cellStyle name="超链接" xfId="27822" builtinId="8" hidden="1"/>
    <cellStyle name="超链接" xfId="27824" builtinId="8" hidden="1"/>
    <cellStyle name="超链接" xfId="27826" builtinId="8" hidden="1"/>
    <cellStyle name="超链接" xfId="27828" builtinId="8" hidden="1"/>
    <cellStyle name="超链接" xfId="27830" builtinId="8" hidden="1"/>
    <cellStyle name="超链接" xfId="27832" builtinId="8" hidden="1"/>
    <cellStyle name="超链接" xfId="27834" builtinId="8" hidden="1"/>
    <cellStyle name="超链接" xfId="27836" builtinId="8" hidden="1"/>
    <cellStyle name="超链接" xfId="27838" builtinId="8" hidden="1"/>
    <cellStyle name="超链接" xfId="27840" builtinId="8" hidden="1"/>
    <cellStyle name="超链接" xfId="27842" builtinId="8" hidden="1"/>
    <cellStyle name="超链接" xfId="27844" builtinId="8" hidden="1"/>
    <cellStyle name="超链接" xfId="27846" builtinId="8" hidden="1"/>
    <cellStyle name="超链接" xfId="27848" builtinId="8" hidden="1"/>
    <cellStyle name="超链接" xfId="27850" builtinId="8" hidden="1"/>
    <cellStyle name="超链接" xfId="27852" builtinId="8" hidden="1"/>
    <cellStyle name="超链接" xfId="27854" builtinId="8" hidden="1"/>
    <cellStyle name="超链接" xfId="27856" builtinId="8" hidden="1"/>
    <cellStyle name="超链接" xfId="27858" builtinId="8" hidden="1"/>
    <cellStyle name="超链接" xfId="27860" builtinId="8" hidden="1"/>
    <cellStyle name="超链接" xfId="27862" builtinId="8" hidden="1"/>
    <cellStyle name="超链接" xfId="27864" builtinId="8" hidden="1"/>
    <cellStyle name="超链接" xfId="27866" builtinId="8" hidden="1"/>
    <cellStyle name="超链接" xfId="27868" builtinId="8" hidden="1"/>
    <cellStyle name="超链接" xfId="27870" builtinId="8" hidden="1"/>
    <cellStyle name="超链接" xfId="27872" builtinId="8" hidden="1"/>
    <cellStyle name="超链接" xfId="27874" builtinId="8" hidden="1"/>
    <cellStyle name="超链接" xfId="27876" builtinId="8" hidden="1"/>
    <cellStyle name="超链接" xfId="27878" builtinId="8" hidden="1"/>
    <cellStyle name="超链接" xfId="27880" builtinId="8" hidden="1"/>
    <cellStyle name="超链接" xfId="27882" builtinId="8" hidden="1"/>
    <cellStyle name="超链接" xfId="27884" builtinId="8" hidden="1"/>
    <cellStyle name="超链接" xfId="27886" builtinId="8" hidden="1"/>
    <cellStyle name="超链接" xfId="27888" builtinId="8" hidden="1"/>
    <cellStyle name="超链接" xfId="27890" builtinId="8" hidden="1"/>
    <cellStyle name="超链接" xfId="27892" builtinId="8" hidden="1"/>
    <cellStyle name="超链接" xfId="27894" builtinId="8" hidden="1"/>
    <cellStyle name="超链接" xfId="27896" builtinId="8" hidden="1"/>
    <cellStyle name="超链接" xfId="27898" builtinId="8" hidden="1"/>
    <cellStyle name="超链接" xfId="27900" builtinId="8" hidden="1"/>
    <cellStyle name="超链接" xfId="27902" builtinId="8" hidden="1"/>
    <cellStyle name="超链接" xfId="27904" builtinId="8" hidden="1"/>
    <cellStyle name="超链接" xfId="27906" builtinId="8" hidden="1"/>
    <cellStyle name="超链接" xfId="27908" builtinId="8" hidden="1"/>
    <cellStyle name="超链接" xfId="27910" builtinId="8" hidden="1"/>
    <cellStyle name="超链接" xfId="27912" builtinId="8" hidden="1"/>
    <cellStyle name="超链接" xfId="27914" builtinId="8" hidden="1"/>
    <cellStyle name="超链接" xfId="27916" builtinId="8" hidden="1"/>
    <cellStyle name="超链接" xfId="27918" builtinId="8" hidden="1"/>
    <cellStyle name="超链接" xfId="27920" builtinId="8" hidden="1"/>
    <cellStyle name="超链接" xfId="27922" builtinId="8" hidden="1"/>
    <cellStyle name="超链接" xfId="27924" builtinId="8" hidden="1"/>
    <cellStyle name="超链接" xfId="27926" builtinId="8" hidden="1"/>
    <cellStyle name="超链接" xfId="27928" builtinId="8" hidden="1"/>
    <cellStyle name="超链接" xfId="27930" builtinId="8" hidden="1"/>
    <cellStyle name="超链接" xfId="27932" builtinId="8" hidden="1"/>
    <cellStyle name="超链接" xfId="27934" builtinId="8" hidden="1"/>
    <cellStyle name="超链接" xfId="27936" builtinId="8" hidden="1"/>
    <cellStyle name="超链接" xfId="27938" builtinId="8" hidden="1"/>
    <cellStyle name="超链接" xfId="27940" builtinId="8" hidden="1"/>
    <cellStyle name="超链接" xfId="27942" builtinId="8" hidden="1"/>
    <cellStyle name="超链接" xfId="27944" builtinId="8" hidden="1"/>
    <cellStyle name="超链接" xfId="27946" builtinId="8" hidden="1"/>
    <cellStyle name="超链接" xfId="27948" builtinId="8" hidden="1"/>
    <cellStyle name="超链接" xfId="27950" builtinId="8" hidden="1"/>
    <cellStyle name="超链接" xfId="27952" builtinId="8" hidden="1"/>
    <cellStyle name="超链接" xfId="27954" builtinId="8" hidden="1"/>
    <cellStyle name="超链接" xfId="27956" builtinId="8" hidden="1"/>
    <cellStyle name="超链接" xfId="27958" builtinId="8" hidden="1"/>
    <cellStyle name="超链接" xfId="27960" builtinId="8" hidden="1"/>
    <cellStyle name="超链接" xfId="27962" builtinId="8" hidden="1"/>
    <cellStyle name="超链接" xfId="27964" builtinId="8" hidden="1"/>
    <cellStyle name="超链接" xfId="27966" builtinId="8" hidden="1"/>
    <cellStyle name="超链接" xfId="27968" builtinId="8" hidden="1"/>
    <cellStyle name="超链接" xfId="27970" builtinId="8" hidden="1"/>
    <cellStyle name="超链接" xfId="27972" builtinId="8" hidden="1"/>
    <cellStyle name="超链接" xfId="27974" builtinId="8" hidden="1"/>
    <cellStyle name="超链接" xfId="27976" builtinId="8" hidden="1"/>
    <cellStyle name="超链接" xfId="27978" builtinId="8" hidden="1"/>
    <cellStyle name="超链接" xfId="27980" builtinId="8" hidden="1"/>
    <cellStyle name="超链接" xfId="27982" builtinId="8" hidden="1"/>
    <cellStyle name="超链接" xfId="27984" builtinId="8" hidden="1"/>
    <cellStyle name="超链接" xfId="27986" builtinId="8" hidden="1"/>
    <cellStyle name="超链接" xfId="27988" builtinId="8" hidden="1"/>
    <cellStyle name="超链接" xfId="27990" builtinId="8" hidden="1"/>
    <cellStyle name="超链接" xfId="27992" builtinId="8" hidden="1"/>
    <cellStyle name="超链接" xfId="27994" builtinId="8" hidden="1"/>
    <cellStyle name="超链接" xfId="27996" builtinId="8" hidden="1"/>
    <cellStyle name="超链接" xfId="27998" builtinId="8" hidden="1"/>
    <cellStyle name="超链接" xfId="28000" builtinId="8" hidden="1"/>
    <cellStyle name="超链接" xfId="28002" builtinId="8" hidden="1"/>
    <cellStyle name="超链接" xfId="28004" builtinId="8" hidden="1"/>
    <cellStyle name="超链接" xfId="28006" builtinId="8" hidden="1"/>
    <cellStyle name="超链接" xfId="28008" builtinId="8" hidden="1"/>
    <cellStyle name="超链接" xfId="28010" builtinId="8" hidden="1"/>
    <cellStyle name="超链接" xfId="28012" builtinId="8" hidden="1"/>
    <cellStyle name="超链接" xfId="28014" builtinId="8" hidden="1"/>
    <cellStyle name="超链接" xfId="28016" builtinId="8" hidden="1"/>
    <cellStyle name="超链接" xfId="28018" builtinId="8" hidden="1"/>
    <cellStyle name="超链接" xfId="28020" builtinId="8" hidden="1"/>
    <cellStyle name="超链接" xfId="28022" builtinId="8" hidden="1"/>
    <cellStyle name="超链接" xfId="28024" builtinId="8" hidden="1"/>
    <cellStyle name="超链接" xfId="28026" builtinId="8" hidden="1"/>
    <cellStyle name="超链接" xfId="28028" builtinId="8" hidden="1"/>
    <cellStyle name="超链接" xfId="28030" builtinId="8" hidden="1"/>
    <cellStyle name="超链接" xfId="28032" builtinId="8" hidden="1"/>
    <cellStyle name="超链接" xfId="28034" builtinId="8" hidden="1"/>
    <cellStyle name="超链接" xfId="28036" builtinId="8" hidden="1"/>
    <cellStyle name="超链接" xfId="28038" builtinId="8" hidden="1"/>
    <cellStyle name="超链接" xfId="28040" builtinId="8" hidden="1"/>
    <cellStyle name="超链接" xfId="28042" builtinId="8" hidden="1"/>
    <cellStyle name="超链接" xfId="28044" builtinId="8" hidden="1"/>
    <cellStyle name="超链接" xfId="28046" builtinId="8" hidden="1"/>
    <cellStyle name="超链接" xfId="28048" builtinId="8" hidden="1"/>
    <cellStyle name="超链接" xfId="28050" builtinId="8" hidden="1"/>
    <cellStyle name="超链接" xfId="28052" builtinId="8" hidden="1"/>
    <cellStyle name="超链接" xfId="28054" builtinId="8" hidden="1"/>
    <cellStyle name="超链接" xfId="28056" builtinId="8" hidden="1"/>
    <cellStyle name="超链接" xfId="28058" builtinId="8" hidden="1"/>
    <cellStyle name="超链接" xfId="28060" builtinId="8" hidden="1"/>
    <cellStyle name="超链接" xfId="28062" builtinId="8" hidden="1"/>
    <cellStyle name="超链接" xfId="28064" builtinId="8" hidden="1"/>
    <cellStyle name="超链接" xfId="28066" builtinId="8" hidden="1"/>
    <cellStyle name="超链接" xfId="28068" builtinId="8" hidden="1"/>
    <cellStyle name="超链接" xfId="28070" builtinId="8" hidden="1"/>
    <cellStyle name="超链接" xfId="28072" builtinId="8" hidden="1"/>
    <cellStyle name="超链接" xfId="28074" builtinId="8" hidden="1"/>
    <cellStyle name="超链接" xfId="28076" builtinId="8" hidden="1"/>
    <cellStyle name="超链接" xfId="28078" builtinId="8" hidden="1"/>
    <cellStyle name="超链接" xfId="28080" builtinId="8" hidden="1"/>
    <cellStyle name="超链接" xfId="28082" builtinId="8" hidden="1"/>
    <cellStyle name="超链接" xfId="28084" builtinId="8" hidden="1"/>
    <cellStyle name="超链接" xfId="28086" builtinId="8" hidden="1"/>
    <cellStyle name="超链接" xfId="28088" builtinId="8" hidden="1"/>
    <cellStyle name="超链接" xfId="28090" builtinId="8" hidden="1"/>
    <cellStyle name="超链接" xfId="28092" builtinId="8" hidden="1"/>
    <cellStyle name="超链接" xfId="28094" builtinId="8" hidden="1"/>
    <cellStyle name="超链接" xfId="28096" builtinId="8" hidden="1"/>
    <cellStyle name="超链接" xfId="28098" builtinId="8" hidden="1"/>
    <cellStyle name="超链接" xfId="28100" builtinId="8" hidden="1"/>
    <cellStyle name="超链接" xfId="28102" builtinId="8" hidden="1"/>
    <cellStyle name="超链接" xfId="28104" builtinId="8" hidden="1"/>
    <cellStyle name="超链接" xfId="28106" builtinId="8" hidden="1"/>
    <cellStyle name="超链接" xfId="28108" builtinId="8" hidden="1"/>
    <cellStyle name="超链接" xfId="28110" builtinId="8" hidden="1"/>
    <cellStyle name="超链接" xfId="28112" builtinId="8" hidden="1"/>
    <cellStyle name="超链接" xfId="28114" builtinId="8" hidden="1"/>
    <cellStyle name="超链接" xfId="28116" builtinId="8" hidden="1"/>
    <cellStyle name="超链接" xfId="28118" builtinId="8" hidden="1"/>
    <cellStyle name="超链接" xfId="28120" builtinId="8" hidden="1"/>
    <cellStyle name="超链接" xfId="28122" builtinId="8" hidden="1"/>
    <cellStyle name="超链接" xfId="28124" builtinId="8" hidden="1"/>
    <cellStyle name="超链接" xfId="28126" builtinId="8" hidden="1"/>
    <cellStyle name="超链接" xfId="28128" builtinId="8" hidden="1"/>
    <cellStyle name="超链接" xfId="28130" builtinId="8" hidden="1"/>
    <cellStyle name="超链接" xfId="28132" builtinId="8" hidden="1"/>
    <cellStyle name="超链接" xfId="28134" builtinId="8" hidden="1"/>
    <cellStyle name="超链接" xfId="28136" builtinId="8" hidden="1"/>
    <cellStyle name="超链接" xfId="28138" builtinId="8" hidden="1"/>
    <cellStyle name="超链接" xfId="28140" builtinId="8" hidden="1"/>
    <cellStyle name="超链接" xfId="28142" builtinId="8" hidden="1"/>
    <cellStyle name="超链接" xfId="28144" builtinId="8" hidden="1"/>
    <cellStyle name="超链接" xfId="28146" builtinId="8" hidden="1"/>
    <cellStyle name="超链接" xfId="28148" builtinId="8" hidden="1"/>
    <cellStyle name="超链接" xfId="28150" builtinId="8" hidden="1"/>
    <cellStyle name="超链接" xfId="28152" builtinId="8" hidden="1"/>
    <cellStyle name="超链接" xfId="28154" builtinId="8" hidden="1"/>
    <cellStyle name="超链接" xfId="28156" builtinId="8" hidden="1"/>
    <cellStyle name="超链接" xfId="28158" builtinId="8" hidden="1"/>
    <cellStyle name="超链接" xfId="28160" builtinId="8" hidden="1"/>
    <cellStyle name="超链接" xfId="28162" builtinId="8" hidden="1"/>
    <cellStyle name="超链接" xfId="28164" builtinId="8" hidden="1"/>
    <cellStyle name="超链接" xfId="28166" builtinId="8" hidden="1"/>
    <cellStyle name="超链接" xfId="28168" builtinId="8" hidden="1"/>
    <cellStyle name="超链接" xfId="28170" builtinId="8" hidden="1"/>
    <cellStyle name="超链接" xfId="28172" builtinId="8" hidden="1"/>
    <cellStyle name="超链接" xfId="28174" builtinId="8" hidden="1"/>
    <cellStyle name="超链接" xfId="28176" builtinId="8" hidden="1"/>
    <cellStyle name="超链接" xfId="28178" builtinId="8" hidden="1"/>
    <cellStyle name="超链接" xfId="28180" builtinId="8" hidden="1"/>
    <cellStyle name="超链接" xfId="28182" builtinId="8" hidden="1"/>
    <cellStyle name="超链接" xfId="28184" builtinId="8" hidden="1"/>
    <cellStyle name="超链接" xfId="28186" builtinId="8" hidden="1"/>
    <cellStyle name="超链接" xfId="28188" builtinId="8" hidden="1"/>
    <cellStyle name="超链接" xfId="28190" builtinId="8" hidden="1"/>
    <cellStyle name="超链接" xfId="28192" builtinId="8" hidden="1"/>
    <cellStyle name="超链接" xfId="28194" builtinId="8" hidden="1"/>
    <cellStyle name="超链接" xfId="28196" builtinId="8" hidden="1"/>
    <cellStyle name="超链接" xfId="28198" builtinId="8" hidden="1"/>
    <cellStyle name="超链接" xfId="28200" builtinId="8" hidden="1"/>
    <cellStyle name="超链接" xfId="28202" builtinId="8" hidden="1"/>
    <cellStyle name="超链接" xfId="28204" builtinId="8" hidden="1"/>
    <cellStyle name="超链接" xfId="28206" builtinId="8" hidden="1"/>
    <cellStyle name="超链接" xfId="28208" builtinId="8" hidden="1"/>
    <cellStyle name="超链接" xfId="28210" builtinId="8" hidden="1"/>
    <cellStyle name="超链接" xfId="28212" builtinId="8" hidden="1"/>
    <cellStyle name="超链接" xfId="28214" builtinId="8" hidden="1"/>
    <cellStyle name="超链接" xfId="28216" builtinId="8" hidden="1"/>
    <cellStyle name="超链接" xfId="28218" builtinId="8" hidden="1"/>
    <cellStyle name="超链接" xfId="28220" builtinId="8" hidden="1"/>
    <cellStyle name="超链接" xfId="28222" builtinId="8" hidden="1"/>
    <cellStyle name="超链接" xfId="28224" builtinId="8" hidden="1"/>
    <cellStyle name="超链接" xfId="28226" builtinId="8" hidden="1"/>
    <cellStyle name="超链接" xfId="28228" builtinId="8" hidden="1"/>
    <cellStyle name="超链接" xfId="28230" builtinId="8" hidden="1"/>
    <cellStyle name="超链接" xfId="28232" builtinId="8" hidden="1"/>
    <cellStyle name="超链接" xfId="28234" builtinId="8" hidden="1"/>
    <cellStyle name="超链接" xfId="28236" builtinId="8" hidden="1"/>
    <cellStyle name="超链接" xfId="28238" builtinId="8" hidden="1"/>
    <cellStyle name="超链接" xfId="28240" builtinId="8" hidden="1"/>
    <cellStyle name="超链接" xfId="28242" builtinId="8" hidden="1"/>
    <cellStyle name="超链接" xfId="28244" builtinId="8" hidden="1"/>
    <cellStyle name="超链接" xfId="28246" builtinId="8" hidden="1"/>
    <cellStyle name="超链接" xfId="28248" builtinId="8" hidden="1"/>
    <cellStyle name="超链接" xfId="28250" builtinId="8" hidden="1"/>
    <cellStyle name="超链接" xfId="28252" builtinId="8" hidden="1"/>
    <cellStyle name="超链接" xfId="28254" builtinId="8" hidden="1"/>
    <cellStyle name="超链接" xfId="28256" builtinId="8" hidden="1"/>
    <cellStyle name="超链接" xfId="28258" builtinId="8" hidden="1"/>
    <cellStyle name="超链接" xfId="28260" builtinId="8" hidden="1"/>
    <cellStyle name="超链接" xfId="28262" builtinId="8" hidden="1"/>
    <cellStyle name="超链接" xfId="28264" builtinId="8" hidden="1"/>
    <cellStyle name="超链接" xfId="28266" builtinId="8" hidden="1"/>
    <cellStyle name="超链接" xfId="28268" builtinId="8" hidden="1"/>
    <cellStyle name="超链接" xfId="28270" builtinId="8" hidden="1"/>
    <cellStyle name="超链接" xfId="28272" builtinId="8" hidden="1"/>
    <cellStyle name="超链接" xfId="28274" builtinId="8" hidden="1"/>
    <cellStyle name="超链接" xfId="28276" builtinId="8" hidden="1"/>
    <cellStyle name="超链接" xfId="28278" builtinId="8" hidden="1"/>
    <cellStyle name="超链接" xfId="28280" builtinId="8" hidden="1"/>
    <cellStyle name="超链接" xfId="28282" builtinId="8" hidden="1"/>
    <cellStyle name="超链接" xfId="28284" builtinId="8" hidden="1"/>
    <cellStyle name="超链接" xfId="28286" builtinId="8" hidden="1"/>
    <cellStyle name="超链接" xfId="28288" builtinId="8" hidden="1"/>
    <cellStyle name="超链接" xfId="28290" builtinId="8" hidden="1"/>
    <cellStyle name="超链接" xfId="28292" builtinId="8" hidden="1"/>
    <cellStyle name="超链接" xfId="28294" builtinId="8" hidden="1"/>
    <cellStyle name="超链接" xfId="28296" builtinId="8" hidden="1"/>
    <cellStyle name="超链接" xfId="28298" builtinId="8" hidden="1"/>
    <cellStyle name="超链接" xfId="28300" builtinId="8" hidden="1"/>
    <cellStyle name="超链接" xfId="28302" builtinId="8" hidden="1"/>
    <cellStyle name="超链接" xfId="28304" builtinId="8" hidden="1"/>
    <cellStyle name="超链接" xfId="28306" builtinId="8" hidden="1"/>
    <cellStyle name="超链接" xfId="28308" builtinId="8" hidden="1"/>
    <cellStyle name="超链接" xfId="28310" builtinId="8" hidden="1"/>
    <cellStyle name="超链接" xfId="28312" builtinId="8" hidden="1"/>
    <cellStyle name="超链接" xfId="28314" builtinId="8" hidden="1"/>
    <cellStyle name="超链接" xfId="28316" builtinId="8" hidden="1"/>
    <cellStyle name="超链接" xfId="28318" builtinId="8" hidden="1"/>
    <cellStyle name="超链接" xfId="28320" builtinId="8" hidden="1"/>
    <cellStyle name="超链接" xfId="28322" builtinId="8" hidden="1"/>
    <cellStyle name="超链接" xfId="28324" builtinId="8" hidden="1"/>
    <cellStyle name="超链接" xfId="28326" builtinId="8" hidden="1"/>
    <cellStyle name="超链接" xfId="28328" builtinId="8" hidden="1"/>
    <cellStyle name="超链接" xfId="28330" builtinId="8" hidden="1"/>
    <cellStyle name="超链接" xfId="28332" builtinId="8" hidden="1"/>
    <cellStyle name="超链接" xfId="28334" builtinId="8" hidden="1"/>
    <cellStyle name="超链接" xfId="28336" builtinId="8" hidden="1"/>
    <cellStyle name="超链接" xfId="28338" builtinId="8" hidden="1"/>
    <cellStyle name="超链接" xfId="28340" builtinId="8" hidden="1"/>
    <cellStyle name="超链接" xfId="28342" builtinId="8" hidden="1"/>
    <cellStyle name="超链接" xfId="28344" builtinId="8" hidden="1"/>
    <cellStyle name="超链接" xfId="28346" builtinId="8" hidden="1"/>
    <cellStyle name="超链接" xfId="28348" builtinId="8" hidden="1"/>
    <cellStyle name="超链接" xfId="28350" builtinId="8" hidden="1"/>
    <cellStyle name="超链接" xfId="28352" builtinId="8" hidden="1"/>
    <cellStyle name="超链接" xfId="28354" builtinId="8" hidden="1"/>
    <cellStyle name="超链接" xfId="28356" builtinId="8" hidden="1"/>
    <cellStyle name="超链接" xfId="28358" builtinId="8" hidden="1"/>
    <cellStyle name="超链接" xfId="28360" builtinId="8" hidden="1"/>
    <cellStyle name="超链接" xfId="28362" builtinId="8" hidden="1"/>
    <cellStyle name="超链接" xfId="28364" builtinId="8" hidden="1"/>
    <cellStyle name="超链接" xfId="28366" builtinId="8" hidden="1"/>
    <cellStyle name="超链接" xfId="28368" builtinId="8" hidden="1"/>
    <cellStyle name="超链接" xfId="28370" builtinId="8" hidden="1"/>
    <cellStyle name="超链接" xfId="28372" builtinId="8" hidden="1"/>
    <cellStyle name="超链接" xfId="28374" builtinId="8" hidden="1"/>
    <cellStyle name="超链接" xfId="28376" builtinId="8" hidden="1"/>
    <cellStyle name="超链接" xfId="28378" builtinId="8" hidden="1"/>
    <cellStyle name="超链接" xfId="28380" builtinId="8" hidden="1"/>
    <cellStyle name="超链接" xfId="28382" builtinId="8" hidden="1"/>
    <cellStyle name="超链接" xfId="28384" builtinId="8" hidden="1"/>
    <cellStyle name="超链接" xfId="28386" builtinId="8" hidden="1"/>
    <cellStyle name="超链接" xfId="28388" builtinId="8" hidden="1"/>
    <cellStyle name="超链接" xfId="28390" builtinId="8" hidden="1"/>
    <cellStyle name="超链接" xfId="28392" builtinId="8" hidden="1"/>
    <cellStyle name="超链接" xfId="28394" builtinId="8" hidden="1"/>
    <cellStyle name="超链接" xfId="28396" builtinId="8" hidden="1"/>
    <cellStyle name="超链接" xfId="28398" builtinId="8" hidden="1"/>
    <cellStyle name="超链接" xfId="28400" builtinId="8" hidden="1"/>
    <cellStyle name="超链接" xfId="28402" builtinId="8" hidden="1"/>
    <cellStyle name="超链接" xfId="28404" builtinId="8" hidden="1"/>
    <cellStyle name="超链接" xfId="28406" builtinId="8" hidden="1"/>
    <cellStyle name="超链接" xfId="28408" builtinId="8" hidden="1"/>
    <cellStyle name="超链接" xfId="28410" builtinId="8" hidden="1"/>
    <cellStyle name="超链接" xfId="28412" builtinId="8" hidden="1"/>
    <cellStyle name="超链接" xfId="28414" builtinId="8" hidden="1"/>
    <cellStyle name="超链接" xfId="28416" builtinId="8" hidden="1"/>
    <cellStyle name="超链接" xfId="28418" builtinId="8" hidden="1"/>
    <cellStyle name="超链接" xfId="28420" builtinId="8" hidden="1"/>
    <cellStyle name="超链接" xfId="28422" builtinId="8" hidden="1"/>
    <cellStyle name="超链接" xfId="28424" builtinId="8" hidden="1"/>
    <cellStyle name="超链接" xfId="28426" builtinId="8" hidden="1"/>
    <cellStyle name="超链接" xfId="28428" builtinId="8" hidden="1"/>
    <cellStyle name="超链接" xfId="28430" builtinId="8" hidden="1"/>
    <cellStyle name="超链接" xfId="28432" builtinId="8" hidden="1"/>
    <cellStyle name="超链接" xfId="28434" builtinId="8" hidden="1"/>
    <cellStyle name="超链接" xfId="28436" builtinId="8" hidden="1"/>
    <cellStyle name="超链接" xfId="28438" builtinId="8" hidden="1"/>
    <cellStyle name="超链接" xfId="28440" builtinId="8" hidden="1"/>
    <cellStyle name="超链接" xfId="28442" builtinId="8" hidden="1"/>
    <cellStyle name="超链接" xfId="28444" builtinId="8" hidden="1"/>
    <cellStyle name="超链接" xfId="28446" builtinId="8" hidden="1"/>
    <cellStyle name="超链接" xfId="28448" builtinId="8" hidden="1"/>
    <cellStyle name="超链接" xfId="28450" builtinId="8" hidden="1"/>
    <cellStyle name="超链接" xfId="28452" builtinId="8" hidden="1"/>
    <cellStyle name="超链接" xfId="28454" builtinId="8" hidden="1"/>
    <cellStyle name="超链接" xfId="28456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4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2" builtinId="8" hidden="1"/>
    <cellStyle name="超链接" xfId="28474" builtinId="8" hidden="1"/>
    <cellStyle name="超链接" xfId="28476" builtinId="8" hidden="1"/>
    <cellStyle name="超链接" xfId="28478" builtinId="8" hidden="1"/>
    <cellStyle name="超链接" xfId="28480" builtinId="8" hidden="1"/>
    <cellStyle name="超链接" xfId="28482" builtinId="8" hidden="1"/>
    <cellStyle name="超链接" xfId="28484" builtinId="8" hidden="1"/>
    <cellStyle name="超链接" xfId="28486" builtinId="8" hidden="1"/>
    <cellStyle name="超链接" xfId="28488" builtinId="8" hidden="1"/>
    <cellStyle name="超链接" xfId="28490" builtinId="8" hidden="1"/>
    <cellStyle name="超链接" xfId="28492" builtinId="8" hidden="1"/>
    <cellStyle name="超链接" xfId="28494" builtinId="8" hidden="1"/>
    <cellStyle name="超链接" xfId="28496" builtinId="8" hidden="1"/>
    <cellStyle name="超链接" xfId="28498" builtinId="8" hidden="1"/>
    <cellStyle name="超链接" xfId="28500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08" builtinId="8" hidden="1"/>
    <cellStyle name="超链接" xfId="28510" builtinId="8" hidden="1"/>
    <cellStyle name="超链接" xfId="28512" builtinId="8" hidden="1"/>
    <cellStyle name="超链接" xfId="28514" builtinId="8" hidden="1"/>
    <cellStyle name="超链接" xfId="28516" builtinId="8" hidden="1"/>
    <cellStyle name="超链接" xfId="28518" builtinId="8" hidden="1"/>
    <cellStyle name="超链接" xfId="28520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28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36" builtinId="8" hidden="1"/>
    <cellStyle name="超链接" xfId="28538" builtinId="8" hidden="1"/>
    <cellStyle name="超链接" xfId="28540" builtinId="8" hidden="1"/>
    <cellStyle name="超链接" xfId="28542" builtinId="8" hidden="1"/>
    <cellStyle name="超链接" xfId="28544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2" builtinId="8" hidden="1"/>
    <cellStyle name="超链接" xfId="28554" builtinId="8" hidden="1"/>
    <cellStyle name="超链接" xfId="28556" builtinId="8" hidden="1"/>
    <cellStyle name="超链接" xfId="28558" builtinId="8" hidden="1"/>
    <cellStyle name="超链接" xfId="28560" builtinId="8" hidden="1"/>
    <cellStyle name="超链接" xfId="28562" builtinId="8" hidden="1"/>
    <cellStyle name="超链接" xfId="28564" builtinId="8" hidden="1"/>
    <cellStyle name="超链接" xfId="28566" builtinId="8" hidden="1"/>
    <cellStyle name="超链接" xfId="28568" builtinId="8" hidden="1"/>
    <cellStyle name="超链接" xfId="28570" builtinId="8" hidden="1"/>
    <cellStyle name="超链接" xfId="28572" builtinId="8" hidden="1"/>
    <cellStyle name="超链接" xfId="28574" builtinId="8" hidden="1"/>
    <cellStyle name="超链接" xfId="28576" builtinId="8" hidden="1"/>
    <cellStyle name="超链接" xfId="28578" builtinId="8" hidden="1"/>
    <cellStyle name="超链接" xfId="28580" builtinId="8" hidden="1"/>
    <cellStyle name="超链接" xfId="28582" builtinId="8" hidden="1"/>
    <cellStyle name="超链接" xfId="28584" builtinId="8" hidden="1"/>
    <cellStyle name="超链接" xfId="28586" builtinId="8" hidden="1"/>
    <cellStyle name="超链接" xfId="28588" builtinId="8" hidden="1"/>
    <cellStyle name="超链接" xfId="28590" builtinId="8" hidden="1"/>
    <cellStyle name="超链接" xfId="28592" builtinId="8" hidden="1"/>
    <cellStyle name="超链接" xfId="28594" builtinId="8" hidden="1"/>
    <cellStyle name="超链接" xfId="28596" builtinId="8" hidden="1"/>
    <cellStyle name="超链接" xfId="28598" builtinId="8" hidden="1"/>
    <cellStyle name="超链接" xfId="28600" builtinId="8" hidden="1"/>
    <cellStyle name="超链接" xfId="28602" builtinId="8" hidden="1"/>
    <cellStyle name="超链接" xfId="28604" builtinId="8" hidden="1"/>
    <cellStyle name="超链接" xfId="28606" builtinId="8" hidden="1"/>
    <cellStyle name="超链接" xfId="28608" builtinId="8" hidden="1"/>
    <cellStyle name="超链接" xfId="28610" builtinId="8" hidden="1"/>
    <cellStyle name="超链接" xfId="28612" builtinId="8" hidden="1"/>
    <cellStyle name="超链接" xfId="28614" builtinId="8" hidden="1"/>
    <cellStyle name="超链接" xfId="28616" builtinId="8" hidden="1"/>
    <cellStyle name="超链接" xfId="28618" builtinId="8" hidden="1"/>
    <cellStyle name="超链接" xfId="28620" builtinId="8" hidden="1"/>
    <cellStyle name="超链接" xfId="28622" builtinId="8" hidden="1"/>
    <cellStyle name="超链接" xfId="28624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2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0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48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6" builtinId="8" hidden="1"/>
    <cellStyle name="超链接" xfId="28658" builtinId="8" hidden="1"/>
    <cellStyle name="超链接" xfId="28660" builtinId="8" hidden="1"/>
    <cellStyle name="超链接" xfId="28662" builtinId="8" hidden="1"/>
    <cellStyle name="超链接" xfId="28664" builtinId="8" hidden="1"/>
    <cellStyle name="超链接" xfId="28666" builtinId="8" hidden="1"/>
    <cellStyle name="超链接" xfId="28668" builtinId="8" hidden="1"/>
    <cellStyle name="超链接" xfId="28670" builtinId="8" hidden="1"/>
    <cellStyle name="超链接" xfId="28672" builtinId="8" hidden="1"/>
    <cellStyle name="超链接" xfId="28674" builtinId="8" hidden="1"/>
    <cellStyle name="超链接" xfId="28676" builtinId="8" hidden="1"/>
    <cellStyle name="超链接" xfId="28678" builtinId="8" hidden="1"/>
    <cellStyle name="超链接" xfId="28680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88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696" builtinId="8" hidden="1"/>
    <cellStyle name="超链接" xfId="28698" builtinId="8" hidden="1"/>
    <cellStyle name="超链接" xfId="28700" builtinId="8" hidden="1"/>
    <cellStyle name="超链接" xfId="28702" builtinId="8" hidden="1"/>
    <cellStyle name="超链接" xfId="28704" builtinId="8" hidden="1"/>
    <cellStyle name="超链接" xfId="28706" builtinId="8" hidden="1"/>
    <cellStyle name="超链接" xfId="28708" builtinId="8" hidden="1"/>
    <cellStyle name="超链接" xfId="28710" builtinId="8" hidden="1"/>
    <cellStyle name="超链接" xfId="28712" builtinId="8" hidden="1"/>
    <cellStyle name="超链接" xfId="28714" builtinId="8" hidden="1"/>
    <cellStyle name="超链接" xfId="28716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4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32" builtinId="8" hidden="1"/>
    <cellStyle name="超链接" xfId="28734" builtinId="8" hidden="1"/>
    <cellStyle name="超链接" xfId="28736" builtinId="8" hidden="1"/>
    <cellStyle name="超链接" xfId="28738" builtinId="8" hidden="1"/>
    <cellStyle name="超链接" xfId="28740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48" builtinId="8" hidden="1"/>
    <cellStyle name="超链接" xfId="28750" builtinId="8" hidden="1"/>
    <cellStyle name="超链接" xfId="28752" builtinId="8" hidden="1"/>
    <cellStyle name="超链接" xfId="28754" builtinId="8" hidden="1"/>
    <cellStyle name="超链接" xfId="28756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4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2" builtinId="8" hidden="1"/>
    <cellStyle name="超链接" xfId="28774" builtinId="8" hidden="1"/>
    <cellStyle name="超链接" xfId="28776" builtinId="8" hidden="1"/>
    <cellStyle name="超链接" xfId="28778" builtinId="8" hidden="1"/>
    <cellStyle name="超链接" xfId="28780" builtinId="8" hidden="1"/>
    <cellStyle name="超链接" xfId="28782" builtinId="8" hidden="1"/>
    <cellStyle name="超链接" xfId="28784" builtinId="8" hidden="1"/>
    <cellStyle name="超链接" xfId="28786" builtinId="8" hidden="1"/>
    <cellStyle name="超链接" xfId="28788" builtinId="8" hidden="1"/>
    <cellStyle name="超链接" xfId="28790" builtinId="8" hidden="1"/>
    <cellStyle name="超链接" xfId="28792" builtinId="8" hidden="1"/>
    <cellStyle name="超链接" xfId="28794" builtinId="8" hidden="1"/>
    <cellStyle name="超链接" xfId="28796" builtinId="8" hidden="1"/>
    <cellStyle name="超链接" xfId="28798" builtinId="8" hidden="1"/>
    <cellStyle name="超链接" xfId="28800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08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816" builtinId="8" hidden="1"/>
    <cellStyle name="超链接" xfId="28818" builtinId="8" hidden="1"/>
    <cellStyle name="超链接" xfId="28820" builtinId="8" hidden="1"/>
    <cellStyle name="超链接" xfId="28822" builtinId="8" hidden="1"/>
    <cellStyle name="超链接" xfId="28824" builtinId="8" hidden="1"/>
    <cellStyle name="超链接" xfId="28826" builtinId="8" hidden="1"/>
    <cellStyle name="超链接" xfId="28828" builtinId="8" hidden="1"/>
    <cellStyle name="超链接" xfId="28830" builtinId="8" hidden="1"/>
    <cellStyle name="超链接" xfId="28832" builtinId="8" hidden="1"/>
    <cellStyle name="超链接" xfId="28834" builtinId="8" hidden="1"/>
    <cellStyle name="超链接" xfId="28836" builtinId="8" hidden="1"/>
    <cellStyle name="超链接" xfId="28838" builtinId="8" hidden="1"/>
    <cellStyle name="超链接" xfId="28840" builtinId="8" hidden="1"/>
    <cellStyle name="超链接" xfId="28842" builtinId="8" hidden="1"/>
    <cellStyle name="超链接" xfId="28844" builtinId="8" hidden="1"/>
    <cellStyle name="超链接" xfId="28846" builtinId="8" hidden="1"/>
    <cellStyle name="超链接" xfId="28848" builtinId="8" hidden="1"/>
    <cellStyle name="超链接" xfId="28850" builtinId="8" hidden="1"/>
    <cellStyle name="超链接" xfId="28852" builtinId="8" hidden="1"/>
    <cellStyle name="超链接" xfId="28854" builtinId="8" hidden="1"/>
    <cellStyle name="超链接" xfId="28856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4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2" builtinId="8" hidden="1"/>
    <cellStyle name="超链接" xfId="28874" builtinId="8" hidden="1"/>
    <cellStyle name="超链接" xfId="28876" builtinId="8" hidden="1"/>
    <cellStyle name="超链接" xfId="28878" builtinId="8" hidden="1"/>
    <cellStyle name="超链接" xfId="28880" builtinId="8" hidden="1"/>
    <cellStyle name="超链接" xfId="28882" builtinId="8" hidden="1"/>
    <cellStyle name="超链接" xfId="28884" builtinId="8" hidden="1"/>
    <cellStyle name="超链接" xfId="28886" builtinId="8" hidden="1"/>
    <cellStyle name="超链接" xfId="28888" builtinId="8" hidden="1"/>
    <cellStyle name="超链接" xfId="28890" builtinId="8" hidden="1"/>
    <cellStyle name="超链接" xfId="28892" builtinId="8" hidden="1"/>
    <cellStyle name="超链接" xfId="28894" builtinId="8" hidden="1"/>
    <cellStyle name="超链接" xfId="28896" builtinId="8" hidden="1"/>
    <cellStyle name="超链接" xfId="28898" builtinId="8" hidden="1"/>
    <cellStyle name="超链接" xfId="28900" builtinId="8" hidden="1"/>
    <cellStyle name="超链接" xfId="28902" builtinId="8" hidden="1"/>
    <cellStyle name="超链接" xfId="28904" builtinId="8" hidden="1"/>
    <cellStyle name="超链接" xfId="28906" builtinId="8" hidden="1"/>
    <cellStyle name="超链接" xfId="28908" builtinId="8" hidden="1"/>
    <cellStyle name="超链接" xfId="28910" builtinId="8" hidden="1"/>
    <cellStyle name="超链接" xfId="28912" builtinId="8" hidden="1"/>
    <cellStyle name="超链接" xfId="28914" builtinId="8" hidden="1"/>
    <cellStyle name="超链接" xfId="28916" builtinId="8" hidden="1"/>
    <cellStyle name="超链接" xfId="28918" builtinId="8" hidden="1"/>
    <cellStyle name="超链接" xfId="28920" builtinId="8" hidden="1"/>
    <cellStyle name="超链接" xfId="28922" builtinId="8" hidden="1"/>
    <cellStyle name="超链接" xfId="28924" builtinId="8" hidden="1"/>
    <cellStyle name="超链接" xfId="28926" builtinId="8" hidden="1"/>
    <cellStyle name="超链接" xfId="28928" builtinId="8" hidden="1"/>
    <cellStyle name="超链接" xfId="28930" builtinId="8" hidden="1"/>
    <cellStyle name="超链接" xfId="28932" builtinId="8" hidden="1"/>
    <cellStyle name="超链接" xfId="28934" builtinId="8" hidden="1"/>
    <cellStyle name="超链接" xfId="28936" builtinId="8" hidden="1"/>
    <cellStyle name="超链接" xfId="28938" builtinId="8" hidden="1"/>
    <cellStyle name="超链接" xfId="28940" builtinId="8" hidden="1"/>
    <cellStyle name="超链接" xfId="28942" builtinId="8" hidden="1"/>
    <cellStyle name="超链接" xfId="28944" builtinId="8" hidden="1"/>
    <cellStyle name="超链接" xfId="28946" builtinId="8" hidden="1"/>
    <cellStyle name="超链接" xfId="28948" builtinId="8" hidden="1"/>
    <cellStyle name="超链接" xfId="28950" builtinId="8" hidden="1"/>
    <cellStyle name="超链接" xfId="28952" builtinId="8" hidden="1"/>
    <cellStyle name="超链接" xfId="28954" builtinId="8" hidden="1"/>
    <cellStyle name="超链接" xfId="28956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4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2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0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88" builtinId="8" hidden="1"/>
    <cellStyle name="超链接" xfId="28990" builtinId="8" hidden="1"/>
    <cellStyle name="超链接" xfId="28992" builtinId="8" hidden="1"/>
    <cellStyle name="超链接" xfId="28994" builtinId="8" hidden="1"/>
    <cellStyle name="超链接" xfId="28996" builtinId="8" hidden="1"/>
    <cellStyle name="超链接" xfId="28998" builtinId="8" hidden="1"/>
    <cellStyle name="超链接" xfId="29000" builtinId="8" hidden="1"/>
    <cellStyle name="超链接" xfId="29002" builtinId="8" hidden="1"/>
    <cellStyle name="超链接" xfId="29004" builtinId="8" hidden="1"/>
    <cellStyle name="超链接" xfId="29006" builtinId="8" hidden="1"/>
    <cellStyle name="超链接" xfId="29008" builtinId="8" hidden="1"/>
    <cellStyle name="超链接" xfId="29010" builtinId="8" hidden="1"/>
    <cellStyle name="超链接" xfId="29012" builtinId="8" hidden="1"/>
    <cellStyle name="超链接" xfId="29014" builtinId="8" hidden="1"/>
    <cellStyle name="超链接" xfId="29016" builtinId="8" hidden="1"/>
    <cellStyle name="超链接" xfId="29018" builtinId="8" hidden="1"/>
    <cellStyle name="超链接" xfId="29020" builtinId="8" hidden="1"/>
    <cellStyle name="超链接" xfId="29022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0" builtinId="8" hidden="1"/>
    <cellStyle name="超链接" xfId="29032" builtinId="8" hidden="1"/>
    <cellStyle name="超链接" xfId="29034" builtinId="8" hidden="1"/>
    <cellStyle name="超链接" xfId="29036" builtinId="8" hidden="1"/>
    <cellStyle name="超链接" xfId="29038" builtinId="8" hidden="1"/>
    <cellStyle name="超链接" xfId="29040" builtinId="8" hidden="1"/>
    <cellStyle name="超链接" xfId="29042" builtinId="8" hidden="1"/>
    <cellStyle name="超链接" xfId="29044" builtinId="8" hidden="1"/>
    <cellStyle name="超链接" xfId="29046" builtinId="8" hidden="1"/>
    <cellStyle name="超链接" xfId="29048" builtinId="8" hidden="1"/>
    <cellStyle name="超链接" xfId="29050" builtinId="8" hidden="1"/>
    <cellStyle name="超链接" xfId="29052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0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68" builtinId="8" hidden="1"/>
    <cellStyle name="超链接" xfId="29070" builtinId="8" hidden="1"/>
    <cellStyle name="超链接" xfId="29072" builtinId="8" hidden="1"/>
    <cellStyle name="超链接" xfId="29074" builtinId="8" hidden="1"/>
    <cellStyle name="超链接" xfId="29076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4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92" builtinId="8" hidden="1"/>
    <cellStyle name="超链接" xfId="29094" builtinId="8" hidden="1"/>
    <cellStyle name="超链接" xfId="29096" builtinId="8" hidden="1"/>
    <cellStyle name="超链接" xfId="29098" builtinId="8" hidden="1"/>
    <cellStyle name="超链接" xfId="29100" builtinId="8" hidden="1"/>
    <cellStyle name="超链接" xfId="29102" builtinId="8" hidden="1"/>
    <cellStyle name="超链接" xfId="29104" builtinId="8" hidden="1"/>
    <cellStyle name="超链接" xfId="29106" builtinId="8" hidden="1"/>
    <cellStyle name="超链接" xfId="29108" builtinId="8" hidden="1"/>
    <cellStyle name="超链接" xfId="29110" builtinId="8" hidden="1"/>
    <cellStyle name="超链接" xfId="29112" builtinId="8" hidden="1"/>
    <cellStyle name="超链接" xfId="29114" builtinId="8" hidden="1"/>
    <cellStyle name="超链接" xfId="29116" builtinId="8" hidden="1"/>
    <cellStyle name="超链接" xfId="29118" builtinId="8" hidden="1"/>
    <cellStyle name="超链接" xfId="29120" builtinId="8" hidden="1"/>
    <cellStyle name="超链接" xfId="29122" builtinId="8" hidden="1"/>
    <cellStyle name="超链接" xfId="29124" builtinId="8" hidden="1"/>
    <cellStyle name="超链接" xfId="29126" builtinId="8" hidden="1"/>
    <cellStyle name="超链接" xfId="29128" builtinId="8" hidden="1"/>
    <cellStyle name="超链接" xfId="29130" builtinId="8" hidden="1"/>
    <cellStyle name="超链接" xfId="29132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0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48" builtinId="8" hidden="1"/>
    <cellStyle name="超链接" xfId="29150" builtinId="8" hidden="1"/>
    <cellStyle name="超链接" xfId="29152" builtinId="8" hidden="1"/>
    <cellStyle name="超链接" xfId="29154" builtinId="8" hidden="1"/>
    <cellStyle name="超链接" xfId="29156" builtinId="8" hidden="1"/>
    <cellStyle name="超链接" xfId="29158" builtinId="8" hidden="1"/>
    <cellStyle name="超链接" xfId="29160" builtinId="8" hidden="1"/>
    <cellStyle name="超链接" xfId="29162" builtinId="8" hidden="1"/>
    <cellStyle name="超链接" xfId="29164" builtinId="8" hidden="1"/>
    <cellStyle name="超链接" xfId="29166" builtinId="8" hidden="1"/>
    <cellStyle name="超链接" xfId="29168" builtinId="8" hidden="1"/>
    <cellStyle name="超链接" xfId="29170" builtinId="8" hidden="1"/>
    <cellStyle name="超链接" xfId="29172" builtinId="8" hidden="1"/>
    <cellStyle name="超链接" xfId="29174" builtinId="8" hidden="1"/>
    <cellStyle name="超链接" xfId="29176" builtinId="8" hidden="1"/>
    <cellStyle name="超链接" xfId="29178" builtinId="8" hidden="1"/>
    <cellStyle name="超链接" xfId="29180" builtinId="8" hidden="1"/>
    <cellStyle name="超链接" xfId="29182" builtinId="8" hidden="1"/>
    <cellStyle name="超链接" xfId="29184" builtinId="8" hidden="1"/>
    <cellStyle name="超链接" xfId="29186" builtinId="8" hidden="1"/>
    <cellStyle name="超链接" xfId="29188" builtinId="8" hidden="1"/>
    <cellStyle name="超链接" xfId="29190" builtinId="8" hidden="1"/>
    <cellStyle name="超链接" xfId="29192" builtinId="8" hidden="1"/>
    <cellStyle name="超链接" xfId="29194" builtinId="8" hidden="1"/>
    <cellStyle name="超链接" xfId="29196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4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212" builtinId="8" hidden="1"/>
    <cellStyle name="超链接" xfId="29214" builtinId="8" hidden="1"/>
    <cellStyle name="超链接" xfId="29216" builtinId="8" hidden="1"/>
    <cellStyle name="超链接" xfId="29218" builtinId="8" hidden="1"/>
    <cellStyle name="超链接" xfId="29220" builtinId="8" hidden="1"/>
    <cellStyle name="超链接" xfId="29222" builtinId="8" hidden="1"/>
    <cellStyle name="超链接" xfId="29224" builtinId="8" hidden="1"/>
    <cellStyle name="超链接" xfId="29226" builtinId="8" hidden="1"/>
    <cellStyle name="超链接" xfId="29228" builtinId="8" hidden="1"/>
    <cellStyle name="超链接" xfId="29230" builtinId="8" hidden="1"/>
    <cellStyle name="超链接" xfId="29232" builtinId="8" hidden="1"/>
    <cellStyle name="超链接" xfId="29234" builtinId="8" hidden="1"/>
    <cellStyle name="超链接" xfId="29236" builtinId="8" hidden="1"/>
    <cellStyle name="超链接" xfId="29238" builtinId="8" hidden="1"/>
    <cellStyle name="超链接" xfId="29240" builtinId="8" hidden="1"/>
    <cellStyle name="超链接" xfId="29242" builtinId="8" hidden="1"/>
    <cellStyle name="超链接" xfId="29244" builtinId="8" hidden="1"/>
    <cellStyle name="超链接" xfId="29246" builtinId="8" hidden="1"/>
    <cellStyle name="超链接" xfId="29248" builtinId="8" hidden="1"/>
    <cellStyle name="超链接" xfId="29250" builtinId="8" hidden="1"/>
    <cellStyle name="超链接" xfId="29252" builtinId="8" hidden="1"/>
    <cellStyle name="超链接" xfId="29254" builtinId="8" hidden="1"/>
    <cellStyle name="超链接" xfId="29256" builtinId="8" hidden="1"/>
    <cellStyle name="超链接" xfId="29258" builtinId="8" hidden="1"/>
    <cellStyle name="超链接" xfId="29260" builtinId="8" hidden="1"/>
    <cellStyle name="超链接" xfId="29262" builtinId="8" hidden="1"/>
    <cellStyle name="超链接" xfId="29264" builtinId="8" hidden="1"/>
    <cellStyle name="超链接" xfId="29266" builtinId="8" hidden="1"/>
    <cellStyle name="超链接" xfId="29268" builtinId="8" hidden="1"/>
    <cellStyle name="超链接" xfId="29270" builtinId="8" hidden="1"/>
    <cellStyle name="超链接" xfId="29272" builtinId="8" hidden="1"/>
    <cellStyle name="超链接" xfId="29274" builtinId="8" hidden="1"/>
    <cellStyle name="超链接" xfId="29276" builtinId="8" hidden="1"/>
    <cellStyle name="超链接" xfId="29278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6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94" builtinId="8" hidden="1"/>
    <cellStyle name="超链接" xfId="29296" builtinId="8" hidden="1"/>
    <cellStyle name="超链接" xfId="29298" builtinId="8" hidden="1"/>
    <cellStyle name="超链接" xfId="29300" builtinId="8" hidden="1"/>
    <cellStyle name="超链接" xfId="29302" builtinId="8" hidden="1"/>
    <cellStyle name="超链接" xfId="29304" builtinId="8" hidden="1"/>
    <cellStyle name="超链接" xfId="29306" builtinId="8" hidden="1"/>
    <cellStyle name="超链接" xfId="29308" builtinId="8" hidden="1"/>
    <cellStyle name="超链接" xfId="29310" builtinId="8" hidden="1"/>
    <cellStyle name="超链接" xfId="29312" builtinId="8" hidden="1"/>
    <cellStyle name="超链接" xfId="29314" builtinId="8" hidden="1"/>
    <cellStyle name="超链接" xfId="29316" builtinId="8" hidden="1"/>
    <cellStyle name="超链接" xfId="29318" builtinId="8" hidden="1"/>
    <cellStyle name="超链接" xfId="29320" builtinId="8" hidden="1"/>
    <cellStyle name="超链接" xfId="29322" builtinId="8" hidden="1"/>
    <cellStyle name="超链接" xfId="29324" builtinId="8" hidden="1"/>
    <cellStyle name="超链接" xfId="29326" builtinId="8" hidden="1"/>
    <cellStyle name="超链接" xfId="29328" builtinId="8" hidden="1"/>
    <cellStyle name="超链接" xfId="29330" builtinId="8" hidden="1"/>
    <cellStyle name="超链接" xfId="29332" builtinId="8" hidden="1"/>
    <cellStyle name="超链接" xfId="29334" builtinId="8" hidden="1"/>
    <cellStyle name="超链接" xfId="29336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4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2" builtinId="8" hidden="1"/>
    <cellStyle name="超链接" xfId="29354" builtinId="8" hidden="1"/>
    <cellStyle name="超链接" xfId="29356" builtinId="8" hidden="1"/>
    <cellStyle name="超链接" xfId="29358" builtinId="8" hidden="1"/>
    <cellStyle name="超链接" xfId="29360" builtinId="8" hidden="1"/>
    <cellStyle name="超链接" xfId="29362" builtinId="8" hidden="1"/>
    <cellStyle name="超链接" xfId="29364" builtinId="8" hidden="1"/>
    <cellStyle name="超链接" xfId="29366" builtinId="8" hidden="1"/>
    <cellStyle name="超链接" xfId="29368" builtinId="8" hidden="1"/>
    <cellStyle name="超链接" xfId="29370" builtinId="8" hidden="1"/>
    <cellStyle name="超链接" xfId="29372" builtinId="8" hidden="1"/>
    <cellStyle name="超链接" xfId="29374" builtinId="8" hidden="1"/>
    <cellStyle name="超链接" xfId="29376" builtinId="8" hidden="1"/>
    <cellStyle name="超链接" xfId="29378" builtinId="8" hidden="1"/>
    <cellStyle name="超链接" xfId="29380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88" builtinId="8" hidden="1"/>
    <cellStyle name="超链接" xfId="29390" builtinId="8" hidden="1"/>
    <cellStyle name="超链接" xfId="29392" builtinId="8" hidden="1"/>
    <cellStyle name="超链接" xfId="29394" builtinId="8" hidden="1"/>
    <cellStyle name="超链接" xfId="29396" builtinId="8" hidden="1"/>
    <cellStyle name="超链接" xfId="29398" builtinId="8" hidden="1"/>
    <cellStyle name="超链接" xfId="29400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08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416" builtinId="8" hidden="1"/>
    <cellStyle name="超链接" xfId="29418" builtinId="8" hidden="1"/>
    <cellStyle name="超链接" xfId="29420" builtinId="8" hidden="1"/>
    <cellStyle name="超链接" xfId="29422" builtinId="8" hidden="1"/>
    <cellStyle name="超链接" xfId="29424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2" builtinId="8" hidden="1"/>
    <cellStyle name="超链接" xfId="29434" builtinId="8" hidden="1"/>
    <cellStyle name="超链接" xfId="29436" builtinId="8" hidden="1"/>
    <cellStyle name="超链接" xfId="29438" builtinId="8" hidden="1"/>
    <cellStyle name="超链接" xfId="29440" builtinId="8" hidden="1"/>
    <cellStyle name="超链接" xfId="29442" builtinId="8" hidden="1"/>
    <cellStyle name="超链接" xfId="29444" builtinId="8" hidden="1"/>
    <cellStyle name="超链接" xfId="29446" builtinId="8" hidden="1"/>
    <cellStyle name="超链接" xfId="29448" builtinId="8" hidden="1"/>
    <cellStyle name="超链接" xfId="29450" builtinId="8" hidden="1"/>
    <cellStyle name="超链接" xfId="29452" builtinId="8" hidden="1"/>
    <cellStyle name="超链接" xfId="29454" builtinId="8" hidden="1"/>
    <cellStyle name="超链接" xfId="29456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4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2" builtinId="8" hidden="1"/>
    <cellStyle name="超链接" xfId="29474" builtinId="8" hidden="1"/>
    <cellStyle name="超链接" xfId="29476" builtinId="8" hidden="1"/>
    <cellStyle name="超链接" xfId="29478" builtinId="8" hidden="1"/>
    <cellStyle name="超链接" xfId="29480" builtinId="8" hidden="1"/>
    <cellStyle name="超链接" xfId="29482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0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98" builtinId="8" hidden="1"/>
    <cellStyle name="超链接" xfId="29500" builtinId="8" hidden="1"/>
    <cellStyle name="超链接" xfId="29502" builtinId="8" hidden="1"/>
    <cellStyle name="超链接" xfId="29504" builtinId="8" hidden="1"/>
    <cellStyle name="超链接" xfId="29506" builtinId="8" hidden="1"/>
    <cellStyle name="超链接" xfId="29508" builtinId="8" hidden="1"/>
    <cellStyle name="超链接" xfId="29510" builtinId="8" hidden="1"/>
    <cellStyle name="超链接" xfId="29512" builtinId="8" hidden="1"/>
    <cellStyle name="超链接" xfId="29514" builtinId="8" hidden="1"/>
    <cellStyle name="超链接" xfId="29516" builtinId="8" hidden="1"/>
    <cellStyle name="超链接" xfId="29518" builtinId="8" hidden="1"/>
    <cellStyle name="超链接" xfId="29520" builtinId="8" hidden="1"/>
    <cellStyle name="超链接" xfId="29522" builtinId="8" hidden="1"/>
    <cellStyle name="超链接" xfId="29524" builtinId="8" hidden="1"/>
    <cellStyle name="超链接" xfId="29526" builtinId="8" hidden="1"/>
    <cellStyle name="超链接" xfId="29528" builtinId="8" hidden="1"/>
    <cellStyle name="超链接" xfId="29530" builtinId="8" hidden="1"/>
    <cellStyle name="超链接" xfId="29532" builtinId="8" hidden="1"/>
    <cellStyle name="超链接" xfId="29534" builtinId="8" hidden="1"/>
    <cellStyle name="超链接" xfId="29536" builtinId="8" hidden="1"/>
    <cellStyle name="超链接" xfId="29538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6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4" builtinId="8" hidden="1"/>
    <cellStyle name="超链接" xfId="29556" builtinId="8" hidden="1"/>
    <cellStyle name="超链接" xfId="29558" builtinId="8" hidden="1"/>
    <cellStyle name="超链接" xfId="29560" builtinId="8" hidden="1"/>
    <cellStyle name="超链接" xfId="29562" builtinId="8" hidden="1"/>
    <cellStyle name="超链接" xfId="29564" builtinId="8" hidden="1"/>
    <cellStyle name="超链接" xfId="29566" builtinId="8" hidden="1"/>
    <cellStyle name="超链接" xfId="29568" builtinId="8" hidden="1"/>
    <cellStyle name="超链接" xfId="29570" builtinId="8" hidden="1"/>
    <cellStyle name="超链接" xfId="29572" builtinId="8" hidden="1"/>
    <cellStyle name="超链接" xfId="29574" builtinId="8" hidden="1"/>
    <cellStyle name="超链接" xfId="29576" builtinId="8" hidden="1"/>
    <cellStyle name="超链接" xfId="29578" builtinId="8" hidden="1"/>
    <cellStyle name="超链接" xfId="29580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88" builtinId="8" hidden="1"/>
    <cellStyle name="超链接" xfId="29590" builtinId="8" hidden="1"/>
    <cellStyle name="超链接" xfId="29592" builtinId="8" hidden="1"/>
    <cellStyle name="超链接" xfId="29594" builtinId="8" hidden="1"/>
    <cellStyle name="超链接" xfId="29596" builtinId="8" hidden="1"/>
    <cellStyle name="超链接" xfId="29598" builtinId="8" hidden="1"/>
    <cellStyle name="超链接" xfId="29600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08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616" builtinId="8" hidden="1"/>
    <cellStyle name="超链接" xfId="29618" builtinId="8" hidden="1"/>
    <cellStyle name="超链接" xfId="29620" builtinId="8" hidden="1"/>
    <cellStyle name="超链接" xfId="29622" builtinId="8" hidden="1"/>
    <cellStyle name="超链接" xfId="29624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2" builtinId="8" hidden="1"/>
    <cellStyle name="超链接" xfId="29634" builtinId="8" hidden="1"/>
    <cellStyle name="超链接" xfId="29636" builtinId="8" hidden="1"/>
    <cellStyle name="超链接" xfId="29638" builtinId="8" hidden="1"/>
    <cellStyle name="超链接" xfId="29640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48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56" builtinId="8" hidden="1"/>
    <cellStyle name="超链接" xfId="29658" builtinId="8" hidden="1"/>
    <cellStyle name="超链接" xfId="29660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68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6" builtinId="8" hidden="1"/>
    <cellStyle name="超链接" xfId="29678" builtinId="8" hidden="1"/>
    <cellStyle name="超链接" xfId="29680" builtinId="8" hidden="1"/>
    <cellStyle name="超链接" xfId="29682" builtinId="8" hidden="1"/>
    <cellStyle name="超链接" xfId="29684" builtinId="8" hidden="1"/>
    <cellStyle name="超链接" xfId="29686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4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702" builtinId="8" hidden="1"/>
    <cellStyle name="超链接" xfId="29704" builtinId="8" hidden="1"/>
    <cellStyle name="超链接" xfId="29706" builtinId="8" hidden="1"/>
    <cellStyle name="超链接" xfId="29708" builtinId="8" hidden="1"/>
    <cellStyle name="超链接" xfId="29710" builtinId="8" hidden="1"/>
    <cellStyle name="超链接" xfId="29712" builtinId="8" hidden="1"/>
    <cellStyle name="超链接" xfId="29714" builtinId="8" hidden="1"/>
    <cellStyle name="超链接" xfId="29716" builtinId="8" hidden="1"/>
    <cellStyle name="超链接" xfId="29718" builtinId="8" hidden="1"/>
    <cellStyle name="超链接" xfId="29720" builtinId="8" hidden="1"/>
    <cellStyle name="超链接" xfId="29722" builtinId="8" hidden="1"/>
    <cellStyle name="超链接" xfId="29724" builtinId="8" hidden="1"/>
    <cellStyle name="超链接" xfId="29726" builtinId="8" hidden="1"/>
    <cellStyle name="超链接" xfId="29728" builtinId="8" hidden="1"/>
    <cellStyle name="超链接" xfId="29730" builtinId="8" hidden="1"/>
    <cellStyle name="超链接" xfId="29732" builtinId="8" hidden="1"/>
    <cellStyle name="超链接" xfId="29734" builtinId="8" hidden="1"/>
    <cellStyle name="超链接" xfId="29736" builtinId="8" hidden="1"/>
    <cellStyle name="超链接" xfId="29738" builtinId="8" hidden="1"/>
    <cellStyle name="超链接" xfId="29740" builtinId="8" hidden="1"/>
    <cellStyle name="超链接" xfId="29742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0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58" builtinId="8" hidden="1"/>
    <cellStyle name="超链接" xfId="29760" builtinId="8" hidden="1"/>
    <cellStyle name="超链接" xfId="29762" builtinId="8" hidden="1"/>
    <cellStyle name="超链接" xfId="29764" builtinId="8" hidden="1"/>
    <cellStyle name="超链接" xfId="29766" builtinId="8" hidden="1"/>
    <cellStyle name="超链接" xfId="29768" builtinId="8" hidden="1"/>
    <cellStyle name="超链接" xfId="29770" builtinId="8" hidden="1"/>
    <cellStyle name="超链接" xfId="29772" builtinId="8" hidden="1"/>
    <cellStyle name="超链接" xfId="29774" builtinId="8" hidden="1"/>
    <cellStyle name="超链接" xfId="29776" builtinId="8" hidden="1"/>
    <cellStyle name="超链接" xfId="29778" builtinId="8" hidden="1"/>
    <cellStyle name="超链接" xfId="29780" builtinId="8" hidden="1"/>
    <cellStyle name="超链接" xfId="29782" builtinId="8" hidden="1"/>
    <cellStyle name="超链接" xfId="29784" builtinId="8" hidden="1"/>
    <cellStyle name="超链接" xfId="29786" builtinId="8" hidden="1"/>
    <cellStyle name="超链接" xfId="29788" builtinId="8" hidden="1"/>
    <cellStyle name="超链接" xfId="29790" builtinId="8" hidden="1"/>
    <cellStyle name="超链接" xfId="29792" builtinId="8" hidden="1"/>
    <cellStyle name="超链接" xfId="29794" builtinId="8" hidden="1"/>
    <cellStyle name="超链接" xfId="29796" builtinId="8" hidden="1"/>
    <cellStyle name="超链接" xfId="29798" builtinId="8" hidden="1"/>
    <cellStyle name="超链接" xfId="29800" builtinId="8" hidden="1"/>
    <cellStyle name="超链接" xfId="29802" builtinId="8" hidden="1"/>
    <cellStyle name="超链接" xfId="29804" builtinId="8" hidden="1"/>
    <cellStyle name="超链接" xfId="29806" builtinId="8" hidden="1"/>
    <cellStyle name="超链接" xfId="29808" builtinId="8" hidden="1"/>
    <cellStyle name="超链接" xfId="29810" builtinId="8" hidden="1"/>
    <cellStyle name="超链接" xfId="29812" builtinId="8" hidden="1"/>
    <cellStyle name="超链接" xfId="29814" builtinId="8" hidden="1"/>
    <cellStyle name="超链接" xfId="29816" builtinId="8" hidden="1"/>
    <cellStyle name="超链接" xfId="29818" builtinId="8" hidden="1"/>
    <cellStyle name="超链接" xfId="29820" builtinId="8" hidden="1"/>
    <cellStyle name="超链接" xfId="29822" builtinId="8" hidden="1"/>
    <cellStyle name="超链接" xfId="29824" builtinId="8" hidden="1"/>
    <cellStyle name="超链接" xfId="29826" builtinId="8" hidden="1"/>
    <cellStyle name="超链接" xfId="29828" builtinId="8" hidden="1"/>
    <cellStyle name="超链接" xfId="29830" builtinId="8" hidden="1"/>
    <cellStyle name="超链接" xfId="29832" builtinId="8" hidden="1"/>
    <cellStyle name="超链接" xfId="29834" builtinId="8" hidden="1"/>
    <cellStyle name="超链接" xfId="29836" builtinId="8" hidden="1"/>
    <cellStyle name="超链接" xfId="29838" builtinId="8" hidden="1"/>
    <cellStyle name="超链接" xfId="29840" builtinId="8" hidden="1"/>
    <cellStyle name="超链接" xfId="29842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0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58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6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4" builtinId="8" hidden="1"/>
    <cellStyle name="超链接" xfId="29876" builtinId="8" hidden="1"/>
    <cellStyle name="超链接" xfId="29878" builtinId="8" hidden="1"/>
    <cellStyle name="超链接" xfId="29880" builtinId="8" hidden="1"/>
    <cellStyle name="超链接" xfId="29882" builtinId="8" hidden="1"/>
    <cellStyle name="超链接" xfId="29884" builtinId="8" hidden="1"/>
    <cellStyle name="超链接" xfId="29886" builtinId="8" hidden="1"/>
    <cellStyle name="超链接" xfId="29888" builtinId="8" hidden="1"/>
    <cellStyle name="超链接" xfId="29890" builtinId="8" hidden="1"/>
    <cellStyle name="超链接" xfId="29892" builtinId="8" hidden="1"/>
    <cellStyle name="超链接" xfId="29894" builtinId="8" hidden="1"/>
    <cellStyle name="超链接" xfId="29896" builtinId="8" hidden="1"/>
    <cellStyle name="超链接" xfId="29898" builtinId="8" hidden="1"/>
    <cellStyle name="超链接" xfId="29900" builtinId="8" hidden="1"/>
    <cellStyle name="超链接" xfId="29902" builtinId="8" hidden="1"/>
    <cellStyle name="超链接" xfId="29904" builtinId="8" hidden="1"/>
    <cellStyle name="超链接" xfId="29906" builtinId="8" hidden="1"/>
    <cellStyle name="超链接" xfId="29908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6" builtinId="8" hidden="1"/>
    <cellStyle name="超链接" xfId="29918" builtinId="8" hidden="1"/>
    <cellStyle name="超链接" xfId="29920" builtinId="8" hidden="1"/>
    <cellStyle name="超链接" xfId="29922" builtinId="8" hidden="1"/>
    <cellStyle name="超链接" xfId="29924" builtinId="8" hidden="1"/>
    <cellStyle name="超链接" xfId="29926" builtinId="8" hidden="1"/>
    <cellStyle name="超链接" xfId="29928" builtinId="8" hidden="1"/>
    <cellStyle name="超链接" xfId="29930" builtinId="8" hidden="1"/>
    <cellStyle name="超链接" xfId="29932" builtinId="8" hidden="1"/>
    <cellStyle name="超链接" xfId="29934" builtinId="8" hidden="1"/>
    <cellStyle name="超链接" xfId="29936" builtinId="8" hidden="1"/>
    <cellStyle name="超链接" xfId="29938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6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4" builtinId="8" hidden="1"/>
    <cellStyle name="超链接" xfId="29956" builtinId="8" hidden="1"/>
    <cellStyle name="超链接" xfId="29958" builtinId="8" hidden="1"/>
    <cellStyle name="超链接" xfId="29960" builtinId="8" hidden="1"/>
    <cellStyle name="超链接" xfId="29962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0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78" builtinId="8" hidden="1"/>
    <cellStyle name="超链接" xfId="29980" builtinId="8" hidden="1"/>
    <cellStyle name="超链接" xfId="29982" builtinId="8" hidden="1"/>
    <cellStyle name="超链接" xfId="29984" builtinId="8" hidden="1"/>
    <cellStyle name="超链接" xfId="29986" builtinId="8" hidden="1"/>
    <cellStyle name="超链接" xfId="29988" builtinId="8" hidden="1"/>
    <cellStyle name="超链接" xfId="29990" builtinId="8" hidden="1"/>
    <cellStyle name="超链接" xfId="29992" builtinId="8" hidden="1"/>
    <cellStyle name="超链接" xfId="29994" builtinId="8" hidden="1"/>
    <cellStyle name="超链接" xfId="29996" builtinId="8" hidden="1"/>
    <cellStyle name="超链接" xfId="29998" builtinId="8" hidden="1"/>
    <cellStyle name="超链接" xfId="30000" builtinId="8" hidden="1"/>
    <cellStyle name="超链接" xfId="30002" builtinId="8" hidden="1"/>
    <cellStyle name="超链接" xfId="30004" builtinId="8" hidden="1"/>
    <cellStyle name="超链接" xfId="30006" builtinId="8" hidden="1"/>
    <cellStyle name="超链接" xfId="30008" builtinId="8" hidden="1"/>
    <cellStyle name="超链接" xfId="30010" builtinId="8" hidden="1"/>
    <cellStyle name="超链接" xfId="30012" builtinId="8" hidden="1"/>
    <cellStyle name="超链接" xfId="30014" builtinId="8" hidden="1"/>
    <cellStyle name="超链接" xfId="30016" builtinId="8" hidden="1"/>
    <cellStyle name="超链接" xfId="30018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6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4" builtinId="8" hidden="1"/>
    <cellStyle name="超链接" xfId="30036" builtinId="8" hidden="1"/>
    <cellStyle name="超链接" xfId="30038" builtinId="8" hidden="1"/>
    <cellStyle name="超链接" xfId="30040" builtinId="8" hidden="1"/>
    <cellStyle name="超链接" xfId="30042" builtinId="8" hidden="1"/>
    <cellStyle name="超链接" xfId="30044" builtinId="8" hidden="1"/>
    <cellStyle name="超链接" xfId="30046" builtinId="8" hidden="1"/>
    <cellStyle name="超链接" xfId="30048" builtinId="8" hidden="1"/>
    <cellStyle name="超链接" xfId="30050" builtinId="8" hidden="1"/>
    <cellStyle name="超链接" xfId="30052" builtinId="8" hidden="1"/>
    <cellStyle name="超链接" xfId="30054" builtinId="8" hidden="1"/>
    <cellStyle name="超链接" xfId="30056" builtinId="8" hidden="1"/>
    <cellStyle name="超链接" xfId="30058" builtinId="8" hidden="1"/>
    <cellStyle name="超链接" xfId="30060" builtinId="8" hidden="1"/>
    <cellStyle name="超链接" xfId="30062" builtinId="8" hidden="1"/>
    <cellStyle name="超链接" xfId="30064" builtinId="8" hidden="1"/>
    <cellStyle name="超链接" xfId="30066" builtinId="8" hidden="1"/>
    <cellStyle name="超链接" xfId="30068" builtinId="8" hidden="1"/>
    <cellStyle name="超链接" xfId="30070" builtinId="8" hidden="1"/>
    <cellStyle name="超链接" xfId="30072" builtinId="8" hidden="1"/>
    <cellStyle name="超链接" xfId="30074" builtinId="8" hidden="1"/>
    <cellStyle name="超链接" xfId="30076" builtinId="8" hidden="1"/>
    <cellStyle name="超链接" xfId="30078" builtinId="8" hidden="1"/>
    <cellStyle name="超链接" xfId="30080" builtinId="8" hidden="1"/>
    <cellStyle name="超链接" xfId="30082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0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98" builtinId="8" hidden="1"/>
    <cellStyle name="超链接" xfId="30100" builtinId="8" hidden="1"/>
    <cellStyle name="超链接" xfId="30102" builtinId="8" hidden="1"/>
    <cellStyle name="超链接" xfId="30104" builtinId="8" hidden="1"/>
    <cellStyle name="超链接" xfId="30106" builtinId="8" hidden="1"/>
    <cellStyle name="超链接" xfId="30108" builtinId="8" hidden="1"/>
    <cellStyle name="超链接" xfId="30110" builtinId="8" hidden="1"/>
    <cellStyle name="超链接" xfId="30112" builtinId="8" hidden="1"/>
    <cellStyle name="超链接" xfId="30114" builtinId="8" hidden="1"/>
    <cellStyle name="超链接" xfId="30116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4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2" builtinId="8" hidden="1"/>
    <cellStyle name="超链接" xfId="30134" builtinId="8" hidden="1"/>
    <cellStyle name="超链接" xfId="30136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4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2" builtinId="8" hidden="1"/>
    <cellStyle name="超链接" xfId="30154" builtinId="8" hidden="1"/>
    <cellStyle name="超链接" xfId="30156" builtinId="8" hidden="1"/>
    <cellStyle name="超链接" xfId="30158" builtinId="8" hidden="1"/>
    <cellStyle name="超链接" xfId="30160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68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76" builtinId="8" hidden="1"/>
    <cellStyle name="超链接" xfId="30178" builtinId="8" hidden="1"/>
    <cellStyle name="超链接" xfId="30180" builtinId="8" hidden="1"/>
    <cellStyle name="超链接" xfId="30182" builtinId="8" hidden="1"/>
    <cellStyle name="超链接" xfId="30184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2" builtinId="8" hidden="1"/>
    <cellStyle name="超链接" xfId="30194" builtinId="8" hidden="1"/>
    <cellStyle name="超链接" xfId="30196" builtinId="8" hidden="1"/>
    <cellStyle name="超链接" xfId="30198" builtinId="8" hidden="1"/>
    <cellStyle name="超链接" xfId="30200" builtinId="8" hidden="1"/>
    <cellStyle name="超链接" xfId="30202" builtinId="8" hidden="1"/>
    <cellStyle name="超链接" xfId="30204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2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0" builtinId="8" hidden="1"/>
    <cellStyle name="超链接" xfId="30222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0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38" builtinId="8" hidden="1"/>
    <cellStyle name="超链接" xfId="30240" builtinId="8" hidden="1"/>
    <cellStyle name="超链接" xfId="30242" builtinId="8" hidden="1"/>
    <cellStyle name="超链接" xfId="30244" builtinId="8" hidden="1"/>
    <cellStyle name="超链接" xfId="30246" builtinId="8" hidden="1"/>
    <cellStyle name="超链接" xfId="30248" builtinId="8" hidden="1"/>
    <cellStyle name="超链接" xfId="30250" builtinId="8" hidden="1"/>
    <cellStyle name="超链接" xfId="30252" builtinId="8" hidden="1"/>
    <cellStyle name="超链接" xfId="30254" builtinId="8" hidden="1"/>
    <cellStyle name="超链接" xfId="30256" builtinId="8" hidden="1"/>
    <cellStyle name="超链接" xfId="30258" builtinId="8" hidden="1"/>
    <cellStyle name="超链接" xfId="30260" builtinId="8" hidden="1"/>
    <cellStyle name="超链接" xfId="30262" builtinId="8" hidden="1"/>
    <cellStyle name="超链接" xfId="30264" builtinId="8" hidden="1"/>
    <cellStyle name="超链接" xfId="30266" builtinId="8" hidden="1"/>
    <cellStyle name="超链接" xfId="30268" builtinId="8" hidden="1"/>
    <cellStyle name="超链接" xfId="30270" builtinId="8" hidden="1"/>
    <cellStyle name="超链接" xfId="30272" builtinId="8" hidden="1"/>
    <cellStyle name="超链接" xfId="30274" builtinId="8" hidden="1"/>
    <cellStyle name="超链接" xfId="30276" builtinId="8" hidden="1"/>
    <cellStyle name="超链接" xfId="30278" builtinId="8" hidden="1"/>
    <cellStyle name="超链接" xfId="30280" builtinId="8" hidden="1"/>
    <cellStyle name="超链接" xfId="30282" builtinId="8" hidden="1"/>
    <cellStyle name="超链接" xfId="30284" builtinId="8" hidden="1"/>
    <cellStyle name="超链接" xfId="30286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4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302" builtinId="8" hidden="1"/>
    <cellStyle name="超链接" xfId="30304" builtinId="8" hidden="1"/>
    <cellStyle name="超链接" xfId="30306" builtinId="8" hidden="1"/>
    <cellStyle name="超链接" xfId="30308" builtinId="8" hidden="1"/>
    <cellStyle name="超链接" xfId="30310" builtinId="8" hidden="1"/>
    <cellStyle name="超链接" xfId="30312" builtinId="8" hidden="1"/>
    <cellStyle name="超链接" xfId="30314" builtinId="8" hidden="1"/>
    <cellStyle name="超链接" xfId="30316" builtinId="8" hidden="1"/>
    <cellStyle name="超链接" xfId="30318" builtinId="8" hidden="1"/>
    <cellStyle name="超链接" xfId="30320" builtinId="8" hidden="1"/>
    <cellStyle name="超链接" xfId="30322" builtinId="8" hidden="1"/>
    <cellStyle name="超链接" xfId="30324" builtinId="8" hidden="1"/>
    <cellStyle name="超链接" xfId="30326" builtinId="8" hidden="1"/>
    <cellStyle name="超链接" xfId="30328" builtinId="8" hidden="1"/>
    <cellStyle name="超链接" xfId="30330" builtinId="8" hidden="1"/>
    <cellStyle name="超链接" xfId="30332" builtinId="8" hidden="1"/>
    <cellStyle name="超链接" xfId="30334" builtinId="8" hidden="1"/>
    <cellStyle name="超链接" xfId="30336" builtinId="8" hidden="1"/>
    <cellStyle name="超链接" xfId="30338" builtinId="8" hidden="1"/>
    <cellStyle name="超链接" xfId="30340" builtinId="8" hidden="1"/>
    <cellStyle name="超链接" xfId="30342" builtinId="8" hidden="1"/>
    <cellStyle name="超链接" xfId="30344" builtinId="8" hidden="1"/>
    <cellStyle name="超链接" xfId="30346" builtinId="8" hidden="1"/>
    <cellStyle name="超链接" xfId="30348" builtinId="8" hidden="1"/>
    <cellStyle name="超链接" xfId="30350" builtinId="8" hidden="1"/>
    <cellStyle name="超链接" xfId="30352" builtinId="8" hidden="1"/>
    <cellStyle name="超链接" xfId="30354" builtinId="8" hidden="1"/>
    <cellStyle name="超链接" xfId="30356" builtinId="8" hidden="1"/>
    <cellStyle name="超链接" xfId="30358" builtinId="8" hidden="1"/>
    <cellStyle name="超链接" xfId="30360" builtinId="8" hidden="1"/>
    <cellStyle name="超链接" xfId="30362" builtinId="8" hidden="1"/>
    <cellStyle name="超链接" xfId="30364" builtinId="8" hidden="1"/>
    <cellStyle name="超链接" xfId="30366" builtinId="8" hidden="1"/>
    <cellStyle name="超链接" xfId="30368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6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84" builtinId="8" hidden="1"/>
    <cellStyle name="超链接" xfId="30386" builtinId="8" hidden="1"/>
    <cellStyle name="超链接" xfId="30388" builtinId="8" hidden="1"/>
    <cellStyle name="超链接" xfId="30390" builtinId="8" hidden="1"/>
    <cellStyle name="超链接" xfId="30392" builtinId="8" hidden="1"/>
    <cellStyle name="超链接" xfId="30394" builtinId="8" hidden="1"/>
    <cellStyle name="超链接" xfId="30396" builtinId="8" hidden="1"/>
    <cellStyle name="超链接" xfId="30398" builtinId="8" hidden="1"/>
    <cellStyle name="超链接" xfId="30400" builtinId="8" hidden="1"/>
    <cellStyle name="超链接" xfId="30402" builtinId="8" hidden="1"/>
    <cellStyle name="超链接" xfId="30404" builtinId="8" hidden="1"/>
    <cellStyle name="超链接" xfId="30406" builtinId="8" hidden="1"/>
    <cellStyle name="超链接" xfId="30408" builtinId="8" hidden="1"/>
    <cellStyle name="超链接" xfId="30410" builtinId="8" hidden="1"/>
    <cellStyle name="超链接" xfId="30412" builtinId="8" hidden="1"/>
    <cellStyle name="超链接" xfId="30414" builtinId="8" hidden="1"/>
    <cellStyle name="超链接" xfId="30416" builtinId="8" hidden="1"/>
    <cellStyle name="超链接" xfId="30418" builtinId="8" hidden="1"/>
    <cellStyle name="超链接" xfId="30420" builtinId="8" hidden="1"/>
    <cellStyle name="超链接" xfId="30422" builtinId="8" hidden="1"/>
    <cellStyle name="超链接" xfId="30424" builtinId="8" hidden="1"/>
    <cellStyle name="超链接" xfId="30426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4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2" builtinId="8" hidden="1"/>
    <cellStyle name="超链接" xfId="30444" builtinId="8" hidden="1"/>
    <cellStyle name="超链接" xfId="30446" builtinId="8" hidden="1"/>
    <cellStyle name="超链接" xfId="30448" builtinId="8" hidden="1"/>
    <cellStyle name="超链接" xfId="30450" builtinId="8" hidden="1"/>
    <cellStyle name="超链接" xfId="30452" builtinId="8" hidden="1"/>
    <cellStyle name="超链接" xfId="30454" builtinId="8" hidden="1"/>
    <cellStyle name="超链接" xfId="30456" builtinId="8" hidden="1"/>
    <cellStyle name="超链接" xfId="30458" builtinId="8" hidden="1"/>
    <cellStyle name="超链接" xfId="30460" builtinId="8" hidden="1"/>
    <cellStyle name="超链接" xfId="30462" builtinId="8" hidden="1"/>
    <cellStyle name="超链接" xfId="30464" builtinId="8" hidden="1"/>
    <cellStyle name="超链接" xfId="30466" builtinId="8" hidden="1"/>
    <cellStyle name="超链接" xfId="30468" builtinId="8" hidden="1"/>
    <cellStyle name="超链接" xfId="30470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78" builtinId="8" hidden="1"/>
    <cellStyle name="超链接" xfId="30480" builtinId="8" hidden="1"/>
    <cellStyle name="超链接" xfId="30482" builtinId="8" hidden="1"/>
    <cellStyle name="超链接" xfId="30484" builtinId="8" hidden="1"/>
    <cellStyle name="超链接" xfId="30486" builtinId="8" hidden="1"/>
    <cellStyle name="超链接" xfId="30488" builtinId="8" hidden="1"/>
    <cellStyle name="超链接" xfId="30490" builtinId="8" hidden="1"/>
    <cellStyle name="超链接" xfId="30492" builtinId="8" hidden="1"/>
    <cellStyle name="超链接" xfId="30494" builtinId="8" hidden="1"/>
    <cellStyle name="超链接" xfId="30496" builtinId="8" hidden="1"/>
    <cellStyle name="超链接" xfId="30498" builtinId="8" hidden="1"/>
    <cellStyle name="超链接" xfId="30500" builtinId="8" hidden="1"/>
    <cellStyle name="超链接" xfId="30502" builtinId="8" hidden="1"/>
    <cellStyle name="超链接" xfId="30504" builtinId="8" hidden="1"/>
    <cellStyle name="超链接" xfId="30506" builtinId="8" hidden="1"/>
    <cellStyle name="超链接" xfId="30508" builtinId="8" hidden="1"/>
    <cellStyle name="超链接" xfId="30510" builtinId="8" hidden="1"/>
    <cellStyle name="超链接" xfId="30512" builtinId="8" hidden="1"/>
    <cellStyle name="超链接" xfId="30514" builtinId="8" hidden="1"/>
    <cellStyle name="超链接" xfId="30516" builtinId="8" hidden="1"/>
    <cellStyle name="超链接" xfId="30518" builtinId="8" hidden="1"/>
    <cellStyle name="超链接" xfId="30520" builtinId="8" hidden="1"/>
    <cellStyle name="超链接" xfId="30522" builtinId="8" hidden="1"/>
    <cellStyle name="超链接" xfId="30524" builtinId="8" hidden="1"/>
    <cellStyle name="超链接" xfId="30526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4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2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0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58" builtinId="8" hidden="1"/>
    <cellStyle name="超链接" xfId="30560" builtinId="8" hidden="1"/>
    <cellStyle name="超链接" xfId="30562" builtinId="8" hidden="1"/>
    <cellStyle name="超链接" xfId="30564" builtinId="8" hidden="1"/>
    <cellStyle name="超链接" xfId="30566" builtinId="8" hidden="1"/>
    <cellStyle name="超链接" xfId="30568" builtinId="8" hidden="1"/>
    <cellStyle name="超链接" xfId="30570" builtinId="8" hidden="1"/>
    <cellStyle name="超链接" xfId="30572" builtinId="8" hidden="1"/>
    <cellStyle name="超链接" xfId="30574" builtinId="8" hidden="1"/>
    <cellStyle name="超链接" xfId="30576" builtinId="8" hidden="1"/>
    <cellStyle name="超链接" xfId="30578" builtinId="8" hidden="1"/>
    <cellStyle name="超链接" xfId="30580" builtinId="8" hidden="1"/>
    <cellStyle name="超链接" xfId="30582" builtinId="8" hidden="1"/>
    <cellStyle name="超链接" xfId="30584" builtinId="8" hidden="1"/>
    <cellStyle name="超链接" xfId="30586" builtinId="8" hidden="1"/>
    <cellStyle name="超链接" xfId="30588" builtinId="8" hidden="1"/>
    <cellStyle name="超链接" xfId="30590" builtinId="8" hidden="1"/>
    <cellStyle name="超链接" xfId="30592" builtinId="8" hidden="1"/>
    <cellStyle name="超链接" xfId="30594" builtinId="8" hidden="1"/>
    <cellStyle name="超链接" xfId="30596" builtinId="8" hidden="1"/>
    <cellStyle name="超链接" xfId="30598" builtinId="8" hidden="1"/>
    <cellStyle name="超链接" xfId="30600" builtinId="8" hidden="1"/>
    <cellStyle name="超链接" xfId="30602" builtinId="8" hidden="1"/>
    <cellStyle name="超链接" xfId="30604" builtinId="8" hidden="1"/>
    <cellStyle name="超链接" xfId="30606" builtinId="8" hidden="1"/>
    <cellStyle name="超链接" xfId="30608" builtinId="8" hidden="1"/>
    <cellStyle name="超链接" xfId="30610" builtinId="8" hidden="1"/>
    <cellStyle name="超链接" xfId="30612" builtinId="8" hidden="1"/>
    <cellStyle name="超链接" xfId="30614" builtinId="8" hidden="1"/>
    <cellStyle name="超链接" xfId="30616" builtinId="8" hidden="1"/>
    <cellStyle name="超链接" xfId="30618" builtinId="8" hidden="1"/>
    <cellStyle name="超链接" xfId="30620" builtinId="8" hidden="1"/>
    <cellStyle name="超链接" xfId="30622" builtinId="8" hidden="1"/>
    <cellStyle name="超链接" xfId="30624" builtinId="8" hidden="1"/>
    <cellStyle name="超链接" xfId="30626" builtinId="8" hidden="1"/>
    <cellStyle name="超链接" xfId="30628" builtinId="8" hidden="1"/>
    <cellStyle name="超链接" xfId="30630" builtinId="8" hidden="1"/>
    <cellStyle name="超链接" xfId="30632" builtinId="8" hidden="1"/>
    <cellStyle name="超链接" xfId="30634" builtinId="8" hidden="1"/>
    <cellStyle name="超链接" xfId="30636" builtinId="8" hidden="1"/>
    <cellStyle name="超链接" xfId="30638" builtinId="8" hidden="1"/>
    <cellStyle name="超链接" xfId="30640" builtinId="8" hidden="1"/>
    <cellStyle name="超链接" xfId="30642" builtinId="8" hidden="1"/>
    <cellStyle name="超链接" xfId="30644" builtinId="8" hidden="1"/>
    <cellStyle name="超链接" xfId="30646" builtinId="8" hidden="1"/>
    <cellStyle name="超链接" xfId="30648" builtinId="8" hidden="1"/>
    <cellStyle name="超链接" xfId="30650" builtinId="8" hidden="1"/>
    <cellStyle name="超链接" xfId="30652" builtinId="8" hidden="1"/>
    <cellStyle name="超链接" xfId="30654" builtinId="8" hidden="1"/>
    <cellStyle name="超链接" xfId="30656" builtinId="8" hidden="1"/>
    <cellStyle name="超链接" xfId="30658" builtinId="8" hidden="1"/>
    <cellStyle name="超链接" xfId="30660" builtinId="8" hidden="1"/>
    <cellStyle name="超链接" xfId="30662" builtinId="8" hidden="1"/>
    <cellStyle name="超链接" xfId="30664" builtinId="8" hidden="1"/>
    <cellStyle name="超链接" xfId="30666" builtinId="8" hidden="1"/>
    <cellStyle name="超链接" xfId="30668" builtinId="8" hidden="1"/>
    <cellStyle name="超链接" xfId="30670" builtinId="8" hidden="1"/>
    <cellStyle name="超链接" xfId="30672" builtinId="8" hidden="1"/>
    <cellStyle name="超链接" xfId="30674" builtinId="8" hidden="1"/>
    <cellStyle name="超链接" xfId="30676" builtinId="8" hidden="1"/>
    <cellStyle name="超链接" xfId="30678" builtinId="8" hidden="1"/>
    <cellStyle name="超链接" xfId="30680" builtinId="8" hidden="1"/>
    <cellStyle name="超链接" xfId="30682" builtinId="8" hidden="1"/>
    <cellStyle name="超链接" xfId="30684" builtinId="8" hidden="1"/>
    <cellStyle name="超链接" xfId="30686" builtinId="8" hidden="1"/>
    <cellStyle name="超链接" xfId="30688" builtinId="8" hidden="1"/>
    <cellStyle name="超链接" xfId="30690" builtinId="8" hidden="1"/>
    <cellStyle name="超链接" xfId="30692" builtinId="8" hidden="1"/>
    <cellStyle name="超链接" xfId="30694" builtinId="8" hidden="1"/>
    <cellStyle name="超链接" xfId="30696" builtinId="8" hidden="1"/>
    <cellStyle name="超链接" xfId="30698" builtinId="8" hidden="1"/>
    <cellStyle name="超链接" xfId="30700" builtinId="8" hidden="1"/>
    <cellStyle name="超链接" xfId="30702" builtinId="8" hidden="1"/>
    <cellStyle name="超链接" xfId="30704" builtinId="8" hidden="1"/>
    <cellStyle name="超链接" xfId="30706" builtinId="8" hidden="1"/>
    <cellStyle name="超链接" xfId="30708" builtinId="8" hidden="1"/>
    <cellStyle name="超链接" xfId="30710" builtinId="8" hidden="1"/>
    <cellStyle name="超链接" xfId="30712" builtinId="8" hidden="1"/>
    <cellStyle name="超链接" xfId="30714" builtinId="8" hidden="1"/>
    <cellStyle name="超链接" xfId="30716" builtinId="8" hidden="1"/>
    <cellStyle name="超链接" xfId="30718" builtinId="8" hidden="1"/>
    <cellStyle name="超链接" xfId="30720" builtinId="8" hidden="1"/>
    <cellStyle name="超链接" xfId="30722" builtinId="8" hidden="1"/>
    <cellStyle name="超链接" xfId="30724" builtinId="8" hidden="1"/>
    <cellStyle name="超链接" xfId="30726" builtinId="8" hidden="1"/>
    <cellStyle name="超链接" xfId="30728" builtinId="8" hidden="1"/>
    <cellStyle name="超链接" xfId="30730" builtinId="8" hidden="1"/>
    <cellStyle name="超链接" xfId="30732" builtinId="8" hidden="1"/>
    <cellStyle name="超链接" xfId="30734" builtinId="8" hidden="1"/>
    <cellStyle name="超链接" xfId="30736" builtinId="8" hidden="1"/>
    <cellStyle name="超链接" xfId="30738" builtinId="8" hidden="1"/>
    <cellStyle name="超链接" xfId="30740" builtinId="8" hidden="1"/>
    <cellStyle name="超链接" xfId="30742" builtinId="8" hidden="1"/>
    <cellStyle name="超链接" xfId="30744" builtinId="8" hidden="1"/>
    <cellStyle name="超链接" xfId="30746" builtinId="8" hidden="1"/>
    <cellStyle name="超链接" xfId="30748" builtinId="8" hidden="1"/>
    <cellStyle name="超链接" xfId="30750" builtinId="8" hidden="1"/>
    <cellStyle name="超链接" xfId="30752" builtinId="8" hidden="1"/>
    <cellStyle name="超链接" xfId="30754" builtinId="8" hidden="1"/>
    <cellStyle name="超链接" xfId="30756" builtinId="8" hidden="1"/>
    <cellStyle name="超链接" xfId="30758" builtinId="8" hidden="1"/>
    <cellStyle name="超链接" xfId="30760" builtinId="8" hidden="1"/>
    <cellStyle name="超链接" xfId="30762" builtinId="8" hidden="1"/>
    <cellStyle name="超链接" xfId="30764" builtinId="8" hidden="1"/>
    <cellStyle name="超链接" xfId="30766" builtinId="8" hidden="1"/>
    <cellStyle name="超链接" xfId="30768" builtinId="8" hidden="1"/>
    <cellStyle name="超链接" xfId="30770" builtinId="8" hidden="1"/>
    <cellStyle name="超链接" xfId="30772" builtinId="8" hidden="1"/>
    <cellStyle name="超链接" xfId="30774" builtinId="8" hidden="1"/>
    <cellStyle name="超链接" xfId="30776" builtinId="8" hidden="1"/>
    <cellStyle name="超链接" xfId="30778" builtinId="8" hidden="1"/>
    <cellStyle name="超链接" xfId="30780" builtinId="8" hidden="1"/>
    <cellStyle name="超链接" xfId="30782" builtinId="8" hidden="1"/>
    <cellStyle name="超链接" xfId="30784" builtinId="8" hidden="1"/>
    <cellStyle name="超链接" xfId="30786" builtinId="8" hidden="1"/>
    <cellStyle name="超链接" xfId="30788" builtinId="8" hidden="1"/>
    <cellStyle name="超链接" xfId="30790" builtinId="8" hidden="1"/>
    <cellStyle name="超链接" xfId="30792" builtinId="8" hidden="1"/>
    <cellStyle name="超链接" xfId="30794" builtinId="8" hidden="1"/>
    <cellStyle name="超链接" xfId="30796" builtinId="8" hidden="1"/>
    <cellStyle name="超链接" xfId="30798" builtinId="8" hidden="1"/>
    <cellStyle name="超链接" xfId="30800" builtinId="8" hidden="1"/>
    <cellStyle name="超链接" xfId="30802" builtinId="8" hidden="1"/>
    <cellStyle name="超链接" xfId="30804" builtinId="8" hidden="1"/>
    <cellStyle name="超链接" xfId="30806" builtinId="8" hidden="1"/>
    <cellStyle name="超链接" xfId="30808" builtinId="8" hidden="1"/>
    <cellStyle name="超链接" xfId="30810" builtinId="8" hidden="1"/>
    <cellStyle name="超链接" xfId="30812" builtinId="8" hidden="1"/>
    <cellStyle name="超链接" xfId="30814" builtinId="8" hidden="1"/>
    <cellStyle name="超链接" xfId="30816" builtinId="8" hidden="1"/>
    <cellStyle name="超链接" xfId="30818" builtinId="8" hidden="1"/>
    <cellStyle name="超链接" xfId="30820" builtinId="8" hidden="1"/>
    <cellStyle name="超链接" xfId="30822" builtinId="8" hidden="1"/>
    <cellStyle name="超链接" xfId="30824" builtinId="8" hidden="1"/>
    <cellStyle name="超链接" xfId="30826" builtinId="8" hidden="1"/>
    <cellStyle name="超链接" xfId="30828" builtinId="8" hidden="1"/>
    <cellStyle name="超链接" xfId="30830" builtinId="8" hidden="1"/>
    <cellStyle name="超链接" xfId="30832" builtinId="8" hidden="1"/>
    <cellStyle name="超链接" xfId="30834" builtinId="8" hidden="1"/>
    <cellStyle name="超链接" xfId="30836" builtinId="8" hidden="1"/>
    <cellStyle name="超链接" xfId="30838" builtinId="8" hidden="1"/>
    <cellStyle name="超链接" xfId="30840" builtinId="8" hidden="1"/>
    <cellStyle name="超链接" xfId="30842" builtinId="8" hidden="1"/>
    <cellStyle name="超链接" xfId="30844" builtinId="8" hidden="1"/>
    <cellStyle name="超链接" xfId="30846" builtinId="8" hidden="1"/>
    <cellStyle name="超链接" xfId="30848" builtinId="8" hidden="1"/>
    <cellStyle name="超链接" xfId="30850" builtinId="8" hidden="1"/>
    <cellStyle name="超链接" xfId="30852" builtinId="8" hidden="1"/>
    <cellStyle name="超链接" xfId="30854" builtinId="8" hidden="1"/>
    <cellStyle name="超链接" xfId="30856" builtinId="8" hidden="1"/>
    <cellStyle name="超链接" xfId="30858" builtinId="8" hidden="1"/>
    <cellStyle name="超链接" xfId="30860" builtinId="8" hidden="1"/>
    <cellStyle name="超链接" xfId="30862" builtinId="8" hidden="1"/>
    <cellStyle name="超链接" xfId="30864" builtinId="8" hidden="1"/>
    <cellStyle name="超链接" xfId="30866" builtinId="8" hidden="1"/>
    <cellStyle name="超链接" xfId="30868" builtinId="8" hidden="1"/>
    <cellStyle name="超链接" xfId="30870" builtinId="8" hidden="1"/>
    <cellStyle name="超链接" xfId="30872" builtinId="8" hidden="1"/>
    <cellStyle name="超链接" xfId="30874" builtinId="8" hidden="1"/>
    <cellStyle name="超链接" xfId="30876" builtinId="8" hidden="1"/>
    <cellStyle name="超链接" xfId="30878" builtinId="8" hidden="1"/>
    <cellStyle name="超链接" xfId="30880" builtinId="8" hidden="1"/>
    <cellStyle name="超链接" xfId="30882" builtinId="8" hidden="1"/>
    <cellStyle name="超链接" xfId="30884" builtinId="8" hidden="1"/>
    <cellStyle name="超链接" xfId="30886" builtinId="8" hidden="1"/>
    <cellStyle name="超链接" xfId="30888" builtinId="8" hidden="1"/>
    <cellStyle name="超链接" xfId="30890" builtinId="8" hidden="1"/>
    <cellStyle name="超链接" xfId="30892" builtinId="8" hidden="1"/>
    <cellStyle name="超链接" xfId="30894" builtinId="8" hidden="1"/>
    <cellStyle name="超链接" xfId="30896" builtinId="8" hidden="1"/>
    <cellStyle name="超链接" xfId="30898" builtinId="8" hidden="1"/>
    <cellStyle name="超链接" xfId="30900" builtinId="8" hidden="1"/>
    <cellStyle name="超链接" xfId="30902" builtinId="8" hidden="1"/>
    <cellStyle name="超链接" xfId="30904" builtinId="8" hidden="1"/>
    <cellStyle name="超链接" xfId="30906" builtinId="8" hidden="1"/>
    <cellStyle name="超链接" xfId="30908" builtinId="8" hidden="1"/>
    <cellStyle name="超链接" xfId="30910" builtinId="8" hidden="1"/>
    <cellStyle name="超链接" xfId="30912" builtinId="8" hidden="1"/>
    <cellStyle name="超链接" xfId="30914" builtinId="8" hidden="1"/>
    <cellStyle name="超链接" xfId="30916" builtinId="8" hidden="1"/>
    <cellStyle name="超链接" xfId="30918" builtinId="8" hidden="1"/>
    <cellStyle name="超链接" xfId="30920" builtinId="8" hidden="1"/>
    <cellStyle name="超链接" xfId="30922" builtinId="8" hidden="1"/>
    <cellStyle name="超链接" xfId="30924" builtinId="8" hidden="1"/>
    <cellStyle name="超链接" xfId="30926" builtinId="8" hidden="1"/>
    <cellStyle name="超链接" xfId="30928" builtinId="8" hidden="1"/>
    <cellStyle name="超链接" xfId="30930" builtinId="8" hidden="1"/>
    <cellStyle name="超链接" xfId="30932" builtinId="8" hidden="1"/>
    <cellStyle name="超链接" xfId="30934" builtinId="8" hidden="1"/>
    <cellStyle name="超链接" xfId="30936" builtinId="8" hidden="1"/>
    <cellStyle name="超链接" xfId="30938" builtinId="8" hidden="1"/>
    <cellStyle name="超链接" xfId="30940" builtinId="8" hidden="1"/>
    <cellStyle name="超链接" xfId="30942" builtinId="8" hidden="1"/>
    <cellStyle name="超链接" xfId="30944" builtinId="8" hidden="1"/>
    <cellStyle name="超链接" xfId="30946" builtinId="8" hidden="1"/>
    <cellStyle name="超链接" xfId="30948" builtinId="8" hidden="1"/>
    <cellStyle name="超链接" xfId="30950" builtinId="8" hidden="1"/>
    <cellStyle name="超链接" xfId="30952" builtinId="8" hidden="1"/>
    <cellStyle name="超链接" xfId="30954" builtinId="8" hidden="1"/>
    <cellStyle name="超链接" xfId="30956" builtinId="8" hidden="1"/>
    <cellStyle name="超链接" xfId="30958" builtinId="8" hidden="1"/>
    <cellStyle name="超链接" xfId="30960" builtinId="8" hidden="1"/>
    <cellStyle name="超链接" xfId="30962" builtinId="8" hidden="1"/>
    <cellStyle name="超链接" xfId="30964" builtinId="8" hidden="1"/>
    <cellStyle name="超链接" xfId="30966" builtinId="8" hidden="1"/>
    <cellStyle name="超链接" xfId="30968" builtinId="8" hidden="1"/>
    <cellStyle name="超链接" xfId="30970" builtinId="8" hidden="1"/>
    <cellStyle name="超链接" xfId="30972" builtinId="8" hidden="1"/>
    <cellStyle name="超链接" xfId="30974" builtinId="8" hidden="1"/>
    <cellStyle name="超链接" xfId="30976" builtinId="8" hidden="1"/>
    <cellStyle name="超链接" xfId="30978" builtinId="8" hidden="1"/>
    <cellStyle name="超链接" xfId="30980" builtinId="8" hidden="1"/>
    <cellStyle name="超链接" xfId="30982" builtinId="8" hidden="1"/>
    <cellStyle name="超链接" xfId="30984" builtinId="8" hidden="1"/>
    <cellStyle name="超链接" xfId="30986" builtinId="8" hidden="1"/>
    <cellStyle name="超链接" xfId="30988" builtinId="8" hidden="1"/>
    <cellStyle name="超链接" xfId="30990" builtinId="8" hidden="1"/>
    <cellStyle name="超链接" xfId="30992" builtinId="8" hidden="1"/>
    <cellStyle name="超链接" xfId="30994" builtinId="8" hidden="1"/>
    <cellStyle name="超链接" xfId="30996" builtinId="8" hidden="1"/>
    <cellStyle name="超链接" xfId="30998" builtinId="8" hidden="1"/>
    <cellStyle name="超链接" xfId="31000" builtinId="8" hidden="1"/>
    <cellStyle name="超链接" xfId="31002" builtinId="8" hidden="1"/>
    <cellStyle name="超链接" xfId="31004" builtinId="8" hidden="1"/>
    <cellStyle name="超链接" xfId="31006" builtinId="8" hidden="1"/>
    <cellStyle name="超链接" xfId="31008" builtinId="8" hidden="1"/>
    <cellStyle name="超链接" xfId="31010" builtinId="8" hidden="1"/>
    <cellStyle name="超链接" xfId="31012" builtinId="8" hidden="1"/>
    <cellStyle name="超链接" xfId="31014" builtinId="8" hidden="1"/>
    <cellStyle name="超链接" xfId="31016" builtinId="8" hidden="1"/>
    <cellStyle name="超链接" xfId="31018" builtinId="8" hidden="1"/>
    <cellStyle name="超链接" xfId="31020" builtinId="8" hidden="1"/>
    <cellStyle name="超链接" xfId="31022" builtinId="8" hidden="1"/>
    <cellStyle name="超链接" xfId="31024" builtinId="8" hidden="1"/>
    <cellStyle name="超链接" xfId="31026" builtinId="8" hidden="1"/>
    <cellStyle name="超链接" xfId="31028" builtinId="8" hidden="1"/>
    <cellStyle name="超链接" xfId="31030" builtinId="8" hidden="1"/>
    <cellStyle name="超链接" xfId="31032" builtinId="8" hidden="1"/>
    <cellStyle name="超链接" xfId="31034" builtinId="8" hidden="1"/>
    <cellStyle name="超链接" xfId="31036" builtinId="8" hidden="1"/>
    <cellStyle name="超链接" xfId="31038" builtinId="8" hidden="1"/>
    <cellStyle name="超链接" xfId="31040" builtinId="8" hidden="1"/>
    <cellStyle name="超链接" xfId="31042" builtinId="8" hidden="1"/>
    <cellStyle name="超链接" xfId="31044" builtinId="8" hidden="1"/>
    <cellStyle name="超链接" xfId="31046" builtinId="8" hidden="1"/>
    <cellStyle name="超链接" xfId="31048" builtinId="8" hidden="1"/>
    <cellStyle name="超链接" xfId="31050" builtinId="8" hidden="1"/>
    <cellStyle name="超链接" xfId="31052" builtinId="8" hidden="1"/>
    <cellStyle name="超链接" xfId="31054" builtinId="8" hidden="1"/>
    <cellStyle name="超链接" xfId="31056" builtinId="8" hidden="1"/>
    <cellStyle name="超链接" xfId="31058" builtinId="8" hidden="1"/>
    <cellStyle name="超链接" xfId="31060" builtinId="8" hidden="1"/>
    <cellStyle name="超链接" xfId="31062" builtinId="8" hidden="1"/>
    <cellStyle name="超链接" xfId="31064" builtinId="8" hidden="1"/>
    <cellStyle name="超链接" xfId="31066" builtinId="8" hidden="1"/>
    <cellStyle name="超链接" xfId="31068" builtinId="8" hidden="1"/>
    <cellStyle name="超链接" xfId="31070" builtinId="8" hidden="1"/>
    <cellStyle name="超链接" xfId="31072" builtinId="8" hidden="1"/>
    <cellStyle name="超链接" xfId="31074" builtinId="8" hidden="1"/>
    <cellStyle name="超链接" xfId="31076" builtinId="8" hidden="1"/>
    <cellStyle name="超链接" xfId="31078" builtinId="8" hidden="1"/>
    <cellStyle name="超链接" xfId="31080" builtinId="8" hidden="1"/>
    <cellStyle name="超链接" xfId="31082" builtinId="8" hidden="1"/>
    <cellStyle name="超链接" xfId="31084" builtinId="8" hidden="1"/>
    <cellStyle name="超链接" xfId="31086" builtinId="8" hidden="1"/>
    <cellStyle name="超链接" xfId="31088" builtinId="8" hidden="1"/>
    <cellStyle name="超链接" xfId="31090" builtinId="8" hidden="1"/>
    <cellStyle name="超链接" xfId="31092" builtinId="8" hidden="1"/>
    <cellStyle name="超链接" xfId="31094" builtinId="8" hidden="1"/>
    <cellStyle name="超链接" xfId="31096" builtinId="8" hidden="1"/>
    <cellStyle name="超链接" xfId="31098" builtinId="8" hidden="1"/>
    <cellStyle name="超链接" xfId="31100" builtinId="8" hidden="1"/>
    <cellStyle name="超链接" xfId="31102" builtinId="8" hidden="1"/>
    <cellStyle name="超链接" xfId="31104" builtinId="8" hidden="1"/>
    <cellStyle name="超链接" xfId="31106" builtinId="8" hidden="1"/>
    <cellStyle name="超链接" xfId="31108" builtinId="8" hidden="1"/>
    <cellStyle name="超链接" xfId="31110" builtinId="8" hidden="1"/>
    <cellStyle name="超链接" xfId="31112" builtinId="8" hidden="1"/>
    <cellStyle name="超链接" xfId="31114" builtinId="8" hidden="1"/>
    <cellStyle name="超链接" xfId="31116" builtinId="8" hidden="1"/>
    <cellStyle name="超链接" xfId="31118" builtinId="8" hidden="1"/>
    <cellStyle name="超链接" xfId="31120" builtinId="8" hidden="1"/>
    <cellStyle name="超链接" xfId="31122" builtinId="8" hidden="1"/>
    <cellStyle name="超链接" xfId="31124" builtinId="8" hidden="1"/>
    <cellStyle name="超链接" xfId="31126" builtinId="8" hidden="1"/>
    <cellStyle name="超链接" xfId="31128" builtinId="8" hidden="1"/>
    <cellStyle name="超链接" xfId="31130" builtinId="8" hidden="1"/>
    <cellStyle name="超链接" xfId="31132" builtinId="8" hidden="1"/>
    <cellStyle name="超链接" xfId="31134" builtinId="8" hidden="1"/>
    <cellStyle name="超链接" xfId="31136" builtinId="8" hidden="1"/>
    <cellStyle name="超链接" xfId="31138" builtinId="8" hidden="1"/>
    <cellStyle name="超链接" xfId="31140" builtinId="8" hidden="1"/>
    <cellStyle name="超链接" xfId="31142" builtinId="8" hidden="1"/>
    <cellStyle name="超链接" xfId="31144" builtinId="8" hidden="1"/>
    <cellStyle name="超链接" xfId="31146" builtinId="8" hidden="1"/>
    <cellStyle name="超链接" xfId="31148" builtinId="8" hidden="1"/>
    <cellStyle name="超链接" xfId="31150" builtinId="8" hidden="1"/>
    <cellStyle name="超链接" xfId="31152" builtinId="8" hidden="1"/>
    <cellStyle name="超链接" xfId="31154" builtinId="8" hidden="1"/>
    <cellStyle name="超链接" xfId="31156" builtinId="8" hidden="1"/>
    <cellStyle name="超链接" xfId="31158" builtinId="8" hidden="1"/>
    <cellStyle name="超链接" xfId="31160" builtinId="8" hidden="1"/>
    <cellStyle name="超链接" xfId="31162" builtinId="8" hidden="1"/>
    <cellStyle name="超链接" xfId="31164" builtinId="8" hidden="1"/>
    <cellStyle name="超链接" xfId="31166" builtinId="8" hidden="1"/>
    <cellStyle name="超链接" xfId="31168" builtinId="8" hidden="1"/>
    <cellStyle name="超链接" xfId="31170" builtinId="8" hidden="1"/>
    <cellStyle name="超链接" xfId="31172" builtinId="8" hidden="1"/>
    <cellStyle name="超链接" xfId="31174" builtinId="8" hidden="1"/>
    <cellStyle name="超链接" xfId="31176" builtinId="8" hidden="1"/>
    <cellStyle name="超链接" xfId="31178" builtinId="8" hidden="1"/>
    <cellStyle name="超链接" xfId="31180" builtinId="8" hidden="1"/>
    <cellStyle name="超链接" xfId="31182" builtinId="8" hidden="1"/>
    <cellStyle name="超链接" xfId="31184" builtinId="8" hidden="1"/>
    <cellStyle name="超链接" xfId="31186" builtinId="8" hidden="1"/>
    <cellStyle name="超链接" xfId="31188" builtinId="8" hidden="1"/>
    <cellStyle name="超链接" xfId="31190" builtinId="8" hidden="1"/>
    <cellStyle name="超链接" xfId="31192" builtinId="8" hidden="1"/>
    <cellStyle name="超链接" xfId="31194" builtinId="8" hidden="1"/>
    <cellStyle name="超链接" xfId="31196" builtinId="8" hidden="1"/>
    <cellStyle name="超链接" xfId="31198" builtinId="8" hidden="1"/>
    <cellStyle name="超链接" xfId="31200" builtinId="8" hidden="1"/>
    <cellStyle name="超链接" xfId="31202" builtinId="8" hidden="1"/>
    <cellStyle name="超链接" xfId="31204" builtinId="8" hidden="1"/>
    <cellStyle name="超链接" xfId="31206" builtinId="8" hidden="1"/>
    <cellStyle name="超链接" xfId="31208" builtinId="8" hidden="1"/>
    <cellStyle name="超链接" xfId="31210" builtinId="8" hidden="1"/>
    <cellStyle name="超链接" xfId="31212" builtinId="8" hidden="1"/>
    <cellStyle name="超链接" xfId="31214" builtinId="8" hidden="1"/>
    <cellStyle name="超链接" xfId="31216" builtinId="8" hidden="1"/>
    <cellStyle name="超链接" xfId="31218" builtinId="8" hidden="1"/>
    <cellStyle name="超链接" xfId="31220" builtinId="8" hidden="1"/>
    <cellStyle name="超链接" xfId="31222" builtinId="8" hidden="1"/>
    <cellStyle name="超链接" xfId="31224" builtinId="8" hidden="1"/>
    <cellStyle name="超链接" xfId="31226" builtinId="8" hidden="1"/>
    <cellStyle name="超链接" xfId="31228" builtinId="8" hidden="1"/>
    <cellStyle name="超链接" xfId="31230" builtinId="8" hidden="1"/>
    <cellStyle name="超链接" xfId="31232" builtinId="8" hidden="1"/>
    <cellStyle name="超链接" xfId="31234" builtinId="8" hidden="1"/>
    <cellStyle name="超链接" xfId="31236" builtinId="8" hidden="1"/>
    <cellStyle name="超链接" xfId="31238" builtinId="8" hidden="1"/>
    <cellStyle name="超链接" xfId="31240" builtinId="8" hidden="1"/>
    <cellStyle name="超链接" xfId="31242" builtinId="8" hidden="1"/>
    <cellStyle name="超链接" xfId="31244" builtinId="8" hidden="1"/>
    <cellStyle name="超链接" xfId="31246" builtinId="8" hidden="1"/>
    <cellStyle name="超链接" xfId="31248" builtinId="8" hidden="1"/>
    <cellStyle name="超链接" xfId="31250" builtinId="8" hidden="1"/>
    <cellStyle name="超链接" xfId="31252" builtinId="8" hidden="1"/>
    <cellStyle name="超链接" xfId="31254" builtinId="8" hidden="1"/>
    <cellStyle name="超链接" xfId="31256" builtinId="8" hidden="1"/>
    <cellStyle name="超链接" xfId="31258" builtinId="8" hidden="1"/>
    <cellStyle name="超链接" xfId="31260" builtinId="8" hidden="1"/>
    <cellStyle name="超链接" xfId="31262" builtinId="8" hidden="1"/>
    <cellStyle name="超链接" xfId="31264" builtinId="8" hidden="1"/>
    <cellStyle name="超链接" xfId="31266" builtinId="8" hidden="1"/>
    <cellStyle name="超链接" xfId="31268" builtinId="8" hidden="1"/>
    <cellStyle name="超链接" xfId="31270" builtinId="8" hidden="1"/>
    <cellStyle name="超链接" xfId="31272" builtinId="8" hidden="1"/>
    <cellStyle name="超链接" xfId="31274" builtinId="8" hidden="1"/>
    <cellStyle name="超链接" xfId="31276" builtinId="8" hidden="1"/>
    <cellStyle name="超链接" xfId="31278" builtinId="8" hidden="1"/>
    <cellStyle name="超链接" xfId="31280" builtinId="8" hidden="1"/>
    <cellStyle name="超链接" xfId="31282" builtinId="8" hidden="1"/>
    <cellStyle name="超链接" xfId="31284" builtinId="8" hidden="1"/>
    <cellStyle name="超链接" xfId="31286" builtinId="8" hidden="1"/>
    <cellStyle name="超链接" xfId="31288" builtinId="8" hidden="1"/>
    <cellStyle name="超链接" xfId="31290" builtinId="8" hidden="1"/>
    <cellStyle name="超链接" xfId="31292" builtinId="8" hidden="1"/>
    <cellStyle name="超链接" xfId="31294" builtinId="8" hidden="1"/>
    <cellStyle name="超链接" xfId="31296" builtinId="8" hidden="1"/>
    <cellStyle name="超链接" xfId="31298" builtinId="8" hidden="1"/>
    <cellStyle name="超链接" xfId="31300" builtinId="8" hidden="1"/>
    <cellStyle name="超链接" xfId="31302" builtinId="8" hidden="1"/>
    <cellStyle name="超链接" xfId="31304" builtinId="8" hidden="1"/>
    <cellStyle name="超链接" xfId="31306" builtinId="8" hidden="1"/>
    <cellStyle name="超链接" xfId="31308" builtinId="8" hidden="1"/>
    <cellStyle name="超链接" xfId="31310" builtinId="8" hidden="1"/>
    <cellStyle name="超链接" xfId="31312" builtinId="8" hidden="1"/>
    <cellStyle name="超链接" xfId="31314" builtinId="8" hidden="1"/>
    <cellStyle name="超链接" xfId="31316" builtinId="8" hidden="1"/>
    <cellStyle name="超链接" xfId="31318" builtinId="8" hidden="1"/>
    <cellStyle name="超链接" xfId="31320" builtinId="8" hidden="1"/>
    <cellStyle name="超链接" xfId="31322" builtinId="8" hidden="1"/>
    <cellStyle name="超链接" xfId="31324" builtinId="8" hidden="1"/>
    <cellStyle name="超链接" xfId="31326" builtinId="8" hidden="1"/>
    <cellStyle name="超链接" xfId="31328" builtinId="8" hidden="1"/>
    <cellStyle name="超链接" xfId="31330" builtinId="8" hidden="1"/>
    <cellStyle name="超链接" xfId="31332" builtinId="8" hidden="1"/>
    <cellStyle name="超链接" xfId="31334" builtinId="8" hidden="1"/>
    <cellStyle name="超链接" xfId="31336" builtinId="8" hidden="1"/>
    <cellStyle name="超链接" xfId="31338" builtinId="8" hidden="1"/>
    <cellStyle name="超链接" xfId="31340" builtinId="8" hidden="1"/>
    <cellStyle name="超链接" xfId="31342" builtinId="8" hidden="1"/>
    <cellStyle name="超链接" xfId="31344" builtinId="8" hidden="1"/>
    <cellStyle name="超链接" xfId="31346" builtinId="8" hidden="1"/>
    <cellStyle name="超链接" xfId="31348" builtinId="8" hidden="1"/>
    <cellStyle name="超链接" xfId="31350" builtinId="8" hidden="1"/>
    <cellStyle name="超链接" xfId="31352" builtinId="8" hidden="1"/>
    <cellStyle name="超链接" xfId="31354" builtinId="8" hidden="1"/>
    <cellStyle name="超链接" xfId="31356" builtinId="8" hidden="1"/>
    <cellStyle name="超链接" xfId="31358" builtinId="8" hidden="1"/>
    <cellStyle name="超链接" xfId="31360" builtinId="8" hidden="1"/>
    <cellStyle name="超链接" xfId="31362" builtinId="8" hidden="1"/>
    <cellStyle name="超链接" xfId="31364" builtinId="8" hidden="1"/>
    <cellStyle name="超链接" xfId="31366" builtinId="8" hidden="1"/>
    <cellStyle name="超链接" xfId="31368" builtinId="8" hidden="1"/>
    <cellStyle name="超链接" xfId="31370" builtinId="8" hidden="1"/>
    <cellStyle name="超链接" xfId="31372" builtinId="8" hidden="1"/>
    <cellStyle name="超链接" xfId="31374" builtinId="8" hidden="1"/>
    <cellStyle name="超链接" xfId="31376" builtinId="8" hidden="1"/>
    <cellStyle name="超链接" xfId="31378" builtinId="8" hidden="1"/>
    <cellStyle name="超链接" xfId="31380" builtinId="8" hidden="1"/>
    <cellStyle name="超链接" xfId="31382" builtinId="8" hidden="1"/>
    <cellStyle name="超链接" xfId="31384" builtinId="8" hidden="1"/>
    <cellStyle name="超链接" xfId="31386" builtinId="8" hidden="1"/>
    <cellStyle name="超链接" xfId="31388" builtinId="8" hidden="1"/>
    <cellStyle name="超链接" xfId="31390" builtinId="8" hidden="1"/>
    <cellStyle name="超链接" xfId="31392" builtinId="8" hidden="1"/>
    <cellStyle name="超链接" xfId="31394" builtinId="8" hidden="1"/>
    <cellStyle name="超链接" xfId="31396" builtinId="8" hidden="1"/>
    <cellStyle name="超链接" xfId="31398" builtinId="8" hidden="1"/>
    <cellStyle name="超链接" xfId="31400" builtinId="8" hidden="1"/>
    <cellStyle name="超链接" xfId="31402" builtinId="8" hidden="1"/>
    <cellStyle name="超链接" xfId="31404" builtinId="8" hidden="1"/>
    <cellStyle name="超链接" xfId="31406" builtinId="8" hidden="1"/>
    <cellStyle name="超链接" xfId="31408" builtinId="8" hidden="1"/>
    <cellStyle name="超链接" xfId="31410" builtinId="8" hidden="1"/>
    <cellStyle name="超链接" xfId="31412" builtinId="8" hidden="1"/>
    <cellStyle name="超链接" xfId="31414" builtinId="8" hidden="1"/>
    <cellStyle name="超链接" xfId="31416" builtinId="8" hidden="1"/>
    <cellStyle name="超链接" xfId="31418" builtinId="8" hidden="1"/>
    <cellStyle name="超链接" xfId="31420" builtinId="8" hidden="1"/>
    <cellStyle name="超链接" xfId="31422" builtinId="8" hidden="1"/>
    <cellStyle name="超链接" xfId="31424" builtinId="8" hidden="1"/>
    <cellStyle name="超链接" xfId="31426" builtinId="8" hidden="1"/>
    <cellStyle name="超链接" xfId="31428" builtinId="8" hidden="1"/>
    <cellStyle name="超链接" xfId="31430" builtinId="8" hidden="1"/>
    <cellStyle name="超链接" xfId="31432" builtinId="8" hidden="1"/>
    <cellStyle name="超链接" xfId="31434" builtinId="8" hidden="1"/>
    <cellStyle name="超链接" xfId="31436" builtinId="8" hidden="1"/>
    <cellStyle name="超链接" xfId="31438" builtinId="8" hidden="1"/>
    <cellStyle name="超链接" xfId="31440" builtinId="8" hidden="1"/>
    <cellStyle name="超链接" xfId="31442" builtinId="8" hidden="1"/>
    <cellStyle name="超链接" xfId="31444" builtinId="8" hidden="1"/>
    <cellStyle name="超链接" xfId="31446" builtinId="8" hidden="1"/>
    <cellStyle name="超链接" xfId="31448" builtinId="8" hidden="1"/>
    <cellStyle name="超链接" xfId="31450" builtinId="8" hidden="1"/>
    <cellStyle name="超链接" xfId="31452" builtinId="8" hidden="1"/>
    <cellStyle name="超链接" xfId="31454" builtinId="8" hidden="1"/>
    <cellStyle name="超链接" xfId="31456" builtinId="8" hidden="1"/>
    <cellStyle name="超链接" xfId="31458" builtinId="8" hidden="1"/>
    <cellStyle name="超链接" xfId="31460" builtinId="8" hidden="1"/>
    <cellStyle name="超链接" xfId="31462" builtinId="8" hidden="1"/>
    <cellStyle name="超链接" xfId="31464" builtinId="8" hidden="1"/>
    <cellStyle name="超链接" xfId="31466" builtinId="8" hidden="1"/>
    <cellStyle name="超链接" xfId="31468" builtinId="8" hidden="1"/>
    <cellStyle name="超链接" xfId="31470" builtinId="8" hidden="1"/>
    <cellStyle name="超链接" xfId="31472" builtinId="8" hidden="1"/>
    <cellStyle name="超链接" xfId="31474" builtinId="8" hidden="1"/>
    <cellStyle name="超链接" xfId="31476" builtinId="8" hidden="1"/>
    <cellStyle name="超链接" xfId="31478" builtinId="8" hidden="1"/>
    <cellStyle name="超链接" xfId="31480" builtinId="8" hidden="1"/>
    <cellStyle name="超链接" xfId="31482" builtinId="8" hidden="1"/>
    <cellStyle name="超链接" xfId="31484" builtinId="8" hidden="1"/>
    <cellStyle name="超链接" xfId="31486" builtinId="8" hidden="1"/>
    <cellStyle name="超链接" xfId="31488" builtinId="8" hidden="1"/>
    <cellStyle name="超链接" xfId="31490" builtinId="8" hidden="1"/>
    <cellStyle name="超链接" xfId="31492" builtinId="8" hidden="1"/>
    <cellStyle name="超链接" xfId="31494" builtinId="8" hidden="1"/>
    <cellStyle name="超链接" xfId="31496" builtinId="8" hidden="1"/>
    <cellStyle name="超链接" xfId="31498" builtinId="8" hidden="1"/>
    <cellStyle name="超链接" xfId="31500" builtinId="8" hidden="1"/>
    <cellStyle name="超链接" xfId="31502" builtinId="8" hidden="1"/>
    <cellStyle name="超链接" xfId="31504" builtinId="8" hidden="1"/>
    <cellStyle name="超链接" xfId="31506" builtinId="8" hidden="1"/>
    <cellStyle name="超链接" xfId="31508" builtinId="8" hidden="1"/>
    <cellStyle name="超链接" xfId="31510" builtinId="8" hidden="1"/>
    <cellStyle name="超链接" xfId="31512" builtinId="8" hidden="1"/>
    <cellStyle name="超链接" xfId="31514" builtinId="8" hidden="1"/>
    <cellStyle name="超链接" xfId="31516" builtinId="8" hidden="1"/>
    <cellStyle name="超链接" xfId="31518" builtinId="8" hidden="1"/>
    <cellStyle name="超链接" xfId="31520" builtinId="8" hidden="1"/>
    <cellStyle name="超链接" xfId="31522" builtinId="8" hidden="1"/>
    <cellStyle name="超链接" xfId="31524" builtinId="8" hidden="1"/>
    <cellStyle name="超链接" xfId="31526" builtinId="8" hidden="1"/>
    <cellStyle name="超链接" xfId="31528" builtinId="8" hidden="1"/>
    <cellStyle name="超链接" xfId="31530" builtinId="8" hidden="1"/>
    <cellStyle name="超链接" xfId="31532" builtinId="8" hidden="1"/>
    <cellStyle name="超链接" xfId="31534" builtinId="8" hidden="1"/>
    <cellStyle name="超链接" xfId="31536" builtinId="8" hidden="1"/>
    <cellStyle name="超链接" xfId="31538" builtinId="8" hidden="1"/>
    <cellStyle name="超链接" xfId="31540" builtinId="8" hidden="1"/>
    <cellStyle name="超链接" xfId="31542" builtinId="8" hidden="1"/>
    <cellStyle name="超链接" xfId="31544" builtinId="8" hidden="1"/>
    <cellStyle name="超链接" xfId="31546" builtinId="8" hidden="1"/>
    <cellStyle name="超链接" xfId="31548" builtinId="8" hidden="1"/>
    <cellStyle name="超链接" xfId="31550" builtinId="8" hidden="1"/>
    <cellStyle name="超链接" xfId="31552" builtinId="8" hidden="1"/>
    <cellStyle name="超链接" xfId="31554" builtinId="8" hidden="1"/>
    <cellStyle name="超链接" xfId="31556" builtinId="8" hidden="1"/>
    <cellStyle name="超链接" xfId="31558" builtinId="8" hidden="1"/>
    <cellStyle name="超链接" xfId="31560" builtinId="8" hidden="1"/>
    <cellStyle name="超链接" xfId="31562" builtinId="8" hidden="1"/>
    <cellStyle name="超链接" xfId="31564" builtinId="8" hidden="1"/>
    <cellStyle name="超链接" xfId="31566" builtinId="8" hidden="1"/>
    <cellStyle name="超链接" xfId="31568" builtinId="8" hidden="1"/>
    <cellStyle name="超链接" xfId="31570" builtinId="8" hidden="1"/>
    <cellStyle name="超链接" xfId="31572" builtinId="8" hidden="1"/>
    <cellStyle name="超链接" xfId="31574" builtinId="8" hidden="1"/>
    <cellStyle name="超链接" xfId="31576" builtinId="8" hidden="1"/>
    <cellStyle name="超链接" xfId="31578" builtinId="8" hidden="1"/>
    <cellStyle name="超链接" xfId="31580" builtinId="8" hidden="1"/>
    <cellStyle name="超链接" xfId="31582" builtinId="8" hidden="1"/>
    <cellStyle name="超链接" xfId="31584" builtinId="8" hidden="1"/>
    <cellStyle name="超链接" xfId="31586" builtinId="8" hidden="1"/>
    <cellStyle name="超链接" xfId="31588" builtinId="8" hidden="1"/>
    <cellStyle name="超链接" xfId="31590" builtinId="8" hidden="1"/>
    <cellStyle name="超链接" xfId="31592" builtinId="8" hidden="1"/>
    <cellStyle name="超链接" xfId="31594" builtinId="8" hidden="1"/>
    <cellStyle name="超链接" xfId="31596" builtinId="8" hidden="1"/>
    <cellStyle name="超链接" xfId="31598" builtinId="8" hidden="1"/>
    <cellStyle name="超链接" xfId="31600" builtinId="8" hidden="1"/>
    <cellStyle name="超链接" xfId="31602" builtinId="8" hidden="1"/>
    <cellStyle name="超链接" xfId="31604" builtinId="8" hidden="1"/>
    <cellStyle name="超链接" xfId="31606" builtinId="8" hidden="1"/>
    <cellStyle name="超链接" xfId="31608" builtinId="8" hidden="1"/>
    <cellStyle name="超链接" xfId="31610" builtinId="8" hidden="1"/>
    <cellStyle name="超链接" xfId="31612" builtinId="8" hidden="1"/>
    <cellStyle name="超链接" xfId="31614" builtinId="8" hidden="1"/>
    <cellStyle name="超链接" xfId="31616" builtinId="8" hidden="1"/>
    <cellStyle name="超链接" xfId="31618" builtinId="8" hidden="1"/>
    <cellStyle name="超链接" xfId="31620" builtinId="8" hidden="1"/>
    <cellStyle name="超链接" xfId="31622" builtinId="8" hidden="1"/>
    <cellStyle name="超链接" xfId="31624" builtinId="8" hidden="1"/>
    <cellStyle name="超链接" xfId="31626" builtinId="8" hidden="1"/>
    <cellStyle name="超链接" xfId="31628" builtinId="8" hidden="1"/>
    <cellStyle name="超链接" xfId="31630" builtinId="8" hidden="1"/>
    <cellStyle name="超链接" xfId="31632" builtinId="8" hidden="1"/>
    <cellStyle name="超链接" xfId="31634" builtinId="8" hidden="1"/>
    <cellStyle name="超链接" xfId="31636" builtinId="8" hidden="1"/>
    <cellStyle name="超链接" xfId="31638" builtinId="8" hidden="1"/>
    <cellStyle name="超链接" xfId="31640" builtinId="8" hidden="1"/>
    <cellStyle name="超链接" xfId="31642" builtinId="8" hidden="1"/>
    <cellStyle name="超链接" xfId="31644" builtinId="8" hidden="1"/>
    <cellStyle name="超链接" xfId="31646" builtinId="8" hidden="1"/>
    <cellStyle name="超链接" xfId="31648" builtinId="8" hidden="1"/>
    <cellStyle name="超链接" xfId="31650" builtinId="8" hidden="1"/>
    <cellStyle name="超链接" xfId="31652" builtinId="8" hidden="1"/>
    <cellStyle name="超链接" xfId="31654" builtinId="8" hidden="1"/>
    <cellStyle name="超链接" xfId="31656" builtinId="8" hidden="1"/>
    <cellStyle name="超链接" xfId="31658" builtinId="8" hidden="1"/>
    <cellStyle name="超链接" xfId="31660" builtinId="8" hidden="1"/>
    <cellStyle name="超链接" xfId="31662" builtinId="8" hidden="1"/>
    <cellStyle name="超链接" xfId="31664" builtinId="8" hidden="1"/>
    <cellStyle name="超链接" xfId="31666" builtinId="8" hidden="1"/>
    <cellStyle name="超链接" xfId="31668" builtinId="8" hidden="1"/>
    <cellStyle name="超链接" xfId="31670" builtinId="8" hidden="1"/>
    <cellStyle name="超链接" xfId="31672" builtinId="8" hidden="1"/>
    <cellStyle name="超链接" xfId="31674" builtinId="8" hidden="1"/>
    <cellStyle name="超链接" xfId="31676" builtinId="8" hidden="1"/>
    <cellStyle name="超链接" xfId="31678" builtinId="8" hidden="1"/>
    <cellStyle name="超链接" xfId="31680" builtinId="8" hidden="1"/>
    <cellStyle name="超链接" xfId="31682" builtinId="8" hidden="1"/>
    <cellStyle name="超链接" xfId="31684" builtinId="8" hidden="1"/>
    <cellStyle name="超链接" xfId="31686" builtinId="8" hidden="1"/>
    <cellStyle name="超链接" xfId="31688" builtinId="8" hidden="1"/>
    <cellStyle name="超链接" xfId="31690" builtinId="8" hidden="1"/>
    <cellStyle name="超链接" xfId="31692" builtinId="8" hidden="1"/>
    <cellStyle name="超链接" xfId="31694" builtinId="8" hidden="1"/>
    <cellStyle name="超链接" xfId="31696" builtinId="8" hidden="1"/>
    <cellStyle name="超链接" xfId="31698" builtinId="8" hidden="1"/>
    <cellStyle name="超链接" xfId="31700" builtinId="8" hidden="1"/>
    <cellStyle name="超链接" xfId="31702" builtinId="8" hidden="1"/>
    <cellStyle name="超链接" xfId="31704" builtinId="8" hidden="1"/>
    <cellStyle name="超链接" xfId="31706" builtinId="8" hidden="1"/>
    <cellStyle name="超链接" xfId="31708" builtinId="8" hidden="1"/>
    <cellStyle name="超链接" xfId="31710" builtinId="8" hidden="1"/>
    <cellStyle name="超链接" xfId="31712" builtinId="8" hidden="1"/>
    <cellStyle name="超链接" xfId="31714" builtinId="8" hidden="1"/>
    <cellStyle name="超链接" xfId="31716" builtinId="8" hidden="1"/>
    <cellStyle name="超链接" xfId="31718" builtinId="8" hidden="1"/>
    <cellStyle name="超链接" xfId="31720" builtinId="8" hidden="1"/>
    <cellStyle name="超链接" xfId="31722" builtinId="8" hidden="1"/>
    <cellStyle name="超链接" xfId="31724" builtinId="8" hidden="1"/>
    <cellStyle name="超链接" xfId="31726" builtinId="8" hidden="1"/>
    <cellStyle name="超链接" xfId="31728" builtinId="8" hidden="1"/>
    <cellStyle name="超链接" xfId="31730" builtinId="8" hidden="1"/>
    <cellStyle name="超链接" xfId="31732" builtinId="8" hidden="1"/>
    <cellStyle name="超链接" xfId="31734" builtinId="8" hidden="1"/>
    <cellStyle name="超链接" xfId="31736" builtinId="8" hidden="1"/>
    <cellStyle name="超链接" xfId="31738" builtinId="8" hidden="1"/>
    <cellStyle name="超链接" xfId="31740" builtinId="8" hidden="1"/>
    <cellStyle name="超链接" xfId="31742" builtinId="8" hidden="1"/>
    <cellStyle name="超链接" xfId="31744" builtinId="8" hidden="1"/>
    <cellStyle name="超链接" xfId="31746" builtinId="8" hidden="1"/>
    <cellStyle name="超链接" xfId="31748" builtinId="8" hidden="1"/>
    <cellStyle name="超链接" xfId="31750" builtinId="8" hidden="1"/>
    <cellStyle name="超链接" xfId="31752" builtinId="8" hidden="1"/>
    <cellStyle name="超链接" xfId="31754" builtinId="8" hidden="1"/>
    <cellStyle name="超链接" xfId="31756" builtinId="8" hidden="1"/>
    <cellStyle name="超链接" xfId="31758" builtinId="8" hidden="1"/>
    <cellStyle name="超链接" xfId="31760" builtinId="8" hidden="1"/>
    <cellStyle name="超链接" xfId="31762" builtinId="8" hidden="1"/>
    <cellStyle name="超链接" xfId="31764" builtinId="8" hidden="1"/>
    <cellStyle name="超链接" xfId="31766" builtinId="8" hidden="1"/>
    <cellStyle name="超链接" xfId="31768" builtinId="8" hidden="1"/>
    <cellStyle name="超链接" xfId="31770" builtinId="8" hidden="1"/>
    <cellStyle name="超链接" xfId="31772" builtinId="8" hidden="1"/>
    <cellStyle name="超链接" xfId="31774" builtinId="8" hidden="1"/>
    <cellStyle name="超链接" xfId="31776" builtinId="8" hidden="1"/>
    <cellStyle name="超链接" xfId="31778" builtinId="8" hidden="1"/>
    <cellStyle name="超链接" xfId="31780" builtinId="8" hidden="1"/>
    <cellStyle name="超链接" xfId="31782" builtinId="8" hidden="1"/>
    <cellStyle name="超链接" xfId="31784" builtinId="8" hidden="1"/>
    <cellStyle name="超链接" xfId="31786" builtinId="8" hidden="1"/>
    <cellStyle name="超链接" xfId="31788" builtinId="8" hidden="1"/>
    <cellStyle name="超链接" xfId="31790" builtinId="8" hidden="1"/>
    <cellStyle name="超链接" xfId="31792" builtinId="8" hidden="1"/>
    <cellStyle name="超链接" xfId="31794" builtinId="8" hidden="1"/>
    <cellStyle name="超链接" xfId="31796" builtinId="8" hidden="1"/>
    <cellStyle name="超链接" xfId="31798" builtinId="8" hidden="1"/>
    <cellStyle name="超链接" xfId="31800" builtinId="8" hidden="1"/>
    <cellStyle name="超链接" xfId="31802" builtinId="8" hidden="1"/>
    <cellStyle name="超链接" xfId="31804" builtinId="8" hidden="1"/>
    <cellStyle name="超链接" xfId="31806" builtinId="8" hidden="1"/>
    <cellStyle name="超链接" xfId="31808" builtinId="8" hidden="1"/>
    <cellStyle name="超链接" xfId="31810" builtinId="8" hidden="1"/>
    <cellStyle name="超链接" xfId="31812" builtinId="8" hidden="1"/>
    <cellStyle name="超链接" xfId="31814" builtinId="8" hidden="1"/>
    <cellStyle name="超链接" xfId="31816" builtinId="8" hidden="1"/>
    <cellStyle name="超链接" xfId="31818" builtinId="8" hidden="1"/>
    <cellStyle name="超链接" xfId="31820" builtinId="8" hidden="1"/>
    <cellStyle name="超链接" xfId="31822" builtinId="8" hidden="1"/>
    <cellStyle name="超链接" xfId="31824" builtinId="8" hidden="1"/>
    <cellStyle name="超链接" xfId="31826" builtinId="8" hidden="1"/>
    <cellStyle name="超链接" xfId="31828" builtinId="8" hidden="1"/>
    <cellStyle name="超链接" xfId="31830" builtinId="8" hidden="1"/>
    <cellStyle name="超链接" xfId="31832" builtinId="8" hidden="1"/>
    <cellStyle name="超链接" xfId="31834" builtinId="8" hidden="1"/>
    <cellStyle name="超链接" xfId="31836" builtinId="8" hidden="1"/>
    <cellStyle name="超链接" xfId="31838" builtinId="8" hidden="1"/>
    <cellStyle name="超链接" xfId="31840" builtinId="8" hidden="1"/>
    <cellStyle name="超链接" xfId="31842" builtinId="8" hidden="1"/>
    <cellStyle name="超链接" xfId="31844" builtinId="8" hidden="1"/>
    <cellStyle name="超链接" xfId="31846" builtinId="8" hidden="1"/>
    <cellStyle name="超链接" xfId="31848" builtinId="8" hidden="1"/>
    <cellStyle name="超链接" xfId="31850" builtinId="8" hidden="1"/>
    <cellStyle name="超链接" xfId="31852" builtinId="8" hidden="1"/>
    <cellStyle name="超链接" xfId="31854" builtinId="8" hidden="1"/>
    <cellStyle name="超链接" xfId="31856" builtinId="8" hidden="1"/>
    <cellStyle name="超链接" xfId="31858" builtinId="8" hidden="1"/>
    <cellStyle name="超链接" xfId="31860" builtinId="8" hidden="1"/>
    <cellStyle name="超链接" xfId="31862" builtinId="8" hidden="1"/>
    <cellStyle name="超链接" xfId="31864" builtinId="8" hidden="1"/>
    <cellStyle name="超链接" xfId="31866" builtinId="8" hidden="1"/>
    <cellStyle name="超链接" xfId="31868" builtinId="8" hidden="1"/>
    <cellStyle name="超链接" xfId="31870" builtinId="8" hidden="1"/>
    <cellStyle name="超链接" xfId="31872" builtinId="8" hidden="1"/>
    <cellStyle name="超链接" xfId="31874" builtinId="8" hidden="1"/>
    <cellStyle name="超链接" xfId="31876" builtinId="8" hidden="1"/>
    <cellStyle name="超链接" xfId="31878" builtinId="8" hidden="1"/>
    <cellStyle name="超链接" xfId="31880" builtinId="8" hidden="1"/>
    <cellStyle name="超链接" xfId="31882" builtinId="8" hidden="1"/>
    <cellStyle name="超链接" xfId="31884" builtinId="8" hidden="1"/>
    <cellStyle name="超链接" xfId="31886" builtinId="8" hidden="1"/>
    <cellStyle name="超链接" xfId="31888" builtinId="8" hidden="1"/>
    <cellStyle name="超链接" xfId="31890" builtinId="8" hidden="1"/>
    <cellStyle name="超链接" xfId="31892" builtinId="8" hidden="1"/>
    <cellStyle name="超链接" xfId="31894" builtinId="8" hidden="1"/>
    <cellStyle name="超链接" xfId="31896" builtinId="8" hidden="1"/>
    <cellStyle name="超链接" xfId="31898" builtinId="8" hidden="1"/>
    <cellStyle name="超链接" xfId="31900" builtinId="8" hidden="1"/>
    <cellStyle name="超链接" xfId="31902" builtinId="8" hidden="1"/>
    <cellStyle name="超链接" xfId="31904" builtinId="8" hidden="1"/>
    <cellStyle name="超链接" xfId="31906" builtinId="8" hidden="1"/>
    <cellStyle name="超链接" xfId="31908" builtinId="8" hidden="1"/>
    <cellStyle name="超链接" xfId="31910" builtinId="8" hidden="1"/>
    <cellStyle name="超链接" xfId="31912" builtinId="8" hidden="1"/>
    <cellStyle name="超链接" xfId="31914" builtinId="8" hidden="1"/>
    <cellStyle name="超链接" xfId="31916" builtinId="8" hidden="1"/>
    <cellStyle name="超链接" xfId="31918" builtinId="8" hidden="1"/>
    <cellStyle name="超链接" xfId="31920" builtinId="8" hidden="1"/>
    <cellStyle name="超链接" xfId="31922" builtinId="8" hidden="1"/>
    <cellStyle name="超链接" xfId="31924" builtinId="8" hidden="1"/>
    <cellStyle name="超链接" xfId="31926" builtinId="8" hidden="1"/>
    <cellStyle name="超链接" xfId="31928" builtinId="8" hidden="1"/>
    <cellStyle name="超链接" xfId="31930" builtinId="8" hidden="1"/>
    <cellStyle name="超链接" xfId="31932" builtinId="8" hidden="1"/>
    <cellStyle name="超链接" xfId="31934" builtinId="8" hidden="1"/>
    <cellStyle name="超链接" xfId="31936" builtinId="8" hidden="1"/>
    <cellStyle name="超链接" xfId="31938" builtinId="8" hidden="1"/>
    <cellStyle name="超链接" xfId="31940" builtinId="8" hidden="1"/>
    <cellStyle name="超链接" xfId="31942" builtinId="8" hidden="1"/>
    <cellStyle name="超链接" xfId="31944" builtinId="8" hidden="1"/>
    <cellStyle name="超链接" xfId="31946" builtinId="8" hidden="1"/>
    <cellStyle name="超链接" xfId="31948" builtinId="8" hidden="1"/>
    <cellStyle name="超链接" xfId="31950" builtinId="8" hidden="1"/>
    <cellStyle name="超链接" xfId="31952" builtinId="8" hidden="1"/>
    <cellStyle name="超链接" xfId="31954" builtinId="8" hidden="1"/>
    <cellStyle name="超链接" xfId="31956" builtinId="8" hidden="1"/>
    <cellStyle name="超链接" xfId="31958" builtinId="8" hidden="1"/>
    <cellStyle name="超链接" xfId="31960" builtinId="8" hidden="1"/>
    <cellStyle name="超链接" xfId="31962" builtinId="8" hidden="1"/>
    <cellStyle name="超链接" xfId="31964" builtinId="8" hidden="1"/>
    <cellStyle name="超链接" xfId="31966" builtinId="8" hidden="1"/>
    <cellStyle name="超链接" xfId="31968" builtinId="8" hidden="1"/>
    <cellStyle name="超链接" xfId="31970" builtinId="8" hidden="1"/>
    <cellStyle name="超链接" xfId="31972" builtinId="8" hidden="1"/>
    <cellStyle name="超链接" xfId="31974" builtinId="8" hidden="1"/>
    <cellStyle name="超链接" xfId="31976" builtinId="8" hidden="1"/>
    <cellStyle name="超链接" xfId="31978" builtinId="8" hidden="1"/>
    <cellStyle name="超链接" xfId="31980" builtinId="8" hidden="1"/>
    <cellStyle name="超链接" xfId="31982" builtinId="8" hidden="1"/>
    <cellStyle name="超链接" xfId="31984" builtinId="8" hidden="1"/>
    <cellStyle name="超链接" xfId="31986" builtinId="8" hidden="1"/>
    <cellStyle name="超链接" xfId="31988" builtinId="8" hidden="1"/>
    <cellStyle name="超链接" xfId="31990" builtinId="8" hidden="1"/>
    <cellStyle name="超链接" xfId="31992" builtinId="8" hidden="1"/>
    <cellStyle name="超链接" xfId="31994" builtinId="8" hidden="1"/>
    <cellStyle name="超链接" xfId="31996" builtinId="8" hidden="1"/>
    <cellStyle name="超链接" xfId="31998" builtinId="8" hidden="1"/>
    <cellStyle name="超链接" xfId="32000" builtinId="8" hidden="1"/>
    <cellStyle name="超链接" xfId="32002" builtinId="8" hidden="1"/>
    <cellStyle name="超链接" xfId="32004" builtinId="8" hidden="1"/>
    <cellStyle name="超链接" xfId="32006" builtinId="8" hidden="1"/>
    <cellStyle name="超链接" xfId="32008" builtinId="8" hidden="1"/>
    <cellStyle name="超链接" xfId="32010" builtinId="8" hidden="1"/>
    <cellStyle name="超链接" xfId="32012" builtinId="8" hidden="1"/>
    <cellStyle name="超链接" xfId="32014" builtinId="8" hidden="1"/>
    <cellStyle name="超链接" xfId="32016" builtinId="8" hidden="1"/>
    <cellStyle name="超链接" xfId="32018" builtinId="8" hidden="1"/>
    <cellStyle name="超链接" xfId="32020" builtinId="8" hidden="1"/>
    <cellStyle name="超链接" xfId="32022" builtinId="8" hidden="1"/>
    <cellStyle name="超链接" xfId="32024" builtinId="8" hidden="1"/>
    <cellStyle name="超链接" xfId="32026" builtinId="8" hidden="1"/>
    <cellStyle name="超链接" xfId="32028" builtinId="8" hidden="1"/>
    <cellStyle name="超链接" xfId="32030" builtinId="8" hidden="1"/>
    <cellStyle name="超链接" xfId="32032" builtinId="8" hidden="1"/>
    <cellStyle name="超链接" xfId="32034" builtinId="8" hidden="1"/>
    <cellStyle name="超链接" xfId="32036" builtinId="8" hidden="1"/>
    <cellStyle name="超链接" xfId="32038" builtinId="8" hidden="1"/>
    <cellStyle name="超链接" xfId="32040" builtinId="8" hidden="1"/>
    <cellStyle name="超链接" xfId="32042" builtinId="8" hidden="1"/>
    <cellStyle name="超链接" xfId="32044" builtinId="8" hidden="1"/>
    <cellStyle name="超链接" xfId="32046" builtinId="8" hidden="1"/>
    <cellStyle name="超链接" xfId="32048" builtinId="8" hidden="1"/>
    <cellStyle name="超链接" xfId="32050" builtinId="8" hidden="1"/>
    <cellStyle name="超链接" xfId="32052" builtinId="8" hidden="1"/>
    <cellStyle name="超链接" xfId="32054" builtinId="8" hidden="1"/>
    <cellStyle name="超链接" xfId="32056" builtinId="8" hidden="1"/>
    <cellStyle name="超链接" xfId="32058" builtinId="8" hidden="1"/>
    <cellStyle name="超链接" xfId="32060" builtinId="8" hidden="1"/>
    <cellStyle name="超链接" xfId="32062" builtinId="8" hidden="1"/>
    <cellStyle name="超链接" xfId="32064" builtinId="8" hidden="1"/>
    <cellStyle name="超链接" xfId="32066" builtinId="8" hidden="1"/>
    <cellStyle name="超链接" xfId="32068" builtinId="8" hidden="1"/>
    <cellStyle name="超链接" xfId="32070" builtinId="8" hidden="1"/>
    <cellStyle name="超链接" xfId="32072" builtinId="8" hidden="1"/>
    <cellStyle name="超链接" xfId="32074" builtinId="8" hidden="1"/>
    <cellStyle name="超链接" xfId="32076" builtinId="8" hidden="1"/>
    <cellStyle name="超链接" xfId="32078" builtinId="8" hidden="1"/>
    <cellStyle name="超链接" xfId="32080" builtinId="8" hidden="1"/>
    <cellStyle name="超链接" xfId="32082" builtinId="8" hidden="1"/>
    <cellStyle name="超链接" xfId="32084" builtinId="8" hidden="1"/>
    <cellStyle name="超链接" xfId="32086" builtinId="8" hidden="1"/>
    <cellStyle name="超链接" xfId="32088" builtinId="8" hidden="1"/>
    <cellStyle name="超链接" xfId="32090" builtinId="8" hidden="1"/>
    <cellStyle name="超链接" xfId="32092" builtinId="8" hidden="1"/>
    <cellStyle name="超链接" xfId="32094" builtinId="8" hidden="1"/>
    <cellStyle name="超链接" xfId="32096" builtinId="8" hidden="1"/>
    <cellStyle name="超链接" xfId="32098" builtinId="8" hidden="1"/>
    <cellStyle name="超链接" xfId="32100" builtinId="8" hidden="1"/>
    <cellStyle name="超链接" xfId="32102" builtinId="8" hidden="1"/>
    <cellStyle name="超链接" xfId="32104" builtinId="8" hidden="1"/>
    <cellStyle name="超链接" xfId="32106" builtinId="8" hidden="1"/>
    <cellStyle name="超链接" xfId="32108" builtinId="8" hidden="1"/>
    <cellStyle name="超链接" xfId="32110" builtinId="8" hidden="1"/>
    <cellStyle name="超链接" xfId="32112" builtinId="8" hidden="1"/>
    <cellStyle name="超链接" xfId="32114" builtinId="8" hidden="1"/>
    <cellStyle name="超链接" xfId="32116" builtinId="8" hidden="1"/>
    <cellStyle name="超链接" xfId="32118" builtinId="8" hidden="1"/>
    <cellStyle name="超链接" xfId="32120" builtinId="8" hidden="1"/>
    <cellStyle name="超链接" xfId="32122" builtinId="8" hidden="1"/>
    <cellStyle name="超链接" xfId="32124" builtinId="8" hidden="1"/>
    <cellStyle name="超链接" xfId="32126" builtinId="8" hidden="1"/>
    <cellStyle name="超链接" xfId="32128" builtinId="8" hidden="1"/>
    <cellStyle name="超链接" xfId="32130" builtinId="8" hidden="1"/>
    <cellStyle name="超链接" xfId="32132" builtinId="8" hidden="1"/>
    <cellStyle name="超链接" xfId="32134" builtinId="8" hidden="1"/>
    <cellStyle name="超链接" xfId="32136" builtinId="8" hidden="1"/>
    <cellStyle name="超链接" xfId="32138" builtinId="8" hidden="1"/>
    <cellStyle name="超链接" xfId="32140" builtinId="8" hidden="1"/>
    <cellStyle name="超链接" xfId="32142" builtinId="8" hidden="1"/>
    <cellStyle name="超链接" xfId="32144" builtinId="8" hidden="1"/>
    <cellStyle name="超链接" xfId="32146" builtinId="8" hidden="1"/>
    <cellStyle name="超链接" xfId="32148" builtinId="8" hidden="1"/>
    <cellStyle name="超链接" xfId="32150" builtinId="8" hidden="1"/>
    <cellStyle name="超链接" xfId="32152" builtinId="8" hidden="1"/>
    <cellStyle name="超链接" xfId="32154" builtinId="8" hidden="1"/>
    <cellStyle name="超链接" xfId="32156" builtinId="8" hidden="1"/>
    <cellStyle name="超链接" xfId="32158" builtinId="8" hidden="1"/>
    <cellStyle name="超链接" xfId="32160" builtinId="8" hidden="1"/>
    <cellStyle name="超链接" xfId="32162" builtinId="8" hidden="1"/>
    <cellStyle name="超链接" xfId="32164" builtinId="8" hidden="1"/>
    <cellStyle name="超链接" xfId="32166" builtinId="8" hidden="1"/>
    <cellStyle name="超链接" xfId="32168" builtinId="8" hidden="1"/>
    <cellStyle name="超链接" xfId="32170" builtinId="8" hidden="1"/>
    <cellStyle name="超链接" xfId="32172" builtinId="8" hidden="1"/>
    <cellStyle name="超链接" xfId="32174" builtinId="8" hidden="1"/>
    <cellStyle name="超链接" xfId="32176" builtinId="8" hidden="1"/>
    <cellStyle name="超链接" xfId="32178" builtinId="8" hidden="1"/>
    <cellStyle name="超链接" xfId="32180" builtinId="8" hidden="1"/>
    <cellStyle name="超链接" xfId="32182" builtinId="8" hidden="1"/>
    <cellStyle name="超链接" xfId="32184" builtinId="8" hidden="1"/>
    <cellStyle name="超链接" xfId="32186" builtinId="8" hidden="1"/>
    <cellStyle name="超链接" xfId="32188" builtinId="8" hidden="1"/>
    <cellStyle name="超链接" xfId="32190" builtinId="8" hidden="1"/>
    <cellStyle name="超链接" xfId="32192" builtinId="8" hidden="1"/>
    <cellStyle name="超链接" xfId="32194" builtinId="8" hidden="1"/>
    <cellStyle name="超链接" xfId="32196" builtinId="8" hidden="1"/>
    <cellStyle name="超链接" xfId="32198" builtinId="8" hidden="1"/>
    <cellStyle name="超链接" xfId="32200" builtinId="8" hidden="1"/>
    <cellStyle name="超链接" xfId="32202" builtinId="8" hidden="1"/>
    <cellStyle name="超链接" xfId="32204" builtinId="8" hidden="1"/>
    <cellStyle name="超链接" xfId="32206" builtinId="8" hidden="1"/>
    <cellStyle name="超链接" xfId="32208" builtinId="8" hidden="1"/>
    <cellStyle name="超链接" xfId="32210" builtinId="8" hidden="1"/>
    <cellStyle name="超链接" xfId="32212" builtinId="8" hidden="1"/>
    <cellStyle name="超链接" xfId="32214" builtinId="8" hidden="1"/>
    <cellStyle name="超链接" xfId="32216" builtinId="8" hidden="1"/>
    <cellStyle name="超链接" xfId="32218" builtinId="8" hidden="1"/>
    <cellStyle name="超链接" xfId="32220" builtinId="8" hidden="1"/>
    <cellStyle name="超链接" xfId="32222" builtinId="8" hidden="1"/>
    <cellStyle name="超链接" xfId="32224" builtinId="8" hidden="1"/>
    <cellStyle name="超链接" xfId="32226" builtinId="8" hidden="1"/>
    <cellStyle name="超链接" xfId="32228" builtinId="8" hidden="1"/>
    <cellStyle name="超链接" xfId="32230" builtinId="8" hidden="1"/>
    <cellStyle name="超链接" xfId="32232" builtinId="8" hidden="1"/>
    <cellStyle name="超链接" xfId="32234" builtinId="8" hidden="1"/>
    <cellStyle name="超链接" xfId="32236" builtinId="8" hidden="1"/>
    <cellStyle name="超链接" xfId="32238" builtinId="8" hidden="1"/>
    <cellStyle name="超链接" xfId="32240" builtinId="8" hidden="1"/>
    <cellStyle name="超链接" xfId="32242" builtinId="8" hidden="1"/>
    <cellStyle name="超链接" xfId="32244" builtinId="8" hidden="1"/>
    <cellStyle name="超链接" xfId="32246" builtinId="8" hidden="1"/>
    <cellStyle name="超链接" xfId="32248" builtinId="8" hidden="1"/>
    <cellStyle name="超链接" xfId="32250" builtinId="8" hidden="1"/>
    <cellStyle name="超链接" xfId="32252" builtinId="8" hidden="1"/>
    <cellStyle name="超链接" xfId="32254" builtinId="8" hidden="1"/>
    <cellStyle name="超链接" xfId="32256" builtinId="8" hidden="1"/>
    <cellStyle name="超链接" xfId="32258" builtinId="8" hidden="1"/>
    <cellStyle name="超链接" xfId="32260" builtinId="8" hidden="1"/>
    <cellStyle name="超链接" xfId="32262" builtinId="8" hidden="1"/>
    <cellStyle name="超链接" xfId="32264" builtinId="8" hidden="1"/>
    <cellStyle name="超链接" xfId="32266" builtinId="8" hidden="1"/>
    <cellStyle name="超链接" xfId="32268" builtinId="8" hidden="1"/>
    <cellStyle name="超链接" xfId="32270" builtinId="8" hidden="1"/>
    <cellStyle name="超链接" xfId="32272" builtinId="8" hidden="1"/>
    <cellStyle name="超链接" xfId="32274" builtinId="8" hidden="1"/>
    <cellStyle name="超链接" xfId="32276" builtinId="8" hidden="1"/>
    <cellStyle name="超链接" xfId="32278" builtinId="8" hidden="1"/>
    <cellStyle name="超链接" xfId="32280" builtinId="8" hidden="1"/>
    <cellStyle name="超链接" xfId="32282" builtinId="8" hidden="1"/>
    <cellStyle name="超链接" xfId="32284" builtinId="8" hidden="1"/>
    <cellStyle name="超链接" xfId="32286" builtinId="8" hidden="1"/>
    <cellStyle name="超链接" xfId="32288" builtinId="8" hidden="1"/>
    <cellStyle name="超链接" xfId="32290" builtinId="8" hidden="1"/>
    <cellStyle name="超链接" xfId="32292" builtinId="8" hidden="1"/>
    <cellStyle name="超链接" xfId="32294" builtinId="8" hidden="1"/>
    <cellStyle name="超链接" xfId="32296" builtinId="8" hidden="1"/>
    <cellStyle name="超链接" xfId="32298" builtinId="8" hidden="1"/>
    <cellStyle name="超链接" xfId="32300" builtinId="8" hidden="1"/>
    <cellStyle name="超链接" xfId="32302" builtinId="8" hidden="1"/>
    <cellStyle name="超链接" xfId="32304" builtinId="8" hidden="1"/>
    <cellStyle name="超链接" xfId="32306" builtinId="8" hidden="1"/>
    <cellStyle name="超链接" xfId="32308" builtinId="8" hidden="1"/>
    <cellStyle name="超链接" xfId="32310" builtinId="8" hidden="1"/>
    <cellStyle name="超链接" xfId="32312" builtinId="8" hidden="1"/>
    <cellStyle name="超链接" xfId="32314" builtinId="8" hidden="1"/>
    <cellStyle name="超链接" xfId="32316" builtinId="8" hidden="1"/>
    <cellStyle name="超链接" xfId="32318" builtinId="8" hidden="1"/>
    <cellStyle name="超链接" xfId="32320" builtinId="8" hidden="1"/>
    <cellStyle name="超链接" xfId="32322" builtinId="8" hidden="1"/>
    <cellStyle name="超链接" xfId="32324" builtinId="8" hidden="1"/>
    <cellStyle name="超链接" xfId="32326" builtinId="8" hidden="1"/>
    <cellStyle name="超链接" xfId="32328" builtinId="8" hidden="1"/>
    <cellStyle name="超链接" xfId="32330" builtinId="8" hidden="1"/>
    <cellStyle name="超链接" xfId="32332" builtinId="8" hidden="1"/>
    <cellStyle name="超链接" xfId="32334" builtinId="8" hidden="1"/>
    <cellStyle name="超链接" xfId="32336" builtinId="8" hidden="1"/>
    <cellStyle name="超链接" xfId="32338" builtinId="8" hidden="1"/>
    <cellStyle name="超链接" xfId="32340" builtinId="8" hidden="1"/>
    <cellStyle name="超链接" xfId="32342" builtinId="8" hidden="1"/>
    <cellStyle name="超链接" xfId="32344" builtinId="8" hidden="1"/>
    <cellStyle name="超链接" xfId="32346" builtinId="8" hidden="1"/>
    <cellStyle name="超链接" xfId="32348" builtinId="8" hidden="1"/>
    <cellStyle name="超链接" xfId="32350" builtinId="8" hidden="1"/>
    <cellStyle name="超链接" xfId="32352" builtinId="8" hidden="1"/>
    <cellStyle name="超链接" xfId="32354" builtinId="8" hidden="1"/>
    <cellStyle name="超链接" xfId="32356" builtinId="8" hidden="1"/>
    <cellStyle name="超链接" xfId="32358" builtinId="8" hidden="1"/>
    <cellStyle name="超链接" xfId="32360" builtinId="8" hidden="1"/>
    <cellStyle name="超链接" xfId="32362" builtinId="8" hidden="1"/>
    <cellStyle name="超链接" xfId="32364" builtinId="8" hidden="1"/>
    <cellStyle name="超链接" xfId="32366" builtinId="8" hidden="1"/>
    <cellStyle name="超链接" xfId="32368" builtinId="8" hidden="1"/>
    <cellStyle name="超链接" xfId="32370" builtinId="8" hidden="1"/>
    <cellStyle name="超链接" xfId="32372" builtinId="8" hidden="1"/>
    <cellStyle name="超链接" xfId="32374" builtinId="8" hidden="1"/>
    <cellStyle name="超链接" xfId="32376" builtinId="8" hidden="1"/>
    <cellStyle name="超链接" xfId="32378" builtinId="8" hidden="1"/>
    <cellStyle name="超链接" xfId="32380" builtinId="8" hidden="1"/>
    <cellStyle name="超链接" xfId="32382" builtinId="8" hidden="1"/>
    <cellStyle name="超链接" xfId="32384" builtinId="8" hidden="1"/>
    <cellStyle name="超链接" xfId="32386" builtinId="8" hidden="1"/>
    <cellStyle name="超链接" xfId="32388" builtinId="8" hidden="1"/>
    <cellStyle name="超链接" xfId="32390" builtinId="8" hidden="1"/>
    <cellStyle name="超链接" xfId="32392" builtinId="8" hidden="1"/>
    <cellStyle name="超链接" xfId="32394" builtinId="8" hidden="1"/>
    <cellStyle name="超链接" xfId="32396" builtinId="8" hidden="1"/>
    <cellStyle name="超链接" xfId="32398" builtinId="8" hidden="1"/>
    <cellStyle name="超链接" xfId="32400" builtinId="8" hidden="1"/>
    <cellStyle name="超链接" xfId="32402" builtinId="8" hidden="1"/>
    <cellStyle name="超链接" xfId="32404" builtinId="8" hidden="1"/>
    <cellStyle name="超链接" xfId="32406" builtinId="8" hidden="1"/>
    <cellStyle name="超链接" xfId="32408" builtinId="8" hidden="1"/>
    <cellStyle name="超链接" xfId="32410" builtinId="8" hidden="1"/>
    <cellStyle name="超链接" xfId="32412" builtinId="8" hidden="1"/>
    <cellStyle name="超链接" xfId="32414" builtinId="8" hidden="1"/>
    <cellStyle name="超链接" xfId="32416" builtinId="8" hidden="1"/>
    <cellStyle name="超链接" xfId="32418" builtinId="8" hidden="1"/>
    <cellStyle name="超链接" xfId="32420" builtinId="8" hidden="1"/>
    <cellStyle name="超链接" xfId="32422" builtinId="8" hidden="1"/>
    <cellStyle name="超链接" xfId="32424" builtinId="8" hidden="1"/>
    <cellStyle name="超链接" xfId="32426" builtinId="8" hidden="1"/>
    <cellStyle name="超链接" xfId="32428" builtinId="8" hidden="1"/>
    <cellStyle name="超链接" xfId="32430" builtinId="8" hidden="1"/>
    <cellStyle name="超链接" xfId="32432" builtinId="8" hidden="1"/>
    <cellStyle name="超链接" xfId="32434" builtinId="8" hidden="1"/>
    <cellStyle name="超链接" xfId="32436" builtinId="8" hidden="1"/>
    <cellStyle name="超链接" xfId="32438" builtinId="8" hidden="1"/>
    <cellStyle name="超链接" xfId="32440" builtinId="8" hidden="1"/>
    <cellStyle name="超链接" xfId="32442" builtinId="8" hidden="1"/>
    <cellStyle name="超链接" xfId="32444" builtinId="8" hidden="1"/>
    <cellStyle name="超链接" xfId="32446" builtinId="8" hidden="1"/>
    <cellStyle name="超链接" xfId="32448" builtinId="8" hidden="1"/>
    <cellStyle name="超链接" xfId="32450" builtinId="8" hidden="1"/>
    <cellStyle name="超链接" xfId="32452" builtinId="8" hidden="1"/>
    <cellStyle name="超链接" xfId="32454" builtinId="8" hidden="1"/>
    <cellStyle name="超链接" xfId="32456" builtinId="8" hidden="1"/>
    <cellStyle name="超链接" xfId="32458" builtinId="8" hidden="1"/>
    <cellStyle name="超链接" xfId="32460" builtinId="8" hidden="1"/>
    <cellStyle name="超链接" xfId="32462" builtinId="8" hidden="1"/>
    <cellStyle name="超链接" xfId="32464" builtinId="8" hidden="1"/>
    <cellStyle name="超链接" xfId="32466" builtinId="8" hidden="1"/>
    <cellStyle name="超链接" xfId="32468" builtinId="8" hidden="1"/>
    <cellStyle name="超链接" xfId="32470" builtinId="8" hidden="1"/>
    <cellStyle name="超链接" xfId="32472" builtinId="8" hidden="1"/>
    <cellStyle name="超链接" xfId="32474" builtinId="8" hidden="1"/>
    <cellStyle name="超链接" xfId="32476" builtinId="8" hidden="1"/>
    <cellStyle name="超链接" xfId="32478" builtinId="8" hidden="1"/>
    <cellStyle name="超链接" xfId="32480" builtinId="8" hidden="1"/>
    <cellStyle name="超链接" xfId="32482" builtinId="8" hidden="1"/>
    <cellStyle name="超链接" xfId="32484" builtinId="8" hidden="1"/>
    <cellStyle name="超链接" xfId="32486" builtinId="8" hidden="1"/>
    <cellStyle name="超链接" xfId="32488" builtinId="8" hidden="1"/>
    <cellStyle name="超链接" xfId="32490" builtinId="8" hidden="1"/>
    <cellStyle name="超链接" xfId="32492" builtinId="8" hidden="1"/>
    <cellStyle name="超链接" xfId="32494" builtinId="8" hidden="1"/>
    <cellStyle name="超链接" xfId="32496" builtinId="8" hidden="1"/>
    <cellStyle name="超链接" xfId="32498" builtinId="8" hidden="1"/>
    <cellStyle name="超链接" xfId="32500" builtinId="8" hidden="1"/>
    <cellStyle name="超链接" xfId="32502" builtinId="8" hidden="1"/>
    <cellStyle name="超链接" xfId="32504" builtinId="8" hidden="1"/>
    <cellStyle name="超链接" xfId="32506" builtinId="8" hidden="1"/>
    <cellStyle name="超链接" xfId="32508" builtinId="8" hidden="1"/>
    <cellStyle name="超链接" xfId="32510" builtinId="8" hidden="1"/>
    <cellStyle name="超链接" xfId="32512" builtinId="8" hidden="1"/>
    <cellStyle name="超链接" xfId="32514" builtinId="8" hidden="1"/>
    <cellStyle name="超链接" xfId="32516" builtinId="8" hidden="1"/>
    <cellStyle name="超链接" xfId="32518" builtinId="8" hidden="1"/>
    <cellStyle name="超链接" xfId="32520" builtinId="8" hidden="1"/>
    <cellStyle name="超链接" xfId="32522" builtinId="8" hidden="1"/>
    <cellStyle name="超链接" xfId="32524" builtinId="8" hidden="1"/>
    <cellStyle name="超链接" xfId="32526" builtinId="8" hidden="1"/>
    <cellStyle name="超链接" xfId="32528" builtinId="8" hidden="1"/>
    <cellStyle name="超链接" xfId="32530" builtinId="8" hidden="1"/>
    <cellStyle name="超链接" xfId="32532" builtinId="8" hidden="1"/>
    <cellStyle name="超链接" xfId="32534" builtinId="8" hidden="1"/>
    <cellStyle name="超链接" xfId="32536" builtinId="8" hidden="1"/>
    <cellStyle name="超链接" xfId="32538" builtinId="8" hidden="1"/>
    <cellStyle name="超链接" xfId="32540" builtinId="8" hidden="1"/>
    <cellStyle name="超链接" xfId="32542" builtinId="8" hidden="1"/>
    <cellStyle name="超链接" xfId="32544" builtinId="8" hidden="1"/>
    <cellStyle name="超链接" xfId="32546" builtinId="8" hidden="1"/>
    <cellStyle name="超链接" xfId="32548" builtinId="8" hidden="1"/>
    <cellStyle name="超链接" xfId="32550" builtinId="8" hidden="1"/>
    <cellStyle name="超链接" xfId="32552" builtinId="8" hidden="1"/>
    <cellStyle name="超链接" xfId="32554" builtinId="8" hidden="1"/>
    <cellStyle name="超链接" xfId="32556" builtinId="8" hidden="1"/>
    <cellStyle name="超链接" xfId="32558" builtinId="8" hidden="1"/>
    <cellStyle name="超链接" xfId="32560" builtinId="8" hidden="1"/>
    <cellStyle name="超链接" xfId="32562" builtinId="8" hidden="1"/>
    <cellStyle name="超链接" xfId="32564" builtinId="8" hidden="1"/>
    <cellStyle name="超链接" xfId="32566" builtinId="8" hidden="1"/>
    <cellStyle name="超链接" xfId="32568" builtinId="8" hidden="1"/>
    <cellStyle name="超链接" xfId="32570" builtinId="8" hidden="1"/>
    <cellStyle name="超链接" xfId="32572" builtinId="8" hidden="1"/>
    <cellStyle name="超链接" xfId="32574" builtinId="8" hidden="1"/>
    <cellStyle name="超链接" xfId="32576" builtinId="8" hidden="1"/>
    <cellStyle name="超链接" xfId="32578" builtinId="8" hidden="1"/>
    <cellStyle name="超链接" xfId="32580" builtinId="8" hidden="1"/>
    <cellStyle name="超链接" xfId="32582" builtinId="8" hidden="1"/>
    <cellStyle name="超链接" xfId="32584" builtinId="8" hidden="1"/>
    <cellStyle name="超链接" xfId="32586" builtinId="8" hidden="1"/>
    <cellStyle name="超链接" xfId="32588" builtinId="8" hidden="1"/>
    <cellStyle name="超链接" xfId="32590" builtinId="8" hidden="1"/>
    <cellStyle name="超链接" xfId="32592" builtinId="8" hidden="1"/>
    <cellStyle name="超链接" xfId="32594" builtinId="8" hidden="1"/>
    <cellStyle name="超链接" xfId="32596" builtinId="8" hidden="1"/>
    <cellStyle name="超链接" xfId="32598" builtinId="8" hidden="1"/>
    <cellStyle name="超链接" xfId="32600" builtinId="8" hidden="1"/>
    <cellStyle name="超链接" xfId="32602" builtinId="8" hidden="1"/>
    <cellStyle name="超链接" xfId="32604" builtinId="8" hidden="1"/>
    <cellStyle name="超链接" xfId="32606" builtinId="8" hidden="1"/>
    <cellStyle name="超链接" xfId="32608" builtinId="8" hidden="1"/>
    <cellStyle name="超链接" xfId="32610" builtinId="8" hidden="1"/>
    <cellStyle name="超链接" xfId="32612" builtinId="8" hidden="1"/>
    <cellStyle name="超链接" xfId="32614" builtinId="8" hidden="1"/>
    <cellStyle name="超链接" xfId="32616" builtinId="8" hidden="1"/>
    <cellStyle name="超链接" xfId="32618" builtinId="8" hidden="1"/>
    <cellStyle name="超链接" xfId="32620" builtinId="8" hidden="1"/>
    <cellStyle name="超链接" xfId="32622" builtinId="8" hidden="1"/>
    <cellStyle name="超链接" xfId="32624" builtinId="8" hidden="1"/>
    <cellStyle name="超链接" xfId="32626" builtinId="8" hidden="1"/>
    <cellStyle name="超链接" xfId="32628" builtinId="8" hidden="1"/>
    <cellStyle name="超链接" xfId="32630" builtinId="8" hidden="1"/>
    <cellStyle name="超链接" xfId="32632" builtinId="8" hidden="1"/>
    <cellStyle name="超链接" xfId="32634" builtinId="8" hidden="1"/>
    <cellStyle name="超链接" xfId="32636" builtinId="8" hidden="1"/>
    <cellStyle name="超链接" xfId="32638" builtinId="8" hidden="1"/>
    <cellStyle name="超链接" xfId="32640" builtinId="8" hidden="1"/>
    <cellStyle name="超链接" xfId="32642" builtinId="8" hidden="1"/>
    <cellStyle name="超链接" xfId="32644" builtinId="8" hidden="1"/>
    <cellStyle name="超链接" xfId="32646" builtinId="8" hidden="1"/>
    <cellStyle name="超链接" xfId="32648" builtinId="8" hidden="1"/>
    <cellStyle name="超链接" xfId="32650" builtinId="8" hidden="1"/>
    <cellStyle name="超链接" xfId="32652" builtinId="8" hidden="1"/>
    <cellStyle name="超链接" xfId="32654" builtinId="8" hidden="1"/>
    <cellStyle name="超链接" xfId="32656" builtinId="8" hidden="1"/>
    <cellStyle name="超链接" xfId="32658" builtinId="8" hidden="1"/>
    <cellStyle name="超链接" xfId="32660" builtinId="8" hidden="1"/>
    <cellStyle name="超链接" xfId="32662" builtinId="8" hidden="1"/>
    <cellStyle name="超链接" xfId="32664" builtinId="8" hidden="1"/>
    <cellStyle name="超链接" xfId="32666" builtinId="8" hidden="1"/>
    <cellStyle name="超链接" xfId="32668" builtinId="8" hidden="1"/>
    <cellStyle name="超链接" xfId="32670" builtinId="8" hidden="1"/>
    <cellStyle name="超链接" xfId="32672" builtinId="8" hidden="1"/>
    <cellStyle name="超链接" xfId="32674" builtinId="8" hidden="1"/>
    <cellStyle name="超链接" xfId="32676" builtinId="8" hidden="1"/>
    <cellStyle name="超链接" xfId="32678" builtinId="8" hidden="1"/>
    <cellStyle name="超链接" xfId="32680" builtinId="8" hidden="1"/>
    <cellStyle name="超链接" xfId="32682" builtinId="8" hidden="1"/>
    <cellStyle name="超链接" xfId="32684" builtinId="8" hidden="1"/>
    <cellStyle name="超链接" xfId="32686" builtinId="8" hidden="1"/>
    <cellStyle name="超链接" xfId="32688" builtinId="8" hidden="1"/>
    <cellStyle name="超链接" xfId="32690" builtinId="8" hidden="1"/>
    <cellStyle name="超链接" xfId="32692" builtinId="8" hidden="1"/>
    <cellStyle name="超链接" xfId="32694" builtinId="8" hidden="1"/>
    <cellStyle name="超链接" xfId="32696" builtinId="8" hidden="1"/>
    <cellStyle name="超链接" xfId="32698" builtinId="8" hidden="1"/>
    <cellStyle name="超链接" xfId="32700" builtinId="8" hidden="1"/>
    <cellStyle name="超链接" xfId="32702" builtinId="8" hidden="1"/>
    <cellStyle name="超链接" xfId="32704" builtinId="8" hidden="1"/>
    <cellStyle name="超链接" xfId="32706" builtinId="8" hidden="1"/>
    <cellStyle name="超链接" xfId="32708" builtinId="8" hidden="1"/>
    <cellStyle name="超链接" xfId="32710" builtinId="8" hidden="1"/>
    <cellStyle name="超链接" xfId="32712" builtinId="8" hidden="1"/>
    <cellStyle name="超链接" xfId="32714" builtinId="8" hidden="1"/>
    <cellStyle name="超链接" xfId="32716" builtinId="8" hidden="1"/>
    <cellStyle name="超链接" xfId="32718" builtinId="8" hidden="1"/>
    <cellStyle name="超链接" xfId="32720" builtinId="8" hidden="1"/>
    <cellStyle name="超链接" xfId="32722" builtinId="8" hidden="1"/>
    <cellStyle name="超链接" xfId="32724" builtinId="8" hidden="1"/>
    <cellStyle name="超链接" xfId="32726" builtinId="8" hidden="1"/>
    <cellStyle name="超链接" xfId="32728" builtinId="8" hidden="1"/>
    <cellStyle name="超链接" xfId="32730" builtinId="8" hidden="1"/>
    <cellStyle name="超链接" xfId="32732" builtinId="8" hidden="1"/>
    <cellStyle name="超链接" xfId="32734" builtinId="8" hidden="1"/>
    <cellStyle name="超链接" xfId="32736" builtinId="8" hidden="1"/>
    <cellStyle name="超链接" xfId="32738" builtinId="8" hidden="1"/>
    <cellStyle name="超链接" xfId="32740" builtinId="8" hidden="1"/>
    <cellStyle name="超链接" xfId="32742" builtinId="8" hidden="1"/>
    <cellStyle name="超链接" xfId="32744" builtinId="8" hidden="1"/>
    <cellStyle name="超链接" xfId="32746" builtinId="8" hidden="1"/>
    <cellStyle name="超链接" xfId="32748" builtinId="8" hidden="1"/>
    <cellStyle name="超链接" xfId="32750" builtinId="8" hidden="1"/>
    <cellStyle name="超链接" xfId="32752" builtinId="8" hidden="1"/>
    <cellStyle name="超链接" xfId="32754" builtinId="8" hidden="1"/>
    <cellStyle name="超链接" xfId="32756" builtinId="8" hidden="1"/>
    <cellStyle name="超链接" xfId="32758" builtinId="8" hidden="1"/>
    <cellStyle name="超链接" xfId="32760" builtinId="8" hidden="1"/>
    <cellStyle name="超链接" xfId="32762" builtinId="8" hidden="1"/>
    <cellStyle name="超链接" xfId="32764" builtinId="8" hidden="1"/>
    <cellStyle name="超链接" xfId="32766" builtinId="8" hidden="1"/>
    <cellStyle name="超链接" xfId="32768" builtinId="8" hidden="1"/>
    <cellStyle name="超链接" xfId="32770" builtinId="8" hidden="1"/>
    <cellStyle name="超链接" xfId="32772" builtinId="8" hidden="1"/>
    <cellStyle name="超链接" xfId="32774" builtinId="8" hidden="1"/>
    <cellStyle name="超链接" xfId="32776" builtinId="8" hidden="1"/>
    <cellStyle name="超链接" xfId="32778" builtinId="8" hidden="1"/>
    <cellStyle name="超链接" xfId="32780" builtinId="8" hidden="1"/>
    <cellStyle name="超链接" xfId="32782" builtinId="8" hidden="1"/>
    <cellStyle name="超链接" xfId="32784" builtinId="8" hidden="1"/>
    <cellStyle name="超链接" xfId="32786" builtinId="8" hidden="1"/>
    <cellStyle name="超链接" xfId="32788" builtinId="8" hidden="1"/>
    <cellStyle name="超链接" xfId="32790" builtinId="8" hidden="1"/>
    <cellStyle name="超链接" xfId="32792" builtinId="8" hidden="1"/>
    <cellStyle name="超链接" xfId="32794" builtinId="8" hidden="1"/>
    <cellStyle name="超链接" xfId="32796" builtinId="8" hidden="1"/>
    <cellStyle name="超链接" xfId="32798" builtinId="8" hidden="1"/>
    <cellStyle name="超链接" xfId="32800" builtinId="8" hidden="1"/>
    <cellStyle name="超链接" xfId="32802" builtinId="8" hidden="1"/>
    <cellStyle name="超链接" xfId="32804" builtinId="8" hidden="1"/>
    <cellStyle name="超链接" xfId="32806" builtinId="8" hidden="1"/>
    <cellStyle name="超链接" xfId="32808" builtinId="8" hidden="1"/>
    <cellStyle name="超链接" xfId="32810" builtinId="8" hidden="1"/>
    <cellStyle name="超链接" xfId="32812" builtinId="8" hidden="1"/>
    <cellStyle name="超链接" xfId="32814" builtinId="8" hidden="1"/>
    <cellStyle name="超链接" xfId="32816" builtinId="8" hidden="1"/>
    <cellStyle name="超链接" xfId="32818" builtinId="8" hidden="1"/>
    <cellStyle name="超链接" xfId="32820" builtinId="8" hidden="1"/>
    <cellStyle name="超链接" xfId="32822" builtinId="8" hidden="1"/>
    <cellStyle name="超链接" xfId="32824" builtinId="8" hidden="1"/>
    <cellStyle name="超链接" xfId="32826" builtinId="8" hidden="1"/>
    <cellStyle name="超链接" xfId="32828" builtinId="8" hidden="1"/>
    <cellStyle name="超链接" xfId="32830" builtinId="8" hidden="1"/>
    <cellStyle name="超链接" xfId="32832" builtinId="8" hidden="1"/>
    <cellStyle name="超链接" xfId="32834" builtinId="8" hidden="1"/>
    <cellStyle name="超链接" xfId="32836" builtinId="8" hidden="1"/>
    <cellStyle name="超链接" xfId="32838" builtinId="8" hidden="1"/>
    <cellStyle name="超链接" xfId="32840" builtinId="8" hidden="1"/>
    <cellStyle name="超链接" xfId="32842" builtinId="8" hidden="1"/>
    <cellStyle name="超链接" xfId="32844" builtinId="8" hidden="1"/>
    <cellStyle name="超链接" xfId="32846" builtinId="8" hidden="1"/>
    <cellStyle name="超链接" xfId="32848" builtinId="8" hidden="1"/>
    <cellStyle name="超链接" xfId="32850" builtinId="8" hidden="1"/>
    <cellStyle name="超链接" xfId="32852" builtinId="8" hidden="1"/>
    <cellStyle name="超链接" xfId="32854" builtinId="8" hidden="1"/>
    <cellStyle name="超链接" xfId="32856" builtinId="8" hidden="1"/>
    <cellStyle name="超链接" xfId="32858" builtinId="8" hidden="1"/>
    <cellStyle name="超链接" xfId="32860" builtinId="8" hidden="1"/>
    <cellStyle name="超链接" xfId="32862" builtinId="8" hidden="1"/>
    <cellStyle name="超链接" xfId="32864" builtinId="8" hidden="1"/>
    <cellStyle name="超链接" xfId="32866" builtinId="8" hidden="1"/>
    <cellStyle name="超链接" xfId="32868" builtinId="8" hidden="1"/>
    <cellStyle name="超链接" xfId="32870" builtinId="8" hidden="1"/>
    <cellStyle name="超链接" xfId="32872" builtinId="8" hidden="1"/>
    <cellStyle name="超链接" xfId="32874" builtinId="8" hidden="1"/>
    <cellStyle name="超链接" xfId="32876" builtinId="8" hidden="1"/>
    <cellStyle name="超链接" xfId="32878" builtinId="8" hidden="1"/>
    <cellStyle name="超链接" xfId="32880" builtinId="8" hidden="1"/>
    <cellStyle name="超链接" xfId="32882" builtinId="8" hidden="1"/>
    <cellStyle name="超链接" xfId="32884" builtinId="8" hidden="1"/>
    <cellStyle name="超链接" xfId="32886" builtinId="8" hidden="1"/>
    <cellStyle name="超链接" xfId="32888" builtinId="8" hidden="1"/>
    <cellStyle name="超链接" xfId="32890" builtinId="8" hidden="1"/>
    <cellStyle name="超链接" xfId="32892" builtinId="8" hidden="1"/>
    <cellStyle name="超链接" xfId="32894" builtinId="8" hidden="1"/>
    <cellStyle name="超链接" xfId="32896" builtinId="8" hidden="1"/>
    <cellStyle name="超链接" xfId="32898" builtinId="8" hidden="1"/>
    <cellStyle name="超链接" xfId="32900" builtinId="8" hidden="1"/>
    <cellStyle name="超链接" xfId="32902" builtinId="8" hidden="1"/>
    <cellStyle name="超链接" xfId="32904" builtinId="8" hidden="1"/>
    <cellStyle name="超链接" xfId="32906" builtinId="8" hidden="1"/>
    <cellStyle name="超链接" xfId="32908" builtinId="8" hidden="1"/>
    <cellStyle name="超链接" xfId="32910" builtinId="8" hidden="1"/>
    <cellStyle name="超链接" xfId="32912" builtinId="8" hidden="1"/>
    <cellStyle name="超链接" xfId="32914" builtinId="8" hidden="1"/>
    <cellStyle name="超链接" xfId="32916" builtinId="8" hidden="1"/>
    <cellStyle name="超链接" xfId="32918" builtinId="8" hidden="1"/>
    <cellStyle name="超链接" xfId="32920" builtinId="8" hidden="1"/>
    <cellStyle name="超链接" xfId="32922" builtinId="8" hidden="1"/>
    <cellStyle name="超链接" xfId="32924" builtinId="8" hidden="1"/>
    <cellStyle name="超链接" xfId="32926" builtinId="8" hidden="1"/>
    <cellStyle name="超链接" xfId="32928" builtinId="8" hidden="1"/>
    <cellStyle name="超链接" xfId="32930" builtinId="8" hidden="1"/>
    <cellStyle name="超链接" xfId="32932" builtinId="8" hidden="1"/>
    <cellStyle name="超链接" xfId="32934" builtinId="8" hidden="1"/>
    <cellStyle name="超链接" xfId="32936" builtinId="8" hidden="1"/>
    <cellStyle name="超链接" xfId="32938" builtinId="8" hidden="1"/>
    <cellStyle name="超链接" xfId="32940" builtinId="8" hidden="1"/>
    <cellStyle name="超链接" xfId="32942" builtinId="8" hidden="1"/>
    <cellStyle name="超链接" xfId="32944" builtinId="8" hidden="1"/>
    <cellStyle name="超链接" xfId="32946" builtinId="8" hidden="1"/>
    <cellStyle name="超链接" xfId="32948" builtinId="8" hidden="1"/>
    <cellStyle name="超链接" xfId="32950" builtinId="8" hidden="1"/>
    <cellStyle name="超链接" xfId="32952" builtinId="8" hidden="1"/>
    <cellStyle name="超链接" xfId="32954" builtinId="8" hidden="1"/>
    <cellStyle name="超链接" xfId="32956" builtinId="8" hidden="1"/>
    <cellStyle name="超链接" xfId="32958" builtinId="8" hidden="1"/>
    <cellStyle name="超链接" xfId="32960" builtinId="8" hidden="1"/>
    <cellStyle name="超链接" xfId="32962" builtinId="8" hidden="1"/>
    <cellStyle name="超链接" xfId="32964" builtinId="8" hidden="1"/>
    <cellStyle name="超链接" xfId="32966" builtinId="8" hidden="1"/>
    <cellStyle name="超链接" xfId="32968" builtinId="8" hidden="1"/>
    <cellStyle name="超链接" xfId="32970" builtinId="8" hidden="1"/>
    <cellStyle name="超链接" xfId="32972" builtinId="8" hidden="1"/>
    <cellStyle name="超链接" xfId="32974" builtinId="8" hidden="1"/>
    <cellStyle name="超链接" xfId="32976" builtinId="8" hidden="1"/>
    <cellStyle name="超链接" xfId="32978" builtinId="8" hidden="1"/>
    <cellStyle name="超链接" xfId="32980" builtinId="8" hidden="1"/>
    <cellStyle name="超链接" xfId="32982" builtinId="8" hidden="1"/>
    <cellStyle name="超链接" xfId="32984" builtinId="8" hidden="1"/>
    <cellStyle name="超链接" xfId="32986" builtinId="8" hidden="1"/>
    <cellStyle name="超链接" xfId="32988" builtinId="8" hidden="1"/>
    <cellStyle name="超链接" xfId="32990" builtinId="8" hidden="1"/>
    <cellStyle name="超链接" xfId="32992" builtinId="8" hidden="1"/>
    <cellStyle name="超链接" xfId="32994" builtinId="8" hidden="1"/>
    <cellStyle name="超链接" xfId="32996" builtinId="8" hidden="1"/>
    <cellStyle name="超链接" xfId="32998" builtinId="8" hidden="1"/>
    <cellStyle name="超链接" xfId="33000" builtinId="8" hidden="1"/>
    <cellStyle name="超链接" xfId="33002" builtinId="8" hidden="1"/>
    <cellStyle name="超链接" xfId="33004" builtinId="8" hidden="1"/>
    <cellStyle name="超链接" xfId="33006" builtinId="8" hidden="1"/>
    <cellStyle name="超链接" xfId="33008" builtinId="8" hidden="1"/>
    <cellStyle name="超链接" xfId="33010" builtinId="8" hidden="1"/>
    <cellStyle name="超链接" xfId="33012" builtinId="8" hidden="1"/>
    <cellStyle name="超链接" xfId="33014" builtinId="8" hidden="1"/>
    <cellStyle name="超链接" xfId="33016" builtinId="8" hidden="1"/>
    <cellStyle name="超链接" xfId="33018" builtinId="8" hidden="1"/>
    <cellStyle name="超链接" xfId="33020" builtinId="8" hidden="1"/>
    <cellStyle name="超链接" xfId="33022" builtinId="8" hidden="1"/>
    <cellStyle name="超链接" xfId="33024" builtinId="8" hidden="1"/>
    <cellStyle name="超链接" xfId="33026" builtinId="8" hidden="1"/>
    <cellStyle name="超链接" xfId="33028" builtinId="8" hidden="1"/>
    <cellStyle name="超链接" xfId="33030" builtinId="8" hidden="1"/>
    <cellStyle name="超链接" xfId="33032" builtinId="8" hidden="1"/>
    <cellStyle name="超链接" xfId="33034" builtinId="8" hidden="1"/>
    <cellStyle name="超链接" xfId="33036" builtinId="8" hidden="1"/>
    <cellStyle name="超链接" xfId="33038" builtinId="8" hidden="1"/>
    <cellStyle name="超链接" xfId="33040" builtinId="8" hidden="1"/>
    <cellStyle name="超链接" xfId="33042" builtinId="8" hidden="1"/>
    <cellStyle name="超链接" xfId="33044" builtinId="8" hidden="1"/>
    <cellStyle name="超链接" xfId="33046" builtinId="8" hidden="1"/>
    <cellStyle name="超链接" xfId="33048" builtinId="8" hidden="1"/>
    <cellStyle name="超链接" xfId="33050" builtinId="8" hidden="1"/>
    <cellStyle name="超链接" xfId="33052" builtinId="8" hidden="1"/>
    <cellStyle name="超链接" xfId="33054" builtinId="8" hidden="1"/>
    <cellStyle name="超链接" xfId="33056" builtinId="8" hidden="1"/>
    <cellStyle name="超链接" xfId="33058" builtinId="8" hidden="1"/>
    <cellStyle name="超链接" xfId="33060" builtinId="8" hidden="1"/>
    <cellStyle name="超链接" xfId="33062" builtinId="8" hidden="1"/>
    <cellStyle name="超链接" xfId="33064" builtinId="8" hidden="1"/>
    <cellStyle name="超链接" xfId="33066" builtinId="8" hidden="1"/>
    <cellStyle name="超链接" xfId="33068" builtinId="8" hidden="1"/>
    <cellStyle name="超链接" xfId="33070" builtinId="8" hidden="1"/>
    <cellStyle name="超链接" xfId="33072" builtinId="8" hidden="1"/>
    <cellStyle name="超链接" xfId="33074" builtinId="8" hidden="1"/>
    <cellStyle name="超链接" xfId="33076" builtinId="8" hidden="1"/>
    <cellStyle name="超链接" xfId="33078" builtinId="8" hidden="1"/>
    <cellStyle name="超链接" xfId="33080" builtinId="8" hidden="1"/>
    <cellStyle name="超链接" xfId="33082" builtinId="8" hidden="1"/>
    <cellStyle name="超链接" xfId="33084" builtinId="8" hidden="1"/>
    <cellStyle name="超链接" xfId="33086" builtinId="8" hidden="1"/>
    <cellStyle name="超链接" xfId="33088" builtinId="8" hidden="1"/>
    <cellStyle name="超链接" xfId="33090" builtinId="8" hidden="1"/>
    <cellStyle name="超链接" xfId="33092" builtinId="8" hidden="1"/>
    <cellStyle name="超链接" xfId="33094" builtinId="8" hidden="1"/>
    <cellStyle name="超链接" xfId="33096" builtinId="8" hidden="1"/>
    <cellStyle name="超链接" xfId="33098" builtinId="8" hidden="1"/>
    <cellStyle name="超链接" xfId="33100" builtinId="8" hidden="1"/>
    <cellStyle name="超链接" xfId="33102" builtinId="8" hidden="1"/>
    <cellStyle name="超链接" xfId="33104" builtinId="8" hidden="1"/>
    <cellStyle name="超链接" xfId="33106" builtinId="8" hidden="1"/>
    <cellStyle name="超链接" xfId="33108" builtinId="8" hidden="1"/>
    <cellStyle name="超链接" xfId="33110" builtinId="8" hidden="1"/>
    <cellStyle name="超链接" xfId="33112" builtinId="8" hidden="1"/>
    <cellStyle name="超链接" xfId="33114" builtinId="8" hidden="1"/>
    <cellStyle name="超链接" xfId="33116" builtinId="8" hidden="1"/>
    <cellStyle name="超链接" xfId="33118" builtinId="8" hidden="1"/>
    <cellStyle name="超链接" xfId="33120" builtinId="8" hidden="1"/>
    <cellStyle name="超链接" xfId="33122" builtinId="8" hidden="1"/>
    <cellStyle name="超链接" xfId="33124" builtinId="8" hidden="1"/>
    <cellStyle name="超链接" xfId="33126" builtinId="8" hidden="1"/>
    <cellStyle name="超链接" xfId="33128" builtinId="8" hidden="1"/>
    <cellStyle name="超链接" xfId="33130" builtinId="8" hidden="1"/>
    <cellStyle name="超链接" xfId="33132" builtinId="8" hidden="1"/>
    <cellStyle name="超链接" xfId="33134" builtinId="8" hidden="1"/>
    <cellStyle name="超链接" xfId="33136" builtinId="8" hidden="1"/>
    <cellStyle name="超链接" xfId="33138" builtinId="8" hidden="1"/>
    <cellStyle name="超链接" xfId="33140" builtinId="8" hidden="1"/>
    <cellStyle name="超链接" xfId="33142" builtinId="8" hidden="1"/>
    <cellStyle name="超链接" xfId="33144" builtinId="8" hidden="1"/>
    <cellStyle name="超链接" xfId="33146" builtinId="8" hidden="1"/>
    <cellStyle name="超链接" xfId="33148" builtinId="8" hidden="1"/>
    <cellStyle name="超链接" xfId="33150" builtinId="8" hidden="1"/>
    <cellStyle name="超链接" xfId="33152" builtinId="8" hidden="1"/>
    <cellStyle name="超链接" xfId="33154" builtinId="8" hidden="1"/>
    <cellStyle name="超链接" xfId="33156" builtinId="8" hidden="1"/>
    <cellStyle name="超链接" xfId="33158" builtinId="8" hidden="1"/>
    <cellStyle name="超链接" xfId="33160" builtinId="8" hidden="1"/>
    <cellStyle name="超链接" xfId="33162" builtinId="8" hidden="1"/>
    <cellStyle name="超链接" xfId="33164" builtinId="8" hidden="1"/>
    <cellStyle name="超链接" xfId="33166" builtinId="8" hidden="1"/>
    <cellStyle name="超链接" xfId="33168" builtinId="8" hidden="1"/>
    <cellStyle name="超链接" xfId="33170" builtinId="8" hidden="1"/>
    <cellStyle name="超链接" xfId="33172" builtinId="8" hidden="1"/>
    <cellStyle name="超链接" xfId="33174" builtinId="8" hidden="1"/>
    <cellStyle name="超链接" xfId="33176" builtinId="8" hidden="1"/>
    <cellStyle name="超链接" xfId="33178" builtinId="8" hidden="1"/>
    <cellStyle name="超链接" xfId="33180" builtinId="8" hidden="1"/>
    <cellStyle name="超链接" xfId="33182" builtinId="8" hidden="1"/>
    <cellStyle name="超链接" xfId="33184" builtinId="8" hidden="1"/>
    <cellStyle name="超链接" xfId="33186" builtinId="8" hidden="1"/>
    <cellStyle name="超链接" xfId="33188" builtinId="8" hidden="1"/>
    <cellStyle name="超链接" xfId="33190" builtinId="8" hidden="1"/>
    <cellStyle name="超链接" xfId="33192" builtinId="8" hidden="1"/>
    <cellStyle name="超链接" xfId="33194" builtinId="8" hidden="1"/>
    <cellStyle name="超链接" xfId="33196" builtinId="8" hidden="1"/>
    <cellStyle name="超链接" xfId="33198" builtinId="8" hidden="1"/>
    <cellStyle name="超链接" xfId="33200" builtinId="8" hidden="1"/>
    <cellStyle name="超链接" xfId="33202" builtinId="8" hidden="1"/>
    <cellStyle name="超链接" xfId="33204" builtinId="8" hidden="1"/>
    <cellStyle name="超链接" xfId="33206" builtinId="8" hidden="1"/>
    <cellStyle name="超链接" xfId="33208" builtinId="8" hidden="1"/>
    <cellStyle name="超链接" xfId="33210" builtinId="8" hidden="1"/>
    <cellStyle name="超链接" xfId="33212" builtinId="8" hidden="1"/>
    <cellStyle name="超链接" xfId="33214" builtinId="8" hidden="1"/>
    <cellStyle name="超链接" xfId="33216" builtinId="8" hidden="1"/>
    <cellStyle name="超链接" xfId="33218" builtinId="8" hidden="1"/>
    <cellStyle name="超链接" xfId="33220" builtinId="8" hidden="1"/>
    <cellStyle name="超链接" xfId="33222" builtinId="8" hidden="1"/>
    <cellStyle name="超链接" xfId="33224" builtinId="8" hidden="1"/>
    <cellStyle name="超链接" xfId="33226" builtinId="8" hidden="1"/>
    <cellStyle name="超链接" xfId="33228" builtinId="8" hidden="1"/>
    <cellStyle name="超链接" xfId="33230" builtinId="8" hidden="1"/>
    <cellStyle name="超链接" xfId="33232" builtinId="8" hidden="1"/>
    <cellStyle name="超链接" xfId="33234" builtinId="8" hidden="1"/>
    <cellStyle name="超链接" xfId="33236" builtinId="8" hidden="1"/>
    <cellStyle name="超链接" xfId="33238" builtinId="8" hidden="1"/>
    <cellStyle name="超链接" xfId="33240" builtinId="8" hidden="1"/>
    <cellStyle name="超链接" xfId="33242" builtinId="8" hidden="1"/>
    <cellStyle name="超链接" xfId="33244" builtinId="8" hidden="1"/>
    <cellStyle name="超链接" xfId="33246" builtinId="8" hidden="1"/>
    <cellStyle name="超链接" xfId="33248" builtinId="8" hidden="1"/>
    <cellStyle name="超链接" xfId="33250" builtinId="8" hidden="1"/>
    <cellStyle name="超链接" xfId="33252" builtinId="8" hidden="1"/>
    <cellStyle name="超链接" xfId="33254" builtinId="8" hidden="1"/>
    <cellStyle name="超链接" xfId="33256" builtinId="8" hidden="1"/>
    <cellStyle name="超链接" xfId="33258" builtinId="8" hidden="1"/>
    <cellStyle name="超链接" xfId="33260" builtinId="8" hidden="1"/>
    <cellStyle name="超链接" xfId="33262" builtinId="8" hidden="1"/>
    <cellStyle name="超链接" xfId="33264" builtinId="8" hidden="1"/>
    <cellStyle name="超链接" xfId="33266" builtinId="8" hidden="1"/>
    <cellStyle name="超链接" xfId="33268" builtinId="8" hidden="1"/>
    <cellStyle name="超链接" xfId="33270" builtinId="8" hidden="1"/>
    <cellStyle name="超链接" xfId="33272" builtinId="8" hidden="1"/>
    <cellStyle name="超链接" xfId="33274" builtinId="8" hidden="1"/>
    <cellStyle name="超链接" xfId="33276" builtinId="8" hidden="1"/>
    <cellStyle name="超链接" xfId="33278" builtinId="8" hidden="1"/>
    <cellStyle name="超链接" xfId="33280" builtinId="8" hidden="1"/>
    <cellStyle name="超链接" xfId="33282" builtinId="8" hidden="1"/>
    <cellStyle name="超链接" xfId="33284" builtinId="8" hidden="1"/>
    <cellStyle name="超链接" xfId="33286" builtinId="8" hidden="1"/>
    <cellStyle name="超链接" xfId="33288" builtinId="8" hidden="1"/>
    <cellStyle name="超链接" xfId="33290" builtinId="8" hidden="1"/>
    <cellStyle name="超链接" xfId="33292" builtinId="8" hidden="1"/>
    <cellStyle name="超链接" xfId="33294" builtinId="8" hidden="1"/>
    <cellStyle name="超链接" xfId="33296" builtinId="8" hidden="1"/>
    <cellStyle name="超链接" xfId="33298" builtinId="8" hidden="1"/>
    <cellStyle name="超链接" xfId="33300" builtinId="8" hidden="1"/>
    <cellStyle name="超链接" xfId="33302" builtinId="8" hidden="1"/>
    <cellStyle name="超链接" xfId="33304" builtinId="8" hidden="1"/>
    <cellStyle name="超链接" xfId="33306" builtinId="8" hidden="1"/>
    <cellStyle name="超链接" xfId="33308" builtinId="8" hidden="1"/>
    <cellStyle name="超链接" xfId="33310" builtinId="8" hidden="1"/>
    <cellStyle name="超链接" xfId="33312" builtinId="8" hidden="1"/>
    <cellStyle name="超链接" xfId="33314" builtinId="8" hidden="1"/>
    <cellStyle name="超链接" xfId="33316" builtinId="8" hidden="1"/>
    <cellStyle name="超链接" xfId="33318" builtinId="8" hidden="1"/>
    <cellStyle name="超链接" xfId="33320" builtinId="8" hidden="1"/>
    <cellStyle name="超链接" xfId="33322" builtinId="8" hidden="1"/>
    <cellStyle name="超链接" xfId="33324" builtinId="8" hidden="1"/>
    <cellStyle name="超链接" xfId="33326" builtinId="8" hidden="1"/>
    <cellStyle name="超链接" xfId="33328" builtinId="8" hidden="1"/>
    <cellStyle name="超链接" xfId="33330" builtinId="8" hidden="1"/>
    <cellStyle name="超链接" xfId="33332" builtinId="8" hidden="1"/>
    <cellStyle name="超链接" xfId="33334" builtinId="8" hidden="1"/>
    <cellStyle name="超链接" xfId="33336" builtinId="8" hidden="1"/>
    <cellStyle name="超链接" xfId="33338" builtinId="8" hidden="1"/>
    <cellStyle name="超链接" xfId="33340" builtinId="8" hidden="1"/>
    <cellStyle name="超链接" xfId="33342" builtinId="8" hidden="1"/>
    <cellStyle name="超链接" xfId="33344" builtinId="8" hidden="1"/>
    <cellStyle name="超链接" xfId="33346" builtinId="8" hidden="1"/>
    <cellStyle name="超链接" xfId="33348" builtinId="8" hidden="1"/>
    <cellStyle name="超链接" xfId="33350" builtinId="8" hidden="1"/>
    <cellStyle name="超链接" xfId="33352" builtinId="8" hidden="1"/>
    <cellStyle name="超链接" xfId="33354" builtinId="8" hidden="1"/>
    <cellStyle name="超链接" xfId="33356" builtinId="8" hidden="1"/>
    <cellStyle name="超链接" xfId="33358" builtinId="8" hidden="1"/>
    <cellStyle name="超链接" xfId="33360" builtinId="8" hidden="1"/>
    <cellStyle name="超链接" xfId="33362" builtinId="8" hidden="1"/>
    <cellStyle name="超链接" xfId="33364" builtinId="8" hidden="1"/>
    <cellStyle name="超链接" xfId="33366" builtinId="8" hidden="1"/>
    <cellStyle name="超链接" xfId="33368" builtinId="8" hidden="1"/>
    <cellStyle name="超链接" xfId="33370" builtinId="8" hidden="1"/>
    <cellStyle name="超链接" xfId="33372" builtinId="8" hidden="1"/>
    <cellStyle name="超链接" xfId="33374" builtinId="8" hidden="1"/>
    <cellStyle name="超链接" xfId="33376" builtinId="8" hidden="1"/>
    <cellStyle name="超链接" xfId="33378" builtinId="8" hidden="1"/>
    <cellStyle name="超链接" xfId="33380" builtinId="8" hidden="1"/>
    <cellStyle name="超链接" xfId="33382" builtinId="8" hidden="1"/>
    <cellStyle name="超链接" xfId="33384" builtinId="8" hidden="1"/>
    <cellStyle name="超链接" xfId="33386" builtinId="8" hidden="1"/>
    <cellStyle name="超链接" xfId="33388" builtinId="8" hidden="1"/>
    <cellStyle name="超链接" xfId="33390" builtinId="8" hidden="1"/>
    <cellStyle name="超链接" xfId="33392" builtinId="8" hidden="1"/>
    <cellStyle name="超链接" xfId="33394" builtinId="8" hidden="1"/>
    <cellStyle name="超链接" xfId="33396" builtinId="8" hidden="1"/>
    <cellStyle name="超链接" xfId="33398" builtinId="8" hidden="1"/>
    <cellStyle name="超链接" xfId="33400" builtinId="8" hidden="1"/>
    <cellStyle name="超链接" xfId="33402" builtinId="8" hidden="1"/>
    <cellStyle name="超链接" xfId="33404" builtinId="8" hidden="1"/>
    <cellStyle name="超链接" xfId="33406" builtinId="8" hidden="1"/>
    <cellStyle name="超链接" xfId="33408" builtinId="8" hidden="1"/>
    <cellStyle name="超链接" xfId="33410" builtinId="8" hidden="1"/>
    <cellStyle name="超链接" xfId="33412" builtinId="8" hidden="1"/>
    <cellStyle name="超链接" xfId="33414" builtinId="8" hidden="1"/>
    <cellStyle name="超链接" xfId="33416" builtinId="8" hidden="1"/>
    <cellStyle name="超链接" xfId="33418" builtinId="8" hidden="1"/>
    <cellStyle name="超链接" xfId="33420" builtinId="8" hidden="1"/>
    <cellStyle name="超链接" xfId="33422" builtinId="8" hidden="1"/>
    <cellStyle name="超链接" xfId="33424" builtinId="8" hidden="1"/>
    <cellStyle name="超链接" xfId="33426" builtinId="8" hidden="1"/>
    <cellStyle name="超链接" xfId="33428" builtinId="8" hidden="1"/>
    <cellStyle name="超链接" xfId="33430" builtinId="8" hidden="1"/>
    <cellStyle name="超链接" xfId="33432" builtinId="8" hidden="1"/>
    <cellStyle name="超链接" xfId="33434" builtinId="8" hidden="1"/>
    <cellStyle name="超链接" xfId="33436" builtinId="8" hidden="1"/>
    <cellStyle name="超链接" xfId="33438" builtinId="8" hidden="1"/>
    <cellStyle name="超链接" xfId="33440" builtinId="8" hidden="1"/>
    <cellStyle name="超链接" xfId="33442" builtinId="8" hidden="1"/>
    <cellStyle name="超链接" xfId="33444" builtinId="8" hidden="1"/>
    <cellStyle name="超链接" xfId="33446" builtinId="8" hidden="1"/>
    <cellStyle name="超链接" xfId="33448" builtinId="8" hidden="1"/>
    <cellStyle name="超链接" xfId="33450" builtinId="8" hidden="1"/>
    <cellStyle name="超链接" xfId="33452" builtinId="8" hidden="1"/>
    <cellStyle name="超链接" xfId="33454" builtinId="8" hidden="1"/>
    <cellStyle name="超链接" xfId="33456" builtinId="8" hidden="1"/>
    <cellStyle name="超链接" xfId="33458" builtinId="8" hidden="1"/>
    <cellStyle name="超链接" xfId="33460" builtinId="8" hidden="1"/>
    <cellStyle name="超链接" xfId="33462" builtinId="8" hidden="1"/>
    <cellStyle name="超链接" xfId="33464" builtinId="8" hidden="1"/>
    <cellStyle name="超链接" xfId="33466" builtinId="8" hidden="1"/>
    <cellStyle name="超链接" xfId="33468" builtinId="8" hidden="1"/>
    <cellStyle name="超链接" xfId="33470" builtinId="8" hidden="1"/>
    <cellStyle name="超链接" xfId="33472" builtinId="8" hidden="1"/>
    <cellStyle name="超链接" xfId="33474" builtinId="8" hidden="1"/>
    <cellStyle name="超链接" xfId="33476" builtinId="8" hidden="1"/>
    <cellStyle name="超链接" xfId="33478" builtinId="8" hidden="1"/>
    <cellStyle name="超链接" xfId="33480" builtinId="8" hidden="1"/>
    <cellStyle name="超链接" xfId="33482" builtinId="8" hidden="1"/>
    <cellStyle name="超链接" xfId="33484" builtinId="8" hidden="1"/>
    <cellStyle name="超链接" xfId="33486" builtinId="8" hidden="1"/>
    <cellStyle name="超链接" xfId="33488" builtinId="8" hidden="1"/>
    <cellStyle name="超链接" xfId="33490" builtinId="8" hidden="1"/>
    <cellStyle name="超链接" xfId="33492" builtinId="8" hidden="1"/>
    <cellStyle name="超链接" xfId="33494" builtinId="8" hidden="1"/>
    <cellStyle name="超链接" xfId="33496" builtinId="8" hidden="1"/>
    <cellStyle name="超链接" xfId="33498" builtinId="8" hidden="1"/>
    <cellStyle name="超链接" xfId="33500" builtinId="8" hidden="1"/>
    <cellStyle name="超链接" xfId="33502" builtinId="8" hidden="1"/>
    <cellStyle name="超链接" xfId="33504" builtinId="8" hidden="1"/>
    <cellStyle name="超链接" xfId="33506" builtinId="8" hidden="1"/>
    <cellStyle name="超链接" xfId="33508" builtinId="8" hidden="1"/>
    <cellStyle name="超链接" xfId="33510" builtinId="8" hidden="1"/>
    <cellStyle name="超链接" xfId="33512" builtinId="8" hidden="1"/>
    <cellStyle name="超链接" xfId="33514" builtinId="8" hidden="1"/>
    <cellStyle name="超链接" xfId="33516" builtinId="8" hidden="1"/>
    <cellStyle name="超链接" xfId="33518" builtinId="8" hidden="1"/>
    <cellStyle name="超链接" xfId="33520" builtinId="8" hidden="1"/>
    <cellStyle name="超链接" xfId="33522" builtinId="8" hidden="1"/>
    <cellStyle name="超链接" xfId="33524" builtinId="8" hidden="1"/>
    <cellStyle name="超链接" xfId="33526" builtinId="8" hidden="1"/>
    <cellStyle name="超链接" xfId="33528" builtinId="8" hidden="1"/>
    <cellStyle name="超链接" xfId="33530" builtinId="8" hidden="1"/>
    <cellStyle name="超链接" xfId="33532" builtinId="8" hidden="1"/>
    <cellStyle name="超链接" xfId="33534" builtinId="8" hidden="1"/>
    <cellStyle name="超链接" xfId="33536" builtinId="8" hidden="1"/>
    <cellStyle name="超链接" xfId="33538" builtinId="8" hidden="1"/>
    <cellStyle name="超链接" xfId="33540" builtinId="8" hidden="1"/>
    <cellStyle name="超链接" xfId="33542" builtinId="8" hidden="1"/>
    <cellStyle name="超链接" xfId="33544" builtinId="8" hidden="1"/>
    <cellStyle name="超链接" xfId="33546" builtinId="8" hidden="1"/>
    <cellStyle name="超链接" xfId="33548" builtinId="8" hidden="1"/>
    <cellStyle name="超链接" xfId="33550" builtinId="8" hidden="1"/>
    <cellStyle name="超链接" xfId="33552" builtinId="8" hidden="1"/>
    <cellStyle name="超链接" xfId="33554" builtinId="8" hidden="1"/>
    <cellStyle name="超链接" xfId="33556" builtinId="8" hidden="1"/>
    <cellStyle name="超链接" xfId="33558" builtinId="8" hidden="1"/>
    <cellStyle name="超链接" xfId="33560" builtinId="8" hidden="1"/>
    <cellStyle name="超链接" xfId="33562" builtinId="8" hidden="1"/>
    <cellStyle name="超链接" xfId="33564" builtinId="8" hidden="1"/>
    <cellStyle name="超链接" xfId="33566" builtinId="8" hidden="1"/>
    <cellStyle name="超链接" xfId="33568" builtinId="8" hidden="1"/>
    <cellStyle name="超链接" xfId="33570" builtinId="8" hidden="1"/>
    <cellStyle name="超链接" xfId="33572" builtinId="8" hidden="1"/>
    <cellStyle name="超链接" xfId="33574" builtinId="8" hidden="1"/>
    <cellStyle name="超链接" xfId="33576" builtinId="8" hidden="1"/>
    <cellStyle name="超链接" xfId="33578" builtinId="8" hidden="1"/>
    <cellStyle name="超链接" xfId="33580" builtinId="8" hidden="1"/>
    <cellStyle name="超链接" xfId="33582" builtinId="8" hidden="1"/>
    <cellStyle name="超链接" xfId="33584" builtinId="8" hidden="1"/>
    <cellStyle name="超链接" xfId="33586" builtinId="8" hidden="1"/>
    <cellStyle name="超链接" xfId="33588" builtinId="8" hidden="1"/>
    <cellStyle name="超链接" xfId="33590" builtinId="8" hidden="1"/>
    <cellStyle name="超链接" xfId="33592" builtinId="8" hidden="1"/>
    <cellStyle name="超链接" xfId="33594" builtinId="8" hidden="1"/>
    <cellStyle name="超链接" xfId="33596" builtinId="8" hidden="1"/>
    <cellStyle name="超链接" xfId="33598" builtinId="8" hidden="1"/>
    <cellStyle name="超链接" xfId="33600" builtinId="8" hidden="1"/>
    <cellStyle name="超链接" xfId="33602" builtinId="8" hidden="1"/>
    <cellStyle name="超链接" xfId="33604" builtinId="8" hidden="1"/>
    <cellStyle name="超链接" xfId="33606" builtinId="8" hidden="1"/>
    <cellStyle name="超链接" xfId="33608" builtinId="8" hidden="1"/>
    <cellStyle name="超链接" xfId="33610" builtinId="8" hidden="1"/>
    <cellStyle name="超链接" xfId="33612" builtinId="8" hidden="1"/>
    <cellStyle name="超链接" xfId="33614" builtinId="8" hidden="1"/>
    <cellStyle name="超链接" xfId="33616" builtinId="8" hidden="1"/>
    <cellStyle name="超链接" xfId="33618" builtinId="8" hidden="1"/>
    <cellStyle name="超链接" xfId="33620" builtinId="8" hidden="1"/>
    <cellStyle name="超链接" xfId="33622" builtinId="8" hidden="1"/>
    <cellStyle name="超链接" xfId="33624" builtinId="8" hidden="1"/>
    <cellStyle name="超链接" xfId="33626" builtinId="8" hidden="1"/>
    <cellStyle name="超链接" xfId="33628" builtinId="8" hidden="1"/>
    <cellStyle name="超链接" xfId="33630" builtinId="8" hidden="1"/>
    <cellStyle name="超链接" xfId="33632" builtinId="8" hidden="1"/>
    <cellStyle name="超链接" xfId="33634" builtinId="8" hidden="1"/>
    <cellStyle name="超链接" xfId="33636" builtinId="8" hidden="1"/>
    <cellStyle name="超链接" xfId="33638" builtinId="8" hidden="1"/>
    <cellStyle name="超链接" xfId="33640" builtinId="8" hidden="1"/>
    <cellStyle name="超链接" xfId="33642" builtinId="8" hidden="1"/>
    <cellStyle name="超链接" xfId="33644" builtinId="8" hidden="1"/>
    <cellStyle name="超链接" xfId="33646" builtinId="8" hidden="1"/>
    <cellStyle name="超链接" xfId="33648" builtinId="8" hidden="1"/>
    <cellStyle name="超链接" xfId="33650" builtinId="8" hidden="1"/>
    <cellStyle name="超链接" xfId="33652" builtinId="8" hidden="1"/>
    <cellStyle name="超链接" xfId="33654" builtinId="8" hidden="1"/>
    <cellStyle name="超链接" xfId="33656" builtinId="8" hidden="1"/>
    <cellStyle name="超链接" xfId="33658" builtinId="8" hidden="1"/>
    <cellStyle name="超链接" xfId="33660" builtinId="8" hidden="1"/>
    <cellStyle name="超链接" xfId="33662" builtinId="8" hidden="1"/>
    <cellStyle name="超链接" xfId="33664" builtinId="8" hidden="1"/>
    <cellStyle name="超链接" xfId="33666" builtinId="8" hidden="1"/>
    <cellStyle name="超链接" xfId="33668" builtinId="8" hidden="1"/>
    <cellStyle name="超链接" xfId="33670" builtinId="8" hidden="1"/>
    <cellStyle name="超链接" xfId="33672" builtinId="8" hidden="1"/>
    <cellStyle name="超链接" xfId="33674" builtinId="8" hidden="1"/>
    <cellStyle name="超链接" xfId="33676" builtinId="8" hidden="1"/>
    <cellStyle name="超链接" xfId="33678" builtinId="8" hidden="1"/>
    <cellStyle name="超链接" xfId="33680" builtinId="8" hidden="1"/>
    <cellStyle name="超链接" xfId="33682" builtinId="8" hidden="1"/>
    <cellStyle name="超链接" xfId="33684" builtinId="8" hidden="1"/>
    <cellStyle name="超链接" xfId="33686" builtinId="8" hidden="1"/>
    <cellStyle name="超链接" xfId="33688" builtinId="8" hidden="1"/>
    <cellStyle name="超链接" xfId="33690" builtinId="8" hidden="1"/>
    <cellStyle name="超链接" xfId="33692" builtinId="8" hidden="1"/>
    <cellStyle name="超链接" xfId="33694" builtinId="8" hidden="1"/>
    <cellStyle name="超链接" xfId="33696" builtinId="8" hidden="1"/>
    <cellStyle name="超链接" xfId="33698" builtinId="8" hidden="1"/>
    <cellStyle name="超链接" xfId="33700" builtinId="8" hidden="1"/>
    <cellStyle name="超链接" xfId="33702" builtinId="8" hidden="1"/>
    <cellStyle name="超链接" xfId="33704" builtinId="8" hidden="1"/>
    <cellStyle name="超链接" xfId="33706" builtinId="8" hidden="1"/>
    <cellStyle name="超链接" xfId="33708" builtinId="8" hidden="1"/>
    <cellStyle name="超链接" xfId="33710" builtinId="8" hidden="1"/>
    <cellStyle name="超链接" xfId="33712" builtinId="8" hidden="1"/>
    <cellStyle name="超链接" xfId="33714" builtinId="8" hidden="1"/>
    <cellStyle name="超链接" xfId="33716" builtinId="8" hidden="1"/>
    <cellStyle name="超链接" xfId="33718" builtinId="8" hidden="1"/>
    <cellStyle name="超链接" xfId="33720" builtinId="8" hidden="1"/>
    <cellStyle name="超链接" xfId="33722" builtinId="8" hidden="1"/>
    <cellStyle name="超链接" xfId="33724" builtinId="8" hidden="1"/>
    <cellStyle name="超链接" xfId="33726" builtinId="8" hidden="1"/>
    <cellStyle name="超链接" xfId="33728" builtinId="8" hidden="1"/>
    <cellStyle name="超链接" xfId="33730" builtinId="8" hidden="1"/>
    <cellStyle name="超链接" xfId="33732" builtinId="8" hidden="1"/>
    <cellStyle name="超链接" xfId="33734" builtinId="8" hidden="1"/>
    <cellStyle name="超链接" xfId="33736" builtinId="8" hidden="1"/>
    <cellStyle name="超链接" xfId="33738" builtinId="8" hidden="1"/>
    <cellStyle name="超链接" xfId="33740" builtinId="8" hidden="1"/>
    <cellStyle name="超链接" xfId="33742" builtinId="8" hidden="1"/>
    <cellStyle name="超链接" xfId="33744" builtinId="8" hidden="1"/>
    <cellStyle name="超链接" xfId="33746" builtinId="8" hidden="1"/>
    <cellStyle name="超链接" xfId="33748" builtinId="8" hidden="1"/>
    <cellStyle name="超链接" xfId="33750" builtinId="8" hidden="1"/>
    <cellStyle name="超链接" xfId="33752" builtinId="8" hidden="1"/>
    <cellStyle name="超链接" xfId="33754" builtinId="8" hidden="1"/>
    <cellStyle name="超链接" xfId="33756" builtinId="8" hidden="1"/>
    <cellStyle name="超链接" xfId="33758" builtinId="8" hidden="1"/>
    <cellStyle name="超链接" xfId="33760" builtinId="8" hidden="1"/>
    <cellStyle name="超链接" xfId="33762" builtinId="8" hidden="1"/>
    <cellStyle name="超链接" xfId="33764" builtinId="8" hidden="1"/>
    <cellStyle name="超链接" xfId="33766" builtinId="8" hidden="1"/>
    <cellStyle name="超链接" xfId="33768" builtinId="8" hidden="1"/>
    <cellStyle name="超链接" xfId="33770" builtinId="8" hidden="1"/>
    <cellStyle name="超链接" xfId="33772" builtinId="8" hidden="1"/>
    <cellStyle name="超链接" xfId="33774" builtinId="8" hidden="1"/>
    <cellStyle name="超链接" xfId="33776" builtinId="8" hidden="1"/>
    <cellStyle name="超链接" xfId="33778" builtinId="8" hidden="1"/>
    <cellStyle name="超链接" xfId="33780" builtinId="8" hidden="1"/>
    <cellStyle name="超链接" xfId="33782" builtinId="8" hidden="1"/>
    <cellStyle name="超链接" xfId="33784" builtinId="8" hidden="1"/>
    <cellStyle name="超链接" xfId="33786" builtinId="8" hidden="1"/>
    <cellStyle name="超链接" xfId="33788" builtinId="8" hidden="1"/>
    <cellStyle name="超链接" xfId="33790" builtinId="8" hidden="1"/>
    <cellStyle name="超链接" xfId="33792" builtinId="8" hidden="1"/>
    <cellStyle name="超链接" xfId="33794" builtinId="8" hidden="1"/>
    <cellStyle name="超链接" xfId="33796" builtinId="8" hidden="1"/>
    <cellStyle name="超链接" xfId="33798" builtinId="8" hidden="1"/>
    <cellStyle name="超链接" xfId="33800" builtinId="8" hidden="1"/>
    <cellStyle name="超链接" xfId="33802" builtinId="8" hidden="1"/>
    <cellStyle name="超链接" xfId="33804" builtinId="8" hidden="1"/>
    <cellStyle name="超链接" xfId="33806" builtinId="8" hidden="1"/>
    <cellStyle name="超链接" xfId="33808" builtinId="8" hidden="1"/>
    <cellStyle name="超链接" xfId="33810" builtinId="8" hidden="1"/>
    <cellStyle name="超链接" xfId="33812" builtinId="8" hidden="1"/>
    <cellStyle name="超链接" xfId="33814" builtinId="8" hidden="1"/>
    <cellStyle name="超链接" xfId="33816" builtinId="8" hidden="1"/>
    <cellStyle name="超链接" xfId="33818" builtinId="8" hidden="1"/>
    <cellStyle name="超链接" xfId="33820" builtinId="8" hidden="1"/>
    <cellStyle name="超链接" xfId="33822" builtinId="8" hidden="1"/>
    <cellStyle name="超链接" xfId="33824" builtinId="8" hidden="1"/>
    <cellStyle name="超链接" xfId="33826" builtinId="8" hidden="1"/>
    <cellStyle name="超链接" xfId="33828" builtinId="8" hidden="1"/>
    <cellStyle name="超链接" xfId="33830" builtinId="8" hidden="1"/>
    <cellStyle name="超链接" xfId="33832" builtinId="8" hidden="1"/>
    <cellStyle name="超链接" xfId="33834" builtinId="8" hidden="1"/>
    <cellStyle name="超链接" xfId="33836" builtinId="8" hidden="1"/>
    <cellStyle name="超链接" xfId="33838" builtinId="8" hidden="1"/>
    <cellStyle name="超链接" xfId="33840" builtinId="8" hidden="1"/>
    <cellStyle name="超链接" xfId="33842" builtinId="8" hidden="1"/>
    <cellStyle name="超链接" xfId="33844" builtinId="8" hidden="1"/>
    <cellStyle name="超链接" xfId="33846" builtinId="8" hidden="1"/>
    <cellStyle name="超链接" xfId="33848" builtinId="8" hidden="1"/>
    <cellStyle name="超链接" xfId="33850" builtinId="8" hidden="1"/>
    <cellStyle name="超链接" xfId="33852" builtinId="8" hidden="1"/>
    <cellStyle name="超链接" xfId="33854" builtinId="8" hidden="1"/>
    <cellStyle name="超链接" xfId="33856" builtinId="8" hidden="1"/>
    <cellStyle name="超链接" xfId="33858" builtinId="8" hidden="1"/>
    <cellStyle name="超链接" xfId="33860" builtinId="8" hidden="1"/>
    <cellStyle name="超链接" xfId="33862" builtinId="8" hidden="1"/>
    <cellStyle name="超链接" xfId="33864" builtinId="8" hidden="1"/>
    <cellStyle name="超链接" xfId="33866" builtinId="8" hidden="1"/>
    <cellStyle name="超链接" xfId="33868" builtinId="8" hidden="1"/>
    <cellStyle name="超链接" xfId="33870" builtinId="8" hidden="1"/>
    <cellStyle name="超链接" xfId="33872" builtinId="8" hidden="1"/>
    <cellStyle name="超链接" xfId="33874" builtinId="8" hidden="1"/>
    <cellStyle name="超链接" xfId="33876" builtinId="8" hidden="1"/>
    <cellStyle name="超链接" xfId="33878" builtinId="8" hidden="1"/>
    <cellStyle name="超链接" xfId="33880" builtinId="8" hidden="1"/>
    <cellStyle name="超链接" xfId="33882" builtinId="8" hidden="1"/>
    <cellStyle name="超链接" xfId="33884" builtinId="8" hidden="1"/>
    <cellStyle name="超链接" xfId="33886" builtinId="8" hidden="1"/>
    <cellStyle name="超链接" xfId="33888" builtinId="8" hidden="1"/>
    <cellStyle name="超链接" xfId="33890" builtinId="8" hidden="1"/>
    <cellStyle name="超链接" xfId="33892" builtinId="8" hidden="1"/>
    <cellStyle name="超链接" xfId="33894" builtinId="8" hidden="1"/>
    <cellStyle name="超链接" xfId="33896" builtinId="8" hidden="1"/>
    <cellStyle name="超链接" xfId="33898" builtinId="8" hidden="1"/>
    <cellStyle name="超链接" xfId="33900" builtinId="8" hidden="1"/>
    <cellStyle name="超链接" xfId="33902" builtinId="8" hidden="1"/>
    <cellStyle name="超链接" xfId="33904" builtinId="8" hidden="1"/>
    <cellStyle name="超链接" xfId="33906" builtinId="8" hidden="1"/>
    <cellStyle name="超链接" xfId="33908" builtinId="8" hidden="1"/>
    <cellStyle name="超链接" xfId="33910" builtinId="8" hidden="1"/>
    <cellStyle name="超链接" xfId="33912" builtinId="8" hidden="1"/>
    <cellStyle name="超链接" xfId="33914" builtinId="8" hidden="1"/>
    <cellStyle name="超链接" xfId="33916" builtinId="8" hidden="1"/>
    <cellStyle name="超链接" xfId="33918" builtinId="8" hidden="1"/>
    <cellStyle name="超链接" xfId="33920" builtinId="8" hidden="1"/>
    <cellStyle name="超链接" xfId="33922" builtinId="8" hidden="1"/>
    <cellStyle name="超链接" xfId="33924" builtinId="8" hidden="1"/>
    <cellStyle name="超链接" xfId="33926" builtinId="8" hidden="1"/>
    <cellStyle name="超链接" xfId="33928" builtinId="8" hidden="1"/>
    <cellStyle name="超链接" xfId="33930" builtinId="8" hidden="1"/>
    <cellStyle name="超链接" xfId="33932" builtinId="8" hidden="1"/>
    <cellStyle name="超链接" xfId="33934" builtinId="8" hidden="1"/>
    <cellStyle name="超链接" xfId="33936" builtinId="8" hidden="1"/>
    <cellStyle name="超链接" xfId="33938" builtinId="8" hidden="1"/>
    <cellStyle name="超链接" xfId="33940" builtinId="8" hidden="1"/>
    <cellStyle name="超链接" xfId="33942" builtinId="8" hidden="1"/>
    <cellStyle name="超链接" xfId="33944" builtinId="8" hidden="1"/>
    <cellStyle name="超链接" xfId="33946" builtinId="8" hidden="1"/>
    <cellStyle name="超链接" xfId="33948" builtinId="8" hidden="1"/>
    <cellStyle name="超链接" xfId="33950" builtinId="8" hidden="1"/>
    <cellStyle name="超链接" xfId="33952" builtinId="8" hidden="1"/>
    <cellStyle name="超链接" xfId="33954" builtinId="8" hidden="1"/>
    <cellStyle name="超链接" xfId="33956" builtinId="8" hidden="1"/>
    <cellStyle name="超链接" xfId="33958" builtinId="8" hidden="1"/>
    <cellStyle name="超链接" xfId="33960" builtinId="8" hidden="1"/>
    <cellStyle name="超链接" xfId="33962" builtinId="8" hidden="1"/>
    <cellStyle name="超链接" xfId="33964" builtinId="8" hidden="1"/>
    <cellStyle name="超链接" xfId="33966" builtinId="8" hidden="1"/>
    <cellStyle name="超链接" xfId="33968" builtinId="8" hidden="1"/>
    <cellStyle name="超链接" xfId="33970" builtinId="8" hidden="1"/>
    <cellStyle name="超链接" xfId="33972" builtinId="8" hidden="1"/>
    <cellStyle name="超链接" xfId="33974" builtinId="8" hidden="1"/>
    <cellStyle name="超链接" xfId="33976" builtinId="8" hidden="1"/>
    <cellStyle name="超链接" xfId="33978" builtinId="8" hidden="1"/>
    <cellStyle name="超链接" xfId="33980" builtinId="8" hidden="1"/>
    <cellStyle name="超链接" xfId="33982" builtinId="8" hidden="1"/>
    <cellStyle name="超链接" xfId="33984" builtinId="8" hidden="1"/>
    <cellStyle name="超链接" xfId="33986" builtinId="8" hidden="1"/>
    <cellStyle name="超链接" xfId="33988" builtinId="8" hidden="1"/>
    <cellStyle name="超链接" xfId="33990" builtinId="8" hidden="1"/>
    <cellStyle name="超链接" xfId="33992" builtinId="8" hidden="1"/>
    <cellStyle name="超链接" xfId="33994" builtinId="8" hidden="1"/>
    <cellStyle name="超链接" xfId="33996" builtinId="8" hidden="1"/>
    <cellStyle name="超链接" xfId="33998" builtinId="8" hidden="1"/>
    <cellStyle name="超链接" xfId="34000" builtinId="8" hidden="1"/>
    <cellStyle name="超链接" xfId="34002" builtinId="8" hidden="1"/>
    <cellStyle name="超链接" xfId="34004" builtinId="8" hidden="1"/>
    <cellStyle name="超链接" xfId="34006" builtinId="8" hidden="1"/>
    <cellStyle name="超链接" xfId="34008" builtinId="8" hidden="1"/>
    <cellStyle name="超链接" xfId="34010" builtinId="8" hidden="1"/>
    <cellStyle name="超链接" xfId="34012" builtinId="8" hidden="1"/>
    <cellStyle name="超链接" xfId="34014" builtinId="8" hidden="1"/>
    <cellStyle name="超链接" xfId="34016" builtinId="8" hidden="1"/>
    <cellStyle name="超链接" xfId="34018" builtinId="8" hidden="1"/>
    <cellStyle name="超链接" xfId="34020" builtinId="8" hidden="1"/>
    <cellStyle name="超链接" xfId="34022" builtinId="8" hidden="1"/>
    <cellStyle name="超链接" xfId="34024" builtinId="8" hidden="1"/>
    <cellStyle name="超链接" xfId="34026" builtinId="8" hidden="1"/>
    <cellStyle name="超链接" xfId="34028" builtinId="8" hidden="1"/>
    <cellStyle name="超链接" xfId="34030" builtinId="8" hidden="1"/>
    <cellStyle name="超链接" xfId="34032" builtinId="8" hidden="1"/>
    <cellStyle name="超链接" xfId="34034" builtinId="8" hidden="1"/>
    <cellStyle name="超链接" xfId="34036" builtinId="8" hidden="1"/>
    <cellStyle name="超链接" xfId="34038" builtinId="8" hidden="1"/>
    <cellStyle name="超链接" xfId="34040" builtinId="8" hidden="1"/>
    <cellStyle name="超链接" xfId="34042" builtinId="8" hidden="1"/>
    <cellStyle name="超链接" xfId="34044" builtinId="8" hidden="1"/>
    <cellStyle name="超链接" xfId="34046" builtinId="8" hidden="1"/>
    <cellStyle name="超链接" xfId="34048" builtinId="8" hidden="1"/>
    <cellStyle name="超链接" xfId="34050" builtinId="8" hidden="1"/>
    <cellStyle name="超链接" xfId="34052" builtinId="8" hidden="1"/>
    <cellStyle name="超链接" xfId="34054" builtinId="8" hidden="1"/>
    <cellStyle name="超链接" xfId="34056" builtinId="8" hidden="1"/>
    <cellStyle name="超链接" xfId="34058" builtinId="8" hidden="1"/>
    <cellStyle name="超链接" xfId="34060" builtinId="8" hidden="1"/>
    <cellStyle name="超链接" xfId="34062" builtinId="8" hidden="1"/>
    <cellStyle name="超链接" xfId="34064" builtinId="8" hidden="1"/>
    <cellStyle name="超链接" xfId="34066" builtinId="8" hidden="1"/>
    <cellStyle name="超链接" xfId="34068" builtinId="8" hidden="1"/>
    <cellStyle name="超链接" xfId="34070" builtinId="8" hidden="1"/>
    <cellStyle name="超链接" xfId="34072" builtinId="8" hidden="1"/>
    <cellStyle name="超链接" xfId="34074" builtinId="8" hidden="1"/>
    <cellStyle name="超链接" xfId="34076" builtinId="8" hidden="1"/>
    <cellStyle name="超链接" xfId="34078" builtinId="8" hidden="1"/>
    <cellStyle name="超链接" xfId="34080" builtinId="8" hidden="1"/>
    <cellStyle name="超链接" xfId="34082" builtinId="8" hidden="1"/>
    <cellStyle name="超链接" xfId="34084" builtinId="8" hidden="1"/>
    <cellStyle name="超链接" xfId="34086" builtinId="8" hidden="1"/>
    <cellStyle name="超链接" xfId="34088" builtinId="8" hidden="1"/>
    <cellStyle name="超链接" xfId="34090" builtinId="8" hidden="1"/>
    <cellStyle name="超链接" xfId="34092" builtinId="8" hidden="1"/>
    <cellStyle name="超链接" xfId="34094" builtinId="8" hidden="1"/>
    <cellStyle name="超链接" xfId="34096" builtinId="8" hidden="1"/>
    <cellStyle name="超链接" xfId="34098" builtinId="8" hidden="1"/>
    <cellStyle name="超链接" xfId="34100" builtinId="8" hidden="1"/>
    <cellStyle name="超链接" xfId="34102" builtinId="8" hidden="1"/>
    <cellStyle name="超链接" xfId="34104" builtinId="8" hidden="1"/>
    <cellStyle name="超链接" xfId="34106" builtinId="8" hidden="1"/>
    <cellStyle name="超链接" xfId="34108" builtinId="8" hidden="1"/>
    <cellStyle name="超链接" xfId="34110" builtinId="8" hidden="1"/>
    <cellStyle name="超链接" xfId="34112" builtinId="8" hidden="1"/>
    <cellStyle name="超链接" xfId="34114" builtinId="8" hidden="1"/>
    <cellStyle name="超链接" xfId="34116" builtinId="8" hidden="1"/>
    <cellStyle name="超链接" xfId="34118" builtinId="8" hidden="1"/>
    <cellStyle name="超链接" xfId="34120" builtinId="8" hidden="1"/>
    <cellStyle name="超链接" xfId="34122" builtinId="8" hidden="1"/>
    <cellStyle name="超链接" xfId="34124" builtinId="8" hidden="1"/>
    <cellStyle name="超链接" xfId="34126" builtinId="8" hidden="1"/>
    <cellStyle name="超链接" xfId="34128" builtinId="8" hidden="1"/>
    <cellStyle name="超链接" xfId="34130" builtinId="8" hidden="1"/>
    <cellStyle name="超链接" xfId="34132" builtinId="8" hidden="1"/>
    <cellStyle name="超链接" xfId="34134" builtinId="8" hidden="1"/>
    <cellStyle name="超链接" xfId="34136" builtinId="8" hidden="1"/>
    <cellStyle name="超链接" xfId="34138" builtinId="8" hidden="1"/>
    <cellStyle name="超链接" xfId="34140" builtinId="8" hidden="1"/>
    <cellStyle name="超链接" xfId="34142" builtinId="8" hidden="1"/>
    <cellStyle name="超链接" xfId="34144" builtinId="8" hidden="1"/>
    <cellStyle name="超链接" xfId="34146" builtinId="8" hidden="1"/>
    <cellStyle name="超链接" xfId="34148" builtinId="8" hidden="1"/>
    <cellStyle name="超链接" xfId="34150" builtinId="8" hidden="1"/>
    <cellStyle name="超链接" xfId="34152" builtinId="8" hidden="1"/>
    <cellStyle name="超链接" xfId="34154" builtinId="8" hidden="1"/>
    <cellStyle name="超链接" xfId="34156" builtinId="8" hidden="1"/>
    <cellStyle name="超链接" xfId="34158" builtinId="8" hidden="1"/>
    <cellStyle name="超链接" xfId="34160" builtinId="8" hidden="1"/>
    <cellStyle name="超链接" xfId="34162" builtinId="8" hidden="1"/>
    <cellStyle name="超链接" xfId="34164" builtinId="8" hidden="1"/>
    <cellStyle name="超链接" xfId="34166" builtinId="8" hidden="1"/>
    <cellStyle name="超链接" xfId="34168" builtinId="8" hidden="1"/>
    <cellStyle name="超链接" xfId="34170" builtinId="8" hidden="1"/>
    <cellStyle name="超链接" xfId="34172" builtinId="8" hidden="1"/>
    <cellStyle name="超链接" xfId="34174" builtinId="8" hidden="1"/>
    <cellStyle name="超链接" xfId="34176" builtinId="8" hidden="1"/>
    <cellStyle name="超链接" xfId="34178" builtinId="8" hidden="1"/>
    <cellStyle name="超链接" xfId="34180" builtinId="8" hidden="1"/>
    <cellStyle name="超链接" xfId="34182" builtinId="8" hidden="1"/>
    <cellStyle name="超链接" xfId="34184" builtinId="8" hidden="1"/>
    <cellStyle name="超链接" xfId="34186" builtinId="8" hidden="1"/>
    <cellStyle name="超链接" xfId="34188" builtinId="8" hidden="1"/>
    <cellStyle name="超链接" xfId="34190" builtinId="8" hidden="1"/>
    <cellStyle name="超链接" xfId="34192" builtinId="8" hidden="1"/>
    <cellStyle name="超链接" xfId="34194" builtinId="8" hidden="1"/>
    <cellStyle name="超链接" xfId="34196" builtinId="8" hidden="1"/>
    <cellStyle name="超链接" xfId="34198" builtinId="8" hidden="1"/>
    <cellStyle name="超链接" xfId="34200" builtinId="8" hidden="1"/>
    <cellStyle name="超链接" xfId="34202" builtinId="8" hidden="1"/>
    <cellStyle name="超链接" xfId="34204" builtinId="8" hidden="1"/>
    <cellStyle name="超链接" xfId="34206" builtinId="8" hidden="1"/>
    <cellStyle name="超链接" xfId="34208" builtinId="8" hidden="1"/>
    <cellStyle name="超链接" xfId="34210" builtinId="8" hidden="1"/>
    <cellStyle name="超链接" xfId="34212" builtinId="8" hidden="1"/>
    <cellStyle name="超链接" xfId="34214" builtinId="8" hidden="1"/>
    <cellStyle name="超链接" xfId="34216" builtinId="8" hidden="1"/>
    <cellStyle name="超链接" xfId="34218" builtinId="8" hidden="1"/>
    <cellStyle name="超链接" xfId="34220" builtinId="8" hidden="1"/>
    <cellStyle name="超链接" xfId="34222" builtinId="8" hidden="1"/>
    <cellStyle name="超链接" xfId="34224" builtinId="8" hidden="1"/>
    <cellStyle name="超链接" xfId="34226" builtinId="8" hidden="1"/>
    <cellStyle name="超链接" xfId="34228" builtinId="8" hidden="1"/>
    <cellStyle name="超链接" xfId="34230" builtinId="8" hidden="1"/>
    <cellStyle name="超链接" xfId="34232" builtinId="8" hidden="1"/>
    <cellStyle name="超链接" xfId="34234" builtinId="8" hidden="1"/>
    <cellStyle name="超链接" xfId="34236" builtinId="8" hidden="1"/>
    <cellStyle name="超链接" xfId="34238" builtinId="8" hidden="1"/>
    <cellStyle name="超链接" xfId="34240" builtinId="8" hidden="1"/>
    <cellStyle name="超链接" xfId="34242" builtinId="8" hidden="1"/>
    <cellStyle name="超链接" xfId="34244" builtinId="8" hidden="1"/>
    <cellStyle name="超链接" xfId="34246" builtinId="8" hidden="1"/>
    <cellStyle name="超链接" xfId="34248" builtinId="8" hidden="1"/>
    <cellStyle name="超链接" xfId="34250" builtinId="8" hidden="1"/>
    <cellStyle name="超链接" xfId="34252" builtinId="8" hidden="1"/>
    <cellStyle name="超链接" xfId="34254" builtinId="8" hidden="1"/>
    <cellStyle name="超链接" xfId="34256" builtinId="8" hidden="1"/>
    <cellStyle name="超链接" xfId="34258" builtinId="8" hidden="1"/>
    <cellStyle name="超链接" xfId="34260" builtinId="8" hidden="1"/>
    <cellStyle name="超链接" xfId="34262" builtinId="8" hidden="1"/>
    <cellStyle name="超链接" xfId="34264" builtinId="8" hidden="1"/>
    <cellStyle name="超链接" xfId="34266" builtinId="8" hidden="1"/>
    <cellStyle name="超链接" xfId="34268" builtinId="8" hidden="1"/>
    <cellStyle name="超链接" xfId="34270" builtinId="8" hidden="1"/>
    <cellStyle name="超链接" xfId="34272" builtinId="8" hidden="1"/>
    <cellStyle name="超链接" xfId="34274" builtinId="8" hidden="1"/>
    <cellStyle name="超链接" xfId="34276" builtinId="8" hidden="1"/>
    <cellStyle name="超链接" xfId="34278" builtinId="8" hidden="1"/>
    <cellStyle name="超链接" xfId="34280" builtinId="8" hidden="1"/>
    <cellStyle name="超链接" xfId="34282" builtinId="8" hidden="1"/>
    <cellStyle name="超链接" xfId="34284" builtinId="8" hidden="1"/>
    <cellStyle name="超链接" xfId="34286" builtinId="8" hidden="1"/>
    <cellStyle name="超链接" xfId="34288" builtinId="8" hidden="1"/>
    <cellStyle name="超链接" xfId="34290" builtinId="8" hidden="1"/>
    <cellStyle name="超链接" xfId="34292" builtinId="8" hidden="1"/>
    <cellStyle name="超链接" xfId="34294" builtinId="8" hidden="1"/>
    <cellStyle name="超链接" xfId="34296" builtinId="8" hidden="1"/>
    <cellStyle name="超链接" xfId="34298" builtinId="8" hidden="1"/>
    <cellStyle name="超链接" xfId="34300" builtinId="8" hidden="1"/>
    <cellStyle name="超链接" xfId="34302" builtinId="8" hidden="1"/>
    <cellStyle name="超链接" xfId="34304" builtinId="8" hidden="1"/>
    <cellStyle name="超链接" xfId="34306" builtinId="8" hidden="1"/>
    <cellStyle name="超链接" xfId="34308" builtinId="8" hidden="1"/>
    <cellStyle name="超链接" xfId="34310" builtinId="8" hidden="1"/>
    <cellStyle name="超链接" xfId="34312" builtinId="8" hidden="1"/>
    <cellStyle name="超链接" xfId="34314" builtinId="8" hidden="1"/>
    <cellStyle name="超链接" xfId="34316" builtinId="8" hidden="1"/>
    <cellStyle name="超链接" xfId="34318" builtinId="8" hidden="1"/>
    <cellStyle name="超链接" xfId="34320" builtinId="8" hidden="1"/>
    <cellStyle name="超链接" xfId="34322" builtinId="8" hidden="1"/>
    <cellStyle name="超链接" xfId="34324" builtinId="8" hidden="1"/>
    <cellStyle name="超链接" xfId="34326" builtinId="8" hidden="1"/>
    <cellStyle name="超链接" xfId="34328" builtinId="8" hidden="1"/>
    <cellStyle name="超链接" xfId="34330" builtinId="8" hidden="1"/>
    <cellStyle name="超链接" xfId="34332" builtinId="8" hidden="1"/>
    <cellStyle name="超链接" xfId="34334" builtinId="8" hidden="1"/>
    <cellStyle name="超链接" xfId="34336" builtinId="8" hidden="1"/>
    <cellStyle name="超链接" xfId="34338" builtinId="8" hidden="1"/>
    <cellStyle name="超链接" xfId="34340" builtinId="8" hidden="1"/>
    <cellStyle name="超链接" xfId="34342" builtinId="8" hidden="1"/>
    <cellStyle name="超链接" xfId="34344" builtinId="8" hidden="1"/>
    <cellStyle name="超链接" xfId="34346" builtinId="8" hidden="1"/>
    <cellStyle name="超链接" xfId="34348" builtinId="8" hidden="1"/>
    <cellStyle name="超链接" xfId="34350" builtinId="8" hidden="1"/>
    <cellStyle name="超链接" xfId="34352" builtinId="8" hidden="1"/>
    <cellStyle name="超链接" xfId="34354" builtinId="8" hidden="1"/>
    <cellStyle name="超链接" xfId="34356" builtinId="8" hidden="1"/>
    <cellStyle name="超链接" xfId="34358" builtinId="8" hidden="1"/>
    <cellStyle name="超链接" xfId="34360" builtinId="8" hidden="1"/>
    <cellStyle name="超链接" xfId="34362" builtinId="8" hidden="1"/>
    <cellStyle name="超链接" xfId="34364" builtinId="8" hidden="1"/>
    <cellStyle name="超链接" xfId="34366" builtinId="8" hidden="1"/>
    <cellStyle name="超链接" xfId="34368" builtinId="8" hidden="1"/>
    <cellStyle name="超链接" xfId="34370" builtinId="8" hidden="1"/>
    <cellStyle name="超链接" xfId="34372" builtinId="8" hidden="1"/>
    <cellStyle name="超链接" xfId="34374" builtinId="8" hidden="1"/>
    <cellStyle name="超链接" xfId="34376" builtinId="8" hidden="1"/>
    <cellStyle name="超链接" xfId="34378" builtinId="8" hidden="1"/>
    <cellStyle name="超链接" xfId="34380" builtinId="8" hidden="1"/>
    <cellStyle name="超链接" xfId="34382" builtinId="8" hidden="1"/>
    <cellStyle name="超链接" xfId="34384" builtinId="8" hidden="1"/>
    <cellStyle name="超链接" xfId="34386" builtinId="8" hidden="1"/>
    <cellStyle name="超链接" xfId="34388" builtinId="8" hidden="1"/>
    <cellStyle name="超链接" xfId="34390" builtinId="8" hidden="1"/>
    <cellStyle name="超链接" xfId="34392" builtinId="8" hidden="1"/>
    <cellStyle name="超链接" xfId="34394" builtinId="8" hidden="1"/>
    <cellStyle name="超链接" xfId="34396" builtinId="8" hidden="1"/>
    <cellStyle name="超链接" xfId="34398" builtinId="8" hidden="1"/>
    <cellStyle name="超链接" xfId="34400" builtinId="8" hidden="1"/>
    <cellStyle name="超链接" xfId="34402" builtinId="8" hidden="1"/>
    <cellStyle name="超链接" xfId="34404" builtinId="8" hidden="1"/>
    <cellStyle name="超链接" xfId="34406" builtinId="8" hidden="1"/>
    <cellStyle name="超链接" xfId="34408" builtinId="8" hidden="1"/>
    <cellStyle name="超链接" xfId="34410" builtinId="8" hidden="1"/>
    <cellStyle name="超链接" xfId="34412" builtinId="8" hidden="1"/>
    <cellStyle name="超链接" xfId="34414" builtinId="8" hidden="1"/>
    <cellStyle name="超链接" xfId="34416" builtinId="8" hidden="1"/>
    <cellStyle name="超链接" xfId="34418" builtinId="8" hidden="1"/>
    <cellStyle name="超链接" xfId="34420" builtinId="8" hidden="1"/>
    <cellStyle name="超链接" xfId="34422" builtinId="8" hidden="1"/>
    <cellStyle name="超链接" xfId="34424" builtinId="8" hidden="1"/>
    <cellStyle name="超链接" xfId="34426" builtinId="8" hidden="1"/>
    <cellStyle name="超链接" xfId="34428" builtinId="8" hidden="1"/>
    <cellStyle name="超链接" xfId="34430" builtinId="8" hidden="1"/>
    <cellStyle name="超链接" xfId="34432" builtinId="8" hidden="1"/>
    <cellStyle name="超链接" xfId="34434" builtinId="8" hidden="1"/>
    <cellStyle name="超链接" xfId="34436" builtinId="8" hidden="1"/>
    <cellStyle name="超链接" xfId="34438" builtinId="8" hidden="1"/>
    <cellStyle name="超链接" xfId="34440" builtinId="8" hidden="1"/>
    <cellStyle name="超链接" xfId="34442" builtinId="8" hidden="1"/>
    <cellStyle name="超链接" xfId="34444" builtinId="8" hidden="1"/>
    <cellStyle name="超链接" xfId="34446" builtinId="8" hidden="1"/>
    <cellStyle name="超链接" xfId="34448" builtinId="8" hidden="1"/>
    <cellStyle name="超链接" xfId="34450" builtinId="8" hidden="1"/>
    <cellStyle name="超链接" xfId="34452" builtinId="8" hidden="1"/>
    <cellStyle name="超链接" xfId="34454" builtinId="8" hidden="1"/>
    <cellStyle name="超链接" xfId="34456" builtinId="8" hidden="1"/>
    <cellStyle name="超链接" xfId="34458" builtinId="8" hidden="1"/>
    <cellStyle name="超链接" xfId="34460" builtinId="8" hidden="1"/>
    <cellStyle name="超链接" xfId="34462" builtinId="8" hidden="1"/>
    <cellStyle name="超链接" xfId="34464" builtinId="8" hidden="1"/>
    <cellStyle name="超链接" xfId="34466" builtinId="8" hidden="1"/>
    <cellStyle name="超链接" xfId="34468" builtinId="8" hidden="1"/>
    <cellStyle name="超链接" xfId="34470" builtinId="8" hidden="1"/>
    <cellStyle name="超链接" xfId="34472" builtinId="8" hidden="1"/>
    <cellStyle name="超链接" xfId="34474" builtinId="8" hidden="1"/>
    <cellStyle name="超链接" xfId="34476" builtinId="8" hidden="1"/>
    <cellStyle name="超链接" xfId="34478" builtinId="8" hidden="1"/>
    <cellStyle name="超链接" xfId="34480" builtinId="8" hidden="1"/>
    <cellStyle name="超链接" xfId="34482" builtinId="8" hidden="1"/>
    <cellStyle name="超链接" xfId="34484" builtinId="8" hidden="1"/>
    <cellStyle name="超链接" xfId="34486" builtinId="8" hidden="1"/>
    <cellStyle name="超链接" xfId="34488" builtinId="8" hidden="1"/>
    <cellStyle name="超链接" xfId="34490" builtinId="8" hidden="1"/>
    <cellStyle name="超链接" xfId="34492" builtinId="8" hidden="1"/>
    <cellStyle name="超链接" xfId="34494" builtinId="8" hidden="1"/>
    <cellStyle name="超链接" xfId="34496" builtinId="8" hidden="1"/>
    <cellStyle name="超链接" xfId="34498" builtinId="8" hidden="1"/>
    <cellStyle name="超链接" xfId="34500" builtinId="8" hidden="1"/>
    <cellStyle name="超链接" xfId="34502" builtinId="8" hidden="1"/>
    <cellStyle name="超链接" xfId="34504" builtinId="8" hidden="1"/>
    <cellStyle name="超链接" xfId="34506" builtinId="8" hidden="1"/>
    <cellStyle name="超链接" xfId="34508" builtinId="8" hidden="1"/>
    <cellStyle name="超链接" xfId="34510" builtinId="8" hidden="1"/>
    <cellStyle name="超链接" xfId="34512" builtinId="8" hidden="1"/>
    <cellStyle name="超链接" xfId="34514" builtinId="8" hidden="1"/>
    <cellStyle name="超链接" xfId="34516" builtinId="8" hidden="1"/>
    <cellStyle name="超链接" xfId="34518" builtinId="8" hidden="1"/>
    <cellStyle name="超链接" xfId="34520" builtinId="8" hidden="1"/>
    <cellStyle name="超链接" xfId="34522" builtinId="8" hidden="1"/>
    <cellStyle name="超链接" xfId="34524" builtinId="8" hidden="1"/>
    <cellStyle name="超链接" xfId="34526" builtinId="8" hidden="1"/>
    <cellStyle name="超链接" xfId="34528" builtinId="8" hidden="1"/>
    <cellStyle name="超链接" xfId="34530" builtinId="8" hidden="1"/>
    <cellStyle name="超链接" xfId="34532" builtinId="8" hidden="1"/>
    <cellStyle name="超链接" xfId="34534" builtinId="8" hidden="1"/>
    <cellStyle name="超链接" xfId="34536" builtinId="8" hidden="1"/>
    <cellStyle name="超链接" xfId="34538" builtinId="8" hidden="1"/>
    <cellStyle name="超链接" xfId="34540" builtinId="8" hidden="1"/>
    <cellStyle name="超链接" xfId="34542" builtinId="8" hidden="1"/>
    <cellStyle name="超链接" xfId="34544" builtinId="8" hidden="1"/>
    <cellStyle name="超链接" xfId="34546" builtinId="8" hidden="1"/>
    <cellStyle name="超链接" xfId="34548" builtinId="8" hidden="1"/>
    <cellStyle name="超链接" xfId="34550" builtinId="8" hidden="1"/>
    <cellStyle name="超链接" xfId="34552" builtinId="8" hidden="1"/>
    <cellStyle name="超链接" xfId="34554" builtinId="8" hidden="1"/>
    <cellStyle name="超链接" xfId="34556" builtinId="8" hidden="1"/>
    <cellStyle name="超链接" xfId="34558" builtinId="8" hidden="1"/>
    <cellStyle name="超链接" xfId="34560" builtinId="8" hidden="1"/>
    <cellStyle name="超链接" xfId="34562" builtinId="8" hidden="1"/>
    <cellStyle name="超链接" xfId="34564" builtinId="8" hidden="1"/>
    <cellStyle name="超链接" xfId="34566" builtinId="8" hidden="1"/>
    <cellStyle name="超链接" xfId="34568" builtinId="8" hidden="1"/>
    <cellStyle name="超链接" xfId="34570" builtinId="8" hidden="1"/>
    <cellStyle name="超链接" xfId="34572" builtinId="8" hidden="1"/>
    <cellStyle name="超链接" xfId="34574" builtinId="8" hidden="1"/>
    <cellStyle name="超链接" xfId="34576" builtinId="8" hidden="1"/>
    <cellStyle name="超链接" xfId="34578" builtinId="8" hidden="1"/>
    <cellStyle name="超链接" xfId="34580" builtinId="8" hidden="1"/>
    <cellStyle name="超链接" xfId="34582" builtinId="8" hidden="1"/>
    <cellStyle name="超链接" xfId="34584" builtinId="8" hidden="1"/>
    <cellStyle name="超链接" xfId="34586" builtinId="8" hidden="1"/>
    <cellStyle name="超链接" xfId="34588" builtinId="8" hidden="1"/>
    <cellStyle name="超链接" xfId="34590" builtinId="8" hidden="1"/>
    <cellStyle name="超链接" xfId="34592" builtinId="8" hidden="1"/>
    <cellStyle name="超链接" xfId="34594" builtinId="8" hidden="1"/>
    <cellStyle name="超链接" xfId="34596" builtinId="8" hidden="1"/>
    <cellStyle name="超链接" xfId="34598" builtinId="8" hidden="1"/>
    <cellStyle name="超链接" xfId="34600" builtinId="8" hidden="1"/>
    <cellStyle name="超链接" xfId="34602" builtinId="8" hidden="1"/>
    <cellStyle name="超链接" xfId="34604" builtinId="8" hidden="1"/>
    <cellStyle name="超链接" xfId="34606" builtinId="8" hidden="1"/>
    <cellStyle name="超链接" xfId="34608" builtinId="8" hidden="1"/>
    <cellStyle name="超链接" xfId="34610" builtinId="8" hidden="1"/>
    <cellStyle name="超链接" xfId="34612" builtinId="8" hidden="1"/>
    <cellStyle name="超链接" xfId="34614" builtinId="8" hidden="1"/>
    <cellStyle name="超链接" xfId="34616" builtinId="8" hidden="1"/>
    <cellStyle name="超链接" xfId="34618" builtinId="8" hidden="1"/>
    <cellStyle name="超链接" xfId="34620" builtinId="8" hidden="1"/>
    <cellStyle name="超链接" xfId="34622" builtinId="8" hidden="1"/>
    <cellStyle name="超链接" xfId="34624" builtinId="8" hidden="1"/>
    <cellStyle name="超链接" xfId="34626" builtinId="8" hidden="1"/>
    <cellStyle name="超链接" xfId="34628" builtinId="8" hidden="1"/>
    <cellStyle name="超链接" xfId="34630" builtinId="8" hidden="1"/>
    <cellStyle name="超链接" xfId="34632" builtinId="8" hidden="1"/>
    <cellStyle name="超链接" xfId="34634" builtinId="8" hidden="1"/>
    <cellStyle name="超链接" xfId="34636" builtinId="8" hidden="1"/>
    <cellStyle name="超链接" xfId="34638" builtinId="8" hidden="1"/>
    <cellStyle name="超链接" xfId="34640" builtinId="8" hidden="1"/>
    <cellStyle name="超链接" xfId="34642" builtinId="8" hidden="1"/>
    <cellStyle name="超链接" xfId="34644" builtinId="8" hidden="1"/>
    <cellStyle name="超链接" xfId="34646" builtinId="8" hidden="1"/>
    <cellStyle name="超链接" xfId="34648" builtinId="8" hidden="1"/>
    <cellStyle name="超链接" xfId="34650" builtinId="8" hidden="1"/>
    <cellStyle name="超链接" xfId="34652" builtinId="8" hidden="1"/>
    <cellStyle name="超链接" xfId="34654" builtinId="8" hidden="1"/>
    <cellStyle name="超链接" xfId="34656" builtinId="8" hidden="1"/>
    <cellStyle name="超链接" xfId="34658" builtinId="8" hidden="1"/>
    <cellStyle name="超链接" xfId="34660" builtinId="8" hidden="1"/>
    <cellStyle name="超链接" xfId="34662" builtinId="8" hidden="1"/>
    <cellStyle name="超链接" xfId="34664" builtinId="8" hidden="1"/>
    <cellStyle name="超链接" xfId="34666" builtinId="8" hidden="1"/>
    <cellStyle name="超链接" xfId="34668" builtinId="8" hidden="1"/>
    <cellStyle name="超链接" xfId="34670" builtinId="8" hidden="1"/>
    <cellStyle name="超链接" xfId="34672" builtinId="8" hidden="1"/>
    <cellStyle name="超链接" xfId="34674" builtinId="8" hidden="1"/>
    <cellStyle name="超链接" xfId="34676" builtinId="8" hidden="1"/>
    <cellStyle name="超链接" xfId="34678" builtinId="8" hidden="1"/>
    <cellStyle name="超链接" xfId="34680" builtinId="8" hidden="1"/>
    <cellStyle name="超链接" xfId="34682" builtinId="8" hidden="1"/>
    <cellStyle name="超链接" xfId="34684" builtinId="8" hidden="1"/>
    <cellStyle name="超链接" xfId="3468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  <cellStyle name="已访问的超链接" xfId="2670" builtinId="9" hidden="1"/>
    <cellStyle name="已访问的超链接" xfId="2672" builtinId="9" hidden="1"/>
    <cellStyle name="已访问的超链接" xfId="2674" builtinId="9" hidden="1"/>
    <cellStyle name="已访问的超链接" xfId="2676" builtinId="9" hidden="1"/>
    <cellStyle name="已访问的超链接" xfId="2678" builtinId="9" hidden="1"/>
    <cellStyle name="已访问的超链接" xfId="2680" builtinId="9" hidden="1"/>
    <cellStyle name="已访问的超链接" xfId="2682" builtinId="9" hidden="1"/>
    <cellStyle name="已访问的超链接" xfId="2684" builtinId="9" hidden="1"/>
    <cellStyle name="已访问的超链接" xfId="2686" builtinId="9" hidden="1"/>
    <cellStyle name="已访问的超链接" xfId="2688" builtinId="9" hidden="1"/>
    <cellStyle name="已访问的超链接" xfId="2690" builtinId="9" hidden="1"/>
    <cellStyle name="已访问的超链接" xfId="2692" builtinId="9" hidden="1"/>
    <cellStyle name="已访问的超链接" xfId="2694" builtinId="9" hidden="1"/>
    <cellStyle name="已访问的超链接" xfId="2696" builtinId="9" hidden="1"/>
    <cellStyle name="已访问的超链接" xfId="2698" builtinId="9" hidden="1"/>
    <cellStyle name="已访问的超链接" xfId="2700" builtinId="9" hidden="1"/>
    <cellStyle name="已访问的超链接" xfId="2702" builtinId="9" hidden="1"/>
    <cellStyle name="已访问的超链接" xfId="2704" builtinId="9" hidden="1"/>
    <cellStyle name="已访问的超链接" xfId="2706" builtinId="9" hidden="1"/>
    <cellStyle name="已访问的超链接" xfId="2708" builtinId="9" hidden="1"/>
    <cellStyle name="已访问的超链接" xfId="2710" builtinId="9" hidden="1"/>
    <cellStyle name="已访问的超链接" xfId="2712" builtinId="9" hidden="1"/>
    <cellStyle name="已访问的超链接" xfId="2714" builtinId="9" hidden="1"/>
    <cellStyle name="已访问的超链接" xfId="2716" builtinId="9" hidden="1"/>
    <cellStyle name="已访问的超链接" xfId="2718" builtinId="9" hidden="1"/>
    <cellStyle name="已访问的超链接" xfId="2720" builtinId="9" hidden="1"/>
    <cellStyle name="已访问的超链接" xfId="2722" builtinId="9" hidden="1"/>
    <cellStyle name="已访问的超链接" xfId="2724" builtinId="9" hidden="1"/>
    <cellStyle name="已访问的超链接" xfId="2726" builtinId="9" hidden="1"/>
    <cellStyle name="已访问的超链接" xfId="2728" builtinId="9" hidden="1"/>
    <cellStyle name="已访问的超链接" xfId="2730" builtinId="9" hidden="1"/>
    <cellStyle name="已访问的超链接" xfId="2732" builtinId="9" hidden="1"/>
    <cellStyle name="已访问的超链接" xfId="2734" builtinId="9" hidden="1"/>
    <cellStyle name="已访问的超链接" xfId="2736" builtinId="9" hidden="1"/>
    <cellStyle name="已访问的超链接" xfId="2738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4" builtinId="9" hidden="1"/>
    <cellStyle name="已访问的超链接" xfId="2766" builtinId="9" hidden="1"/>
    <cellStyle name="已访问的超链接" xfId="2768" builtinId="9" hidden="1"/>
    <cellStyle name="已访问的超链接" xfId="2770" builtinId="9" hidden="1"/>
    <cellStyle name="已访问的超链接" xfId="2772" builtinId="9" hidden="1"/>
    <cellStyle name="已访问的超链接" xfId="2774" builtinId="9" hidden="1"/>
    <cellStyle name="已访问的超链接" xfId="2776" builtinId="9" hidden="1"/>
    <cellStyle name="已访问的超链接" xfId="2778" builtinId="9" hidden="1"/>
    <cellStyle name="已访问的超链接" xfId="2780" builtinId="9" hidden="1"/>
    <cellStyle name="已访问的超链接" xfId="2782" builtinId="9" hidden="1"/>
    <cellStyle name="已访问的超链接" xfId="2784" builtinId="9" hidden="1"/>
    <cellStyle name="已访问的超链接" xfId="2786" builtinId="9" hidden="1"/>
    <cellStyle name="已访问的超链接" xfId="2788" builtinId="9" hidden="1"/>
    <cellStyle name="已访问的超链接" xfId="2790" builtinId="9" hidden="1"/>
    <cellStyle name="已访问的超链接" xfId="2792" builtinId="9" hidden="1"/>
    <cellStyle name="已访问的超链接" xfId="2794" builtinId="9" hidden="1"/>
    <cellStyle name="已访问的超链接" xfId="2796" builtinId="9" hidden="1"/>
    <cellStyle name="已访问的超链接" xfId="2798" builtinId="9" hidden="1"/>
    <cellStyle name="已访问的超链接" xfId="2800" builtinId="9" hidden="1"/>
    <cellStyle name="已访问的超链接" xfId="2802" builtinId="9" hidden="1"/>
    <cellStyle name="已访问的超链接" xfId="2804" builtinId="9" hidden="1"/>
    <cellStyle name="已访问的超链接" xfId="2806" builtinId="9" hidden="1"/>
    <cellStyle name="已访问的超链接" xfId="2808" builtinId="9" hidden="1"/>
    <cellStyle name="已访问的超链接" xfId="2810" builtinId="9" hidden="1"/>
    <cellStyle name="已访问的超链接" xfId="2812" builtinId="9" hidden="1"/>
    <cellStyle name="已访问的超链接" xfId="2814" builtinId="9" hidden="1"/>
    <cellStyle name="已访问的超链接" xfId="2816" builtinId="9" hidden="1"/>
    <cellStyle name="已访问的超链接" xfId="2818" builtinId="9" hidden="1"/>
    <cellStyle name="已访问的超链接" xfId="2820" builtinId="9" hidden="1"/>
    <cellStyle name="已访问的超链接" xfId="2822" builtinId="9" hidden="1"/>
    <cellStyle name="已访问的超链接" xfId="2824" builtinId="9" hidden="1"/>
    <cellStyle name="已访问的超链接" xfId="2826" builtinId="9" hidden="1"/>
    <cellStyle name="已访问的超链接" xfId="2828" builtinId="9" hidden="1"/>
    <cellStyle name="已访问的超链接" xfId="2830" builtinId="9" hidden="1"/>
    <cellStyle name="已访问的超链接" xfId="2832" builtinId="9" hidden="1"/>
    <cellStyle name="已访问的超链接" xfId="2834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66" builtinId="9" hidden="1"/>
    <cellStyle name="已访问的超链接" xfId="2868" builtinId="9" hidden="1"/>
    <cellStyle name="已访问的超链接" xfId="2870" builtinId="9" hidden="1"/>
    <cellStyle name="已访问的超链接" xfId="2872" builtinId="9" hidden="1"/>
    <cellStyle name="已访问的超链接" xfId="2874" builtinId="9" hidden="1"/>
    <cellStyle name="已访问的超链接" xfId="2876" builtinId="9" hidden="1"/>
    <cellStyle name="已访问的超链接" xfId="2878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08" builtinId="9" hidden="1"/>
    <cellStyle name="已访问的超链接" xfId="2910" builtinId="9" hidden="1"/>
    <cellStyle name="已访问的超链接" xfId="2912" builtinId="9" hidden="1"/>
    <cellStyle name="已访问的超链接" xfId="2914" builtinId="9" hidden="1"/>
    <cellStyle name="已访问的超链接" xfId="2916" builtinId="9" hidden="1"/>
    <cellStyle name="已访问的超链接" xfId="2918" builtinId="9" hidden="1"/>
    <cellStyle name="已访问的超链接" xfId="2920" builtinId="9" hidden="1"/>
    <cellStyle name="已访问的超链接" xfId="2922" builtinId="9" hidden="1"/>
    <cellStyle name="已访问的超链接" xfId="2924" builtinId="9" hidden="1"/>
    <cellStyle name="已访问的超链接" xfId="2926" builtinId="9" hidden="1"/>
    <cellStyle name="已访问的超链接" xfId="2928" builtinId="9" hidden="1"/>
    <cellStyle name="已访问的超链接" xfId="2930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4" builtinId="9" hidden="1"/>
    <cellStyle name="已访问的超链接" xfId="2946" builtinId="9" hidden="1"/>
    <cellStyle name="已访问的超链接" xfId="2948" builtinId="9" hidden="1"/>
    <cellStyle name="已访问的超链接" xfId="2950" builtinId="9" hidden="1"/>
    <cellStyle name="已访问的超链接" xfId="2952" builtinId="9" hidden="1"/>
    <cellStyle name="已访问的超链接" xfId="2954" builtinId="9" hidden="1"/>
    <cellStyle name="已访问的超链接" xfId="2956" builtinId="9" hidden="1"/>
    <cellStyle name="已访问的超链接" xfId="2958" builtinId="9" hidden="1"/>
    <cellStyle name="已访问的超链接" xfId="2960" builtinId="9" hidden="1"/>
    <cellStyle name="已访问的超链接" xfId="2962" builtinId="9" hidden="1"/>
    <cellStyle name="已访问的超链接" xfId="2964" builtinId="9" hidden="1"/>
    <cellStyle name="已访问的超链接" xfId="2966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8" builtinId="9" hidden="1"/>
    <cellStyle name="已访问的超链接" xfId="3330" builtinId="9" hidden="1"/>
    <cellStyle name="已访问的超链接" xfId="3332" builtinId="9" hidden="1"/>
    <cellStyle name="已访问的超链接" xfId="3334" builtinId="9" hidden="1"/>
    <cellStyle name="已访问的超链接" xfId="3336" builtinId="9" hidden="1"/>
    <cellStyle name="已访问的超链接" xfId="3338" builtinId="9" hidden="1"/>
    <cellStyle name="已访问的超链接" xfId="3340" builtinId="9" hidden="1"/>
    <cellStyle name="已访问的超链接" xfId="3342" builtinId="9" hidden="1"/>
    <cellStyle name="已访问的超链接" xfId="3344" builtinId="9" hidden="1"/>
    <cellStyle name="已访问的超链接" xfId="3346" builtinId="9" hidden="1"/>
    <cellStyle name="已访问的超链接" xfId="3348" builtinId="9" hidden="1"/>
    <cellStyle name="已访问的超链接" xfId="3350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4" builtinId="9" hidden="1"/>
    <cellStyle name="已访问的超链接" xfId="3426" builtinId="9" hidden="1"/>
    <cellStyle name="已访问的超链接" xfId="3428" builtinId="9" hidden="1"/>
    <cellStyle name="已访问的超链接" xfId="3430" builtinId="9" hidden="1"/>
    <cellStyle name="已访问的超链接" xfId="3432" builtinId="9" hidden="1"/>
    <cellStyle name="已访问的超链接" xfId="3434" builtinId="9" hidden="1"/>
    <cellStyle name="已访问的超链接" xfId="3436" builtinId="9" hidden="1"/>
    <cellStyle name="已访问的超链接" xfId="3438" builtinId="9" hidden="1"/>
    <cellStyle name="已访问的超链接" xfId="3440" builtinId="9" hidden="1"/>
    <cellStyle name="已访问的超链接" xfId="3442" builtinId="9" hidden="1"/>
    <cellStyle name="已访问的超链接" xfId="3444" builtinId="9" hidden="1"/>
    <cellStyle name="已访问的超链接" xfId="3446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20" builtinId="9" hidden="1"/>
    <cellStyle name="已访问的超链接" xfId="3522" builtinId="9" hidden="1"/>
    <cellStyle name="已访问的超链接" xfId="3524" builtinId="9" hidden="1"/>
    <cellStyle name="已访问的超链接" xfId="3526" builtinId="9" hidden="1"/>
    <cellStyle name="已访问的超链接" xfId="3528" builtinId="9" hidden="1"/>
    <cellStyle name="已访问的超链接" xfId="3530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6" builtinId="9" hidden="1"/>
    <cellStyle name="已访问的超链接" xfId="3558" builtinId="9" hidden="1"/>
    <cellStyle name="已访问的超链接" xfId="3560" builtinId="9" hidden="1"/>
    <cellStyle name="已访问的超链接" xfId="3562" builtinId="9" hidden="1"/>
    <cellStyle name="已访问的超链接" xfId="3564" builtinId="9" hidden="1"/>
    <cellStyle name="已访问的超链接" xfId="3566" builtinId="9" hidden="1"/>
    <cellStyle name="已访问的超链接" xfId="3568" builtinId="9" hidden="1"/>
    <cellStyle name="已访问的超链接" xfId="3570" builtinId="9" hidden="1"/>
    <cellStyle name="已访问的超链接" xfId="3572" builtinId="9" hidden="1"/>
    <cellStyle name="已访问的超链接" xfId="3574" builtinId="9" hidden="1"/>
    <cellStyle name="已访问的超链接" xfId="3576" builtinId="9" hidden="1"/>
    <cellStyle name="已访问的超链接" xfId="3578" builtinId="9" hidden="1"/>
    <cellStyle name="已访问的超链接" xfId="3580" builtinId="9" hidden="1"/>
    <cellStyle name="已访问的超链接" xfId="3582" builtinId="9" hidden="1"/>
    <cellStyle name="已访问的超链接" xfId="3584" builtinId="9" hidden="1"/>
    <cellStyle name="已访问的超链接" xfId="3586" builtinId="9" hidden="1"/>
    <cellStyle name="已访问的超链接" xfId="3588" builtinId="9" hidden="1"/>
    <cellStyle name="已访问的超链接" xfId="3590" builtinId="9" hidden="1"/>
    <cellStyle name="已访问的超链接" xfId="3592" builtinId="9" hidden="1"/>
    <cellStyle name="已访问的超链接" xfId="3594" builtinId="9" hidden="1"/>
    <cellStyle name="已访问的超链接" xfId="3596" builtinId="9" hidden="1"/>
    <cellStyle name="已访问的超链接" xfId="3598" builtinId="9" hidden="1"/>
    <cellStyle name="已访问的超链接" xfId="3600" builtinId="9" hidden="1"/>
    <cellStyle name="已访问的超链接" xfId="3602" builtinId="9" hidden="1"/>
    <cellStyle name="已访问的超链接" xfId="3604" builtinId="9" hidden="1"/>
    <cellStyle name="已访问的超链接" xfId="3606" builtinId="9" hidden="1"/>
    <cellStyle name="已访问的超链接" xfId="3608" builtinId="9" hidden="1"/>
    <cellStyle name="已访问的超链接" xfId="3610" builtinId="9" hidden="1"/>
    <cellStyle name="已访问的超链接" xfId="3612" builtinId="9" hidden="1"/>
    <cellStyle name="已访问的超链接" xfId="3614" builtinId="9" hidden="1"/>
    <cellStyle name="已访问的超链接" xfId="3616" builtinId="9" hidden="1"/>
    <cellStyle name="已访问的超链接" xfId="3618" builtinId="9" hidden="1"/>
    <cellStyle name="已访问的超链接" xfId="3620" builtinId="9" hidden="1"/>
    <cellStyle name="已访问的超链接" xfId="3622" builtinId="9" hidden="1"/>
    <cellStyle name="已访问的超链接" xfId="3624" builtinId="9" hidden="1"/>
    <cellStyle name="已访问的超链接" xfId="3626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2" builtinId="9" hidden="1"/>
    <cellStyle name="已访问的超链接" xfId="3654" builtinId="9" hidden="1"/>
    <cellStyle name="已访问的超链接" xfId="3656" builtinId="9" hidden="1"/>
    <cellStyle name="已访问的超链接" xfId="3658" builtinId="9" hidden="1"/>
    <cellStyle name="已访问的超链接" xfId="3660" builtinId="9" hidden="1"/>
    <cellStyle name="已访问的超链接" xfId="3662" builtinId="9" hidden="1"/>
    <cellStyle name="已访问的超链接" xfId="3664" builtinId="9" hidden="1"/>
    <cellStyle name="已访问的超链接" xfId="3666" builtinId="9" hidden="1"/>
    <cellStyle name="已访问的超链接" xfId="3668" builtinId="9" hidden="1"/>
    <cellStyle name="已访问的超链接" xfId="3670" builtinId="9" hidden="1"/>
    <cellStyle name="已访问的超链接" xfId="3672" builtinId="9" hidden="1"/>
    <cellStyle name="已访问的超链接" xfId="3674" builtinId="9" hidden="1"/>
    <cellStyle name="已访问的超链接" xfId="3676" builtinId="9" hidden="1"/>
    <cellStyle name="已访问的超链接" xfId="3678" builtinId="9" hidden="1"/>
    <cellStyle name="已访问的超链接" xfId="3680" builtinId="9" hidden="1"/>
    <cellStyle name="已访问的超链接" xfId="3682" builtinId="9" hidden="1"/>
    <cellStyle name="已访问的超链接" xfId="3684" builtinId="9" hidden="1"/>
    <cellStyle name="已访问的超链接" xfId="3686" builtinId="9" hidden="1"/>
    <cellStyle name="已访问的超链接" xfId="3688" builtinId="9" hidden="1"/>
    <cellStyle name="已访问的超链接" xfId="3690" builtinId="9" hidden="1"/>
    <cellStyle name="已访问的超链接" xfId="3692" builtinId="9" hidden="1"/>
    <cellStyle name="已访问的超链接" xfId="3694" builtinId="9" hidden="1"/>
    <cellStyle name="已访问的超链接" xfId="3696" builtinId="9" hidden="1"/>
    <cellStyle name="已访问的超链接" xfId="3698" builtinId="9" hidden="1"/>
    <cellStyle name="已访问的超链接" xfId="3700" builtinId="9" hidden="1"/>
    <cellStyle name="已访问的超链接" xfId="3702" builtinId="9" hidden="1"/>
    <cellStyle name="已访问的超链接" xfId="3704" builtinId="9" hidden="1"/>
    <cellStyle name="已访问的超链接" xfId="3706" builtinId="9" hidden="1"/>
    <cellStyle name="已访问的超链接" xfId="3708" builtinId="9" hidden="1"/>
    <cellStyle name="已访问的超链接" xfId="3710" builtinId="9" hidden="1"/>
    <cellStyle name="已访问的超链接" xfId="3712" builtinId="9" hidden="1"/>
    <cellStyle name="已访问的超链接" xfId="3714" builtinId="9" hidden="1"/>
    <cellStyle name="已访问的超链接" xfId="3716" builtinId="9" hidden="1"/>
    <cellStyle name="已访问的超链接" xfId="3718" builtinId="9" hidden="1"/>
    <cellStyle name="已访问的超链接" xfId="3720" builtinId="9" hidden="1"/>
    <cellStyle name="已访问的超链接" xfId="3722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8" builtinId="9" hidden="1"/>
    <cellStyle name="已访问的超链接" xfId="3750" builtinId="9" hidden="1"/>
    <cellStyle name="已访问的超链接" xfId="3752" builtinId="9" hidden="1"/>
    <cellStyle name="已访问的超链接" xfId="3754" builtinId="9" hidden="1"/>
    <cellStyle name="已访问的超链接" xfId="3756" builtinId="9" hidden="1"/>
    <cellStyle name="已访问的超链接" xfId="3758" builtinId="9" hidden="1"/>
    <cellStyle name="已访问的超链接" xfId="3760" builtinId="9" hidden="1"/>
    <cellStyle name="已访问的超链接" xfId="3762" builtinId="9" hidden="1"/>
    <cellStyle name="已访问的超链接" xfId="3764" builtinId="9" hidden="1"/>
    <cellStyle name="已访问的超链接" xfId="3766" builtinId="9" hidden="1"/>
    <cellStyle name="已访问的超链接" xfId="3768" builtinId="9" hidden="1"/>
    <cellStyle name="已访问的超链接" xfId="3770" builtinId="9" hidden="1"/>
    <cellStyle name="已访问的超链接" xfId="3772" builtinId="9" hidden="1"/>
    <cellStyle name="已访问的超链接" xfId="3774" builtinId="9" hidden="1"/>
    <cellStyle name="已访问的超链接" xfId="3776" builtinId="9" hidden="1"/>
    <cellStyle name="已访问的超链接" xfId="3778" builtinId="9" hidden="1"/>
    <cellStyle name="已访问的超链接" xfId="3780" builtinId="9" hidden="1"/>
    <cellStyle name="已访问的超链接" xfId="3782" builtinId="9" hidden="1"/>
    <cellStyle name="已访问的超链接" xfId="3784" builtinId="9" hidden="1"/>
    <cellStyle name="已访问的超链接" xfId="3786" builtinId="9" hidden="1"/>
    <cellStyle name="已访问的超链接" xfId="3788" builtinId="9" hidden="1"/>
    <cellStyle name="已访问的超链接" xfId="3790" builtinId="9" hidden="1"/>
    <cellStyle name="已访问的超链接" xfId="3792" builtinId="9" hidden="1"/>
    <cellStyle name="已访问的超链接" xfId="3794" builtinId="9" hidden="1"/>
    <cellStyle name="已访问的超链接" xfId="3796" builtinId="9" hidden="1"/>
    <cellStyle name="已访问的超链接" xfId="3798" builtinId="9" hidden="1"/>
    <cellStyle name="已访问的超链接" xfId="3800" builtinId="9" hidden="1"/>
    <cellStyle name="已访问的超链接" xfId="3802" builtinId="9" hidden="1"/>
    <cellStyle name="已访问的超链接" xfId="3804" builtinId="9" hidden="1"/>
    <cellStyle name="已访问的超链接" xfId="3806" builtinId="9" hidden="1"/>
    <cellStyle name="已访问的超链接" xfId="3808" builtinId="9" hidden="1"/>
    <cellStyle name="已访问的超链接" xfId="3810" builtinId="9" hidden="1"/>
    <cellStyle name="已访问的超链接" xfId="3812" builtinId="9" hidden="1"/>
    <cellStyle name="已访问的超链接" xfId="3814" builtinId="9" hidden="1"/>
    <cellStyle name="已访问的超链接" xfId="3816" builtinId="9" hidden="1"/>
    <cellStyle name="已访问的超链接" xfId="3818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4" builtinId="9" hidden="1"/>
    <cellStyle name="已访问的超链接" xfId="3846" builtinId="9" hidden="1"/>
    <cellStyle name="已访问的超链接" xfId="3848" builtinId="9" hidden="1"/>
    <cellStyle name="已访问的超链接" xfId="3850" builtinId="9" hidden="1"/>
    <cellStyle name="已访问的超链接" xfId="3852" builtinId="9" hidden="1"/>
    <cellStyle name="已访问的超链接" xfId="3854" builtinId="9" hidden="1"/>
    <cellStyle name="已访问的超链接" xfId="3856" builtinId="9" hidden="1"/>
    <cellStyle name="已访问的超链接" xfId="3858" builtinId="9" hidden="1"/>
    <cellStyle name="已访问的超链接" xfId="3860" builtinId="9" hidden="1"/>
    <cellStyle name="已访问的超链接" xfId="3862" builtinId="9" hidden="1"/>
    <cellStyle name="已访问的超链接" xfId="3864" builtinId="9" hidden="1"/>
    <cellStyle name="已访问的超链接" xfId="3866" builtinId="9" hidden="1"/>
    <cellStyle name="已访问的超链接" xfId="3868" builtinId="9" hidden="1"/>
    <cellStyle name="已访问的超链接" xfId="3870" builtinId="9" hidden="1"/>
    <cellStyle name="已访问的超链接" xfId="3872" builtinId="9" hidden="1"/>
    <cellStyle name="已访问的超链接" xfId="3874" builtinId="9" hidden="1"/>
    <cellStyle name="已访问的超链接" xfId="3876" builtinId="9" hidden="1"/>
    <cellStyle name="已访问的超链接" xfId="3878" builtinId="9" hidden="1"/>
    <cellStyle name="已访问的超链接" xfId="3880" builtinId="9" hidden="1"/>
    <cellStyle name="已访问的超链接" xfId="3882" builtinId="9" hidden="1"/>
    <cellStyle name="已访问的超链接" xfId="3884" builtinId="9" hidden="1"/>
    <cellStyle name="已访问的超链接" xfId="3886" builtinId="9" hidden="1"/>
    <cellStyle name="已访问的超链接" xfId="3888" builtinId="9" hidden="1"/>
    <cellStyle name="已访问的超链接" xfId="3890" builtinId="9" hidden="1"/>
    <cellStyle name="已访问的超链接" xfId="3892" builtinId="9" hidden="1"/>
    <cellStyle name="已访问的超链接" xfId="3894" builtinId="9" hidden="1"/>
    <cellStyle name="已访问的超链接" xfId="3896" builtinId="9" hidden="1"/>
    <cellStyle name="已访问的超链接" xfId="3898" builtinId="9" hidden="1"/>
    <cellStyle name="已访问的超链接" xfId="3900" builtinId="9" hidden="1"/>
    <cellStyle name="已访问的超链接" xfId="3902" builtinId="9" hidden="1"/>
    <cellStyle name="已访问的超链接" xfId="3904" builtinId="9" hidden="1"/>
    <cellStyle name="已访问的超链接" xfId="3906" builtinId="9" hidden="1"/>
    <cellStyle name="已访问的超链接" xfId="3908" builtinId="9" hidden="1"/>
    <cellStyle name="已访问的超链接" xfId="3910" builtinId="9" hidden="1"/>
    <cellStyle name="已访问的超链接" xfId="3912" builtinId="9" hidden="1"/>
    <cellStyle name="已访问的超链接" xfId="3914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0" builtinId="9" hidden="1"/>
    <cellStyle name="已访问的超链接" xfId="3942" builtinId="9" hidden="1"/>
    <cellStyle name="已访问的超链接" xfId="3944" builtinId="9" hidden="1"/>
    <cellStyle name="已访问的超链接" xfId="3946" builtinId="9" hidden="1"/>
    <cellStyle name="已访问的超链接" xfId="3948" builtinId="9" hidden="1"/>
    <cellStyle name="已访问的超链接" xfId="3950" builtinId="9" hidden="1"/>
    <cellStyle name="已访问的超链接" xfId="3952" builtinId="9" hidden="1"/>
    <cellStyle name="已访问的超链接" xfId="3954" builtinId="9" hidden="1"/>
    <cellStyle name="已访问的超链接" xfId="3956" builtinId="9" hidden="1"/>
    <cellStyle name="已访问的超链接" xfId="3958" builtinId="9" hidden="1"/>
    <cellStyle name="已访问的超链接" xfId="3960" builtinId="9" hidden="1"/>
    <cellStyle name="已访问的超链接" xfId="3962" builtinId="9" hidden="1"/>
    <cellStyle name="已访问的超链接" xfId="3964" builtinId="9" hidden="1"/>
    <cellStyle name="已访问的超链接" xfId="3966" builtinId="9" hidden="1"/>
    <cellStyle name="已访问的超链接" xfId="3968" builtinId="9" hidden="1"/>
    <cellStyle name="已访问的超链接" xfId="3970" builtinId="9" hidden="1"/>
    <cellStyle name="已访问的超链接" xfId="3972" builtinId="9" hidden="1"/>
    <cellStyle name="已访问的超链接" xfId="3974" builtinId="9" hidden="1"/>
    <cellStyle name="已访问的超链接" xfId="3976" builtinId="9" hidden="1"/>
    <cellStyle name="已访问的超链接" xfId="3978" builtinId="9" hidden="1"/>
    <cellStyle name="已访问的超链接" xfId="3980" builtinId="9" hidden="1"/>
    <cellStyle name="已访问的超链接" xfId="3982" builtinId="9" hidden="1"/>
    <cellStyle name="已访问的超链接" xfId="3984" builtinId="9" hidden="1"/>
    <cellStyle name="已访问的超链接" xfId="3986" builtinId="9" hidden="1"/>
    <cellStyle name="已访问的超链接" xfId="3988" builtinId="9" hidden="1"/>
    <cellStyle name="已访问的超链接" xfId="3990" builtinId="9" hidden="1"/>
    <cellStyle name="已访问的超链接" xfId="3992" builtinId="9" hidden="1"/>
    <cellStyle name="已访问的超链接" xfId="3994" builtinId="9" hidden="1"/>
    <cellStyle name="已访问的超链接" xfId="3996" builtinId="9" hidden="1"/>
    <cellStyle name="已访问的超链接" xfId="3998" builtinId="9" hidden="1"/>
    <cellStyle name="已访问的超链接" xfId="4000" builtinId="9" hidden="1"/>
    <cellStyle name="已访问的超链接" xfId="4002" builtinId="9" hidden="1"/>
    <cellStyle name="已访问的超链接" xfId="4004" builtinId="9" hidden="1"/>
    <cellStyle name="已访问的超链接" xfId="4006" builtinId="9" hidden="1"/>
    <cellStyle name="已访问的超链接" xfId="4008" builtinId="9" hidden="1"/>
    <cellStyle name="已访问的超链接" xfId="4010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6" builtinId="9" hidden="1"/>
    <cellStyle name="已访问的超链接" xfId="4038" builtinId="9" hidden="1"/>
    <cellStyle name="已访问的超链接" xfId="4040" builtinId="9" hidden="1"/>
    <cellStyle name="已访问的超链接" xfId="4042" builtinId="9" hidden="1"/>
    <cellStyle name="已访问的超链接" xfId="4044" builtinId="9" hidden="1"/>
    <cellStyle name="已访问的超链接" xfId="4046" builtinId="9" hidden="1"/>
    <cellStyle name="已访问的超链接" xfId="4048" builtinId="9" hidden="1"/>
    <cellStyle name="已访问的超链接" xfId="4050" builtinId="9" hidden="1"/>
    <cellStyle name="已访问的超链接" xfId="4052" builtinId="9" hidden="1"/>
    <cellStyle name="已访问的超链接" xfId="4054" builtinId="9" hidden="1"/>
    <cellStyle name="已访问的超链接" xfId="4056" builtinId="9" hidden="1"/>
    <cellStyle name="已访问的超链接" xfId="4058" builtinId="9" hidden="1"/>
    <cellStyle name="已访问的超链接" xfId="4060" builtinId="9" hidden="1"/>
    <cellStyle name="已访问的超链接" xfId="4062" builtinId="9" hidden="1"/>
    <cellStyle name="已访问的超链接" xfId="4064" builtinId="9" hidden="1"/>
    <cellStyle name="已访问的超链接" xfId="4066" builtinId="9" hidden="1"/>
    <cellStyle name="已访问的超链接" xfId="4068" builtinId="9" hidden="1"/>
    <cellStyle name="已访问的超链接" xfId="4070" builtinId="9" hidden="1"/>
    <cellStyle name="已访问的超链接" xfId="4072" builtinId="9" hidden="1"/>
    <cellStyle name="已访问的超链接" xfId="4074" builtinId="9" hidden="1"/>
    <cellStyle name="已访问的超链接" xfId="4076" builtinId="9" hidden="1"/>
    <cellStyle name="已访问的超链接" xfId="4078" builtinId="9" hidden="1"/>
    <cellStyle name="已访问的超链接" xfId="4080" builtinId="9" hidden="1"/>
    <cellStyle name="已访问的超链接" xfId="4082" builtinId="9" hidden="1"/>
    <cellStyle name="已访问的超链接" xfId="4084" builtinId="9" hidden="1"/>
    <cellStyle name="已访问的超链接" xfId="4086" builtinId="9" hidden="1"/>
    <cellStyle name="已访问的超链接" xfId="4088" builtinId="9" hidden="1"/>
    <cellStyle name="已访问的超链接" xfId="4090" builtinId="9" hidden="1"/>
    <cellStyle name="已访问的超链接" xfId="4092" builtinId="9" hidden="1"/>
    <cellStyle name="已访问的超链接" xfId="4094" builtinId="9" hidden="1"/>
    <cellStyle name="已访问的超链接" xfId="4096" builtinId="9" hidden="1"/>
    <cellStyle name="已访问的超链接" xfId="4098" builtinId="9" hidden="1"/>
    <cellStyle name="已访问的超链接" xfId="4100" builtinId="9" hidden="1"/>
    <cellStyle name="已访问的超链接" xfId="4102" builtinId="9" hidden="1"/>
    <cellStyle name="已访问的超链接" xfId="4104" builtinId="9" hidden="1"/>
    <cellStyle name="已访问的超链接" xfId="4106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20" builtinId="9" hidden="1"/>
    <cellStyle name="已访问的超链接" xfId="4122" builtinId="9" hidden="1"/>
    <cellStyle name="已访问的超链接" xfId="4124" builtinId="9" hidden="1"/>
    <cellStyle name="已访问的超链接" xfId="4126" builtinId="9" hidden="1"/>
    <cellStyle name="已访问的超链接" xfId="4128" builtinId="9" hidden="1"/>
    <cellStyle name="已访问的超链接" xfId="4130" builtinId="9" hidden="1"/>
    <cellStyle name="已访问的超链接" xfId="4132" builtinId="9" hidden="1"/>
    <cellStyle name="已访问的超链接" xfId="4134" builtinId="9" hidden="1"/>
    <cellStyle name="已访问的超链接" xfId="4136" builtinId="9" hidden="1"/>
    <cellStyle name="已访问的超链接" xfId="4138" builtinId="9" hidden="1"/>
    <cellStyle name="已访问的超链接" xfId="4140" builtinId="9" hidden="1"/>
    <cellStyle name="已访问的超链接" xfId="4142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6" builtinId="9" hidden="1"/>
    <cellStyle name="已访问的超链接" xfId="4218" builtinId="9" hidden="1"/>
    <cellStyle name="已访问的超链接" xfId="4220" builtinId="9" hidden="1"/>
    <cellStyle name="已访问的超链接" xfId="4222" builtinId="9" hidden="1"/>
    <cellStyle name="已访问的超链接" xfId="4224" builtinId="9" hidden="1"/>
    <cellStyle name="已访问的超链接" xfId="4226" builtinId="9" hidden="1"/>
    <cellStyle name="已访问的超链接" xfId="4228" builtinId="9" hidden="1"/>
    <cellStyle name="已访问的超链接" xfId="4230" builtinId="9" hidden="1"/>
    <cellStyle name="已访问的超链接" xfId="4232" builtinId="9" hidden="1"/>
    <cellStyle name="已访问的超链接" xfId="4234" builtinId="9" hidden="1"/>
    <cellStyle name="已访问的超链接" xfId="4236" builtinId="9" hidden="1"/>
    <cellStyle name="已访问的超链接" xfId="4238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  <cellStyle name="已访问的超链接" xfId="4248" builtinId="9" hidden="1"/>
    <cellStyle name="已访问的超链接" xfId="4250" builtinId="9" hidden="1"/>
    <cellStyle name="已访问的超链接" xfId="4252" builtinId="9" hidden="1"/>
    <cellStyle name="已访问的超链接" xfId="4254" builtinId="9" hidden="1"/>
    <cellStyle name="已访问的超链接" xfId="4256" builtinId="9" hidden="1"/>
    <cellStyle name="已访问的超链接" xfId="4258" builtinId="9" hidden="1"/>
    <cellStyle name="已访问的超链接" xfId="4260" builtinId="9" hidden="1"/>
    <cellStyle name="已访问的超链接" xfId="4262" builtinId="9" hidden="1"/>
    <cellStyle name="已访问的超链接" xfId="4264" builtinId="9" hidden="1"/>
    <cellStyle name="已访问的超链接" xfId="4266" builtinId="9" hidden="1"/>
    <cellStyle name="已访问的超链接" xfId="4268" builtinId="9" hidden="1"/>
    <cellStyle name="已访问的超链接" xfId="4270" builtinId="9" hidden="1"/>
    <cellStyle name="已访问的超链接" xfId="4272" builtinId="9" hidden="1"/>
    <cellStyle name="已访问的超链接" xfId="4274" builtinId="9" hidden="1"/>
    <cellStyle name="已访问的超链接" xfId="4276" builtinId="9" hidden="1"/>
    <cellStyle name="已访问的超链接" xfId="4278" builtinId="9" hidden="1"/>
    <cellStyle name="已访问的超链接" xfId="4280" builtinId="9" hidden="1"/>
    <cellStyle name="已访问的超链接" xfId="4282" builtinId="9" hidden="1"/>
    <cellStyle name="已访问的超链接" xfId="4284" builtinId="9" hidden="1"/>
    <cellStyle name="已访问的超链接" xfId="4286" builtinId="9" hidden="1"/>
    <cellStyle name="已访问的超链接" xfId="4288" builtinId="9" hidden="1"/>
    <cellStyle name="已访问的超链接" xfId="4290" builtinId="9" hidden="1"/>
    <cellStyle name="已访问的超链接" xfId="4292" builtinId="9" hidden="1"/>
    <cellStyle name="已访问的超链接" xfId="4294" builtinId="9" hidden="1"/>
    <cellStyle name="已访问的超链接" xfId="4296" builtinId="9" hidden="1"/>
    <cellStyle name="已访问的超链接" xfId="4298" builtinId="9" hidden="1"/>
    <cellStyle name="已访问的超链接" xfId="4300" builtinId="9" hidden="1"/>
    <cellStyle name="已访问的超链接" xfId="4302" builtinId="9" hidden="1"/>
    <cellStyle name="已访问的超链接" xfId="4304" builtinId="9" hidden="1"/>
    <cellStyle name="已访问的超链接" xfId="4306" builtinId="9" hidden="1"/>
    <cellStyle name="已访问的超链接" xfId="4308" builtinId="9" hidden="1"/>
    <cellStyle name="已访问的超链接" xfId="4310" builtinId="9" hidden="1"/>
    <cellStyle name="已访问的超链接" xfId="4312" builtinId="9" hidden="1"/>
    <cellStyle name="已访问的超链接" xfId="4314" builtinId="9" hidden="1"/>
    <cellStyle name="已访问的超链接" xfId="4316" builtinId="9" hidden="1"/>
    <cellStyle name="已访问的超链接" xfId="4318" builtinId="9" hidden="1"/>
    <cellStyle name="已访问的超链接" xfId="4320" builtinId="9" hidden="1"/>
    <cellStyle name="已访问的超链接" xfId="4322" builtinId="9" hidden="1"/>
    <cellStyle name="已访问的超链接" xfId="4324" builtinId="9" hidden="1"/>
    <cellStyle name="已访问的超链接" xfId="4326" builtinId="9" hidden="1"/>
    <cellStyle name="已访问的超链接" xfId="4328" builtinId="9" hidden="1"/>
    <cellStyle name="已访问的超链接" xfId="4330" builtinId="9" hidden="1"/>
    <cellStyle name="已访问的超链接" xfId="4332" builtinId="9" hidden="1"/>
    <cellStyle name="已访问的超链接" xfId="4334" builtinId="9" hidden="1"/>
    <cellStyle name="已访问的超链接" xfId="4336" builtinId="9" hidden="1"/>
    <cellStyle name="已访问的超链接" xfId="4338" builtinId="9" hidden="1"/>
    <cellStyle name="已访问的超链接" xfId="4340" builtinId="9" hidden="1"/>
    <cellStyle name="已访问的超链接" xfId="4342" builtinId="9" hidden="1"/>
    <cellStyle name="已访问的超链接" xfId="4344" builtinId="9" hidden="1"/>
    <cellStyle name="已访问的超链接" xfId="4346" builtinId="9" hidden="1"/>
    <cellStyle name="已访问的超链接" xfId="4348" builtinId="9" hidden="1"/>
    <cellStyle name="已访问的超链接" xfId="4350" builtinId="9" hidden="1"/>
    <cellStyle name="已访问的超链接" xfId="4352" builtinId="9" hidden="1"/>
    <cellStyle name="已访问的超链接" xfId="4354" builtinId="9" hidden="1"/>
    <cellStyle name="已访问的超链接" xfId="4356" builtinId="9" hidden="1"/>
    <cellStyle name="已访问的超链接" xfId="4358" builtinId="9" hidden="1"/>
    <cellStyle name="已访问的超链接" xfId="4360" builtinId="9" hidden="1"/>
    <cellStyle name="已访问的超链接" xfId="4362" builtinId="9" hidden="1"/>
    <cellStyle name="已访问的超链接" xfId="4364" builtinId="9" hidden="1"/>
    <cellStyle name="已访问的超链接" xfId="4366" builtinId="9" hidden="1"/>
    <cellStyle name="已访问的超链接" xfId="4368" builtinId="9" hidden="1"/>
    <cellStyle name="已访问的超链接" xfId="4370" builtinId="9" hidden="1"/>
    <cellStyle name="已访问的超链接" xfId="4372" builtinId="9" hidden="1"/>
    <cellStyle name="已访问的超链接" xfId="4374" builtinId="9" hidden="1"/>
    <cellStyle name="已访问的超链接" xfId="4376" builtinId="9" hidden="1"/>
    <cellStyle name="已访问的超链接" xfId="4378" builtinId="9" hidden="1"/>
    <cellStyle name="已访问的超链接" xfId="4380" builtinId="9" hidden="1"/>
    <cellStyle name="已访问的超链接" xfId="4382" builtinId="9" hidden="1"/>
    <cellStyle name="已访问的超链接" xfId="4384" builtinId="9" hidden="1"/>
    <cellStyle name="已访问的超链接" xfId="4386" builtinId="9" hidden="1"/>
    <cellStyle name="已访问的超链接" xfId="4388" builtinId="9" hidden="1"/>
    <cellStyle name="已访问的超链接" xfId="4390" builtinId="9" hidden="1"/>
    <cellStyle name="已访问的超链接" xfId="4392" builtinId="9" hidden="1"/>
    <cellStyle name="已访问的超链接" xfId="4394" builtinId="9" hidden="1"/>
    <cellStyle name="已访问的超链接" xfId="4396" builtinId="9" hidden="1"/>
    <cellStyle name="已访问的超链接" xfId="4398" builtinId="9" hidden="1"/>
    <cellStyle name="已访问的超链接" xfId="4400" builtinId="9" hidden="1"/>
    <cellStyle name="已访问的超链接" xfId="4402" builtinId="9" hidden="1"/>
    <cellStyle name="已访问的超链接" xfId="4404" builtinId="9" hidden="1"/>
    <cellStyle name="已访问的超链接" xfId="4406" builtinId="9" hidden="1"/>
    <cellStyle name="已访问的超链接" xfId="4408" builtinId="9" hidden="1"/>
    <cellStyle name="已访问的超链接" xfId="4410" builtinId="9" hidden="1"/>
    <cellStyle name="已访问的超链接" xfId="4412" builtinId="9" hidden="1"/>
    <cellStyle name="已访问的超链接" xfId="4414" builtinId="9" hidden="1"/>
    <cellStyle name="已访问的超链接" xfId="4416" builtinId="9" hidden="1"/>
    <cellStyle name="已访问的超链接" xfId="4418" builtinId="9" hidden="1"/>
    <cellStyle name="已访问的超链接" xfId="4420" builtinId="9" hidden="1"/>
    <cellStyle name="已访问的超链接" xfId="4422" builtinId="9" hidden="1"/>
    <cellStyle name="已访问的超链接" xfId="4424" builtinId="9" hidden="1"/>
    <cellStyle name="已访问的超链接" xfId="4426" builtinId="9" hidden="1"/>
    <cellStyle name="已访问的超链接" xfId="4428" builtinId="9" hidden="1"/>
    <cellStyle name="已访问的超链接" xfId="4430" builtinId="9" hidden="1"/>
    <cellStyle name="已访问的超链接" xfId="4432" builtinId="9" hidden="1"/>
    <cellStyle name="已访问的超链接" xfId="4434" builtinId="9" hidden="1"/>
    <cellStyle name="已访问的超链接" xfId="4436" builtinId="9" hidden="1"/>
    <cellStyle name="已访问的超链接" xfId="4438" builtinId="9" hidden="1"/>
    <cellStyle name="已访问的超链接" xfId="4440" builtinId="9" hidden="1"/>
    <cellStyle name="已访问的超链接" xfId="4442" builtinId="9" hidden="1"/>
    <cellStyle name="已访问的超链接" xfId="4444" builtinId="9" hidden="1"/>
    <cellStyle name="已访问的超链接" xfId="4446" builtinId="9" hidden="1"/>
    <cellStyle name="已访问的超链接" xfId="4448" builtinId="9" hidden="1"/>
    <cellStyle name="已访问的超链接" xfId="4450" builtinId="9" hidden="1"/>
    <cellStyle name="已访问的超链接" xfId="4452" builtinId="9" hidden="1"/>
    <cellStyle name="已访问的超链接" xfId="4454" builtinId="9" hidden="1"/>
    <cellStyle name="已访问的超链接" xfId="4456" builtinId="9" hidden="1"/>
    <cellStyle name="已访问的超链接" xfId="4458" builtinId="9" hidden="1"/>
    <cellStyle name="已访问的超链接" xfId="4460" builtinId="9" hidden="1"/>
    <cellStyle name="已访问的超链接" xfId="4462" builtinId="9" hidden="1"/>
    <cellStyle name="已访问的超链接" xfId="4464" builtinId="9" hidden="1"/>
    <cellStyle name="已访问的超链接" xfId="4466" builtinId="9" hidden="1"/>
    <cellStyle name="已访问的超链接" xfId="4468" builtinId="9" hidden="1"/>
    <cellStyle name="已访问的超链接" xfId="4470" builtinId="9" hidden="1"/>
    <cellStyle name="已访问的超链接" xfId="4472" builtinId="9" hidden="1"/>
    <cellStyle name="已访问的超链接" xfId="4474" builtinId="9" hidden="1"/>
    <cellStyle name="已访问的超链接" xfId="4476" builtinId="9" hidden="1"/>
    <cellStyle name="已访问的超链接" xfId="4478" builtinId="9" hidden="1"/>
    <cellStyle name="已访问的超链接" xfId="4480" builtinId="9" hidden="1"/>
    <cellStyle name="已访问的超链接" xfId="4482" builtinId="9" hidden="1"/>
    <cellStyle name="已访问的超链接" xfId="4484" builtinId="9" hidden="1"/>
    <cellStyle name="已访问的超链接" xfId="4486" builtinId="9" hidden="1"/>
    <cellStyle name="已访问的超链接" xfId="4488" builtinId="9" hidden="1"/>
    <cellStyle name="已访问的超链接" xfId="4490" builtinId="9" hidden="1"/>
    <cellStyle name="已访问的超链接" xfId="4492" builtinId="9" hidden="1"/>
    <cellStyle name="已访问的超链接" xfId="4494" builtinId="9" hidden="1"/>
    <cellStyle name="已访问的超链接" xfId="4496" builtinId="9" hidden="1"/>
    <cellStyle name="已访问的超链接" xfId="4498" builtinId="9" hidden="1"/>
    <cellStyle name="已访问的超链接" xfId="4500" builtinId="9" hidden="1"/>
    <cellStyle name="已访问的超链接" xfId="4502" builtinId="9" hidden="1"/>
    <cellStyle name="已访问的超链接" xfId="4504" builtinId="9" hidden="1"/>
    <cellStyle name="已访问的超链接" xfId="4506" builtinId="9" hidden="1"/>
    <cellStyle name="已访问的超链接" xfId="4508" builtinId="9" hidden="1"/>
    <cellStyle name="已访问的超链接" xfId="4510" builtinId="9" hidden="1"/>
    <cellStyle name="已访问的超链接" xfId="4512" builtinId="9" hidden="1"/>
    <cellStyle name="已访问的超链接" xfId="4514" builtinId="9" hidden="1"/>
    <cellStyle name="已访问的超链接" xfId="4516" builtinId="9" hidden="1"/>
    <cellStyle name="已访问的超链接" xfId="4518" builtinId="9" hidden="1"/>
    <cellStyle name="已访问的超链接" xfId="4520" builtinId="9" hidden="1"/>
    <cellStyle name="已访问的超链接" xfId="4522" builtinId="9" hidden="1"/>
    <cellStyle name="已访问的超链接" xfId="4524" builtinId="9" hidden="1"/>
    <cellStyle name="已访问的超链接" xfId="4526" builtinId="9" hidden="1"/>
    <cellStyle name="已访问的超链接" xfId="4528" builtinId="9" hidden="1"/>
    <cellStyle name="已访问的超链接" xfId="4530" builtinId="9" hidden="1"/>
    <cellStyle name="已访问的超链接" xfId="4532" builtinId="9" hidden="1"/>
    <cellStyle name="已访问的超链接" xfId="4534" builtinId="9" hidden="1"/>
    <cellStyle name="已访问的超链接" xfId="4536" builtinId="9" hidden="1"/>
    <cellStyle name="已访问的超链接" xfId="4538" builtinId="9" hidden="1"/>
    <cellStyle name="已访问的超链接" xfId="4540" builtinId="9" hidden="1"/>
    <cellStyle name="已访问的超链接" xfId="4542" builtinId="9" hidden="1"/>
    <cellStyle name="已访问的超链接" xfId="4544" builtinId="9" hidden="1"/>
    <cellStyle name="已访问的超链接" xfId="4546" builtinId="9" hidden="1"/>
    <cellStyle name="已访问的超链接" xfId="4548" builtinId="9" hidden="1"/>
    <cellStyle name="已访问的超链接" xfId="4550" builtinId="9" hidden="1"/>
    <cellStyle name="已访问的超链接" xfId="4552" builtinId="9" hidden="1"/>
    <cellStyle name="已访问的超链接" xfId="4554" builtinId="9" hidden="1"/>
    <cellStyle name="已访问的超链接" xfId="4556" builtinId="9" hidden="1"/>
    <cellStyle name="已访问的超链接" xfId="4558" builtinId="9" hidden="1"/>
    <cellStyle name="已访问的超链接" xfId="4560" builtinId="9" hidden="1"/>
    <cellStyle name="已访问的超链接" xfId="4562" builtinId="9" hidden="1"/>
    <cellStyle name="已访问的超链接" xfId="4564" builtinId="9" hidden="1"/>
    <cellStyle name="已访问的超链接" xfId="4566" builtinId="9" hidden="1"/>
    <cellStyle name="已访问的超链接" xfId="4568" builtinId="9" hidden="1"/>
    <cellStyle name="已访问的超链接" xfId="4570" builtinId="9" hidden="1"/>
    <cellStyle name="已访问的超链接" xfId="4572" builtinId="9" hidden="1"/>
    <cellStyle name="已访问的超链接" xfId="4574" builtinId="9" hidden="1"/>
    <cellStyle name="已访问的超链接" xfId="4576" builtinId="9" hidden="1"/>
    <cellStyle name="已访问的超链接" xfId="4578" builtinId="9" hidden="1"/>
    <cellStyle name="已访问的超链接" xfId="4580" builtinId="9" hidden="1"/>
    <cellStyle name="已访问的超链接" xfId="4582" builtinId="9" hidden="1"/>
    <cellStyle name="已访问的超链接" xfId="4584" builtinId="9" hidden="1"/>
    <cellStyle name="已访问的超链接" xfId="4586" builtinId="9" hidden="1"/>
    <cellStyle name="已访问的超链接" xfId="4588" builtinId="9" hidden="1"/>
    <cellStyle name="已访问的超链接" xfId="4590" builtinId="9" hidden="1"/>
    <cellStyle name="已访问的超链接" xfId="4592" builtinId="9" hidden="1"/>
    <cellStyle name="已访问的超链接" xfId="4594" builtinId="9" hidden="1"/>
    <cellStyle name="已访问的超链接" xfId="4596" builtinId="9" hidden="1"/>
    <cellStyle name="已访问的超链接" xfId="4598" builtinId="9" hidden="1"/>
    <cellStyle name="已访问的超链接" xfId="4600" builtinId="9" hidden="1"/>
    <cellStyle name="已访问的超链接" xfId="4602" builtinId="9" hidden="1"/>
    <cellStyle name="已访问的超链接" xfId="4604" builtinId="9" hidden="1"/>
    <cellStyle name="已访问的超链接" xfId="4606" builtinId="9" hidden="1"/>
    <cellStyle name="已访问的超链接" xfId="4608" builtinId="9" hidden="1"/>
    <cellStyle name="已访问的超链接" xfId="4610" builtinId="9" hidden="1"/>
    <cellStyle name="已访问的超链接" xfId="4612" builtinId="9" hidden="1"/>
    <cellStyle name="已访问的超链接" xfId="4614" builtinId="9" hidden="1"/>
    <cellStyle name="已访问的超链接" xfId="4616" builtinId="9" hidden="1"/>
    <cellStyle name="已访问的超链接" xfId="4618" builtinId="9" hidden="1"/>
    <cellStyle name="已访问的超链接" xfId="4620" builtinId="9" hidden="1"/>
    <cellStyle name="已访问的超链接" xfId="4622" builtinId="9" hidden="1"/>
    <cellStyle name="已访问的超链接" xfId="4624" builtinId="9" hidden="1"/>
    <cellStyle name="已访问的超链接" xfId="4626" builtinId="9" hidden="1"/>
    <cellStyle name="已访问的超链接" xfId="4628" builtinId="9" hidden="1"/>
    <cellStyle name="已访问的超链接" xfId="4630" builtinId="9" hidden="1"/>
    <cellStyle name="已访问的超链接" xfId="4632" builtinId="9" hidden="1"/>
    <cellStyle name="已访问的超链接" xfId="4634" builtinId="9" hidden="1"/>
    <cellStyle name="已访问的超链接" xfId="4636" builtinId="9" hidden="1"/>
    <cellStyle name="已访问的超链接" xfId="4638" builtinId="9" hidden="1"/>
    <cellStyle name="已访问的超链接" xfId="4640" builtinId="9" hidden="1"/>
    <cellStyle name="已访问的超链接" xfId="4642" builtinId="9" hidden="1"/>
    <cellStyle name="已访问的超链接" xfId="4644" builtinId="9" hidden="1"/>
    <cellStyle name="已访问的超链接" xfId="4646" builtinId="9" hidden="1"/>
    <cellStyle name="已访问的超链接" xfId="4648" builtinId="9" hidden="1"/>
    <cellStyle name="已访问的超链接" xfId="4650" builtinId="9" hidden="1"/>
    <cellStyle name="已访问的超链接" xfId="4652" builtinId="9" hidden="1"/>
    <cellStyle name="已访问的超链接" xfId="4654" builtinId="9" hidden="1"/>
    <cellStyle name="已访问的超链接" xfId="4656" builtinId="9" hidden="1"/>
    <cellStyle name="已访问的超链接" xfId="4658" builtinId="9" hidden="1"/>
    <cellStyle name="已访问的超链接" xfId="4660" builtinId="9" hidden="1"/>
    <cellStyle name="已访问的超链接" xfId="4662" builtinId="9" hidden="1"/>
    <cellStyle name="已访问的超链接" xfId="4664" builtinId="9" hidden="1"/>
    <cellStyle name="已访问的超链接" xfId="4666" builtinId="9" hidden="1"/>
    <cellStyle name="已访问的超链接" xfId="4668" builtinId="9" hidden="1"/>
    <cellStyle name="已访问的超链接" xfId="4670" builtinId="9" hidden="1"/>
    <cellStyle name="已访问的超链接" xfId="4672" builtinId="9" hidden="1"/>
    <cellStyle name="已访问的超链接" xfId="4674" builtinId="9" hidden="1"/>
    <cellStyle name="已访问的超链接" xfId="4676" builtinId="9" hidden="1"/>
    <cellStyle name="已访问的超链接" xfId="4678" builtinId="9" hidden="1"/>
    <cellStyle name="已访问的超链接" xfId="4680" builtinId="9" hidden="1"/>
    <cellStyle name="已访问的超链接" xfId="4682" builtinId="9" hidden="1"/>
    <cellStyle name="已访问的超链接" xfId="4684" builtinId="9" hidden="1"/>
    <cellStyle name="已访问的超链接" xfId="4686" builtinId="9" hidden="1"/>
    <cellStyle name="已访问的超链接" xfId="4688" builtinId="9" hidden="1"/>
    <cellStyle name="已访问的超链接" xfId="4690" builtinId="9" hidden="1"/>
    <cellStyle name="已访问的超链接" xfId="4692" builtinId="9" hidden="1"/>
    <cellStyle name="已访问的超链接" xfId="4694" builtinId="9" hidden="1"/>
    <cellStyle name="已访问的超链接" xfId="4696" builtinId="9" hidden="1"/>
    <cellStyle name="已访问的超链接" xfId="4698" builtinId="9" hidden="1"/>
    <cellStyle name="已访问的超链接" xfId="4700" builtinId="9" hidden="1"/>
    <cellStyle name="已访问的超链接" xfId="4702" builtinId="9" hidden="1"/>
    <cellStyle name="已访问的超链接" xfId="4704" builtinId="9" hidden="1"/>
    <cellStyle name="已访问的超链接" xfId="4706" builtinId="9" hidden="1"/>
    <cellStyle name="已访问的超链接" xfId="4708" builtinId="9" hidden="1"/>
    <cellStyle name="已访问的超链接" xfId="4710" builtinId="9" hidden="1"/>
    <cellStyle name="已访问的超链接" xfId="4712" builtinId="9" hidden="1"/>
    <cellStyle name="已访问的超链接" xfId="4714" builtinId="9" hidden="1"/>
    <cellStyle name="已访问的超链接" xfId="4716" builtinId="9" hidden="1"/>
    <cellStyle name="已访问的超链接" xfId="4718" builtinId="9" hidden="1"/>
    <cellStyle name="已访问的超链接" xfId="4720" builtinId="9" hidden="1"/>
    <cellStyle name="已访问的超链接" xfId="4722" builtinId="9" hidden="1"/>
    <cellStyle name="已访问的超链接" xfId="4724" builtinId="9" hidden="1"/>
    <cellStyle name="已访问的超链接" xfId="4726" builtinId="9" hidden="1"/>
    <cellStyle name="已访问的超链接" xfId="4728" builtinId="9" hidden="1"/>
    <cellStyle name="已访问的超链接" xfId="4730" builtinId="9" hidden="1"/>
    <cellStyle name="已访问的超链接" xfId="4732" builtinId="9" hidden="1"/>
    <cellStyle name="已访问的超链接" xfId="4734" builtinId="9" hidden="1"/>
    <cellStyle name="已访问的超链接" xfId="4736" builtinId="9" hidden="1"/>
    <cellStyle name="已访问的超链接" xfId="4738" builtinId="9" hidden="1"/>
    <cellStyle name="已访问的超链接" xfId="4740" builtinId="9" hidden="1"/>
    <cellStyle name="已访问的超链接" xfId="4742" builtinId="9" hidden="1"/>
    <cellStyle name="已访问的超链接" xfId="4744" builtinId="9" hidden="1"/>
    <cellStyle name="已访问的超链接" xfId="4746" builtinId="9" hidden="1"/>
    <cellStyle name="已访问的超链接" xfId="4748" builtinId="9" hidden="1"/>
    <cellStyle name="已访问的超链接" xfId="4750" builtinId="9" hidden="1"/>
    <cellStyle name="已访问的超链接" xfId="4752" builtinId="9" hidden="1"/>
    <cellStyle name="已访问的超链接" xfId="4754" builtinId="9" hidden="1"/>
    <cellStyle name="已访问的超链接" xfId="4756" builtinId="9" hidden="1"/>
    <cellStyle name="已访问的超链接" xfId="4758" builtinId="9" hidden="1"/>
    <cellStyle name="已访问的超链接" xfId="4760" builtinId="9" hidden="1"/>
    <cellStyle name="已访问的超链接" xfId="4762" builtinId="9" hidden="1"/>
    <cellStyle name="已访问的超链接" xfId="4764" builtinId="9" hidden="1"/>
    <cellStyle name="已访问的超链接" xfId="4766" builtinId="9" hidden="1"/>
    <cellStyle name="已访问的超链接" xfId="4768" builtinId="9" hidden="1"/>
    <cellStyle name="已访问的超链接" xfId="4770" builtinId="9" hidden="1"/>
    <cellStyle name="已访问的超链接" xfId="4772" builtinId="9" hidden="1"/>
    <cellStyle name="已访问的超链接" xfId="4774" builtinId="9" hidden="1"/>
    <cellStyle name="已访问的超链接" xfId="4776" builtinId="9" hidden="1"/>
    <cellStyle name="已访问的超链接" xfId="4778" builtinId="9" hidden="1"/>
    <cellStyle name="已访问的超链接" xfId="4780" builtinId="9" hidden="1"/>
    <cellStyle name="已访问的超链接" xfId="4782" builtinId="9" hidden="1"/>
    <cellStyle name="已访问的超链接" xfId="4784" builtinId="9" hidden="1"/>
    <cellStyle name="已访问的超链接" xfId="4786" builtinId="9" hidden="1"/>
    <cellStyle name="已访问的超链接" xfId="4788" builtinId="9" hidden="1"/>
    <cellStyle name="已访问的超链接" xfId="4790" builtinId="9" hidden="1"/>
    <cellStyle name="已访问的超链接" xfId="4792" builtinId="9" hidden="1"/>
    <cellStyle name="已访问的超链接" xfId="4794" builtinId="9" hidden="1"/>
    <cellStyle name="已访问的超链接" xfId="4796" builtinId="9" hidden="1"/>
    <cellStyle name="已访问的超链接" xfId="4798" builtinId="9" hidden="1"/>
    <cellStyle name="已访问的超链接" xfId="4800" builtinId="9" hidden="1"/>
    <cellStyle name="已访问的超链接" xfId="4802" builtinId="9" hidden="1"/>
    <cellStyle name="已访问的超链接" xfId="4804" builtinId="9" hidden="1"/>
    <cellStyle name="已访问的超链接" xfId="4806" builtinId="9" hidden="1"/>
    <cellStyle name="已访问的超链接" xfId="4808" builtinId="9" hidden="1"/>
    <cellStyle name="已访问的超链接" xfId="4810" builtinId="9" hidden="1"/>
    <cellStyle name="已访问的超链接" xfId="4812" builtinId="9" hidden="1"/>
    <cellStyle name="已访问的超链接" xfId="4814" builtinId="9" hidden="1"/>
    <cellStyle name="已访问的超链接" xfId="4816" builtinId="9" hidden="1"/>
    <cellStyle name="已访问的超链接" xfId="4818" builtinId="9" hidden="1"/>
    <cellStyle name="已访问的超链接" xfId="4820" builtinId="9" hidden="1"/>
    <cellStyle name="已访问的超链接" xfId="4822" builtinId="9" hidden="1"/>
    <cellStyle name="已访问的超链接" xfId="4824" builtinId="9" hidden="1"/>
    <cellStyle name="已访问的超链接" xfId="4826" builtinId="9" hidden="1"/>
    <cellStyle name="已访问的超链接" xfId="4828" builtinId="9" hidden="1"/>
    <cellStyle name="已访问的超链接" xfId="4830" builtinId="9" hidden="1"/>
    <cellStyle name="已访问的超链接" xfId="4832" builtinId="9" hidden="1"/>
    <cellStyle name="已访问的超链接" xfId="4834" builtinId="9" hidden="1"/>
    <cellStyle name="已访问的超链接" xfId="4836" builtinId="9" hidden="1"/>
    <cellStyle name="已访问的超链接" xfId="4838" builtinId="9" hidden="1"/>
    <cellStyle name="已访问的超链接" xfId="4840" builtinId="9" hidden="1"/>
    <cellStyle name="已访问的超链接" xfId="4842" builtinId="9" hidden="1"/>
    <cellStyle name="已访问的超链接" xfId="4844" builtinId="9" hidden="1"/>
    <cellStyle name="已访问的超链接" xfId="4846" builtinId="9" hidden="1"/>
    <cellStyle name="已访问的超链接" xfId="4848" builtinId="9" hidden="1"/>
    <cellStyle name="已访问的超链接" xfId="4850" builtinId="9" hidden="1"/>
    <cellStyle name="已访问的超链接" xfId="4852" builtinId="9" hidden="1"/>
    <cellStyle name="已访问的超链接" xfId="4854" builtinId="9" hidden="1"/>
    <cellStyle name="已访问的超链接" xfId="4856" builtinId="9" hidden="1"/>
    <cellStyle name="已访问的超链接" xfId="4858" builtinId="9" hidden="1"/>
    <cellStyle name="已访问的超链接" xfId="4860" builtinId="9" hidden="1"/>
    <cellStyle name="已访问的超链接" xfId="4862" builtinId="9" hidden="1"/>
    <cellStyle name="已访问的超链接" xfId="4864" builtinId="9" hidden="1"/>
    <cellStyle name="已访问的超链接" xfId="4866" builtinId="9" hidden="1"/>
    <cellStyle name="已访问的超链接" xfId="4868" builtinId="9" hidden="1"/>
    <cellStyle name="已访问的超链接" xfId="4870" builtinId="9" hidden="1"/>
    <cellStyle name="已访问的超链接" xfId="4872" builtinId="9" hidden="1"/>
    <cellStyle name="已访问的超链接" xfId="4874" builtinId="9" hidden="1"/>
    <cellStyle name="已访问的超链接" xfId="4876" builtinId="9" hidden="1"/>
    <cellStyle name="已访问的超链接" xfId="4878" builtinId="9" hidden="1"/>
    <cellStyle name="已访问的超链接" xfId="4880" builtinId="9" hidden="1"/>
    <cellStyle name="已访问的超链接" xfId="4882" builtinId="9" hidden="1"/>
    <cellStyle name="已访问的超链接" xfId="4884" builtinId="9" hidden="1"/>
    <cellStyle name="已访问的超链接" xfId="4886" builtinId="9" hidden="1"/>
    <cellStyle name="已访问的超链接" xfId="4888" builtinId="9" hidden="1"/>
    <cellStyle name="已访问的超链接" xfId="4890" builtinId="9" hidden="1"/>
    <cellStyle name="已访问的超链接" xfId="4892" builtinId="9" hidden="1"/>
    <cellStyle name="已访问的超链接" xfId="4894" builtinId="9" hidden="1"/>
    <cellStyle name="已访问的超链接" xfId="4896" builtinId="9" hidden="1"/>
    <cellStyle name="已访问的超链接" xfId="4898" builtinId="9" hidden="1"/>
    <cellStyle name="已访问的超链接" xfId="4900" builtinId="9" hidden="1"/>
    <cellStyle name="已访问的超链接" xfId="4902" builtinId="9" hidden="1"/>
    <cellStyle name="已访问的超链接" xfId="4904" builtinId="9" hidden="1"/>
    <cellStyle name="已访问的超链接" xfId="4906" builtinId="9" hidden="1"/>
    <cellStyle name="已访问的超链接" xfId="4908" builtinId="9" hidden="1"/>
    <cellStyle name="已访问的超链接" xfId="4910" builtinId="9" hidden="1"/>
    <cellStyle name="已访问的超链接" xfId="4912" builtinId="9" hidden="1"/>
    <cellStyle name="已访问的超链接" xfId="4914" builtinId="9" hidden="1"/>
    <cellStyle name="已访问的超链接" xfId="4916" builtinId="9" hidden="1"/>
    <cellStyle name="已访问的超链接" xfId="4918" builtinId="9" hidden="1"/>
    <cellStyle name="已访问的超链接" xfId="4920" builtinId="9" hidden="1"/>
    <cellStyle name="已访问的超链接" xfId="4922" builtinId="9" hidden="1"/>
    <cellStyle name="已访问的超链接" xfId="4924" builtinId="9" hidden="1"/>
    <cellStyle name="已访问的超链接" xfId="4926" builtinId="9" hidden="1"/>
    <cellStyle name="已访问的超链接" xfId="4928" builtinId="9" hidden="1"/>
    <cellStyle name="已访问的超链接" xfId="4930" builtinId="9" hidden="1"/>
    <cellStyle name="已访问的超链接" xfId="4932" builtinId="9" hidden="1"/>
    <cellStyle name="已访问的超链接" xfId="4934" builtinId="9" hidden="1"/>
    <cellStyle name="已访问的超链接" xfId="4936" builtinId="9" hidden="1"/>
    <cellStyle name="已访问的超链接" xfId="4938" builtinId="9" hidden="1"/>
    <cellStyle name="已访问的超链接" xfId="4940" builtinId="9" hidden="1"/>
    <cellStyle name="已访问的超链接" xfId="4942" builtinId="9" hidden="1"/>
    <cellStyle name="已访问的超链接" xfId="4944" builtinId="9" hidden="1"/>
    <cellStyle name="已访问的超链接" xfId="4946" builtinId="9" hidden="1"/>
    <cellStyle name="已访问的超链接" xfId="4948" builtinId="9" hidden="1"/>
    <cellStyle name="已访问的超链接" xfId="4950" builtinId="9" hidden="1"/>
    <cellStyle name="已访问的超链接" xfId="4952" builtinId="9" hidden="1"/>
    <cellStyle name="已访问的超链接" xfId="4954" builtinId="9" hidden="1"/>
    <cellStyle name="已访问的超链接" xfId="4956" builtinId="9" hidden="1"/>
    <cellStyle name="已访问的超链接" xfId="4958" builtinId="9" hidden="1"/>
    <cellStyle name="已访问的超链接" xfId="4960" builtinId="9" hidden="1"/>
    <cellStyle name="已访问的超链接" xfId="4962" builtinId="9" hidden="1"/>
    <cellStyle name="已访问的超链接" xfId="4964" builtinId="9" hidden="1"/>
    <cellStyle name="已访问的超链接" xfId="4966" builtinId="9" hidden="1"/>
    <cellStyle name="已访问的超链接" xfId="4968" builtinId="9" hidden="1"/>
    <cellStyle name="已访问的超链接" xfId="4970" builtinId="9" hidden="1"/>
    <cellStyle name="已访问的超链接" xfId="4972" builtinId="9" hidden="1"/>
    <cellStyle name="已访问的超链接" xfId="4974" builtinId="9" hidden="1"/>
    <cellStyle name="已访问的超链接" xfId="4976" builtinId="9" hidden="1"/>
    <cellStyle name="已访问的超链接" xfId="4978" builtinId="9" hidden="1"/>
    <cellStyle name="已访问的超链接" xfId="4980" builtinId="9" hidden="1"/>
    <cellStyle name="已访问的超链接" xfId="4982" builtinId="9" hidden="1"/>
    <cellStyle name="已访问的超链接" xfId="4984" builtinId="9" hidden="1"/>
    <cellStyle name="已访问的超链接" xfId="4986" builtinId="9" hidden="1"/>
    <cellStyle name="已访问的超链接" xfId="4988" builtinId="9" hidden="1"/>
    <cellStyle name="已访问的超链接" xfId="4990" builtinId="9" hidden="1"/>
    <cellStyle name="已访问的超链接" xfId="4992" builtinId="9" hidden="1"/>
    <cellStyle name="已访问的超链接" xfId="4994" builtinId="9" hidden="1"/>
    <cellStyle name="已访问的超链接" xfId="4996" builtinId="9" hidden="1"/>
    <cellStyle name="已访问的超链接" xfId="4998" builtinId="9" hidden="1"/>
    <cellStyle name="已访问的超链接" xfId="5000" builtinId="9" hidden="1"/>
    <cellStyle name="已访问的超链接" xfId="5002" builtinId="9" hidden="1"/>
    <cellStyle name="已访问的超链接" xfId="5004" builtinId="9" hidden="1"/>
    <cellStyle name="已访问的超链接" xfId="5006" builtinId="9" hidden="1"/>
    <cellStyle name="已访问的超链接" xfId="5008" builtinId="9" hidden="1"/>
    <cellStyle name="已访问的超链接" xfId="5010" builtinId="9" hidden="1"/>
    <cellStyle name="已访问的超链接" xfId="5012" builtinId="9" hidden="1"/>
    <cellStyle name="已访问的超链接" xfId="5014" builtinId="9" hidden="1"/>
    <cellStyle name="已访问的超链接" xfId="5016" builtinId="9" hidden="1"/>
    <cellStyle name="已访问的超链接" xfId="5018" builtinId="9" hidden="1"/>
    <cellStyle name="已访问的超链接" xfId="5020" builtinId="9" hidden="1"/>
    <cellStyle name="已访问的超链接" xfId="5022" builtinId="9" hidden="1"/>
    <cellStyle name="已访问的超链接" xfId="5024" builtinId="9" hidden="1"/>
    <cellStyle name="已访问的超链接" xfId="5026" builtinId="9" hidden="1"/>
    <cellStyle name="已访问的超链接" xfId="5028" builtinId="9" hidden="1"/>
    <cellStyle name="已访问的超链接" xfId="5030" builtinId="9" hidden="1"/>
    <cellStyle name="已访问的超链接" xfId="5032" builtinId="9" hidden="1"/>
    <cellStyle name="已访问的超链接" xfId="5034" builtinId="9" hidden="1"/>
    <cellStyle name="已访问的超链接" xfId="5036" builtinId="9" hidden="1"/>
    <cellStyle name="已访问的超链接" xfId="5038" builtinId="9" hidden="1"/>
    <cellStyle name="已访问的超链接" xfId="5040" builtinId="9" hidden="1"/>
    <cellStyle name="已访问的超链接" xfId="5042" builtinId="9" hidden="1"/>
    <cellStyle name="已访问的超链接" xfId="5044" builtinId="9" hidden="1"/>
    <cellStyle name="已访问的超链接" xfId="5046" builtinId="9" hidden="1"/>
    <cellStyle name="已访问的超链接" xfId="5048" builtinId="9" hidden="1"/>
    <cellStyle name="已访问的超链接" xfId="5050" builtinId="9" hidden="1"/>
    <cellStyle name="已访问的超链接" xfId="5052" builtinId="9" hidden="1"/>
    <cellStyle name="已访问的超链接" xfId="5054" builtinId="9" hidden="1"/>
    <cellStyle name="已访问的超链接" xfId="5056" builtinId="9" hidden="1"/>
    <cellStyle name="已访问的超链接" xfId="5058" builtinId="9" hidden="1"/>
    <cellStyle name="已访问的超链接" xfId="5060" builtinId="9" hidden="1"/>
    <cellStyle name="已访问的超链接" xfId="5062" builtinId="9" hidden="1"/>
    <cellStyle name="已访问的超链接" xfId="5064" builtinId="9" hidden="1"/>
    <cellStyle name="已访问的超链接" xfId="5066" builtinId="9" hidden="1"/>
    <cellStyle name="已访问的超链接" xfId="5068" builtinId="9" hidden="1"/>
    <cellStyle name="已访问的超链接" xfId="5070" builtinId="9" hidden="1"/>
    <cellStyle name="已访问的超链接" xfId="5072" builtinId="9" hidden="1"/>
    <cellStyle name="已访问的超链接" xfId="5074" builtinId="9" hidden="1"/>
    <cellStyle name="已访问的超链接" xfId="5076" builtinId="9" hidden="1"/>
    <cellStyle name="已访问的超链接" xfId="5078" builtinId="9" hidden="1"/>
    <cellStyle name="已访问的超链接" xfId="5080" builtinId="9" hidden="1"/>
    <cellStyle name="已访问的超链接" xfId="5082" builtinId="9" hidden="1"/>
    <cellStyle name="已访问的超链接" xfId="5084" builtinId="9" hidden="1"/>
    <cellStyle name="已访问的超链接" xfId="5086" builtinId="9" hidden="1"/>
    <cellStyle name="已访问的超链接" xfId="5088" builtinId="9" hidden="1"/>
    <cellStyle name="已访问的超链接" xfId="5090" builtinId="9" hidden="1"/>
    <cellStyle name="已访问的超链接" xfId="5092" builtinId="9" hidden="1"/>
    <cellStyle name="已访问的超链接" xfId="5094" builtinId="9" hidden="1"/>
    <cellStyle name="已访问的超链接" xfId="5096" builtinId="9" hidden="1"/>
    <cellStyle name="已访问的超链接" xfId="5098" builtinId="9" hidden="1"/>
    <cellStyle name="已访问的超链接" xfId="5100" builtinId="9" hidden="1"/>
    <cellStyle name="已访问的超链接" xfId="5102" builtinId="9" hidden="1"/>
    <cellStyle name="已访问的超链接" xfId="5106" builtinId="9" hidden="1"/>
    <cellStyle name="已访问的超链接" xfId="5108" builtinId="9" hidden="1"/>
    <cellStyle name="已访问的超链接" xfId="5110" builtinId="9" hidden="1"/>
    <cellStyle name="已访问的超链接" xfId="5112" builtinId="9" hidden="1"/>
    <cellStyle name="已访问的超链接" xfId="5114" builtinId="9" hidden="1"/>
    <cellStyle name="已访问的超链接" xfId="5116" builtinId="9" hidden="1"/>
    <cellStyle name="已访问的超链接" xfId="5118" builtinId="9" hidden="1"/>
    <cellStyle name="已访问的超链接" xfId="5120" builtinId="9" hidden="1"/>
    <cellStyle name="已访问的超链接" xfId="5122" builtinId="9" hidden="1"/>
    <cellStyle name="已访问的超链接" xfId="5124" builtinId="9" hidden="1"/>
    <cellStyle name="已访问的超链接" xfId="5126" builtinId="9" hidden="1"/>
    <cellStyle name="已访问的超链接" xfId="5128" builtinId="9" hidden="1"/>
    <cellStyle name="已访问的超链接" xfId="5130" builtinId="9" hidden="1"/>
    <cellStyle name="已访问的超链接" xfId="5132" builtinId="9" hidden="1"/>
    <cellStyle name="已访问的超链接" xfId="5134" builtinId="9" hidden="1"/>
    <cellStyle name="已访问的超链接" xfId="5136" builtinId="9" hidden="1"/>
    <cellStyle name="已访问的超链接" xfId="5138" builtinId="9" hidden="1"/>
    <cellStyle name="已访问的超链接" xfId="5140" builtinId="9" hidden="1"/>
    <cellStyle name="已访问的超链接" xfId="5142" builtinId="9" hidden="1"/>
    <cellStyle name="已访问的超链接" xfId="5144" builtinId="9" hidden="1"/>
    <cellStyle name="已访问的超链接" xfId="5146" builtinId="9" hidden="1"/>
    <cellStyle name="已访问的超链接" xfId="5148" builtinId="9" hidden="1"/>
    <cellStyle name="已访问的超链接" xfId="5150" builtinId="9" hidden="1"/>
    <cellStyle name="已访问的超链接" xfId="5152" builtinId="9" hidden="1"/>
    <cellStyle name="已访问的超链接" xfId="5154" builtinId="9" hidden="1"/>
    <cellStyle name="已访问的超链接" xfId="5156" builtinId="9" hidden="1"/>
    <cellStyle name="已访问的超链接" xfId="5158" builtinId="9" hidden="1"/>
    <cellStyle name="已访问的超链接" xfId="5160" builtinId="9" hidden="1"/>
    <cellStyle name="已访问的超链接" xfId="5162" builtinId="9" hidden="1"/>
    <cellStyle name="已访问的超链接" xfId="5164" builtinId="9" hidden="1"/>
    <cellStyle name="已访问的超链接" xfId="5166" builtinId="9" hidden="1"/>
    <cellStyle name="已访问的超链接" xfId="5168" builtinId="9" hidden="1"/>
    <cellStyle name="已访问的超链接" xfId="5170" builtinId="9" hidden="1"/>
    <cellStyle name="已访问的超链接" xfId="5172" builtinId="9" hidden="1"/>
    <cellStyle name="已访问的超链接" xfId="5174" builtinId="9" hidden="1"/>
    <cellStyle name="已访问的超链接" xfId="5176" builtinId="9" hidden="1"/>
    <cellStyle name="已访问的超链接" xfId="5178" builtinId="9" hidden="1"/>
    <cellStyle name="已访问的超链接" xfId="5180" builtinId="9" hidden="1"/>
    <cellStyle name="已访问的超链接" xfId="5182" builtinId="9" hidden="1"/>
    <cellStyle name="已访问的超链接" xfId="5184" builtinId="9" hidden="1"/>
    <cellStyle name="已访问的超链接" xfId="5186" builtinId="9" hidden="1"/>
    <cellStyle name="已访问的超链接" xfId="5188" builtinId="9" hidden="1"/>
    <cellStyle name="已访问的超链接" xfId="5190" builtinId="9" hidden="1"/>
    <cellStyle name="已访问的超链接" xfId="5192" builtinId="9" hidden="1"/>
    <cellStyle name="已访问的超链接" xfId="5194" builtinId="9" hidden="1"/>
    <cellStyle name="已访问的超链接" xfId="5196" builtinId="9" hidden="1"/>
    <cellStyle name="已访问的超链接" xfId="5198" builtinId="9" hidden="1"/>
    <cellStyle name="已访问的超链接" xfId="5200" builtinId="9" hidden="1"/>
    <cellStyle name="已访问的超链接" xfId="5202" builtinId="9" hidden="1"/>
    <cellStyle name="已访问的超链接" xfId="5204" builtinId="9" hidden="1"/>
    <cellStyle name="已访问的超链接" xfId="5206" builtinId="9" hidden="1"/>
    <cellStyle name="已访问的超链接" xfId="5208" builtinId="9" hidden="1"/>
    <cellStyle name="已访问的超链接" xfId="5210" builtinId="9" hidden="1"/>
    <cellStyle name="已访问的超链接" xfId="5212" builtinId="9" hidden="1"/>
    <cellStyle name="已访问的超链接" xfId="5214" builtinId="9" hidden="1"/>
    <cellStyle name="已访问的超链接" xfId="5216" builtinId="9" hidden="1"/>
    <cellStyle name="已访问的超链接" xfId="5218" builtinId="9" hidden="1"/>
    <cellStyle name="已访问的超链接" xfId="5220" builtinId="9" hidden="1"/>
    <cellStyle name="已访问的超链接" xfId="5222" builtinId="9" hidden="1"/>
    <cellStyle name="已访问的超链接" xfId="5224" builtinId="9" hidden="1"/>
    <cellStyle name="已访问的超链接" xfId="5226" builtinId="9" hidden="1"/>
    <cellStyle name="已访问的超链接" xfId="5228" builtinId="9" hidden="1"/>
    <cellStyle name="已访问的超链接" xfId="5230" builtinId="9" hidden="1"/>
    <cellStyle name="已访问的超链接" xfId="5232" builtinId="9" hidden="1"/>
    <cellStyle name="已访问的超链接" xfId="5234" builtinId="9" hidden="1"/>
    <cellStyle name="已访问的超链接" xfId="5236" builtinId="9" hidden="1"/>
    <cellStyle name="已访问的超链接" xfId="5238" builtinId="9" hidden="1"/>
    <cellStyle name="已访问的超链接" xfId="5240" builtinId="9" hidden="1"/>
    <cellStyle name="已访问的超链接" xfId="5242" builtinId="9" hidden="1"/>
    <cellStyle name="已访问的超链接" xfId="5244" builtinId="9" hidden="1"/>
    <cellStyle name="已访问的超链接" xfId="5246" builtinId="9" hidden="1"/>
    <cellStyle name="已访问的超链接" xfId="5248" builtinId="9" hidden="1"/>
    <cellStyle name="已访问的超链接" xfId="5250" builtinId="9" hidden="1"/>
    <cellStyle name="已访问的超链接" xfId="5252" builtinId="9" hidden="1"/>
    <cellStyle name="已访问的超链接" xfId="5254" builtinId="9" hidden="1"/>
    <cellStyle name="已访问的超链接" xfId="5256" builtinId="9" hidden="1"/>
    <cellStyle name="已访问的超链接" xfId="5258" builtinId="9" hidden="1"/>
    <cellStyle name="已访问的超链接" xfId="5260" builtinId="9" hidden="1"/>
    <cellStyle name="已访问的超链接" xfId="5262" builtinId="9" hidden="1"/>
    <cellStyle name="已访问的超链接" xfId="5264" builtinId="9" hidden="1"/>
    <cellStyle name="已访问的超链接" xfId="5266" builtinId="9" hidden="1"/>
    <cellStyle name="已访问的超链接" xfId="5268" builtinId="9" hidden="1"/>
    <cellStyle name="已访问的超链接" xfId="5270" builtinId="9" hidden="1"/>
    <cellStyle name="已访问的超链接" xfId="5272" builtinId="9" hidden="1"/>
    <cellStyle name="已访问的超链接" xfId="5274" builtinId="9" hidden="1"/>
    <cellStyle name="已访问的超链接" xfId="5276" builtinId="9" hidden="1"/>
    <cellStyle name="已访问的超链接" xfId="5278" builtinId="9" hidden="1"/>
    <cellStyle name="已访问的超链接" xfId="5280" builtinId="9" hidden="1"/>
    <cellStyle name="已访问的超链接" xfId="5282" builtinId="9" hidden="1"/>
    <cellStyle name="已访问的超链接" xfId="5284" builtinId="9" hidden="1"/>
    <cellStyle name="已访问的超链接" xfId="5286" builtinId="9" hidden="1"/>
    <cellStyle name="已访问的超链接" xfId="5288" builtinId="9" hidden="1"/>
    <cellStyle name="已访问的超链接" xfId="5290" builtinId="9" hidden="1"/>
    <cellStyle name="已访问的超链接" xfId="5292" builtinId="9" hidden="1"/>
    <cellStyle name="已访问的超链接" xfId="5294" builtinId="9" hidden="1"/>
    <cellStyle name="已访问的超链接" xfId="5296" builtinId="9" hidden="1"/>
    <cellStyle name="已访问的超链接" xfId="5298" builtinId="9" hidden="1"/>
    <cellStyle name="已访问的超链接" xfId="5300" builtinId="9" hidden="1"/>
    <cellStyle name="已访问的超链接" xfId="5302" builtinId="9" hidden="1"/>
    <cellStyle name="已访问的超链接" xfId="5304" builtinId="9" hidden="1"/>
    <cellStyle name="已访问的超链接" xfId="5306" builtinId="9" hidden="1"/>
    <cellStyle name="已访问的超链接" xfId="5308" builtinId="9" hidden="1"/>
    <cellStyle name="已访问的超链接" xfId="5310" builtinId="9" hidden="1"/>
    <cellStyle name="已访问的超链接" xfId="5312" builtinId="9" hidden="1"/>
    <cellStyle name="已访问的超链接" xfId="5314" builtinId="9" hidden="1"/>
    <cellStyle name="已访问的超链接" xfId="5316" builtinId="9" hidden="1"/>
    <cellStyle name="已访问的超链接" xfId="5318" builtinId="9" hidden="1"/>
    <cellStyle name="已访问的超链接" xfId="5320" builtinId="9" hidden="1"/>
    <cellStyle name="已访问的超链接" xfId="5322" builtinId="9" hidden="1"/>
    <cellStyle name="已访问的超链接" xfId="5324" builtinId="9" hidden="1"/>
    <cellStyle name="已访问的超链接" xfId="5326" builtinId="9" hidden="1"/>
    <cellStyle name="已访问的超链接" xfId="5328" builtinId="9" hidden="1"/>
    <cellStyle name="已访问的超链接" xfId="5330" builtinId="9" hidden="1"/>
    <cellStyle name="已访问的超链接" xfId="5332" builtinId="9" hidden="1"/>
    <cellStyle name="已访问的超链接" xfId="5334" builtinId="9" hidden="1"/>
    <cellStyle name="已访问的超链接" xfId="5336" builtinId="9" hidden="1"/>
    <cellStyle name="已访问的超链接" xfId="5338" builtinId="9" hidden="1"/>
    <cellStyle name="已访问的超链接" xfId="5340" builtinId="9" hidden="1"/>
    <cellStyle name="已访问的超链接" xfId="5342" builtinId="9" hidden="1"/>
    <cellStyle name="已访问的超链接" xfId="5344" builtinId="9" hidden="1"/>
    <cellStyle name="已访问的超链接" xfId="5346" builtinId="9" hidden="1"/>
    <cellStyle name="已访问的超链接" xfId="5348" builtinId="9" hidden="1"/>
    <cellStyle name="已访问的超链接" xfId="5350" builtinId="9" hidden="1"/>
    <cellStyle name="已访问的超链接" xfId="5352" builtinId="9" hidden="1"/>
    <cellStyle name="已访问的超链接" xfId="5354" builtinId="9" hidden="1"/>
    <cellStyle name="已访问的超链接" xfId="5356" builtinId="9" hidden="1"/>
    <cellStyle name="已访问的超链接" xfId="5358" builtinId="9" hidden="1"/>
    <cellStyle name="已访问的超链接" xfId="5360" builtinId="9" hidden="1"/>
    <cellStyle name="已访问的超链接" xfId="5362" builtinId="9" hidden="1"/>
    <cellStyle name="已访问的超链接" xfId="5364" builtinId="9" hidden="1"/>
    <cellStyle name="已访问的超链接" xfId="5366" builtinId="9" hidden="1"/>
    <cellStyle name="已访问的超链接" xfId="5368" builtinId="9" hidden="1"/>
    <cellStyle name="已访问的超链接" xfId="5370" builtinId="9" hidden="1"/>
    <cellStyle name="已访问的超链接" xfId="5372" builtinId="9" hidden="1"/>
    <cellStyle name="已访问的超链接" xfId="5374" builtinId="9" hidden="1"/>
    <cellStyle name="已访问的超链接" xfId="5376" builtinId="9" hidden="1"/>
    <cellStyle name="已访问的超链接" xfId="5378" builtinId="9" hidden="1"/>
    <cellStyle name="已访问的超链接" xfId="5380" builtinId="9" hidden="1"/>
    <cellStyle name="已访问的超链接" xfId="5382" builtinId="9" hidden="1"/>
    <cellStyle name="已访问的超链接" xfId="5384" builtinId="9" hidden="1"/>
    <cellStyle name="已访问的超链接" xfId="5386" builtinId="9" hidden="1"/>
    <cellStyle name="已访问的超链接" xfId="5388" builtinId="9" hidden="1"/>
    <cellStyle name="已访问的超链接" xfId="5390" builtinId="9" hidden="1"/>
    <cellStyle name="已访问的超链接" xfId="5392" builtinId="9" hidden="1"/>
    <cellStyle name="已访问的超链接" xfId="5394" builtinId="9" hidden="1"/>
    <cellStyle name="已访问的超链接" xfId="5396" builtinId="9" hidden="1"/>
    <cellStyle name="已访问的超链接" xfId="5398" builtinId="9" hidden="1"/>
    <cellStyle name="已访问的超链接" xfId="5400" builtinId="9" hidden="1"/>
    <cellStyle name="已访问的超链接" xfId="5402" builtinId="9" hidden="1"/>
    <cellStyle name="已访问的超链接" xfId="5404" builtinId="9" hidden="1"/>
    <cellStyle name="已访问的超链接" xfId="5406" builtinId="9" hidden="1"/>
    <cellStyle name="已访问的超链接" xfId="5408" builtinId="9" hidden="1"/>
    <cellStyle name="已访问的超链接" xfId="5410" builtinId="9" hidden="1"/>
    <cellStyle name="已访问的超链接" xfId="5412" builtinId="9" hidden="1"/>
    <cellStyle name="已访问的超链接" xfId="5414" builtinId="9" hidden="1"/>
    <cellStyle name="已访问的超链接" xfId="5416" builtinId="9" hidden="1"/>
    <cellStyle name="已访问的超链接" xfId="5418" builtinId="9" hidden="1"/>
    <cellStyle name="已访问的超链接" xfId="5420" builtinId="9" hidden="1"/>
    <cellStyle name="已访问的超链接" xfId="5422" builtinId="9" hidden="1"/>
    <cellStyle name="已访问的超链接" xfId="5424" builtinId="9" hidden="1"/>
    <cellStyle name="已访问的超链接" xfId="5426" builtinId="9" hidden="1"/>
    <cellStyle name="已访问的超链接" xfId="5428" builtinId="9" hidden="1"/>
    <cellStyle name="已访问的超链接" xfId="5430" builtinId="9" hidden="1"/>
    <cellStyle name="已访问的超链接" xfId="5432" builtinId="9" hidden="1"/>
    <cellStyle name="已访问的超链接" xfId="5434" builtinId="9" hidden="1"/>
    <cellStyle name="已访问的超链接" xfId="5436" builtinId="9" hidden="1"/>
    <cellStyle name="已访问的超链接" xfId="5438" builtinId="9" hidden="1"/>
    <cellStyle name="已访问的超链接" xfId="5440" builtinId="9" hidden="1"/>
    <cellStyle name="已访问的超链接" xfId="5442" builtinId="9" hidden="1"/>
    <cellStyle name="已访问的超链接" xfId="5444" builtinId="9" hidden="1"/>
    <cellStyle name="已访问的超链接" xfId="5446" builtinId="9" hidden="1"/>
    <cellStyle name="已访问的超链接" xfId="5448" builtinId="9" hidden="1"/>
    <cellStyle name="已访问的超链接" xfId="5450" builtinId="9" hidden="1"/>
    <cellStyle name="已访问的超链接" xfId="5452" builtinId="9" hidden="1"/>
    <cellStyle name="已访问的超链接" xfId="5454" builtinId="9" hidden="1"/>
    <cellStyle name="已访问的超链接" xfId="5456" builtinId="9" hidden="1"/>
    <cellStyle name="已访问的超链接" xfId="5458" builtinId="9" hidden="1"/>
    <cellStyle name="已访问的超链接" xfId="5460" builtinId="9" hidden="1"/>
    <cellStyle name="已访问的超链接" xfId="5462" builtinId="9" hidden="1"/>
    <cellStyle name="已访问的超链接" xfId="5464" builtinId="9" hidden="1"/>
    <cellStyle name="已访问的超链接" xfId="5466" builtinId="9" hidden="1"/>
    <cellStyle name="已访问的超链接" xfId="5468" builtinId="9" hidden="1"/>
    <cellStyle name="已访问的超链接" xfId="5470" builtinId="9" hidden="1"/>
    <cellStyle name="已访问的超链接" xfId="5472" builtinId="9" hidden="1"/>
    <cellStyle name="已访问的超链接" xfId="5474" builtinId="9" hidden="1"/>
    <cellStyle name="已访问的超链接" xfId="5476" builtinId="9" hidden="1"/>
    <cellStyle name="已访问的超链接" xfId="5478" builtinId="9" hidden="1"/>
    <cellStyle name="已访问的超链接" xfId="5480" builtinId="9" hidden="1"/>
    <cellStyle name="已访问的超链接" xfId="5482" builtinId="9" hidden="1"/>
    <cellStyle name="已访问的超链接" xfId="5484" builtinId="9" hidden="1"/>
    <cellStyle name="已访问的超链接" xfId="5486" builtinId="9" hidden="1"/>
    <cellStyle name="已访问的超链接" xfId="5488" builtinId="9" hidden="1"/>
    <cellStyle name="已访问的超链接" xfId="5490" builtinId="9" hidden="1"/>
    <cellStyle name="已访问的超链接" xfId="5492" builtinId="9" hidden="1"/>
    <cellStyle name="已访问的超链接" xfId="5494" builtinId="9" hidden="1"/>
    <cellStyle name="已访问的超链接" xfId="5496" builtinId="9" hidden="1"/>
    <cellStyle name="已访问的超链接" xfId="5498" builtinId="9" hidden="1"/>
    <cellStyle name="已访问的超链接" xfId="5500" builtinId="9" hidden="1"/>
    <cellStyle name="已访问的超链接" xfId="5502" builtinId="9" hidden="1"/>
    <cellStyle name="已访问的超链接" xfId="5504" builtinId="9" hidden="1"/>
    <cellStyle name="已访问的超链接" xfId="5506" builtinId="9" hidden="1"/>
    <cellStyle name="已访问的超链接" xfId="5508" builtinId="9" hidden="1"/>
    <cellStyle name="已访问的超链接" xfId="5510" builtinId="9" hidden="1"/>
    <cellStyle name="已访问的超链接" xfId="5512" builtinId="9" hidden="1"/>
    <cellStyle name="已访问的超链接" xfId="5514" builtinId="9" hidden="1"/>
    <cellStyle name="已访问的超链接" xfId="5516" builtinId="9" hidden="1"/>
    <cellStyle name="已访问的超链接" xfId="5518" builtinId="9" hidden="1"/>
    <cellStyle name="已访问的超链接" xfId="5520" builtinId="9" hidden="1"/>
    <cellStyle name="已访问的超链接" xfId="5522" builtinId="9" hidden="1"/>
    <cellStyle name="已访问的超链接" xfId="5524" builtinId="9" hidden="1"/>
    <cellStyle name="已访问的超链接" xfId="5526" builtinId="9" hidden="1"/>
    <cellStyle name="已访问的超链接" xfId="5528" builtinId="9" hidden="1"/>
    <cellStyle name="已访问的超链接" xfId="5530" builtinId="9" hidden="1"/>
    <cellStyle name="已访问的超链接" xfId="5532" builtinId="9" hidden="1"/>
    <cellStyle name="已访问的超链接" xfId="5534" builtinId="9" hidden="1"/>
    <cellStyle name="已访问的超链接" xfId="5536" builtinId="9" hidden="1"/>
    <cellStyle name="已访问的超链接" xfId="5538" builtinId="9" hidden="1"/>
    <cellStyle name="已访问的超链接" xfId="5540" builtinId="9" hidden="1"/>
    <cellStyle name="已访问的超链接" xfId="5542" builtinId="9" hidden="1"/>
    <cellStyle name="已访问的超链接" xfId="5544" builtinId="9" hidden="1"/>
    <cellStyle name="已访问的超链接" xfId="5546" builtinId="9" hidden="1"/>
    <cellStyle name="已访问的超链接" xfId="5548" builtinId="9" hidden="1"/>
    <cellStyle name="已访问的超链接" xfId="5550" builtinId="9" hidden="1"/>
    <cellStyle name="已访问的超链接" xfId="5552" builtinId="9" hidden="1"/>
    <cellStyle name="已访问的超链接" xfId="5554" builtinId="9" hidden="1"/>
    <cellStyle name="已访问的超链接" xfId="5556" builtinId="9" hidden="1"/>
    <cellStyle name="已访问的超链接" xfId="5558" builtinId="9" hidden="1"/>
    <cellStyle name="已访问的超链接" xfId="5560" builtinId="9" hidden="1"/>
    <cellStyle name="已访问的超链接" xfId="5562" builtinId="9" hidden="1"/>
    <cellStyle name="已访问的超链接" xfId="5564" builtinId="9" hidden="1"/>
    <cellStyle name="已访问的超链接" xfId="5566" builtinId="9" hidden="1"/>
    <cellStyle name="已访问的超链接" xfId="5568" builtinId="9" hidden="1"/>
    <cellStyle name="已访问的超链接" xfId="5570" builtinId="9" hidden="1"/>
    <cellStyle name="已访问的超链接" xfId="5572" builtinId="9" hidden="1"/>
    <cellStyle name="已访问的超链接" xfId="5574" builtinId="9" hidden="1"/>
    <cellStyle name="已访问的超链接" xfId="5576" builtinId="9" hidden="1"/>
    <cellStyle name="已访问的超链接" xfId="5578" builtinId="9" hidden="1"/>
    <cellStyle name="已访问的超链接" xfId="5580" builtinId="9" hidden="1"/>
    <cellStyle name="已访问的超链接" xfId="5582" builtinId="9" hidden="1"/>
    <cellStyle name="已访问的超链接" xfId="5584" builtinId="9" hidden="1"/>
    <cellStyle name="已访问的超链接" xfId="5586" builtinId="9" hidden="1"/>
    <cellStyle name="已访问的超链接" xfId="5588" builtinId="9" hidden="1"/>
    <cellStyle name="已访问的超链接" xfId="5590" builtinId="9" hidden="1"/>
    <cellStyle name="已访问的超链接" xfId="5592" builtinId="9" hidden="1"/>
    <cellStyle name="已访问的超链接" xfId="5594" builtinId="9" hidden="1"/>
    <cellStyle name="已访问的超链接" xfId="5596" builtinId="9" hidden="1"/>
    <cellStyle name="已访问的超链接" xfId="5598" builtinId="9" hidden="1"/>
    <cellStyle name="已访问的超链接" xfId="5600" builtinId="9" hidden="1"/>
    <cellStyle name="已访问的超链接" xfId="5602" builtinId="9" hidden="1"/>
    <cellStyle name="已访问的超链接" xfId="5604" builtinId="9" hidden="1"/>
    <cellStyle name="已访问的超链接" xfId="5606" builtinId="9" hidden="1"/>
    <cellStyle name="已访问的超链接" xfId="5608" builtinId="9" hidden="1"/>
    <cellStyle name="已访问的超链接" xfId="5610" builtinId="9" hidden="1"/>
    <cellStyle name="已访问的超链接" xfId="5612" builtinId="9" hidden="1"/>
    <cellStyle name="已访问的超链接" xfId="5614" builtinId="9" hidden="1"/>
    <cellStyle name="已访问的超链接" xfId="5616" builtinId="9" hidden="1"/>
    <cellStyle name="已访问的超链接" xfId="5618" builtinId="9" hidden="1"/>
    <cellStyle name="已访问的超链接" xfId="5620" builtinId="9" hidden="1"/>
    <cellStyle name="已访问的超链接" xfId="5622" builtinId="9" hidden="1"/>
    <cellStyle name="已访问的超链接" xfId="5624" builtinId="9" hidden="1"/>
    <cellStyle name="已访问的超链接" xfId="5626" builtinId="9" hidden="1"/>
    <cellStyle name="已访问的超链接" xfId="5628" builtinId="9" hidden="1"/>
    <cellStyle name="已访问的超链接" xfId="5630" builtinId="9" hidden="1"/>
    <cellStyle name="已访问的超链接" xfId="5632" builtinId="9" hidden="1"/>
    <cellStyle name="已访问的超链接" xfId="5634" builtinId="9" hidden="1"/>
    <cellStyle name="已访问的超链接" xfId="5636" builtinId="9" hidden="1"/>
    <cellStyle name="已访问的超链接" xfId="5638" builtinId="9" hidden="1"/>
    <cellStyle name="已访问的超链接" xfId="5640" builtinId="9" hidden="1"/>
    <cellStyle name="已访问的超链接" xfId="5642" builtinId="9" hidden="1"/>
    <cellStyle name="已访问的超链接" xfId="5644" builtinId="9" hidden="1"/>
    <cellStyle name="已访问的超链接" xfId="5646" builtinId="9" hidden="1"/>
    <cellStyle name="已访问的超链接" xfId="5648" builtinId="9" hidden="1"/>
    <cellStyle name="已访问的超链接" xfId="5650" builtinId="9" hidden="1"/>
    <cellStyle name="已访问的超链接" xfId="5652" builtinId="9" hidden="1"/>
    <cellStyle name="已访问的超链接" xfId="5654" builtinId="9" hidden="1"/>
    <cellStyle name="已访问的超链接" xfId="5656" builtinId="9" hidden="1"/>
    <cellStyle name="已访问的超链接" xfId="5658" builtinId="9" hidden="1"/>
    <cellStyle name="已访问的超链接" xfId="5660" builtinId="9" hidden="1"/>
    <cellStyle name="已访问的超链接" xfId="5662" builtinId="9" hidden="1"/>
    <cellStyle name="已访问的超链接" xfId="5664" builtinId="9" hidden="1"/>
    <cellStyle name="已访问的超链接" xfId="5666" builtinId="9" hidden="1"/>
    <cellStyle name="已访问的超链接" xfId="5668" builtinId="9" hidden="1"/>
    <cellStyle name="已访问的超链接" xfId="5670" builtinId="9" hidden="1"/>
    <cellStyle name="已访问的超链接" xfId="5672" builtinId="9" hidden="1"/>
    <cellStyle name="已访问的超链接" xfId="5674" builtinId="9" hidden="1"/>
    <cellStyle name="已访问的超链接" xfId="5676" builtinId="9" hidden="1"/>
    <cellStyle name="已访问的超链接" xfId="5678" builtinId="9" hidden="1"/>
    <cellStyle name="已访问的超链接" xfId="5680" builtinId="9" hidden="1"/>
    <cellStyle name="已访问的超链接" xfId="5682" builtinId="9" hidden="1"/>
    <cellStyle name="已访问的超链接" xfId="5684" builtinId="9" hidden="1"/>
    <cellStyle name="已访问的超链接" xfId="5686" builtinId="9" hidden="1"/>
    <cellStyle name="已访问的超链接" xfId="5688" builtinId="9" hidden="1"/>
    <cellStyle name="已访问的超链接" xfId="5690" builtinId="9" hidden="1"/>
    <cellStyle name="已访问的超链接" xfId="5692" builtinId="9" hidden="1"/>
    <cellStyle name="已访问的超链接" xfId="5694" builtinId="9" hidden="1"/>
    <cellStyle name="已访问的超链接" xfId="5696" builtinId="9" hidden="1"/>
    <cellStyle name="已访问的超链接" xfId="5698" builtinId="9" hidden="1"/>
    <cellStyle name="已访问的超链接" xfId="5700" builtinId="9" hidden="1"/>
    <cellStyle name="已访问的超链接" xfId="5702" builtinId="9" hidden="1"/>
    <cellStyle name="已访问的超链接" xfId="5704" builtinId="9" hidden="1"/>
    <cellStyle name="已访问的超链接" xfId="5706" builtinId="9" hidden="1"/>
    <cellStyle name="已访问的超链接" xfId="5708" builtinId="9" hidden="1"/>
    <cellStyle name="已访问的超链接" xfId="5710" builtinId="9" hidden="1"/>
    <cellStyle name="已访问的超链接" xfId="5712" builtinId="9" hidden="1"/>
    <cellStyle name="已访问的超链接" xfId="5714" builtinId="9" hidden="1"/>
    <cellStyle name="已访问的超链接" xfId="5716" builtinId="9" hidden="1"/>
    <cellStyle name="已访问的超链接" xfId="5718" builtinId="9" hidden="1"/>
    <cellStyle name="已访问的超链接" xfId="5720" builtinId="9" hidden="1"/>
    <cellStyle name="已访问的超链接" xfId="5722" builtinId="9" hidden="1"/>
    <cellStyle name="已访问的超链接" xfId="5724" builtinId="9" hidden="1"/>
    <cellStyle name="已访问的超链接" xfId="5726" builtinId="9" hidden="1"/>
    <cellStyle name="已访问的超链接" xfId="5728" builtinId="9" hidden="1"/>
    <cellStyle name="已访问的超链接" xfId="5730" builtinId="9" hidden="1"/>
    <cellStyle name="已访问的超链接" xfId="5732" builtinId="9" hidden="1"/>
    <cellStyle name="已访问的超链接" xfId="5734" builtinId="9" hidden="1"/>
    <cellStyle name="已访问的超链接" xfId="5736" builtinId="9" hidden="1"/>
    <cellStyle name="已访问的超链接" xfId="5738" builtinId="9" hidden="1"/>
    <cellStyle name="已访问的超链接" xfId="5740" builtinId="9" hidden="1"/>
    <cellStyle name="已访问的超链接" xfId="5742" builtinId="9" hidden="1"/>
    <cellStyle name="已访问的超链接" xfId="5744" builtinId="9" hidden="1"/>
    <cellStyle name="已访问的超链接" xfId="5746" builtinId="9" hidden="1"/>
    <cellStyle name="已访问的超链接" xfId="5748" builtinId="9" hidden="1"/>
    <cellStyle name="已访问的超链接" xfId="5750" builtinId="9" hidden="1"/>
    <cellStyle name="已访问的超链接" xfId="5752" builtinId="9" hidden="1"/>
    <cellStyle name="已访问的超链接" xfId="5754" builtinId="9" hidden="1"/>
    <cellStyle name="已访问的超链接" xfId="5756" builtinId="9" hidden="1"/>
    <cellStyle name="已访问的超链接" xfId="5758" builtinId="9" hidden="1"/>
    <cellStyle name="已访问的超链接" xfId="5760" builtinId="9" hidden="1"/>
    <cellStyle name="已访问的超链接" xfId="5762" builtinId="9" hidden="1"/>
    <cellStyle name="已访问的超链接" xfId="5764" builtinId="9" hidden="1"/>
    <cellStyle name="已访问的超链接" xfId="5766" builtinId="9" hidden="1"/>
    <cellStyle name="已访问的超链接" xfId="5768" builtinId="9" hidden="1"/>
    <cellStyle name="已访问的超链接" xfId="5770" builtinId="9" hidden="1"/>
    <cellStyle name="已访问的超链接" xfId="5772" builtinId="9" hidden="1"/>
    <cellStyle name="已访问的超链接" xfId="5774" builtinId="9" hidden="1"/>
    <cellStyle name="已访问的超链接" xfId="5776" builtinId="9" hidden="1"/>
    <cellStyle name="已访问的超链接" xfId="5778" builtinId="9" hidden="1"/>
    <cellStyle name="已访问的超链接" xfId="5780" builtinId="9" hidden="1"/>
    <cellStyle name="已访问的超链接" xfId="5782" builtinId="9" hidden="1"/>
    <cellStyle name="已访问的超链接" xfId="5784" builtinId="9" hidden="1"/>
    <cellStyle name="已访问的超链接" xfId="5786" builtinId="9" hidden="1"/>
    <cellStyle name="已访问的超链接" xfId="5788" builtinId="9" hidden="1"/>
    <cellStyle name="已访问的超链接" xfId="5790" builtinId="9" hidden="1"/>
    <cellStyle name="已访问的超链接" xfId="5792" builtinId="9" hidden="1"/>
    <cellStyle name="已访问的超链接" xfId="5794" builtinId="9" hidden="1"/>
    <cellStyle name="已访问的超链接" xfId="5796" builtinId="9" hidden="1"/>
    <cellStyle name="已访问的超链接" xfId="5798" builtinId="9" hidden="1"/>
    <cellStyle name="已访问的超链接" xfId="5800" builtinId="9" hidden="1"/>
    <cellStyle name="已访问的超链接" xfId="5802" builtinId="9" hidden="1"/>
    <cellStyle name="已访问的超链接" xfId="5804" builtinId="9" hidden="1"/>
    <cellStyle name="已访问的超链接" xfId="5806" builtinId="9" hidden="1"/>
    <cellStyle name="已访问的超链接" xfId="5808" builtinId="9" hidden="1"/>
    <cellStyle name="已访问的超链接" xfId="5810" builtinId="9" hidden="1"/>
    <cellStyle name="已访问的超链接" xfId="5812" builtinId="9" hidden="1"/>
    <cellStyle name="已访问的超链接" xfId="5814" builtinId="9" hidden="1"/>
    <cellStyle name="已访问的超链接" xfId="5816" builtinId="9" hidden="1"/>
    <cellStyle name="已访问的超链接" xfId="5818" builtinId="9" hidden="1"/>
    <cellStyle name="已访问的超链接" xfId="5820" builtinId="9" hidden="1"/>
    <cellStyle name="已访问的超链接" xfId="5822" builtinId="9" hidden="1"/>
    <cellStyle name="已访问的超链接" xfId="5824" builtinId="9" hidden="1"/>
    <cellStyle name="已访问的超链接" xfId="5826" builtinId="9" hidden="1"/>
    <cellStyle name="已访问的超链接" xfId="5828" builtinId="9" hidden="1"/>
    <cellStyle name="已访问的超链接" xfId="5830" builtinId="9" hidden="1"/>
    <cellStyle name="已访问的超链接" xfId="5832" builtinId="9" hidden="1"/>
    <cellStyle name="已访问的超链接" xfId="5834" builtinId="9" hidden="1"/>
    <cellStyle name="已访问的超链接" xfId="5836" builtinId="9" hidden="1"/>
    <cellStyle name="已访问的超链接" xfId="5838" builtinId="9" hidden="1"/>
    <cellStyle name="已访问的超链接" xfId="5840" builtinId="9" hidden="1"/>
    <cellStyle name="已访问的超链接" xfId="5842" builtinId="9" hidden="1"/>
    <cellStyle name="已访问的超链接" xfId="5844" builtinId="9" hidden="1"/>
    <cellStyle name="已访问的超链接" xfId="5846" builtinId="9" hidden="1"/>
    <cellStyle name="已访问的超链接" xfId="5848" builtinId="9" hidden="1"/>
    <cellStyle name="已访问的超链接" xfId="5850" builtinId="9" hidden="1"/>
    <cellStyle name="已访问的超链接" xfId="5852" builtinId="9" hidden="1"/>
    <cellStyle name="已访问的超链接" xfId="5854" builtinId="9" hidden="1"/>
    <cellStyle name="已访问的超链接" xfId="5856" builtinId="9" hidden="1"/>
    <cellStyle name="已访问的超链接" xfId="5858" builtinId="9" hidden="1"/>
    <cellStyle name="已访问的超链接" xfId="5860" builtinId="9" hidden="1"/>
    <cellStyle name="已访问的超链接" xfId="5862" builtinId="9" hidden="1"/>
    <cellStyle name="已访问的超链接" xfId="5864" builtinId="9" hidden="1"/>
    <cellStyle name="已访问的超链接" xfId="5866" builtinId="9" hidden="1"/>
    <cellStyle name="已访问的超链接" xfId="5868" builtinId="9" hidden="1"/>
    <cellStyle name="已访问的超链接" xfId="5870" builtinId="9" hidden="1"/>
    <cellStyle name="已访问的超链接" xfId="5872" builtinId="9" hidden="1"/>
    <cellStyle name="已访问的超链接" xfId="5874" builtinId="9" hidden="1"/>
    <cellStyle name="已访问的超链接" xfId="5876" builtinId="9" hidden="1"/>
    <cellStyle name="已访问的超链接" xfId="5878" builtinId="9" hidden="1"/>
    <cellStyle name="已访问的超链接" xfId="5880" builtinId="9" hidden="1"/>
    <cellStyle name="已访问的超链接" xfId="5882" builtinId="9" hidden="1"/>
    <cellStyle name="已访问的超链接" xfId="5884" builtinId="9" hidden="1"/>
    <cellStyle name="已访问的超链接" xfId="5886" builtinId="9" hidden="1"/>
    <cellStyle name="已访问的超链接" xfId="5888" builtinId="9" hidden="1"/>
    <cellStyle name="已访问的超链接" xfId="5890" builtinId="9" hidden="1"/>
    <cellStyle name="已访问的超链接" xfId="5892" builtinId="9" hidden="1"/>
    <cellStyle name="已访问的超链接" xfId="5894" builtinId="9" hidden="1"/>
    <cellStyle name="已访问的超链接" xfId="5896" builtinId="9" hidden="1"/>
    <cellStyle name="已访问的超链接" xfId="5898" builtinId="9" hidden="1"/>
    <cellStyle name="已访问的超链接" xfId="5900" builtinId="9" hidden="1"/>
    <cellStyle name="已访问的超链接" xfId="5902" builtinId="9" hidden="1"/>
    <cellStyle name="已访问的超链接" xfId="5904" builtinId="9" hidden="1"/>
    <cellStyle name="已访问的超链接" xfId="5906" builtinId="9" hidden="1"/>
    <cellStyle name="已访问的超链接" xfId="5908" builtinId="9" hidden="1"/>
    <cellStyle name="已访问的超链接" xfId="5910" builtinId="9" hidden="1"/>
    <cellStyle name="已访问的超链接" xfId="5912" builtinId="9" hidden="1"/>
    <cellStyle name="已访问的超链接" xfId="5914" builtinId="9" hidden="1"/>
    <cellStyle name="已访问的超链接" xfId="5916" builtinId="9" hidden="1"/>
    <cellStyle name="已访问的超链接" xfId="5918" builtinId="9" hidden="1"/>
    <cellStyle name="已访问的超链接" xfId="5920" builtinId="9" hidden="1"/>
    <cellStyle name="已访问的超链接" xfId="5922" builtinId="9" hidden="1"/>
    <cellStyle name="已访问的超链接" xfId="5924" builtinId="9" hidden="1"/>
    <cellStyle name="已访问的超链接" xfId="5926" builtinId="9" hidden="1"/>
    <cellStyle name="已访问的超链接" xfId="5928" builtinId="9" hidden="1"/>
    <cellStyle name="已访问的超链接" xfId="5930" builtinId="9" hidden="1"/>
    <cellStyle name="已访问的超链接" xfId="5932" builtinId="9" hidden="1"/>
    <cellStyle name="已访问的超链接" xfId="5934" builtinId="9" hidden="1"/>
    <cellStyle name="已访问的超链接" xfId="5936" builtinId="9" hidden="1"/>
    <cellStyle name="已访问的超链接" xfId="5938" builtinId="9" hidden="1"/>
    <cellStyle name="已访问的超链接" xfId="5940" builtinId="9" hidden="1"/>
    <cellStyle name="已访问的超链接" xfId="5942" builtinId="9" hidden="1"/>
    <cellStyle name="已访问的超链接" xfId="5944" builtinId="9" hidden="1"/>
    <cellStyle name="已访问的超链接" xfId="5946" builtinId="9" hidden="1"/>
    <cellStyle name="已访问的超链接" xfId="5948" builtinId="9" hidden="1"/>
    <cellStyle name="已访问的超链接" xfId="5950" builtinId="9" hidden="1"/>
    <cellStyle name="已访问的超链接" xfId="5952" builtinId="9" hidden="1"/>
    <cellStyle name="已访问的超链接" xfId="5954" builtinId="9" hidden="1"/>
    <cellStyle name="已访问的超链接" xfId="5956" builtinId="9" hidden="1"/>
    <cellStyle name="已访问的超链接" xfId="5958" builtinId="9" hidden="1"/>
    <cellStyle name="已访问的超链接" xfId="5960" builtinId="9" hidden="1"/>
    <cellStyle name="已访问的超链接" xfId="5962" builtinId="9" hidden="1"/>
    <cellStyle name="已访问的超链接" xfId="5964" builtinId="9" hidden="1"/>
    <cellStyle name="已访问的超链接" xfId="5966" builtinId="9" hidden="1"/>
    <cellStyle name="已访问的超链接" xfId="5968" builtinId="9" hidden="1"/>
    <cellStyle name="已访问的超链接" xfId="5970" builtinId="9" hidden="1"/>
    <cellStyle name="已访问的超链接" xfId="5972" builtinId="9" hidden="1"/>
    <cellStyle name="已访问的超链接" xfId="5974" builtinId="9" hidden="1"/>
    <cellStyle name="已访问的超链接" xfId="5976" builtinId="9" hidden="1"/>
    <cellStyle name="已访问的超链接" xfId="5978" builtinId="9" hidden="1"/>
    <cellStyle name="已访问的超链接" xfId="5980" builtinId="9" hidden="1"/>
    <cellStyle name="已访问的超链接" xfId="5982" builtinId="9" hidden="1"/>
    <cellStyle name="已访问的超链接" xfId="5984" builtinId="9" hidden="1"/>
    <cellStyle name="已访问的超链接" xfId="5986" builtinId="9" hidden="1"/>
    <cellStyle name="已访问的超链接" xfId="5988" builtinId="9" hidden="1"/>
    <cellStyle name="已访问的超链接" xfId="5990" builtinId="9" hidden="1"/>
    <cellStyle name="已访问的超链接" xfId="5992" builtinId="9" hidden="1"/>
    <cellStyle name="已访问的超链接" xfId="5994" builtinId="9" hidden="1"/>
    <cellStyle name="已访问的超链接" xfId="5996" builtinId="9" hidden="1"/>
    <cellStyle name="已访问的超链接" xfId="5998" builtinId="9" hidden="1"/>
    <cellStyle name="已访问的超链接" xfId="6000" builtinId="9" hidden="1"/>
    <cellStyle name="已访问的超链接" xfId="6002" builtinId="9" hidden="1"/>
    <cellStyle name="已访问的超链接" xfId="6004" builtinId="9" hidden="1"/>
    <cellStyle name="已访问的超链接" xfId="6006" builtinId="9" hidden="1"/>
    <cellStyle name="已访问的超链接" xfId="6008" builtinId="9" hidden="1"/>
    <cellStyle name="已访问的超链接" xfId="6010" builtinId="9" hidden="1"/>
    <cellStyle name="已访问的超链接" xfId="6012" builtinId="9" hidden="1"/>
    <cellStyle name="已访问的超链接" xfId="6014" builtinId="9" hidden="1"/>
    <cellStyle name="已访问的超链接" xfId="6016" builtinId="9" hidden="1"/>
    <cellStyle name="已访问的超链接" xfId="6018" builtinId="9" hidden="1"/>
    <cellStyle name="已访问的超链接" xfId="6020" builtinId="9" hidden="1"/>
    <cellStyle name="已访问的超链接" xfId="6022" builtinId="9" hidden="1"/>
    <cellStyle name="已访问的超链接" xfId="6024" builtinId="9" hidden="1"/>
    <cellStyle name="已访问的超链接" xfId="6026" builtinId="9" hidden="1"/>
    <cellStyle name="已访问的超链接" xfId="6028" builtinId="9" hidden="1"/>
    <cellStyle name="已访问的超链接" xfId="6030" builtinId="9" hidden="1"/>
    <cellStyle name="已访问的超链接" xfId="6032" builtinId="9" hidden="1"/>
    <cellStyle name="已访问的超链接" xfId="6034" builtinId="9" hidden="1"/>
    <cellStyle name="已访问的超链接" xfId="6036" builtinId="9" hidden="1"/>
    <cellStyle name="已访问的超链接" xfId="6038" builtinId="9" hidden="1"/>
    <cellStyle name="已访问的超链接" xfId="6040" builtinId="9" hidden="1"/>
    <cellStyle name="已访问的超链接" xfId="6042" builtinId="9" hidden="1"/>
    <cellStyle name="已访问的超链接" xfId="6044" builtinId="9" hidden="1"/>
    <cellStyle name="已访问的超链接" xfId="6046" builtinId="9" hidden="1"/>
    <cellStyle name="已访问的超链接" xfId="6048" builtinId="9" hidden="1"/>
    <cellStyle name="已访问的超链接" xfId="6050" builtinId="9" hidden="1"/>
    <cellStyle name="已访问的超链接" xfId="6052" builtinId="9" hidden="1"/>
    <cellStyle name="已访问的超链接" xfId="6054" builtinId="9" hidden="1"/>
    <cellStyle name="已访问的超链接" xfId="6056" builtinId="9" hidden="1"/>
    <cellStyle name="已访问的超链接" xfId="6058" builtinId="9" hidden="1"/>
    <cellStyle name="已访问的超链接" xfId="6060" builtinId="9" hidden="1"/>
    <cellStyle name="已访问的超链接" xfId="6062" builtinId="9" hidden="1"/>
    <cellStyle name="已访问的超链接" xfId="6064" builtinId="9" hidden="1"/>
    <cellStyle name="已访问的超链接" xfId="6066" builtinId="9" hidden="1"/>
    <cellStyle name="已访问的超链接" xfId="6068" builtinId="9" hidden="1"/>
    <cellStyle name="已访问的超链接" xfId="6070" builtinId="9" hidden="1"/>
    <cellStyle name="已访问的超链接" xfId="6072" builtinId="9" hidden="1"/>
    <cellStyle name="已访问的超链接" xfId="6074" builtinId="9" hidden="1"/>
    <cellStyle name="已访问的超链接" xfId="6076" builtinId="9" hidden="1"/>
    <cellStyle name="已访问的超链接" xfId="6078" builtinId="9" hidden="1"/>
    <cellStyle name="已访问的超链接" xfId="6080" builtinId="9" hidden="1"/>
    <cellStyle name="已访问的超链接" xfId="6082" builtinId="9" hidden="1"/>
    <cellStyle name="已访问的超链接" xfId="6084" builtinId="9" hidden="1"/>
    <cellStyle name="已访问的超链接" xfId="6086" builtinId="9" hidden="1"/>
    <cellStyle name="已访问的超链接" xfId="6088" builtinId="9" hidden="1"/>
    <cellStyle name="已访问的超链接" xfId="6090" builtinId="9" hidden="1"/>
    <cellStyle name="已访问的超链接" xfId="6092" builtinId="9" hidden="1"/>
    <cellStyle name="已访问的超链接" xfId="6094" builtinId="9" hidden="1"/>
    <cellStyle name="已访问的超链接" xfId="6096" builtinId="9" hidden="1"/>
    <cellStyle name="已访问的超链接" xfId="6098" builtinId="9" hidden="1"/>
    <cellStyle name="已访问的超链接" xfId="6100" builtinId="9" hidden="1"/>
    <cellStyle name="已访问的超链接" xfId="6102" builtinId="9" hidden="1"/>
    <cellStyle name="已访问的超链接" xfId="6104" builtinId="9" hidden="1"/>
    <cellStyle name="已访问的超链接" xfId="6106" builtinId="9" hidden="1"/>
    <cellStyle name="已访问的超链接" xfId="6108" builtinId="9" hidden="1"/>
    <cellStyle name="已访问的超链接" xfId="6110" builtinId="9" hidden="1"/>
    <cellStyle name="已访问的超链接" xfId="6112" builtinId="9" hidden="1"/>
    <cellStyle name="已访问的超链接" xfId="6114" builtinId="9" hidden="1"/>
    <cellStyle name="已访问的超链接" xfId="6116" builtinId="9" hidden="1"/>
    <cellStyle name="已访问的超链接" xfId="6118" builtinId="9" hidden="1"/>
    <cellStyle name="已访问的超链接" xfId="6120" builtinId="9" hidden="1"/>
    <cellStyle name="已访问的超链接" xfId="6122" builtinId="9" hidden="1"/>
    <cellStyle name="已访问的超链接" xfId="6124" builtinId="9" hidden="1"/>
    <cellStyle name="已访问的超链接" xfId="6126" builtinId="9" hidden="1"/>
    <cellStyle name="已访问的超链接" xfId="6128" builtinId="9" hidden="1"/>
    <cellStyle name="已访问的超链接" xfId="6130" builtinId="9" hidden="1"/>
    <cellStyle name="已访问的超链接" xfId="6132" builtinId="9" hidden="1"/>
    <cellStyle name="已访问的超链接" xfId="6134" builtinId="9" hidden="1"/>
    <cellStyle name="已访问的超链接" xfId="6136" builtinId="9" hidden="1"/>
    <cellStyle name="已访问的超链接" xfId="6138" builtinId="9" hidden="1"/>
    <cellStyle name="已访问的超链接" xfId="6140" builtinId="9" hidden="1"/>
    <cellStyle name="已访问的超链接" xfId="6142" builtinId="9" hidden="1"/>
    <cellStyle name="已访问的超链接" xfId="6144" builtinId="9" hidden="1"/>
    <cellStyle name="已访问的超链接" xfId="6146" builtinId="9" hidden="1"/>
    <cellStyle name="已访问的超链接" xfId="6148" builtinId="9" hidden="1"/>
    <cellStyle name="已访问的超链接" xfId="6150" builtinId="9" hidden="1"/>
    <cellStyle name="已访问的超链接" xfId="6152" builtinId="9" hidden="1"/>
    <cellStyle name="已访问的超链接" xfId="6154" builtinId="9" hidden="1"/>
    <cellStyle name="已访问的超链接" xfId="6156" builtinId="9" hidden="1"/>
    <cellStyle name="已访问的超链接" xfId="6158" builtinId="9" hidden="1"/>
    <cellStyle name="已访问的超链接" xfId="6160" builtinId="9" hidden="1"/>
    <cellStyle name="已访问的超链接" xfId="6162" builtinId="9" hidden="1"/>
    <cellStyle name="已访问的超链接" xfId="6164" builtinId="9" hidden="1"/>
    <cellStyle name="已访问的超链接" xfId="6166" builtinId="9" hidden="1"/>
    <cellStyle name="已访问的超链接" xfId="6168" builtinId="9" hidden="1"/>
    <cellStyle name="已访问的超链接" xfId="6170" builtinId="9" hidden="1"/>
    <cellStyle name="已访问的超链接" xfId="6172" builtinId="9" hidden="1"/>
    <cellStyle name="已访问的超链接" xfId="6174" builtinId="9" hidden="1"/>
    <cellStyle name="已访问的超链接" xfId="6176" builtinId="9" hidden="1"/>
    <cellStyle name="已访问的超链接" xfId="6178" builtinId="9" hidden="1"/>
    <cellStyle name="已访问的超链接" xfId="6180" builtinId="9" hidden="1"/>
    <cellStyle name="已访问的超链接" xfId="6182" builtinId="9" hidden="1"/>
    <cellStyle name="已访问的超链接" xfId="6184" builtinId="9" hidden="1"/>
    <cellStyle name="已访问的超链接" xfId="6186" builtinId="9" hidden="1"/>
    <cellStyle name="已访问的超链接" xfId="6188" builtinId="9" hidden="1"/>
    <cellStyle name="已访问的超链接" xfId="6190" builtinId="9" hidden="1"/>
    <cellStyle name="已访问的超链接" xfId="6192" builtinId="9" hidden="1"/>
    <cellStyle name="已访问的超链接" xfId="6194" builtinId="9" hidden="1"/>
    <cellStyle name="已访问的超链接" xfId="6196" builtinId="9" hidden="1"/>
    <cellStyle name="已访问的超链接" xfId="6198" builtinId="9" hidden="1"/>
    <cellStyle name="已访问的超链接" xfId="6200" builtinId="9" hidden="1"/>
    <cellStyle name="已访问的超链接" xfId="6202" builtinId="9" hidden="1"/>
    <cellStyle name="已访问的超链接" xfId="6204" builtinId="9" hidden="1"/>
    <cellStyle name="已访问的超链接" xfId="6206" builtinId="9" hidden="1"/>
    <cellStyle name="已访问的超链接" xfId="6208" builtinId="9" hidden="1"/>
    <cellStyle name="已访问的超链接" xfId="6210" builtinId="9" hidden="1"/>
    <cellStyle name="已访问的超链接" xfId="6212" builtinId="9" hidden="1"/>
    <cellStyle name="已访问的超链接" xfId="6214" builtinId="9" hidden="1"/>
    <cellStyle name="已访问的超链接" xfId="6216" builtinId="9" hidden="1"/>
    <cellStyle name="已访问的超链接" xfId="6218" builtinId="9" hidden="1"/>
    <cellStyle name="已访问的超链接" xfId="6220" builtinId="9" hidden="1"/>
    <cellStyle name="已访问的超链接" xfId="6222" builtinId="9" hidden="1"/>
    <cellStyle name="已访问的超链接" xfId="6224" builtinId="9" hidden="1"/>
    <cellStyle name="已访问的超链接" xfId="6226" builtinId="9" hidden="1"/>
    <cellStyle name="已访问的超链接" xfId="6228" builtinId="9" hidden="1"/>
    <cellStyle name="已访问的超链接" xfId="6230" builtinId="9" hidden="1"/>
    <cellStyle name="已访问的超链接" xfId="6232" builtinId="9" hidden="1"/>
    <cellStyle name="已访问的超链接" xfId="6234" builtinId="9" hidden="1"/>
    <cellStyle name="已访问的超链接" xfId="6236" builtinId="9" hidden="1"/>
    <cellStyle name="已访问的超链接" xfId="6238" builtinId="9" hidden="1"/>
    <cellStyle name="已访问的超链接" xfId="6240" builtinId="9" hidden="1"/>
    <cellStyle name="已访问的超链接" xfId="6242" builtinId="9" hidden="1"/>
    <cellStyle name="已访问的超链接" xfId="6244" builtinId="9" hidden="1"/>
    <cellStyle name="已访问的超链接" xfId="6246" builtinId="9" hidden="1"/>
    <cellStyle name="已访问的超链接" xfId="6248" builtinId="9" hidden="1"/>
    <cellStyle name="已访问的超链接" xfId="6250" builtinId="9" hidden="1"/>
    <cellStyle name="已访问的超链接" xfId="6252" builtinId="9" hidden="1"/>
    <cellStyle name="已访问的超链接" xfId="6254" builtinId="9" hidden="1"/>
    <cellStyle name="已访问的超链接" xfId="6256" builtinId="9" hidden="1"/>
    <cellStyle name="已访问的超链接" xfId="6258" builtinId="9" hidden="1"/>
    <cellStyle name="已访问的超链接" xfId="6260" builtinId="9" hidden="1"/>
    <cellStyle name="已访问的超链接" xfId="6262" builtinId="9" hidden="1"/>
    <cellStyle name="已访问的超链接" xfId="6264" builtinId="9" hidden="1"/>
    <cellStyle name="已访问的超链接" xfId="6266" builtinId="9" hidden="1"/>
    <cellStyle name="已访问的超链接" xfId="6268" builtinId="9" hidden="1"/>
    <cellStyle name="已访问的超链接" xfId="6270" builtinId="9" hidden="1"/>
    <cellStyle name="已访问的超链接" xfId="6272" builtinId="9" hidden="1"/>
    <cellStyle name="已访问的超链接" xfId="6274" builtinId="9" hidden="1"/>
    <cellStyle name="已访问的超链接" xfId="6276" builtinId="9" hidden="1"/>
    <cellStyle name="已访问的超链接" xfId="6278" builtinId="9" hidden="1"/>
    <cellStyle name="已访问的超链接" xfId="6280" builtinId="9" hidden="1"/>
    <cellStyle name="已访问的超链接" xfId="6282" builtinId="9" hidden="1"/>
    <cellStyle name="已访问的超链接" xfId="6284" builtinId="9" hidden="1"/>
    <cellStyle name="已访问的超链接" xfId="6286" builtinId="9" hidden="1"/>
    <cellStyle name="已访问的超链接" xfId="6288" builtinId="9" hidden="1"/>
    <cellStyle name="已访问的超链接" xfId="6290" builtinId="9" hidden="1"/>
    <cellStyle name="已访问的超链接" xfId="6292" builtinId="9" hidden="1"/>
    <cellStyle name="已访问的超链接" xfId="6294" builtinId="9" hidden="1"/>
    <cellStyle name="已访问的超链接" xfId="6296" builtinId="9" hidden="1"/>
    <cellStyle name="已访问的超链接" xfId="6298" builtinId="9" hidden="1"/>
    <cellStyle name="已访问的超链接" xfId="6300" builtinId="9" hidden="1"/>
    <cellStyle name="已访问的超链接" xfId="6302" builtinId="9" hidden="1"/>
    <cellStyle name="已访问的超链接" xfId="6304" builtinId="9" hidden="1"/>
    <cellStyle name="已访问的超链接" xfId="6306" builtinId="9" hidden="1"/>
    <cellStyle name="已访问的超链接" xfId="6308" builtinId="9" hidden="1"/>
    <cellStyle name="已访问的超链接" xfId="6310" builtinId="9" hidden="1"/>
    <cellStyle name="已访问的超链接" xfId="6312" builtinId="9" hidden="1"/>
    <cellStyle name="已访问的超链接" xfId="6314" builtinId="9" hidden="1"/>
    <cellStyle name="已访问的超链接" xfId="6316" builtinId="9" hidden="1"/>
    <cellStyle name="已访问的超链接" xfId="6318" builtinId="9" hidden="1"/>
    <cellStyle name="已访问的超链接" xfId="6320" builtinId="9" hidden="1"/>
    <cellStyle name="已访问的超链接" xfId="6322" builtinId="9" hidden="1"/>
    <cellStyle name="已访问的超链接" xfId="6324" builtinId="9" hidden="1"/>
    <cellStyle name="已访问的超链接" xfId="6326" builtinId="9" hidden="1"/>
    <cellStyle name="已访问的超链接" xfId="6328" builtinId="9" hidden="1"/>
    <cellStyle name="已访问的超链接" xfId="6330" builtinId="9" hidden="1"/>
    <cellStyle name="已访问的超链接" xfId="6332" builtinId="9" hidden="1"/>
    <cellStyle name="已访问的超链接" xfId="6334" builtinId="9" hidden="1"/>
    <cellStyle name="已访问的超链接" xfId="6336" builtinId="9" hidden="1"/>
    <cellStyle name="已访问的超链接" xfId="6338" builtinId="9" hidden="1"/>
    <cellStyle name="已访问的超链接" xfId="6340" builtinId="9" hidden="1"/>
    <cellStyle name="已访问的超链接" xfId="6342" builtinId="9" hidden="1"/>
    <cellStyle name="已访问的超链接" xfId="6344" builtinId="9" hidden="1"/>
    <cellStyle name="已访问的超链接" xfId="6346" builtinId="9" hidden="1"/>
    <cellStyle name="已访问的超链接" xfId="6348" builtinId="9" hidden="1"/>
    <cellStyle name="已访问的超链接" xfId="6350" builtinId="9" hidden="1"/>
    <cellStyle name="已访问的超链接" xfId="6352" builtinId="9" hidden="1"/>
    <cellStyle name="已访问的超链接" xfId="6354" builtinId="9" hidden="1"/>
    <cellStyle name="已访问的超链接" xfId="6356" builtinId="9" hidden="1"/>
    <cellStyle name="已访问的超链接" xfId="6358" builtinId="9" hidden="1"/>
    <cellStyle name="已访问的超链接" xfId="6360" builtinId="9" hidden="1"/>
    <cellStyle name="已访问的超链接" xfId="6362" builtinId="9" hidden="1"/>
    <cellStyle name="已访问的超链接" xfId="6364" builtinId="9" hidden="1"/>
    <cellStyle name="已访问的超链接" xfId="6366" builtinId="9" hidden="1"/>
    <cellStyle name="已访问的超链接" xfId="6368" builtinId="9" hidden="1"/>
    <cellStyle name="已访问的超链接" xfId="6370" builtinId="9" hidden="1"/>
    <cellStyle name="已访问的超链接" xfId="6372" builtinId="9" hidden="1"/>
    <cellStyle name="已访问的超链接" xfId="6374" builtinId="9" hidden="1"/>
    <cellStyle name="已访问的超链接" xfId="6376" builtinId="9" hidden="1"/>
    <cellStyle name="已访问的超链接" xfId="6378" builtinId="9" hidden="1"/>
    <cellStyle name="已访问的超链接" xfId="6380" builtinId="9" hidden="1"/>
    <cellStyle name="已访问的超链接" xfId="6382" builtinId="9" hidden="1"/>
    <cellStyle name="已访问的超链接" xfId="6384" builtinId="9" hidden="1"/>
    <cellStyle name="已访问的超链接" xfId="6386" builtinId="9" hidden="1"/>
    <cellStyle name="已访问的超链接" xfId="6388" builtinId="9" hidden="1"/>
    <cellStyle name="已访问的超链接" xfId="6390" builtinId="9" hidden="1"/>
    <cellStyle name="已访问的超链接" xfId="6392" builtinId="9" hidden="1"/>
    <cellStyle name="已访问的超链接" xfId="6394" builtinId="9" hidden="1"/>
    <cellStyle name="已访问的超链接" xfId="6396" builtinId="9" hidden="1"/>
    <cellStyle name="已访问的超链接" xfId="6398" builtinId="9" hidden="1"/>
    <cellStyle name="已访问的超链接" xfId="6400" builtinId="9" hidden="1"/>
    <cellStyle name="已访问的超链接" xfId="6402" builtinId="9" hidden="1"/>
    <cellStyle name="已访问的超链接" xfId="6404" builtinId="9" hidden="1"/>
    <cellStyle name="已访问的超链接" xfId="6406" builtinId="9" hidden="1"/>
    <cellStyle name="已访问的超链接" xfId="6408" builtinId="9" hidden="1"/>
    <cellStyle name="已访问的超链接" xfId="6410" builtinId="9" hidden="1"/>
    <cellStyle name="已访问的超链接" xfId="6412" builtinId="9" hidden="1"/>
    <cellStyle name="已访问的超链接" xfId="6414" builtinId="9" hidden="1"/>
    <cellStyle name="已访问的超链接" xfId="6416" builtinId="9" hidden="1"/>
    <cellStyle name="已访问的超链接" xfId="6418" builtinId="9" hidden="1"/>
    <cellStyle name="已访问的超链接" xfId="6420" builtinId="9" hidden="1"/>
    <cellStyle name="已访问的超链接" xfId="6422" builtinId="9" hidden="1"/>
    <cellStyle name="已访问的超链接" xfId="6424" builtinId="9" hidden="1"/>
    <cellStyle name="已访问的超链接" xfId="6426" builtinId="9" hidden="1"/>
    <cellStyle name="已访问的超链接" xfId="6428" builtinId="9" hidden="1"/>
    <cellStyle name="已访问的超链接" xfId="6430" builtinId="9" hidden="1"/>
    <cellStyle name="已访问的超链接" xfId="6432" builtinId="9" hidden="1"/>
    <cellStyle name="已访问的超链接" xfId="6434" builtinId="9" hidden="1"/>
    <cellStyle name="已访问的超链接" xfId="6436" builtinId="9" hidden="1"/>
    <cellStyle name="已访问的超链接" xfId="6438" builtinId="9" hidden="1"/>
    <cellStyle name="已访问的超链接" xfId="6440" builtinId="9" hidden="1"/>
    <cellStyle name="已访问的超链接" xfId="6442" builtinId="9" hidden="1"/>
    <cellStyle name="已访问的超链接" xfId="6444" builtinId="9" hidden="1"/>
    <cellStyle name="已访问的超链接" xfId="6446" builtinId="9" hidden="1"/>
    <cellStyle name="已访问的超链接" xfId="6448" builtinId="9" hidden="1"/>
    <cellStyle name="已访问的超链接" xfId="6450" builtinId="9" hidden="1"/>
    <cellStyle name="已访问的超链接" xfId="6452" builtinId="9" hidden="1"/>
    <cellStyle name="已访问的超链接" xfId="6454" builtinId="9" hidden="1"/>
    <cellStyle name="已访问的超链接" xfId="6456" builtinId="9" hidden="1"/>
    <cellStyle name="已访问的超链接" xfId="6458" builtinId="9" hidden="1"/>
    <cellStyle name="已访问的超链接" xfId="6460" builtinId="9" hidden="1"/>
    <cellStyle name="已访问的超链接" xfId="6462" builtinId="9" hidden="1"/>
    <cellStyle name="已访问的超链接" xfId="6464" builtinId="9" hidden="1"/>
    <cellStyle name="已访问的超链接" xfId="6466" builtinId="9" hidden="1"/>
    <cellStyle name="已访问的超链接" xfId="6468" builtinId="9" hidden="1"/>
    <cellStyle name="已访问的超链接" xfId="6470" builtinId="9" hidden="1"/>
    <cellStyle name="已访问的超链接" xfId="6472" builtinId="9" hidden="1"/>
    <cellStyle name="已访问的超链接" xfId="6474" builtinId="9" hidden="1"/>
    <cellStyle name="已访问的超链接" xfId="6476" builtinId="9" hidden="1"/>
    <cellStyle name="已访问的超链接" xfId="6478" builtinId="9" hidden="1"/>
    <cellStyle name="已访问的超链接" xfId="6480" builtinId="9" hidden="1"/>
    <cellStyle name="已访问的超链接" xfId="6482" builtinId="9" hidden="1"/>
    <cellStyle name="已访问的超链接" xfId="6484" builtinId="9" hidden="1"/>
    <cellStyle name="已访问的超链接" xfId="6486" builtinId="9" hidden="1"/>
    <cellStyle name="已访问的超链接" xfId="6488" builtinId="9" hidden="1"/>
    <cellStyle name="已访问的超链接" xfId="6490" builtinId="9" hidden="1"/>
    <cellStyle name="已访问的超链接" xfId="6492" builtinId="9" hidden="1"/>
    <cellStyle name="已访问的超链接" xfId="6494" builtinId="9" hidden="1"/>
    <cellStyle name="已访问的超链接" xfId="6496" builtinId="9" hidden="1"/>
    <cellStyle name="已访问的超链接" xfId="6498" builtinId="9" hidden="1"/>
    <cellStyle name="已访问的超链接" xfId="6500" builtinId="9" hidden="1"/>
    <cellStyle name="已访问的超链接" xfId="6502" builtinId="9" hidden="1"/>
    <cellStyle name="已访问的超链接" xfId="6504" builtinId="9" hidden="1"/>
    <cellStyle name="已访问的超链接" xfId="6506" builtinId="9" hidden="1"/>
    <cellStyle name="已访问的超链接" xfId="6508" builtinId="9" hidden="1"/>
    <cellStyle name="已访问的超链接" xfId="6510" builtinId="9" hidden="1"/>
    <cellStyle name="已访问的超链接" xfId="6512" builtinId="9" hidden="1"/>
    <cellStyle name="已访问的超链接" xfId="6514" builtinId="9" hidden="1"/>
    <cellStyle name="已访问的超链接" xfId="6516" builtinId="9" hidden="1"/>
    <cellStyle name="已访问的超链接" xfId="6518" builtinId="9" hidden="1"/>
    <cellStyle name="已访问的超链接" xfId="6520" builtinId="9" hidden="1"/>
    <cellStyle name="已访问的超链接" xfId="6522" builtinId="9" hidden="1"/>
    <cellStyle name="已访问的超链接" xfId="6524" builtinId="9" hidden="1"/>
    <cellStyle name="已访问的超链接" xfId="6526" builtinId="9" hidden="1"/>
    <cellStyle name="已访问的超链接" xfId="6528" builtinId="9" hidden="1"/>
    <cellStyle name="已访问的超链接" xfId="6530" builtinId="9" hidden="1"/>
    <cellStyle name="已访问的超链接" xfId="6532" builtinId="9" hidden="1"/>
    <cellStyle name="已访问的超链接" xfId="6534" builtinId="9" hidden="1"/>
    <cellStyle name="已访问的超链接" xfId="6536" builtinId="9" hidden="1"/>
    <cellStyle name="已访问的超链接" xfId="6538" builtinId="9" hidden="1"/>
    <cellStyle name="已访问的超链接" xfId="6540" builtinId="9" hidden="1"/>
    <cellStyle name="已访问的超链接" xfId="6542" builtinId="9" hidden="1"/>
    <cellStyle name="已访问的超链接" xfId="6544" builtinId="9" hidden="1"/>
    <cellStyle name="已访问的超链接" xfId="6546" builtinId="9" hidden="1"/>
    <cellStyle name="已访问的超链接" xfId="6548" builtinId="9" hidden="1"/>
    <cellStyle name="已访问的超链接" xfId="6550" builtinId="9" hidden="1"/>
    <cellStyle name="已访问的超链接" xfId="6552" builtinId="9" hidden="1"/>
    <cellStyle name="已访问的超链接" xfId="6554" builtinId="9" hidden="1"/>
    <cellStyle name="已访问的超链接" xfId="6556" builtinId="9" hidden="1"/>
    <cellStyle name="已访问的超链接" xfId="6558" builtinId="9" hidden="1"/>
    <cellStyle name="已访问的超链接" xfId="6560" builtinId="9" hidden="1"/>
    <cellStyle name="已访问的超链接" xfId="6562" builtinId="9" hidden="1"/>
    <cellStyle name="已访问的超链接" xfId="6564" builtinId="9" hidden="1"/>
    <cellStyle name="已访问的超链接" xfId="6566" builtinId="9" hidden="1"/>
    <cellStyle name="已访问的超链接" xfId="6568" builtinId="9" hidden="1"/>
    <cellStyle name="已访问的超链接" xfId="6570" builtinId="9" hidden="1"/>
    <cellStyle name="已访问的超链接" xfId="6572" builtinId="9" hidden="1"/>
    <cellStyle name="已访问的超链接" xfId="6574" builtinId="9" hidden="1"/>
    <cellStyle name="已访问的超链接" xfId="6576" builtinId="9" hidden="1"/>
    <cellStyle name="已访问的超链接" xfId="6578" builtinId="9" hidden="1"/>
    <cellStyle name="已访问的超链接" xfId="6580" builtinId="9" hidden="1"/>
    <cellStyle name="已访问的超链接" xfId="6582" builtinId="9" hidden="1"/>
    <cellStyle name="已访问的超链接" xfId="6584" builtinId="9" hidden="1"/>
    <cellStyle name="已访问的超链接" xfId="6586" builtinId="9" hidden="1"/>
    <cellStyle name="已访问的超链接" xfId="6588" builtinId="9" hidden="1"/>
    <cellStyle name="已访问的超链接" xfId="6590" builtinId="9" hidden="1"/>
    <cellStyle name="已访问的超链接" xfId="6592" builtinId="9" hidden="1"/>
    <cellStyle name="已访问的超链接" xfId="6594" builtinId="9" hidden="1"/>
    <cellStyle name="已访问的超链接" xfId="6596" builtinId="9" hidden="1"/>
    <cellStyle name="已访问的超链接" xfId="6598" builtinId="9" hidden="1"/>
    <cellStyle name="已访问的超链接" xfId="6600" builtinId="9" hidden="1"/>
    <cellStyle name="已访问的超链接" xfId="6602" builtinId="9" hidden="1"/>
    <cellStyle name="已访问的超链接" xfId="6604" builtinId="9" hidden="1"/>
    <cellStyle name="已访问的超链接" xfId="6606" builtinId="9" hidden="1"/>
    <cellStyle name="已访问的超链接" xfId="6608" builtinId="9" hidden="1"/>
    <cellStyle name="已访问的超链接" xfId="6610" builtinId="9" hidden="1"/>
    <cellStyle name="已访问的超链接" xfId="6612" builtinId="9" hidden="1"/>
    <cellStyle name="已访问的超链接" xfId="6614" builtinId="9" hidden="1"/>
    <cellStyle name="已访问的超链接" xfId="6616" builtinId="9" hidden="1"/>
    <cellStyle name="已访问的超链接" xfId="6618" builtinId="9" hidden="1"/>
    <cellStyle name="已访问的超链接" xfId="6620" builtinId="9" hidden="1"/>
    <cellStyle name="已访问的超链接" xfId="6622" builtinId="9" hidden="1"/>
    <cellStyle name="已访问的超链接" xfId="6624" builtinId="9" hidden="1"/>
    <cellStyle name="已访问的超链接" xfId="6626" builtinId="9" hidden="1"/>
    <cellStyle name="已访问的超链接" xfId="6628" builtinId="9" hidden="1"/>
    <cellStyle name="已访问的超链接" xfId="6630" builtinId="9" hidden="1"/>
    <cellStyle name="已访问的超链接" xfId="6632" builtinId="9" hidden="1"/>
    <cellStyle name="已访问的超链接" xfId="6634" builtinId="9" hidden="1"/>
    <cellStyle name="已访问的超链接" xfId="6636" builtinId="9" hidden="1"/>
    <cellStyle name="已访问的超链接" xfId="6638" builtinId="9" hidden="1"/>
    <cellStyle name="已访问的超链接" xfId="6640" builtinId="9" hidden="1"/>
    <cellStyle name="已访问的超链接" xfId="6642" builtinId="9" hidden="1"/>
    <cellStyle name="已访问的超链接" xfId="6644" builtinId="9" hidden="1"/>
    <cellStyle name="已访问的超链接" xfId="6646" builtinId="9" hidden="1"/>
    <cellStyle name="已访问的超链接" xfId="6648" builtinId="9" hidden="1"/>
    <cellStyle name="已访问的超链接" xfId="6650" builtinId="9" hidden="1"/>
    <cellStyle name="已访问的超链接" xfId="6652" builtinId="9" hidden="1"/>
    <cellStyle name="已访问的超链接" xfId="6654" builtinId="9" hidden="1"/>
    <cellStyle name="已访问的超链接" xfId="6656" builtinId="9" hidden="1"/>
    <cellStyle name="已访问的超链接" xfId="6658" builtinId="9" hidden="1"/>
    <cellStyle name="已访问的超链接" xfId="6660" builtinId="9" hidden="1"/>
    <cellStyle name="已访问的超链接" xfId="6662" builtinId="9" hidden="1"/>
    <cellStyle name="已访问的超链接" xfId="6664" builtinId="9" hidden="1"/>
    <cellStyle name="已访问的超链接" xfId="6666" builtinId="9" hidden="1"/>
    <cellStyle name="已访问的超链接" xfId="6668" builtinId="9" hidden="1"/>
    <cellStyle name="已访问的超链接" xfId="6670" builtinId="9" hidden="1"/>
    <cellStyle name="已访问的超链接" xfId="6672" builtinId="9" hidden="1"/>
    <cellStyle name="已访问的超链接" xfId="6674" builtinId="9" hidden="1"/>
    <cellStyle name="已访问的超链接" xfId="6676" builtinId="9" hidden="1"/>
    <cellStyle name="已访问的超链接" xfId="6678" builtinId="9" hidden="1"/>
    <cellStyle name="已访问的超链接" xfId="6680" builtinId="9" hidden="1"/>
    <cellStyle name="已访问的超链接" xfId="6682" builtinId="9" hidden="1"/>
    <cellStyle name="已访问的超链接" xfId="6684" builtinId="9" hidden="1"/>
    <cellStyle name="已访问的超链接" xfId="6686" builtinId="9" hidden="1"/>
    <cellStyle name="已访问的超链接" xfId="6688" builtinId="9" hidden="1"/>
    <cellStyle name="已访问的超链接" xfId="6690" builtinId="9" hidden="1"/>
    <cellStyle name="已访问的超链接" xfId="6692" builtinId="9" hidden="1"/>
    <cellStyle name="已访问的超链接" xfId="6694" builtinId="9" hidden="1"/>
    <cellStyle name="已访问的超链接" xfId="6696" builtinId="9" hidden="1"/>
    <cellStyle name="已访问的超链接" xfId="6698" builtinId="9" hidden="1"/>
    <cellStyle name="已访问的超链接" xfId="6700" builtinId="9" hidden="1"/>
    <cellStyle name="已访问的超链接" xfId="6702" builtinId="9" hidden="1"/>
    <cellStyle name="已访问的超链接" xfId="6704" builtinId="9" hidden="1"/>
    <cellStyle name="已访问的超链接" xfId="6706" builtinId="9" hidden="1"/>
    <cellStyle name="已访问的超链接" xfId="6708" builtinId="9" hidden="1"/>
    <cellStyle name="已访问的超链接" xfId="6710" builtinId="9" hidden="1"/>
    <cellStyle name="已访问的超链接" xfId="6712" builtinId="9" hidden="1"/>
    <cellStyle name="已访问的超链接" xfId="6714" builtinId="9" hidden="1"/>
    <cellStyle name="已访问的超链接" xfId="6716" builtinId="9" hidden="1"/>
    <cellStyle name="已访问的超链接" xfId="6718" builtinId="9" hidden="1"/>
    <cellStyle name="已访问的超链接" xfId="6720" builtinId="9" hidden="1"/>
    <cellStyle name="已访问的超链接" xfId="6722" builtinId="9" hidden="1"/>
    <cellStyle name="已访问的超链接" xfId="6724" builtinId="9" hidden="1"/>
    <cellStyle name="已访问的超链接" xfId="6726" builtinId="9" hidden="1"/>
    <cellStyle name="已访问的超链接" xfId="6728" builtinId="9" hidden="1"/>
    <cellStyle name="已访问的超链接" xfId="6730" builtinId="9" hidden="1"/>
    <cellStyle name="已访问的超链接" xfId="6732" builtinId="9" hidden="1"/>
    <cellStyle name="已访问的超链接" xfId="6734" builtinId="9" hidden="1"/>
    <cellStyle name="已访问的超链接" xfId="6736" builtinId="9" hidden="1"/>
    <cellStyle name="已访问的超链接" xfId="6738" builtinId="9" hidden="1"/>
    <cellStyle name="已访问的超链接" xfId="6740" builtinId="9" hidden="1"/>
    <cellStyle name="已访问的超链接" xfId="6742" builtinId="9" hidden="1"/>
    <cellStyle name="已访问的超链接" xfId="6744" builtinId="9" hidden="1"/>
    <cellStyle name="已访问的超链接" xfId="6746" builtinId="9" hidden="1"/>
    <cellStyle name="已访问的超链接" xfId="6748" builtinId="9" hidden="1"/>
    <cellStyle name="已访问的超链接" xfId="6750" builtinId="9" hidden="1"/>
    <cellStyle name="已访问的超链接" xfId="6752" builtinId="9" hidden="1"/>
    <cellStyle name="已访问的超链接" xfId="6754" builtinId="9" hidden="1"/>
    <cellStyle name="已访问的超链接" xfId="6756" builtinId="9" hidden="1"/>
    <cellStyle name="已访问的超链接" xfId="6758" builtinId="9" hidden="1"/>
    <cellStyle name="已访问的超链接" xfId="6760" builtinId="9" hidden="1"/>
    <cellStyle name="已访问的超链接" xfId="6762" builtinId="9" hidden="1"/>
    <cellStyle name="已访问的超链接" xfId="6764" builtinId="9" hidden="1"/>
    <cellStyle name="已访问的超链接" xfId="6766" builtinId="9" hidden="1"/>
    <cellStyle name="已访问的超链接" xfId="6768" builtinId="9" hidden="1"/>
    <cellStyle name="已访问的超链接" xfId="6770" builtinId="9" hidden="1"/>
    <cellStyle name="已访问的超链接" xfId="6772" builtinId="9" hidden="1"/>
    <cellStyle name="已访问的超链接" xfId="6774" builtinId="9" hidden="1"/>
    <cellStyle name="已访问的超链接" xfId="6776" builtinId="9" hidden="1"/>
    <cellStyle name="已访问的超链接" xfId="6778" builtinId="9" hidden="1"/>
    <cellStyle name="已访问的超链接" xfId="6780" builtinId="9" hidden="1"/>
    <cellStyle name="已访问的超链接" xfId="6782" builtinId="9" hidden="1"/>
    <cellStyle name="已访问的超链接" xfId="6784" builtinId="9" hidden="1"/>
    <cellStyle name="已访问的超链接" xfId="6786" builtinId="9" hidden="1"/>
    <cellStyle name="已访问的超链接" xfId="6788" builtinId="9" hidden="1"/>
    <cellStyle name="已访问的超链接" xfId="6790" builtinId="9" hidden="1"/>
    <cellStyle name="已访问的超链接" xfId="6792" builtinId="9" hidden="1"/>
    <cellStyle name="已访问的超链接" xfId="6794" builtinId="9" hidden="1"/>
    <cellStyle name="已访问的超链接" xfId="6796" builtinId="9" hidden="1"/>
    <cellStyle name="已访问的超链接" xfId="6798" builtinId="9" hidden="1"/>
    <cellStyle name="已访问的超链接" xfId="6800" builtinId="9" hidden="1"/>
    <cellStyle name="已访问的超链接" xfId="6802" builtinId="9" hidden="1"/>
    <cellStyle name="已访问的超链接" xfId="6804" builtinId="9" hidden="1"/>
    <cellStyle name="已访问的超链接" xfId="6806" builtinId="9" hidden="1"/>
    <cellStyle name="已访问的超链接" xfId="6808" builtinId="9" hidden="1"/>
    <cellStyle name="已访问的超链接" xfId="6810" builtinId="9" hidden="1"/>
    <cellStyle name="已访问的超链接" xfId="6812" builtinId="9" hidden="1"/>
    <cellStyle name="已访问的超链接" xfId="6814" builtinId="9" hidden="1"/>
    <cellStyle name="已访问的超链接" xfId="6816" builtinId="9" hidden="1"/>
    <cellStyle name="已访问的超链接" xfId="6818" builtinId="9" hidden="1"/>
    <cellStyle name="已访问的超链接" xfId="6820" builtinId="9" hidden="1"/>
    <cellStyle name="已访问的超链接" xfId="6822" builtinId="9" hidden="1"/>
    <cellStyle name="已访问的超链接" xfId="6824" builtinId="9" hidden="1"/>
    <cellStyle name="已访问的超链接" xfId="6826" builtinId="9" hidden="1"/>
    <cellStyle name="已访问的超链接" xfId="6828" builtinId="9" hidden="1"/>
    <cellStyle name="已访问的超链接" xfId="6830" builtinId="9" hidden="1"/>
    <cellStyle name="已访问的超链接" xfId="6832" builtinId="9" hidden="1"/>
    <cellStyle name="已访问的超链接" xfId="6834" builtinId="9" hidden="1"/>
    <cellStyle name="已访问的超链接" xfId="6836" builtinId="9" hidden="1"/>
    <cellStyle name="已访问的超链接" xfId="6838" builtinId="9" hidden="1"/>
    <cellStyle name="已访问的超链接" xfId="6840" builtinId="9" hidden="1"/>
    <cellStyle name="已访问的超链接" xfId="6842" builtinId="9" hidden="1"/>
    <cellStyle name="已访问的超链接" xfId="6844" builtinId="9" hidden="1"/>
    <cellStyle name="已访问的超链接" xfId="6846" builtinId="9" hidden="1"/>
    <cellStyle name="已访问的超链接" xfId="6848" builtinId="9" hidden="1"/>
    <cellStyle name="已访问的超链接" xfId="6850" builtinId="9" hidden="1"/>
    <cellStyle name="已访问的超链接" xfId="6852" builtinId="9" hidden="1"/>
    <cellStyle name="已访问的超链接" xfId="6854" builtinId="9" hidden="1"/>
    <cellStyle name="已访问的超链接" xfId="6856" builtinId="9" hidden="1"/>
    <cellStyle name="已访问的超链接" xfId="6858" builtinId="9" hidden="1"/>
    <cellStyle name="已访问的超链接" xfId="6860" builtinId="9" hidden="1"/>
    <cellStyle name="已访问的超链接" xfId="6862" builtinId="9" hidden="1"/>
    <cellStyle name="已访问的超链接" xfId="6864" builtinId="9" hidden="1"/>
    <cellStyle name="已访问的超链接" xfId="6866" builtinId="9" hidden="1"/>
    <cellStyle name="已访问的超链接" xfId="6868" builtinId="9" hidden="1"/>
    <cellStyle name="已访问的超链接" xfId="6870" builtinId="9" hidden="1"/>
    <cellStyle name="已访问的超链接" xfId="6872" builtinId="9" hidden="1"/>
    <cellStyle name="已访问的超链接" xfId="6874" builtinId="9" hidden="1"/>
    <cellStyle name="已访问的超链接" xfId="6876" builtinId="9" hidden="1"/>
    <cellStyle name="已访问的超链接" xfId="6878" builtinId="9" hidden="1"/>
    <cellStyle name="已访问的超链接" xfId="6880" builtinId="9" hidden="1"/>
    <cellStyle name="已访问的超链接" xfId="6882" builtinId="9" hidden="1"/>
    <cellStyle name="已访问的超链接" xfId="6884" builtinId="9" hidden="1"/>
    <cellStyle name="已访问的超链接" xfId="6886" builtinId="9" hidden="1"/>
    <cellStyle name="已访问的超链接" xfId="6888" builtinId="9" hidden="1"/>
    <cellStyle name="已访问的超链接" xfId="6890" builtinId="9" hidden="1"/>
    <cellStyle name="已访问的超链接" xfId="6892" builtinId="9" hidden="1"/>
    <cellStyle name="已访问的超链接" xfId="6894" builtinId="9" hidden="1"/>
    <cellStyle name="已访问的超链接" xfId="6896" builtinId="9" hidden="1"/>
    <cellStyle name="已访问的超链接" xfId="6898" builtinId="9" hidden="1"/>
    <cellStyle name="已访问的超链接" xfId="6900" builtinId="9" hidden="1"/>
    <cellStyle name="已访问的超链接" xfId="6902" builtinId="9" hidden="1"/>
    <cellStyle name="已访问的超链接" xfId="6904" builtinId="9" hidden="1"/>
    <cellStyle name="已访问的超链接" xfId="6906" builtinId="9" hidden="1"/>
    <cellStyle name="已访问的超链接" xfId="6908" builtinId="9" hidden="1"/>
    <cellStyle name="已访问的超链接" xfId="6910" builtinId="9" hidden="1"/>
    <cellStyle name="已访问的超链接" xfId="6912" builtinId="9" hidden="1"/>
    <cellStyle name="已访问的超链接" xfId="6914" builtinId="9" hidden="1"/>
    <cellStyle name="已访问的超链接" xfId="6916" builtinId="9" hidden="1"/>
    <cellStyle name="已访问的超链接" xfId="6918" builtinId="9" hidden="1"/>
    <cellStyle name="已访问的超链接" xfId="6920" builtinId="9" hidden="1"/>
    <cellStyle name="已访问的超链接" xfId="6922" builtinId="9" hidden="1"/>
    <cellStyle name="已访问的超链接" xfId="6924" builtinId="9" hidden="1"/>
    <cellStyle name="已访问的超链接" xfId="6926" builtinId="9" hidden="1"/>
    <cellStyle name="已访问的超链接" xfId="6928" builtinId="9" hidden="1"/>
    <cellStyle name="已访问的超链接" xfId="6930" builtinId="9" hidden="1"/>
    <cellStyle name="已访问的超链接" xfId="6932" builtinId="9" hidden="1"/>
    <cellStyle name="已访问的超链接" xfId="6934" builtinId="9" hidden="1"/>
    <cellStyle name="已访问的超链接" xfId="6936" builtinId="9" hidden="1"/>
    <cellStyle name="已访问的超链接" xfId="6938" builtinId="9" hidden="1"/>
    <cellStyle name="已访问的超链接" xfId="6940" builtinId="9" hidden="1"/>
    <cellStyle name="已访问的超链接" xfId="6942" builtinId="9" hidden="1"/>
    <cellStyle name="已访问的超链接" xfId="6944" builtinId="9" hidden="1"/>
    <cellStyle name="已访问的超链接" xfId="6946" builtinId="9" hidden="1"/>
    <cellStyle name="已访问的超链接" xfId="6948" builtinId="9" hidden="1"/>
    <cellStyle name="已访问的超链接" xfId="6950" builtinId="9" hidden="1"/>
    <cellStyle name="已访问的超链接" xfId="6952" builtinId="9" hidden="1"/>
    <cellStyle name="已访问的超链接" xfId="6954" builtinId="9" hidden="1"/>
    <cellStyle name="已访问的超链接" xfId="6956" builtinId="9" hidden="1"/>
    <cellStyle name="已访问的超链接" xfId="6958" builtinId="9" hidden="1"/>
    <cellStyle name="已访问的超链接" xfId="6960" builtinId="9" hidden="1"/>
    <cellStyle name="已访问的超链接" xfId="6962" builtinId="9" hidden="1"/>
    <cellStyle name="已访问的超链接" xfId="6964" builtinId="9" hidden="1"/>
    <cellStyle name="已访问的超链接" xfId="6966" builtinId="9" hidden="1"/>
    <cellStyle name="已访问的超链接" xfId="6968" builtinId="9" hidden="1"/>
    <cellStyle name="已访问的超链接" xfId="6970" builtinId="9" hidden="1"/>
    <cellStyle name="已访问的超链接" xfId="6972" builtinId="9" hidden="1"/>
    <cellStyle name="已访问的超链接" xfId="6974" builtinId="9" hidden="1"/>
    <cellStyle name="已访问的超链接" xfId="6976" builtinId="9" hidden="1"/>
    <cellStyle name="已访问的超链接" xfId="6978" builtinId="9" hidden="1"/>
    <cellStyle name="已访问的超链接" xfId="6980" builtinId="9" hidden="1"/>
    <cellStyle name="已访问的超链接" xfId="6982" builtinId="9" hidden="1"/>
    <cellStyle name="已访问的超链接" xfId="6984" builtinId="9" hidden="1"/>
    <cellStyle name="已访问的超链接" xfId="6986" builtinId="9" hidden="1"/>
    <cellStyle name="已访问的超链接" xfId="6988" builtinId="9" hidden="1"/>
    <cellStyle name="已访问的超链接" xfId="6990" builtinId="9" hidden="1"/>
    <cellStyle name="已访问的超链接" xfId="6992" builtinId="9" hidden="1"/>
    <cellStyle name="已访问的超链接" xfId="6994" builtinId="9" hidden="1"/>
    <cellStyle name="已访问的超链接" xfId="6996" builtinId="9" hidden="1"/>
    <cellStyle name="已访问的超链接" xfId="6998" builtinId="9" hidden="1"/>
    <cellStyle name="已访问的超链接" xfId="7000" builtinId="9" hidden="1"/>
    <cellStyle name="已访问的超链接" xfId="7002" builtinId="9" hidden="1"/>
    <cellStyle name="已访问的超链接" xfId="7004" builtinId="9" hidden="1"/>
    <cellStyle name="已访问的超链接" xfId="7006" builtinId="9" hidden="1"/>
    <cellStyle name="已访问的超链接" xfId="7008" builtinId="9" hidden="1"/>
    <cellStyle name="已访问的超链接" xfId="7010" builtinId="9" hidden="1"/>
    <cellStyle name="已访问的超链接" xfId="7012" builtinId="9" hidden="1"/>
    <cellStyle name="已访问的超链接" xfId="7014" builtinId="9" hidden="1"/>
    <cellStyle name="已访问的超链接" xfId="7016" builtinId="9" hidden="1"/>
    <cellStyle name="已访问的超链接" xfId="7018" builtinId="9" hidden="1"/>
    <cellStyle name="已访问的超链接" xfId="7020" builtinId="9" hidden="1"/>
    <cellStyle name="已访问的超链接" xfId="7022" builtinId="9" hidden="1"/>
    <cellStyle name="已访问的超链接" xfId="7024" builtinId="9" hidden="1"/>
    <cellStyle name="已访问的超链接" xfId="7026" builtinId="9" hidden="1"/>
    <cellStyle name="已访问的超链接" xfId="7028" builtinId="9" hidden="1"/>
    <cellStyle name="已访问的超链接" xfId="7030" builtinId="9" hidden="1"/>
    <cellStyle name="已访问的超链接" xfId="7032" builtinId="9" hidden="1"/>
    <cellStyle name="已访问的超链接" xfId="7034" builtinId="9" hidden="1"/>
    <cellStyle name="已访问的超链接" xfId="7036" builtinId="9" hidden="1"/>
    <cellStyle name="已访问的超链接" xfId="7038" builtinId="9" hidden="1"/>
    <cellStyle name="已访问的超链接" xfId="7040" builtinId="9" hidden="1"/>
    <cellStyle name="已访问的超链接" xfId="7042" builtinId="9" hidden="1"/>
    <cellStyle name="已访问的超链接" xfId="7044" builtinId="9" hidden="1"/>
    <cellStyle name="已访问的超链接" xfId="7046" builtinId="9" hidden="1"/>
    <cellStyle name="已访问的超链接" xfId="7048" builtinId="9" hidden="1"/>
    <cellStyle name="已访问的超链接" xfId="7050" builtinId="9" hidden="1"/>
    <cellStyle name="已访问的超链接" xfId="7052" builtinId="9" hidden="1"/>
    <cellStyle name="已访问的超链接" xfId="7054" builtinId="9" hidden="1"/>
    <cellStyle name="已访问的超链接" xfId="7056" builtinId="9" hidden="1"/>
    <cellStyle name="已访问的超链接" xfId="7058" builtinId="9" hidden="1"/>
    <cellStyle name="已访问的超链接" xfId="7060" builtinId="9" hidden="1"/>
    <cellStyle name="已访问的超链接" xfId="7062" builtinId="9" hidden="1"/>
    <cellStyle name="已访问的超链接" xfId="7064" builtinId="9" hidden="1"/>
    <cellStyle name="已访问的超链接" xfId="7066" builtinId="9" hidden="1"/>
    <cellStyle name="已访问的超链接" xfId="7068" builtinId="9" hidden="1"/>
    <cellStyle name="已访问的超链接" xfId="7070" builtinId="9" hidden="1"/>
    <cellStyle name="已访问的超链接" xfId="7072" builtinId="9" hidden="1"/>
    <cellStyle name="已访问的超链接" xfId="7074" builtinId="9" hidden="1"/>
    <cellStyle name="已访问的超链接" xfId="7076" builtinId="9" hidden="1"/>
    <cellStyle name="已访问的超链接" xfId="7078" builtinId="9" hidden="1"/>
    <cellStyle name="已访问的超链接" xfId="7080" builtinId="9" hidden="1"/>
    <cellStyle name="已访问的超链接" xfId="7082" builtinId="9" hidden="1"/>
    <cellStyle name="已访问的超链接" xfId="7084" builtinId="9" hidden="1"/>
    <cellStyle name="已访问的超链接" xfId="7086" builtinId="9" hidden="1"/>
    <cellStyle name="已访问的超链接" xfId="7088" builtinId="9" hidden="1"/>
    <cellStyle name="已访问的超链接" xfId="7090" builtinId="9" hidden="1"/>
    <cellStyle name="已访问的超链接" xfId="7092" builtinId="9" hidden="1"/>
    <cellStyle name="已访问的超链接" xfId="7094" builtinId="9" hidden="1"/>
    <cellStyle name="已访问的超链接" xfId="7096" builtinId="9" hidden="1"/>
    <cellStyle name="已访问的超链接" xfId="7098" builtinId="9" hidden="1"/>
    <cellStyle name="已访问的超链接" xfId="7100" builtinId="9" hidden="1"/>
    <cellStyle name="已访问的超链接" xfId="7102" builtinId="9" hidden="1"/>
    <cellStyle name="已访问的超链接" xfId="7104" builtinId="9" hidden="1"/>
    <cellStyle name="已访问的超链接" xfId="7106" builtinId="9" hidden="1"/>
    <cellStyle name="已访问的超链接" xfId="7108" builtinId="9" hidden="1"/>
    <cellStyle name="已访问的超链接" xfId="7110" builtinId="9" hidden="1"/>
    <cellStyle name="已访问的超链接" xfId="7112" builtinId="9" hidden="1"/>
    <cellStyle name="已访问的超链接" xfId="7114" builtinId="9" hidden="1"/>
    <cellStyle name="已访问的超链接" xfId="7116" builtinId="9" hidden="1"/>
    <cellStyle name="已访问的超链接" xfId="7118" builtinId="9" hidden="1"/>
    <cellStyle name="已访问的超链接" xfId="7120" builtinId="9" hidden="1"/>
    <cellStyle name="已访问的超链接" xfId="7122" builtinId="9" hidden="1"/>
    <cellStyle name="已访问的超链接" xfId="7124" builtinId="9" hidden="1"/>
    <cellStyle name="已访问的超链接" xfId="7126" builtinId="9" hidden="1"/>
    <cellStyle name="已访问的超链接" xfId="7128" builtinId="9" hidden="1"/>
    <cellStyle name="已访问的超链接" xfId="7130" builtinId="9" hidden="1"/>
    <cellStyle name="已访问的超链接" xfId="7132" builtinId="9" hidden="1"/>
    <cellStyle name="已访问的超链接" xfId="7134" builtinId="9" hidden="1"/>
    <cellStyle name="已访问的超链接" xfId="7136" builtinId="9" hidden="1"/>
    <cellStyle name="已访问的超链接" xfId="7138" builtinId="9" hidden="1"/>
    <cellStyle name="已访问的超链接" xfId="7140" builtinId="9" hidden="1"/>
    <cellStyle name="已访问的超链接" xfId="7142" builtinId="9" hidden="1"/>
    <cellStyle name="已访问的超链接" xfId="7144" builtinId="9" hidden="1"/>
    <cellStyle name="已访问的超链接" xfId="7146" builtinId="9" hidden="1"/>
    <cellStyle name="已访问的超链接" xfId="7148" builtinId="9" hidden="1"/>
    <cellStyle name="已访问的超链接" xfId="7150" builtinId="9" hidden="1"/>
    <cellStyle name="已访问的超链接" xfId="7152" builtinId="9" hidden="1"/>
    <cellStyle name="已访问的超链接" xfId="7154" builtinId="9" hidden="1"/>
    <cellStyle name="已访问的超链接" xfId="7156" builtinId="9" hidden="1"/>
    <cellStyle name="已访问的超链接" xfId="7158" builtinId="9" hidden="1"/>
    <cellStyle name="已访问的超链接" xfId="7160" builtinId="9" hidden="1"/>
    <cellStyle name="已访问的超链接" xfId="7162" builtinId="9" hidden="1"/>
    <cellStyle name="已访问的超链接" xfId="7164" builtinId="9" hidden="1"/>
    <cellStyle name="已访问的超链接" xfId="7166" builtinId="9" hidden="1"/>
    <cellStyle name="已访问的超链接" xfId="7168" builtinId="9" hidden="1"/>
    <cellStyle name="已访问的超链接" xfId="7170" builtinId="9" hidden="1"/>
    <cellStyle name="已访问的超链接" xfId="7172" builtinId="9" hidden="1"/>
    <cellStyle name="已访问的超链接" xfId="7174" builtinId="9" hidden="1"/>
    <cellStyle name="已访问的超链接" xfId="7176" builtinId="9" hidden="1"/>
    <cellStyle name="已访问的超链接" xfId="7178" builtinId="9" hidden="1"/>
    <cellStyle name="已访问的超链接" xfId="7180" builtinId="9" hidden="1"/>
    <cellStyle name="已访问的超链接" xfId="7182" builtinId="9" hidden="1"/>
    <cellStyle name="已访问的超链接" xfId="7184" builtinId="9" hidden="1"/>
    <cellStyle name="已访问的超链接" xfId="7186" builtinId="9" hidden="1"/>
    <cellStyle name="已访问的超链接" xfId="7188" builtinId="9" hidden="1"/>
    <cellStyle name="已访问的超链接" xfId="7190" builtinId="9" hidden="1"/>
    <cellStyle name="已访问的超链接" xfId="7192" builtinId="9" hidden="1"/>
    <cellStyle name="已访问的超链接" xfId="7194" builtinId="9" hidden="1"/>
    <cellStyle name="已访问的超链接" xfId="7196" builtinId="9" hidden="1"/>
    <cellStyle name="已访问的超链接" xfId="7198" builtinId="9" hidden="1"/>
    <cellStyle name="已访问的超链接" xfId="7200" builtinId="9" hidden="1"/>
    <cellStyle name="已访问的超链接" xfId="7202" builtinId="9" hidden="1"/>
    <cellStyle name="已访问的超链接" xfId="7204" builtinId="9" hidden="1"/>
    <cellStyle name="已访问的超链接" xfId="7206" builtinId="9" hidden="1"/>
    <cellStyle name="已访问的超链接" xfId="7208" builtinId="9" hidden="1"/>
    <cellStyle name="已访问的超链接" xfId="7210" builtinId="9" hidden="1"/>
    <cellStyle name="已访问的超链接" xfId="7212" builtinId="9" hidden="1"/>
    <cellStyle name="已访问的超链接" xfId="7214" builtinId="9" hidden="1"/>
    <cellStyle name="已访问的超链接" xfId="7216" builtinId="9" hidden="1"/>
    <cellStyle name="已访问的超链接" xfId="7218" builtinId="9" hidden="1"/>
    <cellStyle name="已访问的超链接" xfId="7220" builtinId="9" hidden="1"/>
    <cellStyle name="已访问的超链接" xfId="7222" builtinId="9" hidden="1"/>
    <cellStyle name="已访问的超链接" xfId="7224" builtinId="9" hidden="1"/>
    <cellStyle name="已访问的超链接" xfId="7226" builtinId="9" hidden="1"/>
    <cellStyle name="已访问的超链接" xfId="7228" builtinId="9" hidden="1"/>
    <cellStyle name="已访问的超链接" xfId="7230" builtinId="9" hidden="1"/>
    <cellStyle name="已访问的超链接" xfId="7232" builtinId="9" hidden="1"/>
    <cellStyle name="已访问的超链接" xfId="7234" builtinId="9" hidden="1"/>
    <cellStyle name="已访问的超链接" xfId="7236" builtinId="9" hidden="1"/>
    <cellStyle name="已访问的超链接" xfId="7238" builtinId="9" hidden="1"/>
    <cellStyle name="已访问的超链接" xfId="7240" builtinId="9" hidden="1"/>
    <cellStyle name="已访问的超链接" xfId="7242" builtinId="9" hidden="1"/>
    <cellStyle name="已访问的超链接" xfId="7244" builtinId="9" hidden="1"/>
    <cellStyle name="已访问的超链接" xfId="7246" builtinId="9" hidden="1"/>
    <cellStyle name="已访问的超链接" xfId="7248" builtinId="9" hidden="1"/>
    <cellStyle name="已访问的超链接" xfId="7250" builtinId="9" hidden="1"/>
    <cellStyle name="已访问的超链接" xfId="7252" builtinId="9" hidden="1"/>
    <cellStyle name="已访问的超链接" xfId="7254" builtinId="9" hidden="1"/>
    <cellStyle name="已访问的超链接" xfId="7256" builtinId="9" hidden="1"/>
    <cellStyle name="已访问的超链接" xfId="7258" builtinId="9" hidden="1"/>
    <cellStyle name="已访问的超链接" xfId="7260" builtinId="9" hidden="1"/>
    <cellStyle name="已访问的超链接" xfId="7262" builtinId="9" hidden="1"/>
    <cellStyle name="已访问的超链接" xfId="7264" builtinId="9" hidden="1"/>
    <cellStyle name="已访问的超链接" xfId="7266" builtinId="9" hidden="1"/>
    <cellStyle name="已访问的超链接" xfId="7268" builtinId="9" hidden="1"/>
    <cellStyle name="已访问的超链接" xfId="7270" builtinId="9" hidden="1"/>
    <cellStyle name="已访问的超链接" xfId="7272" builtinId="9" hidden="1"/>
    <cellStyle name="已访问的超链接" xfId="7274" builtinId="9" hidden="1"/>
    <cellStyle name="已访问的超链接" xfId="7276" builtinId="9" hidden="1"/>
    <cellStyle name="已访问的超链接" xfId="7278" builtinId="9" hidden="1"/>
    <cellStyle name="已访问的超链接" xfId="7280" builtinId="9" hidden="1"/>
    <cellStyle name="已访问的超链接" xfId="7282" builtinId="9" hidden="1"/>
    <cellStyle name="已访问的超链接" xfId="7284" builtinId="9" hidden="1"/>
    <cellStyle name="已访问的超链接" xfId="7286" builtinId="9" hidden="1"/>
    <cellStyle name="已访问的超链接" xfId="7288" builtinId="9" hidden="1"/>
    <cellStyle name="已访问的超链接" xfId="7290" builtinId="9" hidden="1"/>
    <cellStyle name="已访问的超链接" xfId="7292" builtinId="9" hidden="1"/>
    <cellStyle name="已访问的超链接" xfId="7294" builtinId="9" hidden="1"/>
    <cellStyle name="已访问的超链接" xfId="7296" builtinId="9" hidden="1"/>
    <cellStyle name="已访问的超链接" xfId="7298" builtinId="9" hidden="1"/>
    <cellStyle name="已访问的超链接" xfId="7300" builtinId="9" hidden="1"/>
    <cellStyle name="已访问的超链接" xfId="7302" builtinId="9" hidden="1"/>
    <cellStyle name="已访问的超链接" xfId="7304" builtinId="9" hidden="1"/>
    <cellStyle name="已访问的超链接" xfId="7306" builtinId="9" hidden="1"/>
    <cellStyle name="已访问的超链接" xfId="7308" builtinId="9" hidden="1"/>
    <cellStyle name="已访问的超链接" xfId="7310" builtinId="9" hidden="1"/>
    <cellStyle name="已访问的超链接" xfId="7312" builtinId="9" hidden="1"/>
    <cellStyle name="已访问的超链接" xfId="7314" builtinId="9" hidden="1"/>
    <cellStyle name="已访问的超链接" xfId="7316" builtinId="9" hidden="1"/>
    <cellStyle name="已访问的超链接" xfId="7318" builtinId="9" hidden="1"/>
    <cellStyle name="已访问的超链接" xfId="7320" builtinId="9" hidden="1"/>
    <cellStyle name="已访问的超链接" xfId="7322" builtinId="9" hidden="1"/>
    <cellStyle name="已访问的超链接" xfId="7324" builtinId="9" hidden="1"/>
    <cellStyle name="已访问的超链接" xfId="7326" builtinId="9" hidden="1"/>
    <cellStyle name="已访问的超链接" xfId="7328" builtinId="9" hidden="1"/>
    <cellStyle name="已访问的超链接" xfId="7330" builtinId="9" hidden="1"/>
    <cellStyle name="已访问的超链接" xfId="7332" builtinId="9" hidden="1"/>
    <cellStyle name="已访问的超链接" xfId="7334" builtinId="9" hidden="1"/>
    <cellStyle name="已访问的超链接" xfId="7336" builtinId="9" hidden="1"/>
    <cellStyle name="已访问的超链接" xfId="7338" builtinId="9" hidden="1"/>
    <cellStyle name="已访问的超链接" xfId="7340" builtinId="9" hidden="1"/>
    <cellStyle name="已访问的超链接" xfId="7342" builtinId="9" hidden="1"/>
    <cellStyle name="已访问的超链接" xfId="7344" builtinId="9" hidden="1"/>
    <cellStyle name="已访问的超链接" xfId="7346" builtinId="9" hidden="1"/>
    <cellStyle name="已访问的超链接" xfId="7348" builtinId="9" hidden="1"/>
    <cellStyle name="已访问的超链接" xfId="7350" builtinId="9" hidden="1"/>
    <cellStyle name="已访问的超链接" xfId="7352" builtinId="9" hidden="1"/>
    <cellStyle name="已访问的超链接" xfId="7354" builtinId="9" hidden="1"/>
    <cellStyle name="已访问的超链接" xfId="7356" builtinId="9" hidden="1"/>
    <cellStyle name="已访问的超链接" xfId="7358" builtinId="9" hidden="1"/>
    <cellStyle name="已访问的超链接" xfId="7360" builtinId="9" hidden="1"/>
    <cellStyle name="已访问的超链接" xfId="7362" builtinId="9" hidden="1"/>
    <cellStyle name="已访问的超链接" xfId="7364" builtinId="9" hidden="1"/>
    <cellStyle name="已访问的超链接" xfId="7366" builtinId="9" hidden="1"/>
    <cellStyle name="已访问的超链接" xfId="7368" builtinId="9" hidden="1"/>
    <cellStyle name="已访问的超链接" xfId="7370" builtinId="9" hidden="1"/>
    <cellStyle name="已访问的超链接" xfId="7372" builtinId="9" hidden="1"/>
    <cellStyle name="已访问的超链接" xfId="7374" builtinId="9" hidden="1"/>
    <cellStyle name="已访问的超链接" xfId="7376" builtinId="9" hidden="1"/>
    <cellStyle name="已访问的超链接" xfId="7378" builtinId="9" hidden="1"/>
    <cellStyle name="已访问的超链接" xfId="7380" builtinId="9" hidden="1"/>
    <cellStyle name="已访问的超链接" xfId="7382" builtinId="9" hidden="1"/>
    <cellStyle name="已访问的超链接" xfId="7384" builtinId="9" hidden="1"/>
    <cellStyle name="已访问的超链接" xfId="7386" builtinId="9" hidden="1"/>
    <cellStyle name="已访问的超链接" xfId="7388" builtinId="9" hidden="1"/>
    <cellStyle name="已访问的超链接" xfId="7390" builtinId="9" hidden="1"/>
    <cellStyle name="已访问的超链接" xfId="7392" builtinId="9" hidden="1"/>
    <cellStyle name="已访问的超链接" xfId="7394" builtinId="9" hidden="1"/>
    <cellStyle name="已访问的超链接" xfId="7396" builtinId="9" hidden="1"/>
    <cellStyle name="已访问的超链接" xfId="7398" builtinId="9" hidden="1"/>
    <cellStyle name="已访问的超链接" xfId="7400" builtinId="9" hidden="1"/>
    <cellStyle name="已访问的超链接" xfId="7402" builtinId="9" hidden="1"/>
    <cellStyle name="已访问的超链接" xfId="7404" builtinId="9" hidden="1"/>
    <cellStyle name="已访问的超链接" xfId="7406" builtinId="9" hidden="1"/>
    <cellStyle name="已访问的超链接" xfId="7408" builtinId="9" hidden="1"/>
    <cellStyle name="已访问的超链接" xfId="7410" builtinId="9" hidden="1"/>
    <cellStyle name="已访问的超链接" xfId="7412" builtinId="9" hidden="1"/>
    <cellStyle name="已访问的超链接" xfId="7414" builtinId="9" hidden="1"/>
    <cellStyle name="已访问的超链接" xfId="7416" builtinId="9" hidden="1"/>
    <cellStyle name="已访问的超链接" xfId="7418" builtinId="9" hidden="1"/>
    <cellStyle name="已访问的超链接" xfId="7420" builtinId="9" hidden="1"/>
    <cellStyle name="已访问的超链接" xfId="7422" builtinId="9" hidden="1"/>
    <cellStyle name="已访问的超链接" xfId="7424" builtinId="9" hidden="1"/>
    <cellStyle name="已访问的超链接" xfId="7426" builtinId="9" hidden="1"/>
    <cellStyle name="已访问的超链接" xfId="7428" builtinId="9" hidden="1"/>
    <cellStyle name="已访问的超链接" xfId="7430" builtinId="9" hidden="1"/>
    <cellStyle name="已访问的超链接" xfId="7432" builtinId="9" hidden="1"/>
    <cellStyle name="已访问的超链接" xfId="7434" builtinId="9" hidden="1"/>
    <cellStyle name="已访问的超链接" xfId="7436" builtinId="9" hidden="1"/>
    <cellStyle name="已访问的超链接" xfId="7438" builtinId="9" hidden="1"/>
    <cellStyle name="已访问的超链接" xfId="7440" builtinId="9" hidden="1"/>
    <cellStyle name="已访问的超链接" xfId="7442" builtinId="9" hidden="1"/>
    <cellStyle name="已访问的超链接" xfId="7444" builtinId="9" hidden="1"/>
    <cellStyle name="已访问的超链接" xfId="7446" builtinId="9" hidden="1"/>
    <cellStyle name="已访问的超链接" xfId="7448" builtinId="9" hidden="1"/>
    <cellStyle name="已访问的超链接" xfId="7450" builtinId="9" hidden="1"/>
    <cellStyle name="已访问的超链接" xfId="7452" builtinId="9" hidden="1"/>
    <cellStyle name="已访问的超链接" xfId="7454" builtinId="9" hidden="1"/>
    <cellStyle name="已访问的超链接" xfId="7456" builtinId="9" hidden="1"/>
    <cellStyle name="已访问的超链接" xfId="7458" builtinId="9" hidden="1"/>
    <cellStyle name="已访问的超链接" xfId="7460" builtinId="9" hidden="1"/>
    <cellStyle name="已访问的超链接" xfId="7462" builtinId="9" hidden="1"/>
    <cellStyle name="已访问的超链接" xfId="7464" builtinId="9" hidden="1"/>
    <cellStyle name="已访问的超链接" xfId="7466" builtinId="9" hidden="1"/>
    <cellStyle name="已访问的超链接" xfId="7468" builtinId="9" hidden="1"/>
    <cellStyle name="已访问的超链接" xfId="7470" builtinId="9" hidden="1"/>
    <cellStyle name="已访问的超链接" xfId="7472" builtinId="9" hidden="1"/>
    <cellStyle name="已访问的超链接" xfId="7474" builtinId="9" hidden="1"/>
    <cellStyle name="已访问的超链接" xfId="7476" builtinId="9" hidden="1"/>
    <cellStyle name="已访问的超链接" xfId="7478" builtinId="9" hidden="1"/>
    <cellStyle name="已访问的超链接" xfId="7480" builtinId="9" hidden="1"/>
    <cellStyle name="已访问的超链接" xfId="7482" builtinId="9" hidden="1"/>
    <cellStyle name="已访问的超链接" xfId="7484" builtinId="9" hidden="1"/>
    <cellStyle name="已访问的超链接" xfId="7486" builtinId="9" hidden="1"/>
    <cellStyle name="已访问的超链接" xfId="7488" builtinId="9" hidden="1"/>
    <cellStyle name="已访问的超链接" xfId="7490" builtinId="9" hidden="1"/>
    <cellStyle name="已访问的超链接" xfId="7492" builtinId="9" hidden="1"/>
    <cellStyle name="已访问的超链接" xfId="7494" builtinId="9" hidden="1"/>
    <cellStyle name="已访问的超链接" xfId="7496" builtinId="9" hidden="1"/>
    <cellStyle name="已访问的超链接" xfId="7498" builtinId="9" hidden="1"/>
    <cellStyle name="已访问的超链接" xfId="7500" builtinId="9" hidden="1"/>
    <cellStyle name="已访问的超链接" xfId="7502" builtinId="9" hidden="1"/>
    <cellStyle name="已访问的超链接" xfId="7504" builtinId="9" hidden="1"/>
    <cellStyle name="已访问的超链接" xfId="7506" builtinId="9" hidden="1"/>
    <cellStyle name="已访问的超链接" xfId="7508" builtinId="9" hidden="1"/>
    <cellStyle name="已访问的超链接" xfId="7510" builtinId="9" hidden="1"/>
    <cellStyle name="已访问的超链接" xfId="7512" builtinId="9" hidden="1"/>
    <cellStyle name="已访问的超链接" xfId="7514" builtinId="9" hidden="1"/>
    <cellStyle name="已访问的超链接" xfId="7516" builtinId="9" hidden="1"/>
    <cellStyle name="已访问的超链接" xfId="7518" builtinId="9" hidden="1"/>
    <cellStyle name="已访问的超链接" xfId="7520" builtinId="9" hidden="1"/>
    <cellStyle name="已访问的超链接" xfId="7522" builtinId="9" hidden="1"/>
    <cellStyle name="已访问的超链接" xfId="7524" builtinId="9" hidden="1"/>
    <cellStyle name="已访问的超链接" xfId="7526" builtinId="9" hidden="1"/>
    <cellStyle name="已访问的超链接" xfId="7528" builtinId="9" hidden="1"/>
    <cellStyle name="已访问的超链接" xfId="7530" builtinId="9" hidden="1"/>
    <cellStyle name="已访问的超链接" xfId="7532" builtinId="9" hidden="1"/>
    <cellStyle name="已访问的超链接" xfId="7534" builtinId="9" hidden="1"/>
    <cellStyle name="已访问的超链接" xfId="7536" builtinId="9" hidden="1"/>
    <cellStyle name="已访问的超链接" xfId="7538" builtinId="9" hidden="1"/>
    <cellStyle name="已访问的超链接" xfId="7540" builtinId="9" hidden="1"/>
    <cellStyle name="已访问的超链接" xfId="7542" builtinId="9" hidden="1"/>
    <cellStyle name="已访问的超链接" xfId="7544" builtinId="9" hidden="1"/>
    <cellStyle name="已访问的超链接" xfId="7546" builtinId="9" hidden="1"/>
    <cellStyle name="已访问的超链接" xfId="7548" builtinId="9" hidden="1"/>
    <cellStyle name="已访问的超链接" xfId="7550" builtinId="9" hidden="1"/>
    <cellStyle name="已访问的超链接" xfId="7552" builtinId="9" hidden="1"/>
    <cellStyle name="已访问的超链接" xfId="7554" builtinId="9" hidden="1"/>
    <cellStyle name="已访问的超链接" xfId="7556" builtinId="9" hidden="1"/>
    <cellStyle name="已访问的超链接" xfId="7558" builtinId="9" hidden="1"/>
    <cellStyle name="已访问的超链接" xfId="7560" builtinId="9" hidden="1"/>
    <cellStyle name="已访问的超链接" xfId="7562" builtinId="9" hidden="1"/>
    <cellStyle name="已访问的超链接" xfId="7564" builtinId="9" hidden="1"/>
    <cellStyle name="已访问的超链接" xfId="7566" builtinId="9" hidden="1"/>
    <cellStyle name="已访问的超链接" xfId="7568" builtinId="9" hidden="1"/>
    <cellStyle name="已访问的超链接" xfId="7570" builtinId="9" hidden="1"/>
    <cellStyle name="已访问的超链接" xfId="7572" builtinId="9" hidden="1"/>
    <cellStyle name="已访问的超链接" xfId="7574" builtinId="9" hidden="1"/>
    <cellStyle name="已访问的超链接" xfId="7576" builtinId="9" hidden="1"/>
    <cellStyle name="已访问的超链接" xfId="7578" builtinId="9" hidden="1"/>
    <cellStyle name="已访问的超链接" xfId="7580" builtinId="9" hidden="1"/>
    <cellStyle name="已访问的超链接" xfId="7582" builtinId="9" hidden="1"/>
    <cellStyle name="已访问的超链接" xfId="7584" builtinId="9" hidden="1"/>
    <cellStyle name="已访问的超链接" xfId="7586" builtinId="9" hidden="1"/>
    <cellStyle name="已访问的超链接" xfId="7588" builtinId="9" hidden="1"/>
    <cellStyle name="已访问的超链接" xfId="7590" builtinId="9" hidden="1"/>
    <cellStyle name="已访问的超链接" xfId="7592" builtinId="9" hidden="1"/>
    <cellStyle name="已访问的超链接" xfId="7594" builtinId="9" hidden="1"/>
    <cellStyle name="已访问的超链接" xfId="7596" builtinId="9" hidden="1"/>
    <cellStyle name="已访问的超链接" xfId="7598" builtinId="9" hidden="1"/>
    <cellStyle name="已访问的超链接" xfId="7600" builtinId="9" hidden="1"/>
    <cellStyle name="已访问的超链接" xfId="7602" builtinId="9" hidden="1"/>
    <cellStyle name="已访问的超链接" xfId="7604" builtinId="9" hidden="1"/>
    <cellStyle name="已访问的超链接" xfId="7606" builtinId="9" hidden="1"/>
    <cellStyle name="已访问的超链接" xfId="7608" builtinId="9" hidden="1"/>
    <cellStyle name="已访问的超链接" xfId="7610" builtinId="9" hidden="1"/>
    <cellStyle name="已访问的超链接" xfId="7612" builtinId="9" hidden="1"/>
    <cellStyle name="已访问的超链接" xfId="7614" builtinId="9" hidden="1"/>
    <cellStyle name="已访问的超链接" xfId="7616" builtinId="9" hidden="1"/>
    <cellStyle name="已访问的超链接" xfId="7618" builtinId="9" hidden="1"/>
    <cellStyle name="已访问的超链接" xfId="7620" builtinId="9" hidden="1"/>
    <cellStyle name="已访问的超链接" xfId="7622" builtinId="9" hidden="1"/>
    <cellStyle name="已访问的超链接" xfId="7624" builtinId="9" hidden="1"/>
    <cellStyle name="已访问的超链接" xfId="7626" builtinId="9" hidden="1"/>
    <cellStyle name="已访问的超链接" xfId="7628" builtinId="9" hidden="1"/>
    <cellStyle name="已访问的超链接" xfId="7630" builtinId="9" hidden="1"/>
    <cellStyle name="已访问的超链接" xfId="7632" builtinId="9" hidden="1"/>
    <cellStyle name="已访问的超链接" xfId="7634" builtinId="9" hidden="1"/>
    <cellStyle name="已访问的超链接" xfId="7636" builtinId="9" hidden="1"/>
    <cellStyle name="已访问的超链接" xfId="7638" builtinId="9" hidden="1"/>
    <cellStyle name="已访问的超链接" xfId="7640" builtinId="9" hidden="1"/>
    <cellStyle name="已访问的超链接" xfId="7642" builtinId="9" hidden="1"/>
    <cellStyle name="已访问的超链接" xfId="7644" builtinId="9" hidden="1"/>
    <cellStyle name="已访问的超链接" xfId="7646" builtinId="9" hidden="1"/>
    <cellStyle name="已访问的超链接" xfId="7648" builtinId="9" hidden="1"/>
    <cellStyle name="已访问的超链接" xfId="7650" builtinId="9" hidden="1"/>
    <cellStyle name="已访问的超链接" xfId="7652" builtinId="9" hidden="1"/>
    <cellStyle name="已访问的超链接" xfId="7654" builtinId="9" hidden="1"/>
    <cellStyle name="已访问的超链接" xfId="7656" builtinId="9" hidden="1"/>
    <cellStyle name="已访问的超链接" xfId="7658" builtinId="9" hidden="1"/>
    <cellStyle name="已访问的超链接" xfId="7660" builtinId="9" hidden="1"/>
    <cellStyle name="已访问的超链接" xfId="7662" builtinId="9" hidden="1"/>
    <cellStyle name="已访问的超链接" xfId="7664" builtinId="9" hidden="1"/>
    <cellStyle name="已访问的超链接" xfId="7666" builtinId="9" hidden="1"/>
    <cellStyle name="已访问的超链接" xfId="7668" builtinId="9" hidden="1"/>
    <cellStyle name="已访问的超链接" xfId="7670" builtinId="9" hidden="1"/>
    <cellStyle name="已访问的超链接" xfId="7672" builtinId="9" hidden="1"/>
    <cellStyle name="已访问的超链接" xfId="7674" builtinId="9" hidden="1"/>
    <cellStyle name="已访问的超链接" xfId="7676" builtinId="9" hidden="1"/>
    <cellStyle name="已访问的超链接" xfId="7678" builtinId="9" hidden="1"/>
    <cellStyle name="已访问的超链接" xfId="7680" builtinId="9" hidden="1"/>
    <cellStyle name="已访问的超链接" xfId="7682" builtinId="9" hidden="1"/>
    <cellStyle name="已访问的超链接" xfId="7684" builtinId="9" hidden="1"/>
    <cellStyle name="已访问的超链接" xfId="7686" builtinId="9" hidden="1"/>
    <cellStyle name="已访问的超链接" xfId="7688" builtinId="9" hidden="1"/>
    <cellStyle name="已访问的超链接" xfId="7690" builtinId="9" hidden="1"/>
    <cellStyle name="已访问的超链接" xfId="7692" builtinId="9" hidden="1"/>
    <cellStyle name="已访问的超链接" xfId="7694" builtinId="9" hidden="1"/>
    <cellStyle name="已访问的超链接" xfId="7696" builtinId="9" hidden="1"/>
    <cellStyle name="已访问的超链接" xfId="7698" builtinId="9" hidden="1"/>
    <cellStyle name="已访问的超链接" xfId="7700" builtinId="9" hidden="1"/>
    <cellStyle name="已访问的超链接" xfId="7702" builtinId="9" hidden="1"/>
    <cellStyle name="已访问的超链接" xfId="7704" builtinId="9" hidden="1"/>
    <cellStyle name="已访问的超链接" xfId="7706" builtinId="9" hidden="1"/>
    <cellStyle name="已访问的超链接" xfId="7708" builtinId="9" hidden="1"/>
    <cellStyle name="已访问的超链接" xfId="7710" builtinId="9" hidden="1"/>
    <cellStyle name="已访问的超链接" xfId="7712" builtinId="9" hidden="1"/>
    <cellStyle name="已访问的超链接" xfId="7714" builtinId="9" hidden="1"/>
    <cellStyle name="已访问的超链接" xfId="7716" builtinId="9" hidden="1"/>
    <cellStyle name="已访问的超链接" xfId="7718" builtinId="9" hidden="1"/>
    <cellStyle name="已访问的超链接" xfId="7720" builtinId="9" hidden="1"/>
    <cellStyle name="已访问的超链接" xfId="7722" builtinId="9" hidden="1"/>
    <cellStyle name="已访问的超链接" xfId="7724" builtinId="9" hidden="1"/>
    <cellStyle name="已访问的超链接" xfId="7726" builtinId="9" hidden="1"/>
    <cellStyle name="已访问的超链接" xfId="7728" builtinId="9" hidden="1"/>
    <cellStyle name="已访问的超链接" xfId="7730" builtinId="9" hidden="1"/>
    <cellStyle name="已访问的超链接" xfId="7732" builtinId="9" hidden="1"/>
    <cellStyle name="已访问的超链接" xfId="7734" builtinId="9" hidden="1"/>
    <cellStyle name="已访问的超链接" xfId="7736" builtinId="9" hidden="1"/>
    <cellStyle name="已访问的超链接" xfId="7738" builtinId="9" hidden="1"/>
    <cellStyle name="已访问的超链接" xfId="7740" builtinId="9" hidden="1"/>
    <cellStyle name="已访问的超链接" xfId="7742" builtinId="9" hidden="1"/>
    <cellStyle name="已访问的超链接" xfId="7744" builtinId="9" hidden="1"/>
    <cellStyle name="已访问的超链接" xfId="7746" builtinId="9" hidden="1"/>
    <cellStyle name="已访问的超链接" xfId="7748" builtinId="9" hidden="1"/>
    <cellStyle name="已访问的超链接" xfId="7750" builtinId="9" hidden="1"/>
    <cellStyle name="已访问的超链接" xfId="7752" builtinId="9" hidden="1"/>
    <cellStyle name="已访问的超链接" xfId="7754" builtinId="9" hidden="1"/>
    <cellStyle name="已访问的超链接" xfId="7756" builtinId="9" hidden="1"/>
    <cellStyle name="已访问的超链接" xfId="7758" builtinId="9" hidden="1"/>
    <cellStyle name="已访问的超链接" xfId="7760" builtinId="9" hidden="1"/>
    <cellStyle name="已访问的超链接" xfId="7762" builtinId="9" hidden="1"/>
    <cellStyle name="已访问的超链接" xfId="7764" builtinId="9" hidden="1"/>
    <cellStyle name="已访问的超链接" xfId="7766" builtinId="9" hidden="1"/>
    <cellStyle name="已访问的超链接" xfId="7768" builtinId="9" hidden="1"/>
    <cellStyle name="已访问的超链接" xfId="7770" builtinId="9" hidden="1"/>
    <cellStyle name="已访问的超链接" xfId="7772" builtinId="9" hidden="1"/>
    <cellStyle name="已访问的超链接" xfId="7774" builtinId="9" hidden="1"/>
    <cellStyle name="已访问的超链接" xfId="7776" builtinId="9" hidden="1"/>
    <cellStyle name="已访问的超链接" xfId="7778" builtinId="9" hidden="1"/>
    <cellStyle name="已访问的超链接" xfId="7780" builtinId="9" hidden="1"/>
    <cellStyle name="已访问的超链接" xfId="7782" builtinId="9" hidden="1"/>
    <cellStyle name="已访问的超链接" xfId="7784" builtinId="9" hidden="1"/>
    <cellStyle name="已访问的超链接" xfId="7786" builtinId="9" hidden="1"/>
    <cellStyle name="已访问的超链接" xfId="7788" builtinId="9" hidden="1"/>
    <cellStyle name="已访问的超链接" xfId="7790" builtinId="9" hidden="1"/>
    <cellStyle name="已访问的超链接" xfId="7792" builtinId="9" hidden="1"/>
    <cellStyle name="已访问的超链接" xfId="7794" builtinId="9" hidden="1"/>
    <cellStyle name="已访问的超链接" xfId="7796" builtinId="9" hidden="1"/>
    <cellStyle name="已访问的超链接" xfId="7798" builtinId="9" hidden="1"/>
    <cellStyle name="已访问的超链接" xfId="7800" builtinId="9" hidden="1"/>
    <cellStyle name="已访问的超链接" xfId="7802" builtinId="9" hidden="1"/>
    <cellStyle name="已访问的超链接" xfId="7804" builtinId="9" hidden="1"/>
    <cellStyle name="已访问的超链接" xfId="7806" builtinId="9" hidden="1"/>
    <cellStyle name="已访问的超链接" xfId="7808" builtinId="9" hidden="1"/>
    <cellStyle name="已访问的超链接" xfId="7810" builtinId="9" hidden="1"/>
    <cellStyle name="已访问的超链接" xfId="7812" builtinId="9" hidden="1"/>
    <cellStyle name="已访问的超链接" xfId="7814" builtinId="9" hidden="1"/>
    <cellStyle name="已访问的超链接" xfId="7816" builtinId="9" hidden="1"/>
    <cellStyle name="已访问的超链接" xfId="7818" builtinId="9" hidden="1"/>
    <cellStyle name="已访问的超链接" xfId="7820" builtinId="9" hidden="1"/>
    <cellStyle name="已访问的超链接" xfId="7822" builtinId="9" hidden="1"/>
    <cellStyle name="已访问的超链接" xfId="7824" builtinId="9" hidden="1"/>
    <cellStyle name="已访问的超链接" xfId="7826" builtinId="9" hidden="1"/>
    <cellStyle name="已访问的超链接" xfId="7828" builtinId="9" hidden="1"/>
    <cellStyle name="已访问的超链接" xfId="7830" builtinId="9" hidden="1"/>
    <cellStyle name="已访问的超链接" xfId="7832" builtinId="9" hidden="1"/>
    <cellStyle name="已访问的超链接" xfId="7834" builtinId="9" hidden="1"/>
    <cellStyle name="已访问的超链接" xfId="7836" builtinId="9" hidden="1"/>
    <cellStyle name="已访问的超链接" xfId="7838" builtinId="9" hidden="1"/>
    <cellStyle name="已访问的超链接" xfId="7840" builtinId="9" hidden="1"/>
    <cellStyle name="已访问的超链接" xfId="7842" builtinId="9" hidden="1"/>
    <cellStyle name="已访问的超链接" xfId="7844" builtinId="9" hidden="1"/>
    <cellStyle name="已访问的超链接" xfId="7846" builtinId="9" hidden="1"/>
    <cellStyle name="已访问的超链接" xfId="7848" builtinId="9" hidden="1"/>
    <cellStyle name="已访问的超链接" xfId="7850" builtinId="9" hidden="1"/>
    <cellStyle name="已访问的超链接" xfId="7852" builtinId="9" hidden="1"/>
    <cellStyle name="已访问的超链接" xfId="7854" builtinId="9" hidden="1"/>
    <cellStyle name="已访问的超链接" xfId="7856" builtinId="9" hidden="1"/>
    <cellStyle name="已访问的超链接" xfId="7858" builtinId="9" hidden="1"/>
    <cellStyle name="已访问的超链接" xfId="7860" builtinId="9" hidden="1"/>
    <cellStyle name="已访问的超链接" xfId="7862" builtinId="9" hidden="1"/>
    <cellStyle name="已访问的超链接" xfId="7864" builtinId="9" hidden="1"/>
    <cellStyle name="已访问的超链接" xfId="7866" builtinId="9" hidden="1"/>
    <cellStyle name="已访问的超链接" xfId="7868" builtinId="9" hidden="1"/>
    <cellStyle name="已访问的超链接" xfId="7870" builtinId="9" hidden="1"/>
    <cellStyle name="已访问的超链接" xfId="7872" builtinId="9" hidden="1"/>
    <cellStyle name="已访问的超链接" xfId="7874" builtinId="9" hidden="1"/>
    <cellStyle name="已访问的超链接" xfId="7876" builtinId="9" hidden="1"/>
    <cellStyle name="已访问的超链接" xfId="7878" builtinId="9" hidden="1"/>
    <cellStyle name="已访问的超链接" xfId="7880" builtinId="9" hidden="1"/>
    <cellStyle name="已访问的超链接" xfId="7882" builtinId="9" hidden="1"/>
    <cellStyle name="已访问的超链接" xfId="7884" builtinId="9" hidden="1"/>
    <cellStyle name="已访问的超链接" xfId="7886" builtinId="9" hidden="1"/>
    <cellStyle name="已访问的超链接" xfId="7888" builtinId="9" hidden="1"/>
    <cellStyle name="已访问的超链接" xfId="7890" builtinId="9" hidden="1"/>
    <cellStyle name="已访问的超链接" xfId="7892" builtinId="9" hidden="1"/>
    <cellStyle name="已访问的超链接" xfId="7894" builtinId="9" hidden="1"/>
    <cellStyle name="已访问的超链接" xfId="7896" builtinId="9" hidden="1"/>
    <cellStyle name="已访问的超链接" xfId="7898" builtinId="9" hidden="1"/>
    <cellStyle name="已访问的超链接" xfId="7900" builtinId="9" hidden="1"/>
    <cellStyle name="已访问的超链接" xfId="7902" builtinId="9" hidden="1"/>
    <cellStyle name="已访问的超链接" xfId="7904" builtinId="9" hidden="1"/>
    <cellStyle name="已访问的超链接" xfId="7906" builtinId="9" hidden="1"/>
    <cellStyle name="已访问的超链接" xfId="7908" builtinId="9" hidden="1"/>
    <cellStyle name="已访问的超链接" xfId="7910" builtinId="9" hidden="1"/>
    <cellStyle name="已访问的超链接" xfId="7912" builtinId="9" hidden="1"/>
    <cellStyle name="已访问的超链接" xfId="7914" builtinId="9" hidden="1"/>
    <cellStyle name="已访问的超链接" xfId="7916" builtinId="9" hidden="1"/>
    <cellStyle name="已访问的超链接" xfId="7918" builtinId="9" hidden="1"/>
    <cellStyle name="已访问的超链接" xfId="7920" builtinId="9" hidden="1"/>
    <cellStyle name="已访问的超链接" xfId="7922" builtinId="9" hidden="1"/>
    <cellStyle name="已访问的超链接" xfId="7924" builtinId="9" hidden="1"/>
    <cellStyle name="已访问的超链接" xfId="7926" builtinId="9" hidden="1"/>
    <cellStyle name="已访问的超链接" xfId="7928" builtinId="9" hidden="1"/>
    <cellStyle name="已访问的超链接" xfId="7930" builtinId="9" hidden="1"/>
    <cellStyle name="已访问的超链接" xfId="7932" builtinId="9" hidden="1"/>
    <cellStyle name="已访问的超链接" xfId="7934" builtinId="9" hidden="1"/>
    <cellStyle name="已访问的超链接" xfId="7936" builtinId="9" hidden="1"/>
    <cellStyle name="已访问的超链接" xfId="7938" builtinId="9" hidden="1"/>
    <cellStyle name="已访问的超链接" xfId="7940" builtinId="9" hidden="1"/>
    <cellStyle name="已访问的超链接" xfId="7942" builtinId="9" hidden="1"/>
    <cellStyle name="已访问的超链接" xfId="7944" builtinId="9" hidden="1"/>
    <cellStyle name="已访问的超链接" xfId="7946" builtinId="9" hidden="1"/>
    <cellStyle name="已访问的超链接" xfId="7948" builtinId="9" hidden="1"/>
    <cellStyle name="已访问的超链接" xfId="7950" builtinId="9" hidden="1"/>
    <cellStyle name="已访问的超链接" xfId="7952" builtinId="9" hidden="1"/>
    <cellStyle name="已访问的超链接" xfId="7954" builtinId="9" hidden="1"/>
    <cellStyle name="已访问的超链接" xfId="7956" builtinId="9" hidden="1"/>
    <cellStyle name="已访问的超链接" xfId="7958" builtinId="9" hidden="1"/>
    <cellStyle name="已访问的超链接" xfId="7960" builtinId="9" hidden="1"/>
    <cellStyle name="已访问的超链接" xfId="7962" builtinId="9" hidden="1"/>
    <cellStyle name="已访问的超链接" xfId="7964" builtinId="9" hidden="1"/>
    <cellStyle name="已访问的超链接" xfId="7966" builtinId="9" hidden="1"/>
    <cellStyle name="已访问的超链接" xfId="7968" builtinId="9" hidden="1"/>
    <cellStyle name="已访问的超链接" xfId="7970" builtinId="9" hidden="1"/>
    <cellStyle name="已访问的超链接" xfId="7972" builtinId="9" hidden="1"/>
    <cellStyle name="已访问的超链接" xfId="7974" builtinId="9" hidden="1"/>
    <cellStyle name="已访问的超链接" xfId="7976" builtinId="9" hidden="1"/>
    <cellStyle name="已访问的超链接" xfId="7978" builtinId="9" hidden="1"/>
    <cellStyle name="已访问的超链接" xfId="7980" builtinId="9" hidden="1"/>
    <cellStyle name="已访问的超链接" xfId="7982" builtinId="9" hidden="1"/>
    <cellStyle name="已访问的超链接" xfId="7984" builtinId="9" hidden="1"/>
    <cellStyle name="已访问的超链接" xfId="7986" builtinId="9" hidden="1"/>
    <cellStyle name="已访问的超链接" xfId="7988" builtinId="9" hidden="1"/>
    <cellStyle name="已访问的超链接" xfId="7990" builtinId="9" hidden="1"/>
    <cellStyle name="已访问的超链接" xfId="7992" builtinId="9" hidden="1"/>
    <cellStyle name="已访问的超链接" xfId="7994" builtinId="9" hidden="1"/>
    <cellStyle name="已访问的超链接" xfId="7996" builtinId="9" hidden="1"/>
    <cellStyle name="已访问的超链接" xfId="7998" builtinId="9" hidden="1"/>
    <cellStyle name="已访问的超链接" xfId="8000" builtinId="9" hidden="1"/>
    <cellStyle name="已访问的超链接" xfId="8002" builtinId="9" hidden="1"/>
    <cellStyle name="已访问的超链接" xfId="8004" builtinId="9" hidden="1"/>
    <cellStyle name="已访问的超链接" xfId="8006" builtinId="9" hidden="1"/>
    <cellStyle name="已访问的超链接" xfId="8008" builtinId="9" hidden="1"/>
    <cellStyle name="已访问的超链接" xfId="8010" builtinId="9" hidden="1"/>
    <cellStyle name="已访问的超链接" xfId="8012" builtinId="9" hidden="1"/>
    <cellStyle name="已访问的超链接" xfId="8014" builtinId="9" hidden="1"/>
    <cellStyle name="已访问的超链接" xfId="8016" builtinId="9" hidden="1"/>
    <cellStyle name="已访问的超链接" xfId="8018" builtinId="9" hidden="1"/>
    <cellStyle name="已访问的超链接" xfId="8020" builtinId="9" hidden="1"/>
    <cellStyle name="已访问的超链接" xfId="8022" builtinId="9" hidden="1"/>
    <cellStyle name="已访问的超链接" xfId="8024" builtinId="9" hidden="1"/>
    <cellStyle name="已访问的超链接" xfId="8026" builtinId="9" hidden="1"/>
    <cellStyle name="已访问的超链接" xfId="8028" builtinId="9" hidden="1"/>
    <cellStyle name="已访问的超链接" xfId="8030" builtinId="9" hidden="1"/>
    <cellStyle name="已访问的超链接" xfId="8032" builtinId="9" hidden="1"/>
    <cellStyle name="已访问的超链接" xfId="8034" builtinId="9" hidden="1"/>
    <cellStyle name="已访问的超链接" xfId="8036" builtinId="9" hidden="1"/>
    <cellStyle name="已访问的超链接" xfId="8038" builtinId="9" hidden="1"/>
    <cellStyle name="已访问的超链接" xfId="8040" builtinId="9" hidden="1"/>
    <cellStyle name="已访问的超链接" xfId="8042" builtinId="9" hidden="1"/>
    <cellStyle name="已访问的超链接" xfId="8044" builtinId="9" hidden="1"/>
    <cellStyle name="已访问的超链接" xfId="8046" builtinId="9" hidden="1"/>
    <cellStyle name="已访问的超链接" xfId="8048" builtinId="9" hidden="1"/>
    <cellStyle name="已访问的超链接" xfId="8050" builtinId="9" hidden="1"/>
    <cellStyle name="已访问的超链接" xfId="8052" builtinId="9" hidden="1"/>
    <cellStyle name="已访问的超链接" xfId="8054" builtinId="9" hidden="1"/>
    <cellStyle name="已访问的超链接" xfId="8056" builtinId="9" hidden="1"/>
    <cellStyle name="已访问的超链接" xfId="8058" builtinId="9" hidden="1"/>
    <cellStyle name="已访问的超链接" xfId="8060" builtinId="9" hidden="1"/>
    <cellStyle name="已访问的超链接" xfId="8062" builtinId="9" hidden="1"/>
    <cellStyle name="已访问的超链接" xfId="8064" builtinId="9" hidden="1"/>
    <cellStyle name="已访问的超链接" xfId="8066" builtinId="9" hidden="1"/>
    <cellStyle name="已访问的超链接" xfId="8068" builtinId="9" hidden="1"/>
    <cellStyle name="已访问的超链接" xfId="8070" builtinId="9" hidden="1"/>
    <cellStyle name="已访问的超链接" xfId="8072" builtinId="9" hidden="1"/>
    <cellStyle name="已访问的超链接" xfId="8074" builtinId="9" hidden="1"/>
    <cellStyle name="已访问的超链接" xfId="8076" builtinId="9" hidden="1"/>
    <cellStyle name="已访问的超链接" xfId="8078" builtinId="9" hidden="1"/>
    <cellStyle name="已访问的超链接" xfId="8080" builtinId="9" hidden="1"/>
    <cellStyle name="已访问的超链接" xfId="8082" builtinId="9" hidden="1"/>
    <cellStyle name="已访问的超链接" xfId="8084" builtinId="9" hidden="1"/>
    <cellStyle name="已访问的超链接" xfId="8086" builtinId="9" hidden="1"/>
    <cellStyle name="已访问的超链接" xfId="8088" builtinId="9" hidden="1"/>
    <cellStyle name="已访问的超链接" xfId="8090" builtinId="9" hidden="1"/>
    <cellStyle name="已访问的超链接" xfId="8092" builtinId="9" hidden="1"/>
    <cellStyle name="已访问的超链接" xfId="8094" builtinId="9" hidden="1"/>
    <cellStyle name="已访问的超链接" xfId="8096" builtinId="9" hidden="1"/>
    <cellStyle name="已访问的超链接" xfId="8098" builtinId="9" hidden="1"/>
    <cellStyle name="已访问的超链接" xfId="8100" builtinId="9" hidden="1"/>
    <cellStyle name="已访问的超链接" xfId="8102" builtinId="9" hidden="1"/>
    <cellStyle name="已访问的超链接" xfId="8104" builtinId="9" hidden="1"/>
    <cellStyle name="已访问的超链接" xfId="8106" builtinId="9" hidden="1"/>
    <cellStyle name="已访问的超链接" xfId="8108" builtinId="9" hidden="1"/>
    <cellStyle name="已访问的超链接" xfId="8110" builtinId="9" hidden="1"/>
    <cellStyle name="已访问的超链接" xfId="8112" builtinId="9" hidden="1"/>
    <cellStyle name="已访问的超链接" xfId="8114" builtinId="9" hidden="1"/>
    <cellStyle name="已访问的超链接" xfId="8116" builtinId="9" hidden="1"/>
    <cellStyle name="已访问的超链接" xfId="8118" builtinId="9" hidden="1"/>
    <cellStyle name="已访问的超链接" xfId="8120" builtinId="9" hidden="1"/>
    <cellStyle name="已访问的超链接" xfId="8122" builtinId="9" hidden="1"/>
    <cellStyle name="已访问的超链接" xfId="8124" builtinId="9" hidden="1"/>
    <cellStyle name="已访问的超链接" xfId="8126" builtinId="9" hidden="1"/>
    <cellStyle name="已访问的超链接" xfId="8128" builtinId="9" hidden="1"/>
    <cellStyle name="已访问的超链接" xfId="8130" builtinId="9" hidden="1"/>
    <cellStyle name="已访问的超链接" xfId="8132" builtinId="9" hidden="1"/>
    <cellStyle name="已访问的超链接" xfId="8134" builtinId="9" hidden="1"/>
    <cellStyle name="已访问的超链接" xfId="8136" builtinId="9" hidden="1"/>
    <cellStyle name="已访问的超链接" xfId="8138" builtinId="9" hidden="1"/>
    <cellStyle name="已访问的超链接" xfId="8140" builtinId="9" hidden="1"/>
    <cellStyle name="已访问的超链接" xfId="8142" builtinId="9" hidden="1"/>
    <cellStyle name="已访问的超链接" xfId="8144" builtinId="9" hidden="1"/>
    <cellStyle name="已访问的超链接" xfId="8146" builtinId="9" hidden="1"/>
    <cellStyle name="已访问的超链接" xfId="8148" builtinId="9" hidden="1"/>
    <cellStyle name="已访问的超链接" xfId="8150" builtinId="9" hidden="1"/>
    <cellStyle name="已访问的超链接" xfId="8152" builtinId="9" hidden="1"/>
    <cellStyle name="已访问的超链接" xfId="8154" builtinId="9" hidden="1"/>
    <cellStyle name="已访问的超链接" xfId="8156" builtinId="9" hidden="1"/>
    <cellStyle name="已访问的超链接" xfId="8158" builtinId="9" hidden="1"/>
    <cellStyle name="已访问的超链接" xfId="8160" builtinId="9" hidden="1"/>
    <cellStyle name="已访问的超链接" xfId="8162" builtinId="9" hidden="1"/>
    <cellStyle name="已访问的超链接" xfId="8164" builtinId="9" hidden="1"/>
    <cellStyle name="已访问的超链接" xfId="8166" builtinId="9" hidden="1"/>
    <cellStyle name="已访问的超链接" xfId="8168" builtinId="9" hidden="1"/>
    <cellStyle name="已访问的超链接" xfId="8170" builtinId="9" hidden="1"/>
    <cellStyle name="已访问的超链接" xfId="8172" builtinId="9" hidden="1"/>
    <cellStyle name="已访问的超链接" xfId="8174" builtinId="9" hidden="1"/>
    <cellStyle name="已访问的超链接" xfId="8176" builtinId="9" hidden="1"/>
    <cellStyle name="已访问的超链接" xfId="8178" builtinId="9" hidden="1"/>
    <cellStyle name="已访问的超链接" xfId="8180" builtinId="9" hidden="1"/>
    <cellStyle name="已访问的超链接" xfId="8182" builtinId="9" hidden="1"/>
    <cellStyle name="已访问的超链接" xfId="8184" builtinId="9" hidden="1"/>
    <cellStyle name="已访问的超链接" xfId="8186" builtinId="9" hidden="1"/>
    <cellStyle name="已访问的超链接" xfId="8188" builtinId="9" hidden="1"/>
    <cellStyle name="已访问的超链接" xfId="8190" builtinId="9" hidden="1"/>
    <cellStyle name="已访问的超链接" xfId="8192" builtinId="9" hidden="1"/>
    <cellStyle name="已访问的超链接" xfId="8194" builtinId="9" hidden="1"/>
    <cellStyle name="已访问的超链接" xfId="8196" builtinId="9" hidden="1"/>
    <cellStyle name="已访问的超链接" xfId="8198" builtinId="9" hidden="1"/>
    <cellStyle name="已访问的超链接" xfId="8200" builtinId="9" hidden="1"/>
    <cellStyle name="已访问的超链接" xfId="8202" builtinId="9" hidden="1"/>
    <cellStyle name="已访问的超链接" xfId="8204" builtinId="9" hidden="1"/>
    <cellStyle name="已访问的超链接" xfId="8206" builtinId="9" hidden="1"/>
    <cellStyle name="已访问的超链接" xfId="8208" builtinId="9" hidden="1"/>
    <cellStyle name="已访问的超链接" xfId="8210" builtinId="9" hidden="1"/>
    <cellStyle name="已访问的超链接" xfId="8212" builtinId="9" hidden="1"/>
    <cellStyle name="已访问的超链接" xfId="8214" builtinId="9" hidden="1"/>
    <cellStyle name="已访问的超链接" xfId="8216" builtinId="9" hidden="1"/>
    <cellStyle name="已访问的超链接" xfId="8218" builtinId="9" hidden="1"/>
    <cellStyle name="已访问的超链接" xfId="8220" builtinId="9" hidden="1"/>
    <cellStyle name="已访问的超链接" xfId="8222" builtinId="9" hidden="1"/>
    <cellStyle name="已访问的超链接" xfId="8224" builtinId="9" hidden="1"/>
    <cellStyle name="已访问的超链接" xfId="8226" builtinId="9" hidden="1"/>
    <cellStyle name="已访问的超链接" xfId="8228" builtinId="9" hidden="1"/>
    <cellStyle name="已访问的超链接" xfId="8230" builtinId="9" hidden="1"/>
    <cellStyle name="已访问的超链接" xfId="8232" builtinId="9" hidden="1"/>
    <cellStyle name="已访问的超链接" xfId="8234" builtinId="9" hidden="1"/>
    <cellStyle name="已访问的超链接" xfId="8236" builtinId="9" hidden="1"/>
    <cellStyle name="已访问的超链接" xfId="8238" builtinId="9" hidden="1"/>
    <cellStyle name="已访问的超链接" xfId="8240" builtinId="9" hidden="1"/>
    <cellStyle name="已访问的超链接" xfId="8242" builtinId="9" hidden="1"/>
    <cellStyle name="已访问的超链接" xfId="8244" builtinId="9" hidden="1"/>
    <cellStyle name="已访问的超链接" xfId="8246" builtinId="9" hidden="1"/>
    <cellStyle name="已访问的超链接" xfId="8248" builtinId="9" hidden="1"/>
    <cellStyle name="已访问的超链接" xfId="8250" builtinId="9" hidden="1"/>
    <cellStyle name="已访问的超链接" xfId="8252" builtinId="9" hidden="1"/>
    <cellStyle name="已访问的超链接" xfId="8254" builtinId="9" hidden="1"/>
    <cellStyle name="已访问的超链接" xfId="8256" builtinId="9" hidden="1"/>
    <cellStyle name="已访问的超链接" xfId="8258" builtinId="9" hidden="1"/>
    <cellStyle name="已访问的超链接" xfId="8260" builtinId="9" hidden="1"/>
    <cellStyle name="已访问的超链接" xfId="8262" builtinId="9" hidden="1"/>
    <cellStyle name="已访问的超链接" xfId="8264" builtinId="9" hidden="1"/>
    <cellStyle name="已访问的超链接" xfId="8266" builtinId="9" hidden="1"/>
    <cellStyle name="已访问的超链接" xfId="8268" builtinId="9" hidden="1"/>
    <cellStyle name="已访问的超链接" xfId="8270" builtinId="9" hidden="1"/>
    <cellStyle name="已访问的超链接" xfId="8272" builtinId="9" hidden="1"/>
    <cellStyle name="已访问的超链接" xfId="8274" builtinId="9" hidden="1"/>
    <cellStyle name="已访问的超链接" xfId="8276" builtinId="9" hidden="1"/>
    <cellStyle name="已访问的超链接" xfId="8278" builtinId="9" hidden="1"/>
    <cellStyle name="已访问的超链接" xfId="8280" builtinId="9" hidden="1"/>
    <cellStyle name="已访问的超链接" xfId="8282" builtinId="9" hidden="1"/>
    <cellStyle name="已访问的超链接" xfId="8284" builtinId="9" hidden="1"/>
    <cellStyle name="已访问的超链接" xfId="8286" builtinId="9" hidden="1"/>
    <cellStyle name="已访问的超链接" xfId="8288" builtinId="9" hidden="1"/>
    <cellStyle name="已访问的超链接" xfId="8290" builtinId="9" hidden="1"/>
    <cellStyle name="已访问的超链接" xfId="8292" builtinId="9" hidden="1"/>
    <cellStyle name="已访问的超链接" xfId="8294" builtinId="9" hidden="1"/>
    <cellStyle name="已访问的超链接" xfId="8296" builtinId="9" hidden="1"/>
    <cellStyle name="已访问的超链接" xfId="8298" builtinId="9" hidden="1"/>
    <cellStyle name="已访问的超链接" xfId="8300" builtinId="9" hidden="1"/>
    <cellStyle name="已访问的超链接" xfId="8302" builtinId="9" hidden="1"/>
    <cellStyle name="已访问的超链接" xfId="8304" builtinId="9" hidden="1"/>
    <cellStyle name="已访问的超链接" xfId="8306" builtinId="9" hidden="1"/>
    <cellStyle name="已访问的超链接" xfId="8308" builtinId="9" hidden="1"/>
    <cellStyle name="已访问的超链接" xfId="8310" builtinId="9" hidden="1"/>
    <cellStyle name="已访问的超链接" xfId="8312" builtinId="9" hidden="1"/>
    <cellStyle name="已访问的超链接" xfId="8314" builtinId="9" hidden="1"/>
    <cellStyle name="已访问的超链接" xfId="8316" builtinId="9" hidden="1"/>
    <cellStyle name="已访问的超链接" xfId="8318" builtinId="9" hidden="1"/>
    <cellStyle name="已访问的超链接" xfId="8320" builtinId="9" hidden="1"/>
    <cellStyle name="已访问的超链接" xfId="8322" builtinId="9" hidden="1"/>
    <cellStyle name="已访问的超链接" xfId="8324" builtinId="9" hidden="1"/>
    <cellStyle name="已访问的超链接" xfId="8326" builtinId="9" hidden="1"/>
    <cellStyle name="已访问的超链接" xfId="8328" builtinId="9" hidden="1"/>
    <cellStyle name="已访问的超链接" xfId="8330" builtinId="9" hidden="1"/>
    <cellStyle name="已访问的超链接" xfId="8332" builtinId="9" hidden="1"/>
    <cellStyle name="已访问的超链接" xfId="8334" builtinId="9" hidden="1"/>
    <cellStyle name="已访问的超链接" xfId="8336" builtinId="9" hidden="1"/>
    <cellStyle name="已访问的超链接" xfId="8338" builtinId="9" hidden="1"/>
    <cellStyle name="已访问的超链接" xfId="8340" builtinId="9" hidden="1"/>
    <cellStyle name="已访问的超链接" xfId="8342" builtinId="9" hidden="1"/>
    <cellStyle name="已访问的超链接" xfId="8344" builtinId="9" hidden="1"/>
    <cellStyle name="已访问的超链接" xfId="8346" builtinId="9" hidden="1"/>
    <cellStyle name="已访问的超链接" xfId="8348" builtinId="9" hidden="1"/>
    <cellStyle name="已访问的超链接" xfId="8350" builtinId="9" hidden="1"/>
    <cellStyle name="已访问的超链接" xfId="8352" builtinId="9" hidden="1"/>
    <cellStyle name="已访问的超链接" xfId="8354" builtinId="9" hidden="1"/>
    <cellStyle name="已访问的超链接" xfId="8356" builtinId="9" hidden="1"/>
    <cellStyle name="已访问的超链接" xfId="8358" builtinId="9" hidden="1"/>
    <cellStyle name="已访问的超链接" xfId="8360" builtinId="9" hidden="1"/>
    <cellStyle name="已访问的超链接" xfId="8362" builtinId="9" hidden="1"/>
    <cellStyle name="已访问的超链接" xfId="8364" builtinId="9" hidden="1"/>
    <cellStyle name="已访问的超链接" xfId="8366" builtinId="9" hidden="1"/>
    <cellStyle name="已访问的超链接" xfId="8368" builtinId="9" hidden="1"/>
    <cellStyle name="已访问的超链接" xfId="8370" builtinId="9" hidden="1"/>
    <cellStyle name="已访问的超链接" xfId="8372" builtinId="9" hidden="1"/>
    <cellStyle name="已访问的超链接" xfId="8374" builtinId="9" hidden="1"/>
    <cellStyle name="已访问的超链接" xfId="8376" builtinId="9" hidden="1"/>
    <cellStyle name="已访问的超链接" xfId="8378" builtinId="9" hidden="1"/>
    <cellStyle name="已访问的超链接" xfId="8380" builtinId="9" hidden="1"/>
    <cellStyle name="已访问的超链接" xfId="8382" builtinId="9" hidden="1"/>
    <cellStyle name="已访问的超链接" xfId="8384" builtinId="9" hidden="1"/>
    <cellStyle name="已访问的超链接" xfId="8386" builtinId="9" hidden="1"/>
    <cellStyle name="已访问的超链接" xfId="8388" builtinId="9" hidden="1"/>
    <cellStyle name="已访问的超链接" xfId="8390" builtinId="9" hidden="1"/>
    <cellStyle name="已访问的超链接" xfId="8392" builtinId="9" hidden="1"/>
    <cellStyle name="已访问的超链接" xfId="8394" builtinId="9" hidden="1"/>
    <cellStyle name="已访问的超链接" xfId="8396" builtinId="9" hidden="1"/>
    <cellStyle name="已访问的超链接" xfId="8398" builtinId="9" hidden="1"/>
    <cellStyle name="已访问的超链接" xfId="8400" builtinId="9" hidden="1"/>
    <cellStyle name="已访问的超链接" xfId="8402" builtinId="9" hidden="1"/>
    <cellStyle name="已访问的超链接" xfId="8404" builtinId="9" hidden="1"/>
    <cellStyle name="已访问的超链接" xfId="8406" builtinId="9" hidden="1"/>
    <cellStyle name="已访问的超链接" xfId="8408" builtinId="9" hidden="1"/>
    <cellStyle name="已访问的超链接" xfId="8410" builtinId="9" hidden="1"/>
    <cellStyle name="已访问的超链接" xfId="8412" builtinId="9" hidden="1"/>
    <cellStyle name="已访问的超链接" xfId="8414" builtinId="9" hidden="1"/>
    <cellStyle name="已访问的超链接" xfId="8416" builtinId="9" hidden="1"/>
    <cellStyle name="已访问的超链接" xfId="8418" builtinId="9" hidden="1"/>
    <cellStyle name="已访问的超链接" xfId="8420" builtinId="9" hidden="1"/>
    <cellStyle name="已访问的超链接" xfId="8422" builtinId="9" hidden="1"/>
    <cellStyle name="已访问的超链接" xfId="8424" builtinId="9" hidden="1"/>
    <cellStyle name="已访问的超链接" xfId="8426" builtinId="9" hidden="1"/>
    <cellStyle name="已访问的超链接" xfId="8428" builtinId="9" hidden="1"/>
    <cellStyle name="已访问的超链接" xfId="8430" builtinId="9" hidden="1"/>
    <cellStyle name="已访问的超链接" xfId="8432" builtinId="9" hidden="1"/>
    <cellStyle name="已访问的超链接" xfId="8434" builtinId="9" hidden="1"/>
    <cellStyle name="已访问的超链接" xfId="8436" builtinId="9" hidden="1"/>
    <cellStyle name="已访问的超链接" xfId="8438" builtinId="9" hidden="1"/>
    <cellStyle name="已访问的超链接" xfId="8440" builtinId="9" hidden="1"/>
    <cellStyle name="已访问的超链接" xfId="8442" builtinId="9" hidden="1"/>
    <cellStyle name="已访问的超链接" xfId="8444" builtinId="9" hidden="1"/>
    <cellStyle name="已访问的超链接" xfId="8446" builtinId="9" hidden="1"/>
    <cellStyle name="已访问的超链接" xfId="8448" builtinId="9" hidden="1"/>
    <cellStyle name="已访问的超链接" xfId="8450" builtinId="9" hidden="1"/>
    <cellStyle name="已访问的超链接" xfId="8452" builtinId="9" hidden="1"/>
    <cellStyle name="已访问的超链接" xfId="8454" builtinId="9" hidden="1"/>
    <cellStyle name="已访问的超链接" xfId="8456" builtinId="9" hidden="1"/>
    <cellStyle name="已访问的超链接" xfId="8458" builtinId="9" hidden="1"/>
    <cellStyle name="已访问的超链接" xfId="8460" builtinId="9" hidden="1"/>
    <cellStyle name="已访问的超链接" xfId="8462" builtinId="9" hidden="1"/>
    <cellStyle name="已访问的超链接" xfId="8464" builtinId="9" hidden="1"/>
    <cellStyle name="已访问的超链接" xfId="8466" builtinId="9" hidden="1"/>
    <cellStyle name="已访问的超链接" xfId="8468" builtinId="9" hidden="1"/>
    <cellStyle name="已访问的超链接" xfId="8470" builtinId="9" hidden="1"/>
    <cellStyle name="已访问的超链接" xfId="8472" builtinId="9" hidden="1"/>
    <cellStyle name="已访问的超链接" xfId="8474" builtinId="9" hidden="1"/>
    <cellStyle name="已访问的超链接" xfId="8476" builtinId="9" hidden="1"/>
    <cellStyle name="已访问的超链接" xfId="8478" builtinId="9" hidden="1"/>
    <cellStyle name="已访问的超链接" xfId="8480" builtinId="9" hidden="1"/>
    <cellStyle name="已访问的超链接" xfId="8482" builtinId="9" hidden="1"/>
    <cellStyle name="已访问的超链接" xfId="8484" builtinId="9" hidden="1"/>
    <cellStyle name="已访问的超链接" xfId="8486" builtinId="9" hidden="1"/>
    <cellStyle name="已访问的超链接" xfId="8488" builtinId="9" hidden="1"/>
    <cellStyle name="已访问的超链接" xfId="8490" builtinId="9" hidden="1"/>
    <cellStyle name="已访问的超链接" xfId="8492" builtinId="9" hidden="1"/>
    <cellStyle name="已访问的超链接" xfId="8494" builtinId="9" hidden="1"/>
    <cellStyle name="已访问的超链接" xfId="8496" builtinId="9" hidden="1"/>
    <cellStyle name="已访问的超链接" xfId="8498" builtinId="9" hidden="1"/>
    <cellStyle name="已访问的超链接" xfId="8500" builtinId="9" hidden="1"/>
    <cellStyle name="已访问的超链接" xfId="8502" builtinId="9" hidden="1"/>
    <cellStyle name="已访问的超链接" xfId="8504" builtinId="9" hidden="1"/>
    <cellStyle name="已访问的超链接" xfId="8506" builtinId="9" hidden="1"/>
    <cellStyle name="已访问的超链接" xfId="8508" builtinId="9" hidden="1"/>
    <cellStyle name="已访问的超链接" xfId="8510" builtinId="9" hidden="1"/>
    <cellStyle name="已访问的超链接" xfId="8512" builtinId="9" hidden="1"/>
    <cellStyle name="已访问的超链接" xfId="8514" builtinId="9" hidden="1"/>
    <cellStyle name="已访问的超链接" xfId="8516" builtinId="9" hidden="1"/>
    <cellStyle name="已访问的超链接" xfId="8518" builtinId="9" hidden="1"/>
    <cellStyle name="已访问的超链接" xfId="8520" builtinId="9" hidden="1"/>
    <cellStyle name="已访问的超链接" xfId="8522" builtinId="9" hidden="1"/>
    <cellStyle name="已访问的超链接" xfId="8524" builtinId="9" hidden="1"/>
    <cellStyle name="已访问的超链接" xfId="8526" builtinId="9" hidden="1"/>
    <cellStyle name="已访问的超链接" xfId="8528" builtinId="9" hidden="1"/>
    <cellStyle name="已访问的超链接" xfId="8530" builtinId="9" hidden="1"/>
    <cellStyle name="已访问的超链接" xfId="8532" builtinId="9" hidden="1"/>
    <cellStyle name="已访问的超链接" xfId="8534" builtinId="9" hidden="1"/>
    <cellStyle name="已访问的超链接" xfId="8536" builtinId="9" hidden="1"/>
    <cellStyle name="已访问的超链接" xfId="8538" builtinId="9" hidden="1"/>
    <cellStyle name="已访问的超链接" xfId="8540" builtinId="9" hidden="1"/>
    <cellStyle name="已访问的超链接" xfId="8542" builtinId="9" hidden="1"/>
    <cellStyle name="已访问的超链接" xfId="8544" builtinId="9" hidden="1"/>
    <cellStyle name="已访问的超链接" xfId="8546" builtinId="9" hidden="1"/>
    <cellStyle name="已访问的超链接" xfId="8548" builtinId="9" hidden="1"/>
    <cellStyle name="已访问的超链接" xfId="8550" builtinId="9" hidden="1"/>
    <cellStyle name="已访问的超链接" xfId="8552" builtinId="9" hidden="1"/>
    <cellStyle name="已访问的超链接" xfId="8554" builtinId="9" hidden="1"/>
    <cellStyle name="已访问的超链接" xfId="8556" builtinId="9" hidden="1"/>
    <cellStyle name="已访问的超链接" xfId="8558" builtinId="9" hidden="1"/>
    <cellStyle name="已访问的超链接" xfId="8560" builtinId="9" hidden="1"/>
    <cellStyle name="已访问的超链接" xfId="8562" builtinId="9" hidden="1"/>
    <cellStyle name="已访问的超链接" xfId="8564" builtinId="9" hidden="1"/>
    <cellStyle name="已访问的超链接" xfId="8566" builtinId="9" hidden="1"/>
    <cellStyle name="已访问的超链接" xfId="8568" builtinId="9" hidden="1"/>
    <cellStyle name="已访问的超链接" xfId="8570" builtinId="9" hidden="1"/>
    <cellStyle name="已访问的超链接" xfId="8572" builtinId="9" hidden="1"/>
    <cellStyle name="已访问的超链接" xfId="8574" builtinId="9" hidden="1"/>
    <cellStyle name="已访问的超链接" xfId="8576" builtinId="9" hidden="1"/>
    <cellStyle name="已访问的超链接" xfId="8578" builtinId="9" hidden="1"/>
    <cellStyle name="已访问的超链接" xfId="8580" builtinId="9" hidden="1"/>
    <cellStyle name="已访问的超链接" xfId="8582" builtinId="9" hidden="1"/>
    <cellStyle name="已访问的超链接" xfId="8584" builtinId="9" hidden="1"/>
    <cellStyle name="已访问的超链接" xfId="8586" builtinId="9" hidden="1"/>
    <cellStyle name="已访问的超链接" xfId="8588" builtinId="9" hidden="1"/>
    <cellStyle name="已访问的超链接" xfId="8590" builtinId="9" hidden="1"/>
    <cellStyle name="已访问的超链接" xfId="8592" builtinId="9" hidden="1"/>
    <cellStyle name="已访问的超链接" xfId="8594" builtinId="9" hidden="1"/>
    <cellStyle name="已访问的超链接" xfId="8596" builtinId="9" hidden="1"/>
    <cellStyle name="已访问的超链接" xfId="8598" builtinId="9" hidden="1"/>
    <cellStyle name="已访问的超链接" xfId="8600" builtinId="9" hidden="1"/>
    <cellStyle name="已访问的超链接" xfId="8602" builtinId="9" hidden="1"/>
    <cellStyle name="已访问的超链接" xfId="8604" builtinId="9" hidden="1"/>
    <cellStyle name="已访问的超链接" xfId="8606" builtinId="9" hidden="1"/>
    <cellStyle name="已访问的超链接" xfId="8608" builtinId="9" hidden="1"/>
    <cellStyle name="已访问的超链接" xfId="8610" builtinId="9" hidden="1"/>
    <cellStyle name="已访问的超链接" xfId="8612" builtinId="9" hidden="1"/>
    <cellStyle name="已访问的超链接" xfId="8614" builtinId="9" hidden="1"/>
    <cellStyle name="已访问的超链接" xfId="8616" builtinId="9" hidden="1"/>
    <cellStyle name="已访问的超链接" xfId="8618" builtinId="9" hidden="1"/>
    <cellStyle name="已访问的超链接" xfId="8620" builtinId="9" hidden="1"/>
    <cellStyle name="已访问的超链接" xfId="8622" builtinId="9" hidden="1"/>
    <cellStyle name="已访问的超链接" xfId="8624" builtinId="9" hidden="1"/>
    <cellStyle name="已访问的超链接" xfId="8626" builtinId="9" hidden="1"/>
    <cellStyle name="已访问的超链接" xfId="8628" builtinId="9" hidden="1"/>
    <cellStyle name="已访问的超链接" xfId="8630" builtinId="9" hidden="1"/>
    <cellStyle name="已访问的超链接" xfId="8632" builtinId="9" hidden="1"/>
    <cellStyle name="已访问的超链接" xfId="8634" builtinId="9" hidden="1"/>
    <cellStyle name="已访问的超链接" xfId="8636" builtinId="9" hidden="1"/>
    <cellStyle name="已访问的超链接" xfId="8638" builtinId="9" hidden="1"/>
    <cellStyle name="已访问的超链接" xfId="8640" builtinId="9" hidden="1"/>
    <cellStyle name="已访问的超链接" xfId="8642" builtinId="9" hidden="1"/>
    <cellStyle name="已访问的超链接" xfId="8644" builtinId="9" hidden="1"/>
    <cellStyle name="已访问的超链接" xfId="8646" builtinId="9" hidden="1"/>
    <cellStyle name="已访问的超链接" xfId="8648" builtinId="9" hidden="1"/>
    <cellStyle name="已访问的超链接" xfId="8650" builtinId="9" hidden="1"/>
    <cellStyle name="已访问的超链接" xfId="8652" builtinId="9" hidden="1"/>
    <cellStyle name="已访问的超链接" xfId="8654" builtinId="9" hidden="1"/>
    <cellStyle name="已访问的超链接" xfId="8656" builtinId="9" hidden="1"/>
    <cellStyle name="已访问的超链接" xfId="8658" builtinId="9" hidden="1"/>
    <cellStyle name="已访问的超链接" xfId="8660" builtinId="9" hidden="1"/>
    <cellStyle name="已访问的超链接" xfId="8662" builtinId="9" hidden="1"/>
    <cellStyle name="已访问的超链接" xfId="8664" builtinId="9" hidden="1"/>
    <cellStyle name="已访问的超链接" xfId="8666" builtinId="9" hidden="1"/>
    <cellStyle name="已访问的超链接" xfId="8668" builtinId="9" hidden="1"/>
    <cellStyle name="已访问的超链接" xfId="8670" builtinId="9" hidden="1"/>
    <cellStyle name="已访问的超链接" xfId="8672" builtinId="9" hidden="1"/>
    <cellStyle name="已访问的超链接" xfId="8674" builtinId="9" hidden="1"/>
    <cellStyle name="已访问的超链接" xfId="8676" builtinId="9" hidden="1"/>
    <cellStyle name="已访问的超链接" xfId="8678" builtinId="9" hidden="1"/>
    <cellStyle name="已访问的超链接" xfId="8680" builtinId="9" hidden="1"/>
    <cellStyle name="已访问的超链接" xfId="8682" builtinId="9" hidden="1"/>
    <cellStyle name="已访问的超链接" xfId="8684" builtinId="9" hidden="1"/>
    <cellStyle name="已访问的超链接" xfId="8686" builtinId="9" hidden="1"/>
    <cellStyle name="已访问的超链接" xfId="8688" builtinId="9" hidden="1"/>
    <cellStyle name="已访问的超链接" xfId="8690" builtinId="9" hidden="1"/>
    <cellStyle name="已访问的超链接" xfId="8692" builtinId="9" hidden="1"/>
    <cellStyle name="已访问的超链接" xfId="8694" builtinId="9" hidden="1"/>
    <cellStyle name="已访问的超链接" xfId="8696" builtinId="9" hidden="1"/>
    <cellStyle name="已访问的超链接" xfId="8698" builtinId="9" hidden="1"/>
    <cellStyle name="已访问的超链接" xfId="8700" builtinId="9" hidden="1"/>
    <cellStyle name="已访问的超链接" xfId="8702" builtinId="9" hidden="1"/>
    <cellStyle name="已访问的超链接" xfId="8704" builtinId="9" hidden="1"/>
    <cellStyle name="已访问的超链接" xfId="8706" builtinId="9" hidden="1"/>
    <cellStyle name="已访问的超链接" xfId="8708" builtinId="9" hidden="1"/>
    <cellStyle name="已访问的超链接" xfId="8710" builtinId="9" hidden="1"/>
    <cellStyle name="已访问的超链接" xfId="8712" builtinId="9" hidden="1"/>
    <cellStyle name="已访问的超链接" xfId="8714" builtinId="9" hidden="1"/>
    <cellStyle name="已访问的超链接" xfId="8716" builtinId="9" hidden="1"/>
    <cellStyle name="已访问的超链接" xfId="8718" builtinId="9" hidden="1"/>
    <cellStyle name="已访问的超链接" xfId="8720" builtinId="9" hidden="1"/>
    <cellStyle name="已访问的超链接" xfId="8722" builtinId="9" hidden="1"/>
    <cellStyle name="已访问的超链接" xfId="8724" builtinId="9" hidden="1"/>
    <cellStyle name="已访问的超链接" xfId="8726" builtinId="9" hidden="1"/>
    <cellStyle name="已访问的超链接" xfId="8728" builtinId="9" hidden="1"/>
    <cellStyle name="已访问的超链接" xfId="8730" builtinId="9" hidden="1"/>
    <cellStyle name="已访问的超链接" xfId="8732" builtinId="9" hidden="1"/>
    <cellStyle name="已访问的超链接" xfId="8734" builtinId="9" hidden="1"/>
    <cellStyle name="已访问的超链接" xfId="8736" builtinId="9" hidden="1"/>
    <cellStyle name="已访问的超链接" xfId="8738" builtinId="9" hidden="1"/>
    <cellStyle name="已访问的超链接" xfId="8740" builtinId="9" hidden="1"/>
    <cellStyle name="已访问的超链接" xfId="8742" builtinId="9" hidden="1"/>
    <cellStyle name="已访问的超链接" xfId="8744" builtinId="9" hidden="1"/>
    <cellStyle name="已访问的超链接" xfId="8746" builtinId="9" hidden="1"/>
    <cellStyle name="已访问的超链接" xfId="8748" builtinId="9" hidden="1"/>
    <cellStyle name="已访问的超链接" xfId="8750" builtinId="9" hidden="1"/>
    <cellStyle name="已访问的超链接" xfId="8752" builtinId="9" hidden="1"/>
    <cellStyle name="已访问的超链接" xfId="8754" builtinId="9" hidden="1"/>
    <cellStyle name="已访问的超链接" xfId="8756" builtinId="9" hidden="1"/>
    <cellStyle name="已访问的超链接" xfId="8758" builtinId="9" hidden="1"/>
    <cellStyle name="已访问的超链接" xfId="8760" builtinId="9" hidden="1"/>
    <cellStyle name="已访问的超链接" xfId="8762" builtinId="9" hidden="1"/>
    <cellStyle name="已访问的超链接" xfId="8764" builtinId="9" hidden="1"/>
    <cellStyle name="已访问的超链接" xfId="8766" builtinId="9" hidden="1"/>
    <cellStyle name="已访问的超链接" xfId="8768" builtinId="9" hidden="1"/>
    <cellStyle name="已访问的超链接" xfId="8770" builtinId="9" hidden="1"/>
    <cellStyle name="已访问的超链接" xfId="8772" builtinId="9" hidden="1"/>
    <cellStyle name="已访问的超链接" xfId="8774" builtinId="9" hidden="1"/>
    <cellStyle name="已访问的超链接" xfId="8776" builtinId="9" hidden="1"/>
    <cellStyle name="已访问的超链接" xfId="8778" builtinId="9" hidden="1"/>
    <cellStyle name="已访问的超链接" xfId="8780" builtinId="9" hidden="1"/>
    <cellStyle name="已访问的超链接" xfId="8782" builtinId="9" hidden="1"/>
    <cellStyle name="已访问的超链接" xfId="8784" builtinId="9" hidden="1"/>
    <cellStyle name="已访问的超链接" xfId="8786" builtinId="9" hidden="1"/>
    <cellStyle name="已访问的超链接" xfId="8788" builtinId="9" hidden="1"/>
    <cellStyle name="已访问的超链接" xfId="8790" builtinId="9" hidden="1"/>
    <cellStyle name="已访问的超链接" xfId="8792" builtinId="9" hidden="1"/>
    <cellStyle name="已访问的超链接" xfId="8794" builtinId="9" hidden="1"/>
    <cellStyle name="已访问的超链接" xfId="8796" builtinId="9" hidden="1"/>
    <cellStyle name="已访问的超链接" xfId="8798" builtinId="9" hidden="1"/>
    <cellStyle name="已访问的超链接" xfId="8800" builtinId="9" hidden="1"/>
    <cellStyle name="已访问的超链接" xfId="8802" builtinId="9" hidden="1"/>
    <cellStyle name="已访问的超链接" xfId="8804" builtinId="9" hidden="1"/>
    <cellStyle name="已访问的超链接" xfId="8806" builtinId="9" hidden="1"/>
    <cellStyle name="已访问的超链接" xfId="8808" builtinId="9" hidden="1"/>
    <cellStyle name="已访问的超链接" xfId="8810" builtinId="9" hidden="1"/>
    <cellStyle name="已访问的超链接" xfId="8812" builtinId="9" hidden="1"/>
    <cellStyle name="已访问的超链接" xfId="8814" builtinId="9" hidden="1"/>
    <cellStyle name="已访问的超链接" xfId="8816" builtinId="9" hidden="1"/>
    <cellStyle name="已访问的超链接" xfId="8818" builtinId="9" hidden="1"/>
    <cellStyle name="已访问的超链接" xfId="8820" builtinId="9" hidden="1"/>
    <cellStyle name="已访问的超链接" xfId="8822" builtinId="9" hidden="1"/>
    <cellStyle name="已访问的超链接" xfId="8824" builtinId="9" hidden="1"/>
    <cellStyle name="已访问的超链接" xfId="8826" builtinId="9" hidden="1"/>
    <cellStyle name="已访问的超链接" xfId="8828" builtinId="9" hidden="1"/>
    <cellStyle name="已访问的超链接" xfId="8830" builtinId="9" hidden="1"/>
    <cellStyle name="已访问的超链接" xfId="8832" builtinId="9" hidden="1"/>
    <cellStyle name="已访问的超链接" xfId="8834" builtinId="9" hidden="1"/>
    <cellStyle name="已访问的超链接" xfId="8836" builtinId="9" hidden="1"/>
    <cellStyle name="已访问的超链接" xfId="8838" builtinId="9" hidden="1"/>
    <cellStyle name="已访问的超链接" xfId="8840" builtinId="9" hidden="1"/>
    <cellStyle name="已访问的超链接" xfId="8842" builtinId="9" hidden="1"/>
    <cellStyle name="已访问的超链接" xfId="8844" builtinId="9" hidden="1"/>
    <cellStyle name="已访问的超链接" xfId="8846" builtinId="9" hidden="1"/>
    <cellStyle name="已访问的超链接" xfId="8848" builtinId="9" hidden="1"/>
    <cellStyle name="已访问的超链接" xfId="8850" builtinId="9" hidden="1"/>
    <cellStyle name="已访问的超链接" xfId="8852" builtinId="9" hidden="1"/>
    <cellStyle name="已访问的超链接" xfId="8854" builtinId="9" hidden="1"/>
    <cellStyle name="已访问的超链接" xfId="8856" builtinId="9" hidden="1"/>
    <cellStyle name="已访问的超链接" xfId="8858" builtinId="9" hidden="1"/>
    <cellStyle name="已访问的超链接" xfId="8860" builtinId="9" hidden="1"/>
    <cellStyle name="已访问的超链接" xfId="8862" builtinId="9" hidden="1"/>
    <cellStyle name="已访问的超链接" xfId="8864" builtinId="9" hidden="1"/>
    <cellStyle name="已访问的超链接" xfId="8866" builtinId="9" hidden="1"/>
    <cellStyle name="已访问的超链接" xfId="8868" builtinId="9" hidden="1"/>
    <cellStyle name="已访问的超链接" xfId="8870" builtinId="9" hidden="1"/>
    <cellStyle name="已访问的超链接" xfId="8872" builtinId="9" hidden="1"/>
    <cellStyle name="已访问的超链接" xfId="8874" builtinId="9" hidden="1"/>
    <cellStyle name="已访问的超链接" xfId="8876" builtinId="9" hidden="1"/>
    <cellStyle name="已访问的超链接" xfId="8878" builtinId="9" hidden="1"/>
    <cellStyle name="已访问的超链接" xfId="8880" builtinId="9" hidden="1"/>
    <cellStyle name="已访问的超链接" xfId="8882" builtinId="9" hidden="1"/>
    <cellStyle name="已访问的超链接" xfId="8884" builtinId="9" hidden="1"/>
    <cellStyle name="已访问的超链接" xfId="8886" builtinId="9" hidden="1"/>
    <cellStyle name="已访问的超链接" xfId="8888" builtinId="9" hidden="1"/>
    <cellStyle name="已访问的超链接" xfId="8890" builtinId="9" hidden="1"/>
    <cellStyle name="已访问的超链接" xfId="8892" builtinId="9" hidden="1"/>
    <cellStyle name="已访问的超链接" xfId="8894" builtinId="9" hidden="1"/>
    <cellStyle name="已访问的超链接" xfId="8896" builtinId="9" hidden="1"/>
    <cellStyle name="已访问的超链接" xfId="8898" builtinId="9" hidden="1"/>
    <cellStyle name="已访问的超链接" xfId="8900" builtinId="9" hidden="1"/>
    <cellStyle name="已访问的超链接" xfId="8902" builtinId="9" hidden="1"/>
    <cellStyle name="已访问的超链接" xfId="8904" builtinId="9" hidden="1"/>
    <cellStyle name="已访问的超链接" xfId="8906" builtinId="9" hidden="1"/>
    <cellStyle name="已访问的超链接" xfId="8908" builtinId="9" hidden="1"/>
    <cellStyle name="已访问的超链接" xfId="8910" builtinId="9" hidden="1"/>
    <cellStyle name="已访问的超链接" xfId="8912" builtinId="9" hidden="1"/>
    <cellStyle name="已访问的超链接" xfId="8914" builtinId="9" hidden="1"/>
    <cellStyle name="已访问的超链接" xfId="8916" builtinId="9" hidden="1"/>
    <cellStyle name="已访问的超链接" xfId="8918" builtinId="9" hidden="1"/>
    <cellStyle name="已访问的超链接" xfId="8920" builtinId="9" hidden="1"/>
    <cellStyle name="已访问的超链接" xfId="8922" builtinId="9" hidden="1"/>
    <cellStyle name="已访问的超链接" xfId="8924" builtinId="9" hidden="1"/>
    <cellStyle name="已访问的超链接" xfId="8926" builtinId="9" hidden="1"/>
    <cellStyle name="已访问的超链接" xfId="8928" builtinId="9" hidden="1"/>
    <cellStyle name="已访问的超链接" xfId="8930" builtinId="9" hidden="1"/>
    <cellStyle name="已访问的超链接" xfId="8932" builtinId="9" hidden="1"/>
    <cellStyle name="已访问的超链接" xfId="8934" builtinId="9" hidden="1"/>
    <cellStyle name="已访问的超链接" xfId="8936" builtinId="9" hidden="1"/>
    <cellStyle name="已访问的超链接" xfId="8938" builtinId="9" hidden="1"/>
    <cellStyle name="已访问的超链接" xfId="8940" builtinId="9" hidden="1"/>
    <cellStyle name="已访问的超链接" xfId="8942" builtinId="9" hidden="1"/>
    <cellStyle name="已访问的超链接" xfId="8944" builtinId="9" hidden="1"/>
    <cellStyle name="已访问的超链接" xfId="8946" builtinId="9" hidden="1"/>
    <cellStyle name="已访问的超链接" xfId="8948" builtinId="9" hidden="1"/>
    <cellStyle name="已访问的超链接" xfId="8950" builtinId="9" hidden="1"/>
    <cellStyle name="已访问的超链接" xfId="8952" builtinId="9" hidden="1"/>
    <cellStyle name="已访问的超链接" xfId="8954" builtinId="9" hidden="1"/>
    <cellStyle name="已访问的超链接" xfId="8956" builtinId="9" hidden="1"/>
    <cellStyle name="已访问的超链接" xfId="8958" builtinId="9" hidden="1"/>
    <cellStyle name="已访问的超链接" xfId="8960" builtinId="9" hidden="1"/>
    <cellStyle name="已访问的超链接" xfId="8962" builtinId="9" hidden="1"/>
    <cellStyle name="已访问的超链接" xfId="8964" builtinId="9" hidden="1"/>
    <cellStyle name="已访问的超链接" xfId="8966" builtinId="9" hidden="1"/>
    <cellStyle name="已访问的超链接" xfId="8968" builtinId="9" hidden="1"/>
    <cellStyle name="已访问的超链接" xfId="8970" builtinId="9" hidden="1"/>
    <cellStyle name="已访问的超链接" xfId="8972" builtinId="9" hidden="1"/>
    <cellStyle name="已访问的超链接" xfId="8974" builtinId="9" hidden="1"/>
    <cellStyle name="已访问的超链接" xfId="8976" builtinId="9" hidden="1"/>
    <cellStyle name="已访问的超链接" xfId="8978" builtinId="9" hidden="1"/>
    <cellStyle name="已访问的超链接" xfId="8980" builtinId="9" hidden="1"/>
    <cellStyle name="已访问的超链接" xfId="8982" builtinId="9" hidden="1"/>
    <cellStyle name="已访问的超链接" xfId="8984" builtinId="9" hidden="1"/>
    <cellStyle name="已访问的超链接" xfId="8986" builtinId="9" hidden="1"/>
    <cellStyle name="已访问的超链接" xfId="8988" builtinId="9" hidden="1"/>
    <cellStyle name="已访问的超链接" xfId="8990" builtinId="9" hidden="1"/>
    <cellStyle name="已访问的超链接" xfId="8992" builtinId="9" hidden="1"/>
    <cellStyle name="已访问的超链接" xfId="8994" builtinId="9" hidden="1"/>
    <cellStyle name="已访问的超链接" xfId="8996" builtinId="9" hidden="1"/>
    <cellStyle name="已访问的超链接" xfId="8998" builtinId="9" hidden="1"/>
    <cellStyle name="已访问的超链接" xfId="9000" builtinId="9" hidden="1"/>
    <cellStyle name="已访问的超链接" xfId="9002" builtinId="9" hidden="1"/>
    <cellStyle name="已访问的超链接" xfId="9004" builtinId="9" hidden="1"/>
    <cellStyle name="已访问的超链接" xfId="9006" builtinId="9" hidden="1"/>
    <cellStyle name="已访问的超链接" xfId="9008" builtinId="9" hidden="1"/>
    <cellStyle name="已访问的超链接" xfId="9010" builtinId="9" hidden="1"/>
    <cellStyle name="已访问的超链接" xfId="9012" builtinId="9" hidden="1"/>
    <cellStyle name="已访问的超链接" xfId="9014" builtinId="9" hidden="1"/>
    <cellStyle name="已访问的超链接" xfId="9016" builtinId="9" hidden="1"/>
    <cellStyle name="已访问的超链接" xfId="9018" builtinId="9" hidden="1"/>
    <cellStyle name="已访问的超链接" xfId="9020" builtinId="9" hidden="1"/>
    <cellStyle name="已访问的超链接" xfId="9022" builtinId="9" hidden="1"/>
    <cellStyle name="已访问的超链接" xfId="9024" builtinId="9" hidden="1"/>
    <cellStyle name="已访问的超链接" xfId="9026" builtinId="9" hidden="1"/>
    <cellStyle name="已访问的超链接" xfId="9028" builtinId="9" hidden="1"/>
    <cellStyle name="已访问的超链接" xfId="9030" builtinId="9" hidden="1"/>
    <cellStyle name="已访问的超链接" xfId="9032" builtinId="9" hidden="1"/>
    <cellStyle name="已访问的超链接" xfId="9034" builtinId="9" hidden="1"/>
    <cellStyle name="已访问的超链接" xfId="9036" builtinId="9" hidden="1"/>
    <cellStyle name="已访问的超链接" xfId="9038" builtinId="9" hidden="1"/>
    <cellStyle name="已访问的超链接" xfId="9040" builtinId="9" hidden="1"/>
    <cellStyle name="已访问的超链接" xfId="9042" builtinId="9" hidden="1"/>
    <cellStyle name="已访问的超链接" xfId="9044" builtinId="9" hidden="1"/>
    <cellStyle name="已访问的超链接" xfId="9046" builtinId="9" hidden="1"/>
    <cellStyle name="已访问的超链接" xfId="9048" builtinId="9" hidden="1"/>
    <cellStyle name="已访问的超链接" xfId="9050" builtinId="9" hidden="1"/>
    <cellStyle name="已访问的超链接" xfId="9052" builtinId="9" hidden="1"/>
    <cellStyle name="已访问的超链接" xfId="9054" builtinId="9" hidden="1"/>
    <cellStyle name="已访问的超链接" xfId="9056" builtinId="9" hidden="1"/>
    <cellStyle name="已访问的超链接" xfId="9058" builtinId="9" hidden="1"/>
    <cellStyle name="已访问的超链接" xfId="9060" builtinId="9" hidden="1"/>
    <cellStyle name="已访问的超链接" xfId="9062" builtinId="9" hidden="1"/>
    <cellStyle name="已访问的超链接" xfId="9064" builtinId="9" hidden="1"/>
    <cellStyle name="已访问的超链接" xfId="9066" builtinId="9" hidden="1"/>
    <cellStyle name="已访问的超链接" xfId="9068" builtinId="9" hidden="1"/>
    <cellStyle name="已访问的超链接" xfId="9070" builtinId="9" hidden="1"/>
    <cellStyle name="已访问的超链接" xfId="9072" builtinId="9" hidden="1"/>
    <cellStyle name="已访问的超链接" xfId="9074" builtinId="9" hidden="1"/>
    <cellStyle name="已访问的超链接" xfId="9076" builtinId="9" hidden="1"/>
    <cellStyle name="已访问的超链接" xfId="9078" builtinId="9" hidden="1"/>
    <cellStyle name="已访问的超链接" xfId="9080" builtinId="9" hidden="1"/>
    <cellStyle name="已访问的超链接" xfId="9082" builtinId="9" hidden="1"/>
    <cellStyle name="已访问的超链接" xfId="9084" builtinId="9" hidden="1"/>
    <cellStyle name="已访问的超链接" xfId="9086" builtinId="9" hidden="1"/>
    <cellStyle name="已访问的超链接" xfId="9088" builtinId="9" hidden="1"/>
    <cellStyle name="已访问的超链接" xfId="9090" builtinId="9" hidden="1"/>
    <cellStyle name="已访问的超链接" xfId="9092" builtinId="9" hidden="1"/>
    <cellStyle name="已访问的超链接" xfId="9094" builtinId="9" hidden="1"/>
    <cellStyle name="已访问的超链接" xfId="9096" builtinId="9" hidden="1"/>
    <cellStyle name="已访问的超链接" xfId="9098" builtinId="9" hidden="1"/>
    <cellStyle name="已访问的超链接" xfId="9100" builtinId="9" hidden="1"/>
    <cellStyle name="已访问的超链接" xfId="9102" builtinId="9" hidden="1"/>
    <cellStyle name="已访问的超链接" xfId="9104" builtinId="9" hidden="1"/>
    <cellStyle name="已访问的超链接" xfId="9106" builtinId="9" hidden="1"/>
    <cellStyle name="已访问的超链接" xfId="9108" builtinId="9" hidden="1"/>
    <cellStyle name="已访问的超链接" xfId="9110" builtinId="9" hidden="1"/>
    <cellStyle name="已访问的超链接" xfId="9112" builtinId="9" hidden="1"/>
    <cellStyle name="已访问的超链接" xfId="9114" builtinId="9" hidden="1"/>
    <cellStyle name="已访问的超链接" xfId="9116" builtinId="9" hidden="1"/>
    <cellStyle name="已访问的超链接" xfId="9118" builtinId="9" hidden="1"/>
    <cellStyle name="已访问的超链接" xfId="9120" builtinId="9" hidden="1"/>
    <cellStyle name="已访问的超链接" xfId="9122" builtinId="9" hidden="1"/>
    <cellStyle name="已访问的超链接" xfId="9124" builtinId="9" hidden="1"/>
    <cellStyle name="已访问的超链接" xfId="9126" builtinId="9" hidden="1"/>
    <cellStyle name="已访问的超链接" xfId="9128" builtinId="9" hidden="1"/>
    <cellStyle name="已访问的超链接" xfId="9130" builtinId="9" hidden="1"/>
    <cellStyle name="已访问的超链接" xfId="9132" builtinId="9" hidden="1"/>
    <cellStyle name="已访问的超链接" xfId="9134" builtinId="9" hidden="1"/>
    <cellStyle name="已访问的超链接" xfId="9136" builtinId="9" hidden="1"/>
    <cellStyle name="已访问的超链接" xfId="9138" builtinId="9" hidden="1"/>
    <cellStyle name="已访问的超链接" xfId="9140" builtinId="9" hidden="1"/>
    <cellStyle name="已访问的超链接" xfId="9142" builtinId="9" hidden="1"/>
    <cellStyle name="已访问的超链接" xfId="9144" builtinId="9" hidden="1"/>
    <cellStyle name="已访问的超链接" xfId="9146" builtinId="9" hidden="1"/>
    <cellStyle name="已访问的超链接" xfId="9148" builtinId="9" hidden="1"/>
    <cellStyle name="已访问的超链接" xfId="9150" builtinId="9" hidden="1"/>
    <cellStyle name="已访问的超链接" xfId="9152" builtinId="9" hidden="1"/>
    <cellStyle name="已访问的超链接" xfId="9154" builtinId="9" hidden="1"/>
    <cellStyle name="已访问的超链接" xfId="9156" builtinId="9" hidden="1"/>
    <cellStyle name="已访问的超链接" xfId="9158" builtinId="9" hidden="1"/>
    <cellStyle name="已访问的超链接" xfId="9160" builtinId="9" hidden="1"/>
    <cellStyle name="已访问的超链接" xfId="9162" builtinId="9" hidden="1"/>
    <cellStyle name="已访问的超链接" xfId="9164" builtinId="9" hidden="1"/>
    <cellStyle name="已访问的超链接" xfId="9166" builtinId="9" hidden="1"/>
    <cellStyle name="已访问的超链接" xfId="9168" builtinId="9" hidden="1"/>
    <cellStyle name="已访问的超链接" xfId="9170" builtinId="9" hidden="1"/>
    <cellStyle name="已访问的超链接" xfId="9172" builtinId="9" hidden="1"/>
    <cellStyle name="已访问的超链接" xfId="9174" builtinId="9" hidden="1"/>
    <cellStyle name="已访问的超链接" xfId="9176" builtinId="9" hidden="1"/>
    <cellStyle name="已访问的超链接" xfId="9178" builtinId="9" hidden="1"/>
    <cellStyle name="已访问的超链接" xfId="9180" builtinId="9" hidden="1"/>
    <cellStyle name="已访问的超链接" xfId="9182" builtinId="9" hidden="1"/>
    <cellStyle name="已访问的超链接" xfId="9184" builtinId="9" hidden="1"/>
    <cellStyle name="已访问的超链接" xfId="9186" builtinId="9" hidden="1"/>
    <cellStyle name="已访问的超链接" xfId="9188" builtinId="9" hidden="1"/>
    <cellStyle name="已访问的超链接" xfId="9190" builtinId="9" hidden="1"/>
    <cellStyle name="已访问的超链接" xfId="9192" builtinId="9" hidden="1"/>
    <cellStyle name="已访问的超链接" xfId="9194" builtinId="9" hidden="1"/>
    <cellStyle name="已访问的超链接" xfId="9196" builtinId="9" hidden="1"/>
    <cellStyle name="已访问的超链接" xfId="9198" builtinId="9" hidden="1"/>
    <cellStyle name="已访问的超链接" xfId="9200" builtinId="9" hidden="1"/>
    <cellStyle name="已访问的超链接" xfId="9202" builtinId="9" hidden="1"/>
    <cellStyle name="已访问的超链接" xfId="9204" builtinId="9" hidden="1"/>
    <cellStyle name="已访问的超链接" xfId="9206" builtinId="9" hidden="1"/>
    <cellStyle name="已访问的超链接" xfId="9208" builtinId="9" hidden="1"/>
    <cellStyle name="已访问的超链接" xfId="9210" builtinId="9" hidden="1"/>
    <cellStyle name="已访问的超链接" xfId="9212" builtinId="9" hidden="1"/>
    <cellStyle name="已访问的超链接" xfId="9214" builtinId="9" hidden="1"/>
    <cellStyle name="已访问的超链接" xfId="9216" builtinId="9" hidden="1"/>
    <cellStyle name="已访问的超链接" xfId="9218" builtinId="9" hidden="1"/>
    <cellStyle name="已访问的超链接" xfId="9220" builtinId="9" hidden="1"/>
    <cellStyle name="已访问的超链接" xfId="9222" builtinId="9" hidden="1"/>
    <cellStyle name="已访问的超链接" xfId="9224" builtinId="9" hidden="1"/>
    <cellStyle name="已访问的超链接" xfId="9226" builtinId="9" hidden="1"/>
    <cellStyle name="已访问的超链接" xfId="9228" builtinId="9" hidden="1"/>
    <cellStyle name="已访问的超链接" xfId="9230" builtinId="9" hidden="1"/>
    <cellStyle name="已访问的超链接" xfId="9232" builtinId="9" hidden="1"/>
    <cellStyle name="已访问的超链接" xfId="9234" builtinId="9" hidden="1"/>
    <cellStyle name="已访问的超链接" xfId="9236" builtinId="9" hidden="1"/>
    <cellStyle name="已访问的超链接" xfId="9238" builtinId="9" hidden="1"/>
    <cellStyle name="已访问的超链接" xfId="9240" builtinId="9" hidden="1"/>
    <cellStyle name="已访问的超链接" xfId="9242" builtinId="9" hidden="1"/>
    <cellStyle name="已访问的超链接" xfId="9244" builtinId="9" hidden="1"/>
    <cellStyle name="已访问的超链接" xfId="9246" builtinId="9" hidden="1"/>
    <cellStyle name="已访问的超链接" xfId="9248" builtinId="9" hidden="1"/>
    <cellStyle name="已访问的超链接" xfId="9250" builtinId="9" hidden="1"/>
    <cellStyle name="已访问的超链接" xfId="9252" builtinId="9" hidden="1"/>
    <cellStyle name="已访问的超链接" xfId="9254" builtinId="9" hidden="1"/>
    <cellStyle name="已访问的超链接" xfId="9256" builtinId="9" hidden="1"/>
    <cellStyle name="已访问的超链接" xfId="9258" builtinId="9" hidden="1"/>
    <cellStyle name="已访问的超链接" xfId="9260" builtinId="9" hidden="1"/>
    <cellStyle name="已访问的超链接" xfId="9262" builtinId="9" hidden="1"/>
    <cellStyle name="已访问的超链接" xfId="9264" builtinId="9" hidden="1"/>
    <cellStyle name="已访问的超链接" xfId="9266" builtinId="9" hidden="1"/>
    <cellStyle name="已访问的超链接" xfId="9268" builtinId="9" hidden="1"/>
    <cellStyle name="已访问的超链接" xfId="9270" builtinId="9" hidden="1"/>
    <cellStyle name="已访问的超链接" xfId="9272" builtinId="9" hidden="1"/>
    <cellStyle name="已访问的超链接" xfId="9274" builtinId="9" hidden="1"/>
    <cellStyle name="已访问的超链接" xfId="9276" builtinId="9" hidden="1"/>
    <cellStyle name="已访问的超链接" xfId="9278" builtinId="9" hidden="1"/>
    <cellStyle name="已访问的超链接" xfId="9280" builtinId="9" hidden="1"/>
    <cellStyle name="已访问的超链接" xfId="9282" builtinId="9" hidden="1"/>
    <cellStyle name="已访问的超链接" xfId="9284" builtinId="9" hidden="1"/>
    <cellStyle name="已访问的超链接" xfId="9286" builtinId="9" hidden="1"/>
    <cellStyle name="已访问的超链接" xfId="9288" builtinId="9" hidden="1"/>
    <cellStyle name="已访问的超链接" xfId="9290" builtinId="9" hidden="1"/>
    <cellStyle name="已访问的超链接" xfId="9292" builtinId="9" hidden="1"/>
    <cellStyle name="已访问的超链接" xfId="9294" builtinId="9" hidden="1"/>
    <cellStyle name="已访问的超链接" xfId="9296" builtinId="9" hidden="1"/>
    <cellStyle name="已访问的超链接" xfId="9298" builtinId="9" hidden="1"/>
    <cellStyle name="已访问的超链接" xfId="9300" builtinId="9" hidden="1"/>
    <cellStyle name="已访问的超链接" xfId="9302" builtinId="9" hidden="1"/>
    <cellStyle name="已访问的超链接" xfId="9304" builtinId="9" hidden="1"/>
    <cellStyle name="已访问的超链接" xfId="9306" builtinId="9" hidden="1"/>
    <cellStyle name="已访问的超链接" xfId="9308" builtinId="9" hidden="1"/>
    <cellStyle name="已访问的超链接" xfId="9310" builtinId="9" hidden="1"/>
    <cellStyle name="已访问的超链接" xfId="9312" builtinId="9" hidden="1"/>
    <cellStyle name="已访问的超链接" xfId="9314" builtinId="9" hidden="1"/>
    <cellStyle name="已访问的超链接" xfId="9316" builtinId="9" hidden="1"/>
    <cellStyle name="已访问的超链接" xfId="9318" builtinId="9" hidden="1"/>
    <cellStyle name="已访问的超链接" xfId="9320" builtinId="9" hidden="1"/>
    <cellStyle name="已访问的超链接" xfId="9322" builtinId="9" hidden="1"/>
    <cellStyle name="已访问的超链接" xfId="9324" builtinId="9" hidden="1"/>
    <cellStyle name="已访问的超链接" xfId="9326" builtinId="9" hidden="1"/>
    <cellStyle name="已访问的超链接" xfId="9328" builtinId="9" hidden="1"/>
    <cellStyle name="已访问的超链接" xfId="9330" builtinId="9" hidden="1"/>
    <cellStyle name="已访问的超链接" xfId="9332" builtinId="9" hidden="1"/>
    <cellStyle name="已访问的超链接" xfId="9334" builtinId="9" hidden="1"/>
    <cellStyle name="已访问的超链接" xfId="9336" builtinId="9" hidden="1"/>
    <cellStyle name="已访问的超链接" xfId="9338" builtinId="9" hidden="1"/>
    <cellStyle name="已访问的超链接" xfId="9340" builtinId="9" hidden="1"/>
    <cellStyle name="已访问的超链接" xfId="9342" builtinId="9" hidden="1"/>
    <cellStyle name="已访问的超链接" xfId="9344" builtinId="9" hidden="1"/>
    <cellStyle name="已访问的超链接" xfId="9346" builtinId="9" hidden="1"/>
    <cellStyle name="已访问的超链接" xfId="9348" builtinId="9" hidden="1"/>
    <cellStyle name="已访问的超链接" xfId="9350" builtinId="9" hidden="1"/>
    <cellStyle name="已访问的超链接" xfId="9352" builtinId="9" hidden="1"/>
    <cellStyle name="已访问的超链接" xfId="9354" builtinId="9" hidden="1"/>
    <cellStyle name="已访问的超链接" xfId="9356" builtinId="9" hidden="1"/>
    <cellStyle name="已访问的超链接" xfId="9358" builtinId="9" hidden="1"/>
    <cellStyle name="已访问的超链接" xfId="9360" builtinId="9" hidden="1"/>
    <cellStyle name="已访问的超链接" xfId="9362" builtinId="9" hidden="1"/>
    <cellStyle name="已访问的超链接" xfId="9364" builtinId="9" hidden="1"/>
    <cellStyle name="已访问的超链接" xfId="9366" builtinId="9" hidden="1"/>
    <cellStyle name="已访问的超链接" xfId="9368" builtinId="9" hidden="1"/>
    <cellStyle name="已访问的超链接" xfId="9370" builtinId="9" hidden="1"/>
    <cellStyle name="已访问的超链接" xfId="9372" builtinId="9" hidden="1"/>
    <cellStyle name="已访问的超链接" xfId="9374" builtinId="9" hidden="1"/>
    <cellStyle name="已访问的超链接" xfId="9376" builtinId="9" hidden="1"/>
    <cellStyle name="已访问的超链接" xfId="9378" builtinId="9" hidden="1"/>
    <cellStyle name="已访问的超链接" xfId="9380" builtinId="9" hidden="1"/>
    <cellStyle name="已访问的超链接" xfId="9382" builtinId="9" hidden="1"/>
    <cellStyle name="已访问的超链接" xfId="9384" builtinId="9" hidden="1"/>
    <cellStyle name="已访问的超链接" xfId="9386" builtinId="9" hidden="1"/>
    <cellStyle name="已访问的超链接" xfId="9388" builtinId="9" hidden="1"/>
    <cellStyle name="已访问的超链接" xfId="9390" builtinId="9" hidden="1"/>
    <cellStyle name="已访问的超链接" xfId="9392" builtinId="9" hidden="1"/>
    <cellStyle name="已访问的超链接" xfId="9394" builtinId="9" hidden="1"/>
    <cellStyle name="已访问的超链接" xfId="9396" builtinId="9" hidden="1"/>
    <cellStyle name="已访问的超链接" xfId="9398" builtinId="9" hidden="1"/>
    <cellStyle name="已访问的超链接" xfId="9400" builtinId="9" hidden="1"/>
    <cellStyle name="已访问的超链接" xfId="9402" builtinId="9" hidden="1"/>
    <cellStyle name="已访问的超链接" xfId="9404" builtinId="9" hidden="1"/>
    <cellStyle name="已访问的超链接" xfId="9406" builtinId="9" hidden="1"/>
    <cellStyle name="已访问的超链接" xfId="9408" builtinId="9" hidden="1"/>
    <cellStyle name="已访问的超链接" xfId="9410" builtinId="9" hidden="1"/>
    <cellStyle name="已访问的超链接" xfId="9412" builtinId="9" hidden="1"/>
    <cellStyle name="已访问的超链接" xfId="9414" builtinId="9" hidden="1"/>
    <cellStyle name="已访问的超链接" xfId="9416" builtinId="9" hidden="1"/>
    <cellStyle name="已访问的超链接" xfId="9418" builtinId="9" hidden="1"/>
    <cellStyle name="已访问的超链接" xfId="9420" builtinId="9" hidden="1"/>
    <cellStyle name="已访问的超链接" xfId="9422" builtinId="9" hidden="1"/>
    <cellStyle name="已访问的超链接" xfId="9424" builtinId="9" hidden="1"/>
    <cellStyle name="已访问的超链接" xfId="9426" builtinId="9" hidden="1"/>
    <cellStyle name="已访问的超链接" xfId="9428" builtinId="9" hidden="1"/>
    <cellStyle name="已访问的超链接" xfId="9430" builtinId="9" hidden="1"/>
    <cellStyle name="已访问的超链接" xfId="9432" builtinId="9" hidden="1"/>
    <cellStyle name="已访问的超链接" xfId="9434" builtinId="9" hidden="1"/>
    <cellStyle name="已访问的超链接" xfId="9436" builtinId="9" hidden="1"/>
    <cellStyle name="已访问的超链接" xfId="9438" builtinId="9" hidden="1"/>
    <cellStyle name="已访问的超链接" xfId="9440" builtinId="9" hidden="1"/>
    <cellStyle name="已访问的超链接" xfId="9442" builtinId="9" hidden="1"/>
    <cellStyle name="已访问的超链接" xfId="9444" builtinId="9" hidden="1"/>
    <cellStyle name="已访问的超链接" xfId="9446" builtinId="9" hidden="1"/>
    <cellStyle name="已访问的超链接" xfId="9448" builtinId="9" hidden="1"/>
    <cellStyle name="已访问的超链接" xfId="9450" builtinId="9" hidden="1"/>
    <cellStyle name="已访问的超链接" xfId="9452" builtinId="9" hidden="1"/>
    <cellStyle name="已访问的超链接" xfId="9454" builtinId="9" hidden="1"/>
    <cellStyle name="已访问的超链接" xfId="9456" builtinId="9" hidden="1"/>
    <cellStyle name="已访问的超链接" xfId="9458" builtinId="9" hidden="1"/>
    <cellStyle name="已访问的超链接" xfId="9460" builtinId="9" hidden="1"/>
    <cellStyle name="已访问的超链接" xfId="9462" builtinId="9" hidden="1"/>
    <cellStyle name="已访问的超链接" xfId="9464" builtinId="9" hidden="1"/>
    <cellStyle name="已访问的超链接" xfId="9466" builtinId="9" hidden="1"/>
    <cellStyle name="已访问的超链接" xfId="9468" builtinId="9" hidden="1"/>
    <cellStyle name="已访问的超链接" xfId="9470" builtinId="9" hidden="1"/>
    <cellStyle name="已访问的超链接" xfId="9472" builtinId="9" hidden="1"/>
    <cellStyle name="已访问的超链接" xfId="9474" builtinId="9" hidden="1"/>
    <cellStyle name="已访问的超链接" xfId="9476" builtinId="9" hidden="1"/>
    <cellStyle name="已访问的超链接" xfId="9478" builtinId="9" hidden="1"/>
    <cellStyle name="已访问的超链接" xfId="9480" builtinId="9" hidden="1"/>
    <cellStyle name="已访问的超链接" xfId="9482" builtinId="9" hidden="1"/>
    <cellStyle name="已访问的超链接" xfId="9484" builtinId="9" hidden="1"/>
    <cellStyle name="已访问的超链接" xfId="9486" builtinId="9" hidden="1"/>
    <cellStyle name="已访问的超链接" xfId="9488" builtinId="9" hidden="1"/>
    <cellStyle name="已访问的超链接" xfId="9490" builtinId="9" hidden="1"/>
    <cellStyle name="已访问的超链接" xfId="9492" builtinId="9" hidden="1"/>
    <cellStyle name="已访问的超链接" xfId="9494" builtinId="9" hidden="1"/>
    <cellStyle name="已访问的超链接" xfId="9496" builtinId="9" hidden="1"/>
    <cellStyle name="已访问的超链接" xfId="9498" builtinId="9" hidden="1"/>
    <cellStyle name="已访问的超链接" xfId="9500" builtinId="9" hidden="1"/>
    <cellStyle name="已访问的超链接" xfId="9502" builtinId="9" hidden="1"/>
    <cellStyle name="已访问的超链接" xfId="9504" builtinId="9" hidden="1"/>
    <cellStyle name="已访问的超链接" xfId="9506" builtinId="9" hidden="1"/>
    <cellStyle name="已访问的超链接" xfId="9508" builtinId="9" hidden="1"/>
    <cellStyle name="已访问的超链接" xfId="9510" builtinId="9" hidden="1"/>
    <cellStyle name="已访问的超链接" xfId="9512" builtinId="9" hidden="1"/>
    <cellStyle name="已访问的超链接" xfId="9514" builtinId="9" hidden="1"/>
    <cellStyle name="已访问的超链接" xfId="9516" builtinId="9" hidden="1"/>
    <cellStyle name="已访问的超链接" xfId="9518" builtinId="9" hidden="1"/>
    <cellStyle name="已访问的超链接" xfId="9520" builtinId="9" hidden="1"/>
    <cellStyle name="已访问的超链接" xfId="9522" builtinId="9" hidden="1"/>
    <cellStyle name="已访问的超链接" xfId="9524" builtinId="9" hidden="1"/>
    <cellStyle name="已访问的超链接" xfId="9526" builtinId="9" hidden="1"/>
    <cellStyle name="已访问的超链接" xfId="9528" builtinId="9" hidden="1"/>
    <cellStyle name="已访问的超链接" xfId="9530" builtinId="9" hidden="1"/>
    <cellStyle name="已访问的超链接" xfId="9532" builtinId="9" hidden="1"/>
    <cellStyle name="已访问的超链接" xfId="9534" builtinId="9" hidden="1"/>
    <cellStyle name="已访问的超链接" xfId="9536" builtinId="9" hidden="1"/>
    <cellStyle name="已访问的超链接" xfId="9538" builtinId="9" hidden="1"/>
    <cellStyle name="已访问的超链接" xfId="9540" builtinId="9" hidden="1"/>
    <cellStyle name="已访问的超链接" xfId="9542" builtinId="9" hidden="1"/>
    <cellStyle name="已访问的超链接" xfId="9544" builtinId="9" hidden="1"/>
    <cellStyle name="已访问的超链接" xfId="9546" builtinId="9" hidden="1"/>
    <cellStyle name="已访问的超链接" xfId="9548" builtinId="9" hidden="1"/>
    <cellStyle name="已访问的超链接" xfId="9550" builtinId="9" hidden="1"/>
    <cellStyle name="已访问的超链接" xfId="9552" builtinId="9" hidden="1"/>
    <cellStyle name="已访问的超链接" xfId="9554" builtinId="9" hidden="1"/>
    <cellStyle name="已访问的超链接" xfId="9556" builtinId="9" hidden="1"/>
    <cellStyle name="已访问的超链接" xfId="9558" builtinId="9" hidden="1"/>
    <cellStyle name="已访问的超链接" xfId="9560" builtinId="9" hidden="1"/>
    <cellStyle name="已访问的超链接" xfId="9562" builtinId="9" hidden="1"/>
    <cellStyle name="已访问的超链接" xfId="9564" builtinId="9" hidden="1"/>
    <cellStyle name="已访问的超链接" xfId="9566" builtinId="9" hidden="1"/>
    <cellStyle name="已访问的超链接" xfId="9568" builtinId="9" hidden="1"/>
    <cellStyle name="已访问的超链接" xfId="9570" builtinId="9" hidden="1"/>
    <cellStyle name="已访问的超链接" xfId="9572" builtinId="9" hidden="1"/>
    <cellStyle name="已访问的超链接" xfId="9574" builtinId="9" hidden="1"/>
    <cellStyle name="已访问的超链接" xfId="9576" builtinId="9" hidden="1"/>
    <cellStyle name="已访问的超链接" xfId="9578" builtinId="9" hidden="1"/>
    <cellStyle name="已访问的超链接" xfId="9580" builtinId="9" hidden="1"/>
    <cellStyle name="已访问的超链接" xfId="9582" builtinId="9" hidden="1"/>
    <cellStyle name="已访问的超链接" xfId="9584" builtinId="9" hidden="1"/>
    <cellStyle name="已访问的超链接" xfId="9586" builtinId="9" hidden="1"/>
    <cellStyle name="已访问的超链接" xfId="9588" builtinId="9" hidden="1"/>
    <cellStyle name="已访问的超链接" xfId="9590" builtinId="9" hidden="1"/>
    <cellStyle name="已访问的超链接" xfId="9592" builtinId="9" hidden="1"/>
    <cellStyle name="已访问的超链接" xfId="9594" builtinId="9" hidden="1"/>
    <cellStyle name="已访问的超链接" xfId="9596" builtinId="9" hidden="1"/>
    <cellStyle name="已访问的超链接" xfId="9598" builtinId="9" hidden="1"/>
    <cellStyle name="已访问的超链接" xfId="9600" builtinId="9" hidden="1"/>
    <cellStyle name="已访问的超链接" xfId="9602" builtinId="9" hidden="1"/>
    <cellStyle name="已访问的超链接" xfId="9604" builtinId="9" hidden="1"/>
    <cellStyle name="已访问的超链接" xfId="9606" builtinId="9" hidden="1"/>
    <cellStyle name="已访问的超链接" xfId="9608" builtinId="9" hidden="1"/>
    <cellStyle name="已访问的超链接" xfId="9610" builtinId="9" hidden="1"/>
    <cellStyle name="已访问的超链接" xfId="9612" builtinId="9" hidden="1"/>
    <cellStyle name="已访问的超链接" xfId="9614" builtinId="9" hidden="1"/>
    <cellStyle name="已访问的超链接" xfId="9616" builtinId="9" hidden="1"/>
    <cellStyle name="已访问的超链接" xfId="9618" builtinId="9" hidden="1"/>
    <cellStyle name="已访问的超链接" xfId="9620" builtinId="9" hidden="1"/>
    <cellStyle name="已访问的超链接" xfId="9622" builtinId="9" hidden="1"/>
    <cellStyle name="已访问的超链接" xfId="9624" builtinId="9" hidden="1"/>
    <cellStyle name="已访问的超链接" xfId="9626" builtinId="9" hidden="1"/>
    <cellStyle name="已访问的超链接" xfId="9628" builtinId="9" hidden="1"/>
    <cellStyle name="已访问的超链接" xfId="9630" builtinId="9" hidden="1"/>
    <cellStyle name="已访问的超链接" xfId="9632" builtinId="9" hidden="1"/>
    <cellStyle name="已访问的超链接" xfId="9634" builtinId="9" hidden="1"/>
    <cellStyle name="已访问的超链接" xfId="9636" builtinId="9" hidden="1"/>
    <cellStyle name="已访问的超链接" xfId="9638" builtinId="9" hidden="1"/>
    <cellStyle name="已访问的超链接" xfId="9640" builtinId="9" hidden="1"/>
    <cellStyle name="已访问的超链接" xfId="9642" builtinId="9" hidden="1"/>
    <cellStyle name="已访问的超链接" xfId="9644" builtinId="9" hidden="1"/>
    <cellStyle name="已访问的超链接" xfId="9646" builtinId="9" hidden="1"/>
    <cellStyle name="已访问的超链接" xfId="9648" builtinId="9" hidden="1"/>
    <cellStyle name="已访问的超链接" xfId="9650" builtinId="9" hidden="1"/>
    <cellStyle name="已访问的超链接" xfId="9652" builtinId="9" hidden="1"/>
    <cellStyle name="已访问的超链接" xfId="9654" builtinId="9" hidden="1"/>
    <cellStyle name="已访问的超链接" xfId="9656" builtinId="9" hidden="1"/>
    <cellStyle name="已访问的超链接" xfId="9658" builtinId="9" hidden="1"/>
    <cellStyle name="已访问的超链接" xfId="9660" builtinId="9" hidden="1"/>
    <cellStyle name="已访问的超链接" xfId="9662" builtinId="9" hidden="1"/>
    <cellStyle name="已访问的超链接" xfId="9664" builtinId="9" hidden="1"/>
    <cellStyle name="已访问的超链接" xfId="9666" builtinId="9" hidden="1"/>
    <cellStyle name="已访问的超链接" xfId="9668" builtinId="9" hidden="1"/>
    <cellStyle name="已访问的超链接" xfId="9670" builtinId="9" hidden="1"/>
    <cellStyle name="已访问的超链接" xfId="9672" builtinId="9" hidden="1"/>
    <cellStyle name="已访问的超链接" xfId="9674" builtinId="9" hidden="1"/>
    <cellStyle name="已访问的超链接" xfId="9676" builtinId="9" hidden="1"/>
    <cellStyle name="已访问的超链接" xfId="9678" builtinId="9" hidden="1"/>
    <cellStyle name="已访问的超链接" xfId="9680" builtinId="9" hidden="1"/>
    <cellStyle name="已访问的超链接" xfId="9682" builtinId="9" hidden="1"/>
    <cellStyle name="已访问的超链接" xfId="9684" builtinId="9" hidden="1"/>
    <cellStyle name="已访问的超链接" xfId="9686" builtinId="9" hidden="1"/>
    <cellStyle name="已访问的超链接" xfId="9688" builtinId="9" hidden="1"/>
    <cellStyle name="已访问的超链接" xfId="9690" builtinId="9" hidden="1"/>
    <cellStyle name="已访问的超链接" xfId="9692" builtinId="9" hidden="1"/>
    <cellStyle name="已访问的超链接" xfId="9694" builtinId="9" hidden="1"/>
    <cellStyle name="已访问的超链接" xfId="9696" builtinId="9" hidden="1"/>
    <cellStyle name="已访问的超链接" xfId="9698" builtinId="9" hidden="1"/>
    <cellStyle name="已访问的超链接" xfId="9700" builtinId="9" hidden="1"/>
    <cellStyle name="已访问的超链接" xfId="9702" builtinId="9" hidden="1"/>
    <cellStyle name="已访问的超链接" xfId="9704" builtinId="9" hidden="1"/>
    <cellStyle name="已访问的超链接" xfId="9706" builtinId="9" hidden="1"/>
    <cellStyle name="已访问的超链接" xfId="9708" builtinId="9" hidden="1"/>
    <cellStyle name="已访问的超链接" xfId="9710" builtinId="9" hidden="1"/>
    <cellStyle name="已访问的超链接" xfId="9712" builtinId="9" hidden="1"/>
    <cellStyle name="已访问的超链接" xfId="9714" builtinId="9" hidden="1"/>
    <cellStyle name="已访问的超链接" xfId="9716" builtinId="9" hidden="1"/>
    <cellStyle name="已访问的超链接" xfId="9718" builtinId="9" hidden="1"/>
    <cellStyle name="已访问的超链接" xfId="9720" builtinId="9" hidden="1"/>
    <cellStyle name="已访问的超链接" xfId="9722" builtinId="9" hidden="1"/>
    <cellStyle name="已访问的超链接" xfId="9724" builtinId="9" hidden="1"/>
    <cellStyle name="已访问的超链接" xfId="9726" builtinId="9" hidden="1"/>
    <cellStyle name="已访问的超链接" xfId="9728" builtinId="9" hidden="1"/>
    <cellStyle name="已访问的超链接" xfId="9730" builtinId="9" hidden="1"/>
    <cellStyle name="已访问的超链接" xfId="9732" builtinId="9" hidden="1"/>
    <cellStyle name="已访问的超链接" xfId="9734" builtinId="9" hidden="1"/>
    <cellStyle name="已访问的超链接" xfId="9736" builtinId="9" hidden="1"/>
    <cellStyle name="已访问的超链接" xfId="9738" builtinId="9" hidden="1"/>
    <cellStyle name="已访问的超链接" xfId="9740" builtinId="9" hidden="1"/>
    <cellStyle name="已访问的超链接" xfId="9742" builtinId="9" hidden="1"/>
    <cellStyle name="已访问的超链接" xfId="9744" builtinId="9" hidden="1"/>
    <cellStyle name="已访问的超链接" xfId="9746" builtinId="9" hidden="1"/>
    <cellStyle name="已访问的超链接" xfId="9748" builtinId="9" hidden="1"/>
    <cellStyle name="已访问的超链接" xfId="9750" builtinId="9" hidden="1"/>
    <cellStyle name="已访问的超链接" xfId="9752" builtinId="9" hidden="1"/>
    <cellStyle name="已访问的超链接" xfId="9754" builtinId="9" hidden="1"/>
    <cellStyle name="已访问的超链接" xfId="9756" builtinId="9" hidden="1"/>
    <cellStyle name="已访问的超链接" xfId="9758" builtinId="9" hidden="1"/>
    <cellStyle name="已访问的超链接" xfId="9760" builtinId="9" hidden="1"/>
    <cellStyle name="已访问的超链接" xfId="9762" builtinId="9" hidden="1"/>
    <cellStyle name="已访问的超链接" xfId="9764" builtinId="9" hidden="1"/>
    <cellStyle name="已访问的超链接" xfId="9766" builtinId="9" hidden="1"/>
    <cellStyle name="已访问的超链接" xfId="9768" builtinId="9" hidden="1"/>
    <cellStyle name="已访问的超链接" xfId="9770" builtinId="9" hidden="1"/>
    <cellStyle name="已访问的超链接" xfId="9772" builtinId="9" hidden="1"/>
    <cellStyle name="已访问的超链接" xfId="9774" builtinId="9" hidden="1"/>
    <cellStyle name="已访问的超链接" xfId="9776" builtinId="9" hidden="1"/>
    <cellStyle name="已访问的超链接" xfId="9778" builtinId="9" hidden="1"/>
    <cellStyle name="已访问的超链接" xfId="9780" builtinId="9" hidden="1"/>
    <cellStyle name="已访问的超链接" xfId="9782" builtinId="9" hidden="1"/>
    <cellStyle name="已访问的超链接" xfId="9784" builtinId="9" hidden="1"/>
    <cellStyle name="已访问的超链接" xfId="9786" builtinId="9" hidden="1"/>
    <cellStyle name="已访问的超链接" xfId="9788" builtinId="9" hidden="1"/>
    <cellStyle name="已访问的超链接" xfId="9790" builtinId="9" hidden="1"/>
    <cellStyle name="已访问的超链接" xfId="9792" builtinId="9" hidden="1"/>
    <cellStyle name="已访问的超链接" xfId="9794" builtinId="9" hidden="1"/>
    <cellStyle name="已访问的超链接" xfId="9796" builtinId="9" hidden="1"/>
    <cellStyle name="已访问的超链接" xfId="9798" builtinId="9" hidden="1"/>
    <cellStyle name="已访问的超链接" xfId="9800" builtinId="9" hidden="1"/>
    <cellStyle name="已访问的超链接" xfId="9802" builtinId="9" hidden="1"/>
    <cellStyle name="已访问的超链接" xfId="9804" builtinId="9" hidden="1"/>
    <cellStyle name="已访问的超链接" xfId="9806" builtinId="9" hidden="1"/>
    <cellStyle name="已访问的超链接" xfId="9808" builtinId="9" hidden="1"/>
    <cellStyle name="已访问的超链接" xfId="9810" builtinId="9" hidden="1"/>
    <cellStyle name="已访问的超链接" xfId="9812" builtinId="9" hidden="1"/>
    <cellStyle name="已访问的超链接" xfId="9814" builtinId="9" hidden="1"/>
    <cellStyle name="已访问的超链接" xfId="9816" builtinId="9" hidden="1"/>
    <cellStyle name="已访问的超链接" xfId="9818" builtinId="9" hidden="1"/>
    <cellStyle name="已访问的超链接" xfId="9820" builtinId="9" hidden="1"/>
    <cellStyle name="已访问的超链接" xfId="9822" builtinId="9" hidden="1"/>
    <cellStyle name="已访问的超链接" xfId="9824" builtinId="9" hidden="1"/>
    <cellStyle name="已访问的超链接" xfId="9826" builtinId="9" hidden="1"/>
    <cellStyle name="已访问的超链接" xfId="9828" builtinId="9" hidden="1"/>
    <cellStyle name="已访问的超链接" xfId="9830" builtinId="9" hidden="1"/>
    <cellStyle name="已访问的超链接" xfId="9832" builtinId="9" hidden="1"/>
    <cellStyle name="已访问的超链接" xfId="9834" builtinId="9" hidden="1"/>
    <cellStyle name="已访问的超链接" xfId="9836" builtinId="9" hidden="1"/>
    <cellStyle name="已访问的超链接" xfId="9838" builtinId="9" hidden="1"/>
    <cellStyle name="已访问的超链接" xfId="9840" builtinId="9" hidden="1"/>
    <cellStyle name="已访问的超链接" xfId="9842" builtinId="9" hidden="1"/>
    <cellStyle name="已访问的超链接" xfId="9844" builtinId="9" hidden="1"/>
    <cellStyle name="已访问的超链接" xfId="9846" builtinId="9" hidden="1"/>
    <cellStyle name="已访问的超链接" xfId="9848" builtinId="9" hidden="1"/>
    <cellStyle name="已访问的超链接" xfId="9850" builtinId="9" hidden="1"/>
    <cellStyle name="已访问的超链接" xfId="9852" builtinId="9" hidden="1"/>
    <cellStyle name="已访问的超链接" xfId="9854" builtinId="9" hidden="1"/>
    <cellStyle name="已访问的超链接" xfId="9856" builtinId="9" hidden="1"/>
    <cellStyle name="已访问的超链接" xfId="9858" builtinId="9" hidden="1"/>
    <cellStyle name="已访问的超链接" xfId="9860" builtinId="9" hidden="1"/>
    <cellStyle name="已访问的超链接" xfId="9862" builtinId="9" hidden="1"/>
    <cellStyle name="已访问的超链接" xfId="9864" builtinId="9" hidden="1"/>
    <cellStyle name="已访问的超链接" xfId="9866" builtinId="9" hidden="1"/>
    <cellStyle name="已访问的超链接" xfId="9868" builtinId="9" hidden="1"/>
    <cellStyle name="已访问的超链接" xfId="9870" builtinId="9" hidden="1"/>
    <cellStyle name="已访问的超链接" xfId="9872" builtinId="9" hidden="1"/>
    <cellStyle name="已访问的超链接" xfId="9874" builtinId="9" hidden="1"/>
    <cellStyle name="已访问的超链接" xfId="9876" builtinId="9" hidden="1"/>
    <cellStyle name="已访问的超链接" xfId="9878" builtinId="9" hidden="1"/>
    <cellStyle name="已访问的超链接" xfId="9880" builtinId="9" hidden="1"/>
    <cellStyle name="已访问的超链接" xfId="9882" builtinId="9" hidden="1"/>
    <cellStyle name="已访问的超链接" xfId="9884" builtinId="9" hidden="1"/>
    <cellStyle name="已访问的超链接" xfId="9886" builtinId="9" hidden="1"/>
    <cellStyle name="已访问的超链接" xfId="9888" builtinId="9" hidden="1"/>
    <cellStyle name="已访问的超链接" xfId="9890" builtinId="9" hidden="1"/>
    <cellStyle name="已访问的超链接" xfId="9892" builtinId="9" hidden="1"/>
    <cellStyle name="已访问的超链接" xfId="9894" builtinId="9" hidden="1"/>
    <cellStyle name="已访问的超链接" xfId="9896" builtinId="9" hidden="1"/>
    <cellStyle name="已访问的超链接" xfId="9898" builtinId="9" hidden="1"/>
    <cellStyle name="已访问的超链接" xfId="9900" builtinId="9" hidden="1"/>
    <cellStyle name="已访问的超链接" xfId="9902" builtinId="9" hidden="1"/>
    <cellStyle name="已访问的超链接" xfId="9904" builtinId="9" hidden="1"/>
    <cellStyle name="已访问的超链接" xfId="9906" builtinId="9" hidden="1"/>
    <cellStyle name="已访问的超链接" xfId="9908" builtinId="9" hidden="1"/>
    <cellStyle name="已访问的超链接" xfId="9910" builtinId="9" hidden="1"/>
    <cellStyle name="已访问的超链接" xfId="9912" builtinId="9" hidden="1"/>
    <cellStyle name="已访问的超链接" xfId="9914" builtinId="9" hidden="1"/>
    <cellStyle name="已访问的超链接" xfId="9916" builtinId="9" hidden="1"/>
    <cellStyle name="已访问的超链接" xfId="9918" builtinId="9" hidden="1"/>
    <cellStyle name="已访问的超链接" xfId="9920" builtinId="9" hidden="1"/>
    <cellStyle name="已访问的超链接" xfId="9922" builtinId="9" hidden="1"/>
    <cellStyle name="已访问的超链接" xfId="9924" builtinId="9" hidden="1"/>
    <cellStyle name="已访问的超链接" xfId="9926" builtinId="9" hidden="1"/>
    <cellStyle name="已访问的超链接" xfId="9928" builtinId="9" hidden="1"/>
    <cellStyle name="已访问的超链接" xfId="9930" builtinId="9" hidden="1"/>
    <cellStyle name="已访问的超链接" xfId="9932" builtinId="9" hidden="1"/>
    <cellStyle name="已访问的超链接" xfId="9934" builtinId="9" hidden="1"/>
    <cellStyle name="已访问的超链接" xfId="9936" builtinId="9" hidden="1"/>
    <cellStyle name="已访问的超链接" xfId="9938" builtinId="9" hidden="1"/>
    <cellStyle name="已访问的超链接" xfId="9940" builtinId="9" hidden="1"/>
    <cellStyle name="已访问的超链接" xfId="9942" builtinId="9" hidden="1"/>
    <cellStyle name="已访问的超链接" xfId="9944" builtinId="9" hidden="1"/>
    <cellStyle name="已访问的超链接" xfId="9946" builtinId="9" hidden="1"/>
    <cellStyle name="已访问的超链接" xfId="9948" builtinId="9" hidden="1"/>
    <cellStyle name="已访问的超链接" xfId="9950" builtinId="9" hidden="1"/>
    <cellStyle name="已访问的超链接" xfId="9952" builtinId="9" hidden="1"/>
    <cellStyle name="已访问的超链接" xfId="9954" builtinId="9" hidden="1"/>
    <cellStyle name="已访问的超链接" xfId="9956" builtinId="9" hidden="1"/>
    <cellStyle name="已访问的超链接" xfId="9958" builtinId="9" hidden="1"/>
    <cellStyle name="已访问的超链接" xfId="9960" builtinId="9" hidden="1"/>
    <cellStyle name="已访问的超链接" xfId="9962" builtinId="9" hidden="1"/>
    <cellStyle name="已访问的超链接" xfId="9964" builtinId="9" hidden="1"/>
    <cellStyle name="已访问的超链接" xfId="9966" builtinId="9" hidden="1"/>
    <cellStyle name="已访问的超链接" xfId="9968" builtinId="9" hidden="1"/>
    <cellStyle name="已访问的超链接" xfId="9970" builtinId="9" hidden="1"/>
    <cellStyle name="已访问的超链接" xfId="9972" builtinId="9" hidden="1"/>
    <cellStyle name="已访问的超链接" xfId="9974" builtinId="9" hidden="1"/>
    <cellStyle name="已访问的超链接" xfId="9976" builtinId="9" hidden="1"/>
    <cellStyle name="已访问的超链接" xfId="9978" builtinId="9" hidden="1"/>
    <cellStyle name="已访问的超链接" xfId="9980" builtinId="9" hidden="1"/>
    <cellStyle name="已访问的超链接" xfId="9982" builtinId="9" hidden="1"/>
    <cellStyle name="已访问的超链接" xfId="9984" builtinId="9" hidden="1"/>
    <cellStyle name="已访问的超链接" xfId="9986" builtinId="9" hidden="1"/>
    <cellStyle name="已访问的超链接" xfId="9988" builtinId="9" hidden="1"/>
    <cellStyle name="已访问的超链接" xfId="9990" builtinId="9" hidden="1"/>
    <cellStyle name="已访问的超链接" xfId="9992" builtinId="9" hidden="1"/>
    <cellStyle name="已访问的超链接" xfId="9994" builtinId="9" hidden="1"/>
    <cellStyle name="已访问的超链接" xfId="9996" builtinId="9" hidden="1"/>
    <cellStyle name="已访问的超链接" xfId="9998" builtinId="9" hidden="1"/>
    <cellStyle name="已访问的超链接" xfId="10000" builtinId="9" hidden="1"/>
    <cellStyle name="已访问的超链接" xfId="10002" builtinId="9" hidden="1"/>
    <cellStyle name="已访问的超链接" xfId="10004" builtinId="9" hidden="1"/>
    <cellStyle name="已访问的超链接" xfId="10006" builtinId="9" hidden="1"/>
    <cellStyle name="已访问的超链接" xfId="10008" builtinId="9" hidden="1"/>
    <cellStyle name="已访问的超链接" xfId="10010" builtinId="9" hidden="1"/>
    <cellStyle name="已访问的超链接" xfId="10012" builtinId="9" hidden="1"/>
    <cellStyle name="已访问的超链接" xfId="10014" builtinId="9" hidden="1"/>
    <cellStyle name="已访问的超链接" xfId="10016" builtinId="9" hidden="1"/>
    <cellStyle name="已访问的超链接" xfId="10018" builtinId="9" hidden="1"/>
    <cellStyle name="已访问的超链接" xfId="10020" builtinId="9" hidden="1"/>
    <cellStyle name="已访问的超链接" xfId="10022" builtinId="9" hidden="1"/>
    <cellStyle name="已访问的超链接" xfId="10024" builtinId="9" hidden="1"/>
    <cellStyle name="已访问的超链接" xfId="10026" builtinId="9" hidden="1"/>
    <cellStyle name="已访问的超链接" xfId="10028" builtinId="9" hidden="1"/>
    <cellStyle name="已访问的超链接" xfId="10030" builtinId="9" hidden="1"/>
    <cellStyle name="已访问的超链接" xfId="10032" builtinId="9" hidden="1"/>
    <cellStyle name="已访问的超链接" xfId="10034" builtinId="9" hidden="1"/>
    <cellStyle name="已访问的超链接" xfId="10036" builtinId="9" hidden="1"/>
    <cellStyle name="已访问的超链接" xfId="10038" builtinId="9" hidden="1"/>
    <cellStyle name="已访问的超链接" xfId="10040" builtinId="9" hidden="1"/>
    <cellStyle name="已访问的超链接" xfId="10042" builtinId="9" hidden="1"/>
    <cellStyle name="已访问的超链接" xfId="10044" builtinId="9" hidden="1"/>
    <cellStyle name="已访问的超链接" xfId="10046" builtinId="9" hidden="1"/>
    <cellStyle name="已访问的超链接" xfId="10048" builtinId="9" hidden="1"/>
    <cellStyle name="已访问的超链接" xfId="10050" builtinId="9" hidden="1"/>
    <cellStyle name="已访问的超链接" xfId="10052" builtinId="9" hidden="1"/>
    <cellStyle name="已访问的超链接" xfId="10054" builtinId="9" hidden="1"/>
    <cellStyle name="已访问的超链接" xfId="10056" builtinId="9" hidden="1"/>
    <cellStyle name="已访问的超链接" xfId="10058" builtinId="9" hidden="1"/>
    <cellStyle name="已访问的超链接" xfId="10060" builtinId="9" hidden="1"/>
    <cellStyle name="已访问的超链接" xfId="10062" builtinId="9" hidden="1"/>
    <cellStyle name="已访问的超链接" xfId="10064" builtinId="9" hidden="1"/>
    <cellStyle name="已访问的超链接" xfId="10066" builtinId="9" hidden="1"/>
    <cellStyle name="已访问的超链接" xfId="10068" builtinId="9" hidden="1"/>
    <cellStyle name="已访问的超链接" xfId="10070" builtinId="9" hidden="1"/>
    <cellStyle name="已访问的超链接" xfId="10072" builtinId="9" hidden="1"/>
    <cellStyle name="已访问的超链接" xfId="10074" builtinId="9" hidden="1"/>
    <cellStyle name="已访问的超链接" xfId="10076" builtinId="9" hidden="1"/>
    <cellStyle name="已访问的超链接" xfId="10078" builtinId="9" hidden="1"/>
    <cellStyle name="已访问的超链接" xfId="10080" builtinId="9" hidden="1"/>
    <cellStyle name="已访问的超链接" xfId="10082" builtinId="9" hidden="1"/>
    <cellStyle name="已访问的超链接" xfId="10084" builtinId="9" hidden="1"/>
    <cellStyle name="已访问的超链接" xfId="10086" builtinId="9" hidden="1"/>
    <cellStyle name="已访问的超链接" xfId="10088" builtinId="9" hidden="1"/>
    <cellStyle name="已访问的超链接" xfId="10090" builtinId="9" hidden="1"/>
    <cellStyle name="已访问的超链接" xfId="10092" builtinId="9" hidden="1"/>
    <cellStyle name="已访问的超链接" xfId="10094" builtinId="9" hidden="1"/>
    <cellStyle name="已访问的超链接" xfId="10096" builtinId="9" hidden="1"/>
    <cellStyle name="已访问的超链接" xfId="10098" builtinId="9" hidden="1"/>
    <cellStyle name="已访问的超链接" xfId="10100" builtinId="9" hidden="1"/>
    <cellStyle name="已访问的超链接" xfId="10102" builtinId="9" hidden="1"/>
    <cellStyle name="已访问的超链接" xfId="10104" builtinId="9" hidden="1"/>
    <cellStyle name="已访问的超链接" xfId="10106" builtinId="9" hidden="1"/>
    <cellStyle name="已访问的超链接" xfId="10108" builtinId="9" hidden="1"/>
    <cellStyle name="已访问的超链接" xfId="10110" builtinId="9" hidden="1"/>
    <cellStyle name="已访问的超链接" xfId="10112" builtinId="9" hidden="1"/>
    <cellStyle name="已访问的超链接" xfId="10114" builtinId="9" hidden="1"/>
    <cellStyle name="已访问的超链接" xfId="10116" builtinId="9" hidden="1"/>
    <cellStyle name="已访问的超链接" xfId="10118" builtinId="9" hidden="1"/>
    <cellStyle name="已访问的超链接" xfId="10120" builtinId="9" hidden="1"/>
    <cellStyle name="已访问的超链接" xfId="10122" builtinId="9" hidden="1"/>
    <cellStyle name="已访问的超链接" xfId="10124" builtinId="9" hidden="1"/>
    <cellStyle name="已访问的超链接" xfId="10126" builtinId="9" hidden="1"/>
    <cellStyle name="已访问的超链接" xfId="10128" builtinId="9" hidden="1"/>
    <cellStyle name="已访问的超链接" xfId="10130" builtinId="9" hidden="1"/>
    <cellStyle name="已访问的超链接" xfId="10132" builtinId="9" hidden="1"/>
    <cellStyle name="已访问的超链接" xfId="10134" builtinId="9" hidden="1"/>
    <cellStyle name="已访问的超链接" xfId="10136" builtinId="9" hidden="1"/>
    <cellStyle name="已访问的超链接" xfId="10138" builtinId="9" hidden="1"/>
    <cellStyle name="已访问的超链接" xfId="10140" builtinId="9" hidden="1"/>
    <cellStyle name="已访问的超链接" xfId="10142" builtinId="9" hidden="1"/>
    <cellStyle name="已访问的超链接" xfId="10144" builtinId="9" hidden="1"/>
    <cellStyle name="已访问的超链接" xfId="10146" builtinId="9" hidden="1"/>
    <cellStyle name="已访问的超链接" xfId="10148" builtinId="9" hidden="1"/>
    <cellStyle name="已访问的超链接" xfId="10150" builtinId="9" hidden="1"/>
    <cellStyle name="已访问的超链接" xfId="10152" builtinId="9" hidden="1"/>
    <cellStyle name="已访问的超链接" xfId="10154" builtinId="9" hidden="1"/>
    <cellStyle name="已访问的超链接" xfId="10156" builtinId="9" hidden="1"/>
    <cellStyle name="已访问的超链接" xfId="10158" builtinId="9" hidden="1"/>
    <cellStyle name="已访问的超链接" xfId="10160" builtinId="9" hidden="1"/>
    <cellStyle name="已访问的超链接" xfId="10162" builtinId="9" hidden="1"/>
    <cellStyle name="已访问的超链接" xfId="10164" builtinId="9" hidden="1"/>
    <cellStyle name="已访问的超链接" xfId="10166" builtinId="9" hidden="1"/>
    <cellStyle name="已访问的超链接" xfId="10168" builtinId="9" hidden="1"/>
    <cellStyle name="已访问的超链接" xfId="10170" builtinId="9" hidden="1"/>
    <cellStyle name="已访问的超链接" xfId="10172" builtinId="9" hidden="1"/>
    <cellStyle name="已访问的超链接" xfId="10174" builtinId="9" hidden="1"/>
    <cellStyle name="已访问的超链接" xfId="10176" builtinId="9" hidden="1"/>
    <cellStyle name="已访问的超链接" xfId="10178" builtinId="9" hidden="1"/>
    <cellStyle name="已访问的超链接" xfId="10180" builtinId="9" hidden="1"/>
    <cellStyle name="已访问的超链接" xfId="10182" builtinId="9" hidden="1"/>
    <cellStyle name="已访问的超链接" xfId="10184" builtinId="9" hidden="1"/>
    <cellStyle name="已访问的超链接" xfId="10186" builtinId="9" hidden="1"/>
    <cellStyle name="已访问的超链接" xfId="10188" builtinId="9" hidden="1"/>
    <cellStyle name="已访问的超链接" xfId="10190" builtinId="9" hidden="1"/>
    <cellStyle name="已访问的超链接" xfId="10192" builtinId="9" hidden="1"/>
    <cellStyle name="已访问的超链接" xfId="10194" builtinId="9" hidden="1"/>
    <cellStyle name="已访问的超链接" xfId="10196" builtinId="9" hidden="1"/>
    <cellStyle name="已访问的超链接" xfId="10198" builtinId="9" hidden="1"/>
    <cellStyle name="已访问的超链接" xfId="10200" builtinId="9" hidden="1"/>
    <cellStyle name="已访问的超链接" xfId="10202" builtinId="9" hidden="1"/>
    <cellStyle name="已访问的超链接" xfId="10204" builtinId="9" hidden="1"/>
    <cellStyle name="已访问的超链接" xfId="10206" builtinId="9" hidden="1"/>
    <cellStyle name="已访问的超链接" xfId="10208" builtinId="9" hidden="1"/>
    <cellStyle name="已访问的超链接" xfId="10210" builtinId="9" hidden="1"/>
    <cellStyle name="已访问的超链接" xfId="10212" builtinId="9" hidden="1"/>
    <cellStyle name="已访问的超链接" xfId="10214" builtinId="9" hidden="1"/>
    <cellStyle name="已访问的超链接" xfId="10216" builtinId="9" hidden="1"/>
    <cellStyle name="已访问的超链接" xfId="10218" builtinId="9" hidden="1"/>
    <cellStyle name="已访问的超链接" xfId="10220" builtinId="9" hidden="1"/>
    <cellStyle name="已访问的超链接" xfId="10222" builtinId="9" hidden="1"/>
    <cellStyle name="已访问的超链接" xfId="10224" builtinId="9" hidden="1"/>
    <cellStyle name="已访问的超链接" xfId="10226" builtinId="9" hidden="1"/>
    <cellStyle name="已访问的超链接" xfId="10228" builtinId="9" hidden="1"/>
    <cellStyle name="已访问的超链接" xfId="10230" builtinId="9" hidden="1"/>
    <cellStyle name="已访问的超链接" xfId="10232" builtinId="9" hidden="1"/>
    <cellStyle name="已访问的超链接" xfId="10234" builtinId="9" hidden="1"/>
    <cellStyle name="已访问的超链接" xfId="10236" builtinId="9" hidden="1"/>
    <cellStyle name="已访问的超链接" xfId="10238" builtinId="9" hidden="1"/>
    <cellStyle name="已访问的超链接" xfId="10240" builtinId="9" hidden="1"/>
    <cellStyle name="已访问的超链接" xfId="10242" builtinId="9" hidden="1"/>
    <cellStyle name="已访问的超链接" xfId="10244" builtinId="9" hidden="1"/>
    <cellStyle name="已访问的超链接" xfId="10246" builtinId="9" hidden="1"/>
    <cellStyle name="已访问的超链接" xfId="10248" builtinId="9" hidden="1"/>
    <cellStyle name="已访问的超链接" xfId="10250" builtinId="9" hidden="1"/>
    <cellStyle name="已访问的超链接" xfId="10252" builtinId="9" hidden="1"/>
    <cellStyle name="已访问的超链接" xfId="10254" builtinId="9" hidden="1"/>
    <cellStyle name="已访问的超链接" xfId="10256" builtinId="9" hidden="1"/>
    <cellStyle name="已访问的超链接" xfId="10258" builtinId="9" hidden="1"/>
    <cellStyle name="已访问的超链接" xfId="10260" builtinId="9" hidden="1"/>
    <cellStyle name="已访问的超链接" xfId="10262" builtinId="9" hidden="1"/>
    <cellStyle name="已访问的超链接" xfId="10264" builtinId="9" hidden="1"/>
    <cellStyle name="已访问的超链接" xfId="10266" builtinId="9" hidden="1"/>
    <cellStyle name="已访问的超链接" xfId="10268" builtinId="9" hidden="1"/>
    <cellStyle name="已访问的超链接" xfId="10270" builtinId="9" hidden="1"/>
    <cellStyle name="已访问的超链接" xfId="10272" builtinId="9" hidden="1"/>
    <cellStyle name="已访问的超链接" xfId="10274" builtinId="9" hidden="1"/>
    <cellStyle name="已访问的超链接" xfId="10276" builtinId="9" hidden="1"/>
    <cellStyle name="已访问的超链接" xfId="10278" builtinId="9" hidden="1"/>
    <cellStyle name="已访问的超链接" xfId="10280" builtinId="9" hidden="1"/>
    <cellStyle name="已访问的超链接" xfId="10282" builtinId="9" hidden="1"/>
    <cellStyle name="已访问的超链接" xfId="10284" builtinId="9" hidden="1"/>
    <cellStyle name="已访问的超链接" xfId="10286" builtinId="9" hidden="1"/>
    <cellStyle name="已访问的超链接" xfId="10288" builtinId="9" hidden="1"/>
    <cellStyle name="已访问的超链接" xfId="10290" builtinId="9" hidden="1"/>
    <cellStyle name="已访问的超链接" xfId="10292" builtinId="9" hidden="1"/>
    <cellStyle name="已访问的超链接" xfId="10294" builtinId="9" hidden="1"/>
    <cellStyle name="已访问的超链接" xfId="10296" builtinId="9" hidden="1"/>
    <cellStyle name="已访问的超链接" xfId="10298" builtinId="9" hidden="1"/>
    <cellStyle name="已访问的超链接" xfId="10300" builtinId="9" hidden="1"/>
    <cellStyle name="已访问的超链接" xfId="10302" builtinId="9" hidden="1"/>
    <cellStyle name="已访问的超链接" xfId="10304" builtinId="9" hidden="1"/>
    <cellStyle name="已访问的超链接" xfId="10306" builtinId="9" hidden="1"/>
    <cellStyle name="已访问的超链接" xfId="10308" builtinId="9" hidden="1"/>
    <cellStyle name="已访问的超链接" xfId="10310" builtinId="9" hidden="1"/>
    <cellStyle name="已访问的超链接" xfId="10312" builtinId="9" hidden="1"/>
    <cellStyle name="已访问的超链接" xfId="10314" builtinId="9" hidden="1"/>
    <cellStyle name="已访问的超链接" xfId="10316" builtinId="9" hidden="1"/>
    <cellStyle name="已访问的超链接" xfId="10318" builtinId="9" hidden="1"/>
    <cellStyle name="已访问的超链接" xfId="10320" builtinId="9" hidden="1"/>
    <cellStyle name="已访问的超链接" xfId="10322" builtinId="9" hidden="1"/>
    <cellStyle name="已访问的超链接" xfId="10324" builtinId="9" hidden="1"/>
    <cellStyle name="已访问的超链接" xfId="10326" builtinId="9" hidden="1"/>
    <cellStyle name="已访问的超链接" xfId="10328" builtinId="9" hidden="1"/>
    <cellStyle name="已访问的超链接" xfId="10330" builtinId="9" hidden="1"/>
    <cellStyle name="已访问的超链接" xfId="10332" builtinId="9" hidden="1"/>
    <cellStyle name="已访问的超链接" xfId="10334" builtinId="9" hidden="1"/>
    <cellStyle name="已访问的超链接" xfId="10336" builtinId="9" hidden="1"/>
    <cellStyle name="已访问的超链接" xfId="10338" builtinId="9" hidden="1"/>
    <cellStyle name="已访问的超链接" xfId="10340" builtinId="9" hidden="1"/>
    <cellStyle name="已访问的超链接" xfId="10342" builtinId="9" hidden="1"/>
    <cellStyle name="已访问的超链接" xfId="10344" builtinId="9" hidden="1"/>
    <cellStyle name="已访问的超链接" xfId="10346" builtinId="9" hidden="1"/>
    <cellStyle name="已访问的超链接" xfId="10348" builtinId="9" hidden="1"/>
    <cellStyle name="已访问的超链接" xfId="10350" builtinId="9" hidden="1"/>
    <cellStyle name="已访问的超链接" xfId="10352" builtinId="9" hidden="1"/>
    <cellStyle name="已访问的超链接" xfId="10354" builtinId="9" hidden="1"/>
    <cellStyle name="已访问的超链接" xfId="10356" builtinId="9" hidden="1"/>
    <cellStyle name="已访问的超链接" xfId="10358" builtinId="9" hidden="1"/>
    <cellStyle name="已访问的超链接" xfId="10360" builtinId="9" hidden="1"/>
    <cellStyle name="已访问的超链接" xfId="10362" builtinId="9" hidden="1"/>
    <cellStyle name="已访问的超链接" xfId="10364" builtinId="9" hidden="1"/>
    <cellStyle name="已访问的超链接" xfId="10366" builtinId="9" hidden="1"/>
    <cellStyle name="已访问的超链接" xfId="10368" builtinId="9" hidden="1"/>
    <cellStyle name="已访问的超链接" xfId="10370" builtinId="9" hidden="1"/>
    <cellStyle name="已访问的超链接" xfId="10372" builtinId="9" hidden="1"/>
    <cellStyle name="已访问的超链接" xfId="10374" builtinId="9" hidden="1"/>
    <cellStyle name="已访问的超链接" xfId="10376" builtinId="9" hidden="1"/>
    <cellStyle name="已访问的超链接" xfId="10378" builtinId="9" hidden="1"/>
    <cellStyle name="已访问的超链接" xfId="10380" builtinId="9" hidden="1"/>
    <cellStyle name="已访问的超链接" xfId="10382" builtinId="9" hidden="1"/>
    <cellStyle name="已访问的超链接" xfId="10384" builtinId="9" hidden="1"/>
    <cellStyle name="已访问的超链接" xfId="10386" builtinId="9" hidden="1"/>
    <cellStyle name="已访问的超链接" xfId="10388" builtinId="9" hidden="1"/>
    <cellStyle name="已访问的超链接" xfId="10390" builtinId="9" hidden="1"/>
    <cellStyle name="已访问的超链接" xfId="10392" builtinId="9" hidden="1"/>
    <cellStyle name="已访问的超链接" xfId="10394" builtinId="9" hidden="1"/>
    <cellStyle name="已访问的超链接" xfId="10396" builtinId="9" hidden="1"/>
    <cellStyle name="已访问的超链接" xfId="10398" builtinId="9" hidden="1"/>
    <cellStyle name="已访问的超链接" xfId="10400" builtinId="9" hidden="1"/>
    <cellStyle name="已访问的超链接" xfId="10402" builtinId="9" hidden="1"/>
    <cellStyle name="已访问的超链接" xfId="10404" builtinId="9" hidden="1"/>
    <cellStyle name="已访问的超链接" xfId="10406" builtinId="9" hidden="1"/>
    <cellStyle name="已访问的超链接" xfId="10408" builtinId="9" hidden="1"/>
    <cellStyle name="已访问的超链接" xfId="10410" builtinId="9" hidden="1"/>
    <cellStyle name="已访问的超链接" xfId="10412" builtinId="9" hidden="1"/>
    <cellStyle name="已访问的超链接" xfId="10414" builtinId="9" hidden="1"/>
    <cellStyle name="已访问的超链接" xfId="10416" builtinId="9" hidden="1"/>
    <cellStyle name="已访问的超链接" xfId="10418" builtinId="9" hidden="1"/>
    <cellStyle name="已访问的超链接" xfId="10420" builtinId="9" hidden="1"/>
    <cellStyle name="已访问的超链接" xfId="10422" builtinId="9" hidden="1"/>
    <cellStyle name="已访问的超链接" xfId="10424" builtinId="9" hidden="1"/>
    <cellStyle name="已访问的超链接" xfId="10426" builtinId="9" hidden="1"/>
    <cellStyle name="已访问的超链接" xfId="10428" builtinId="9" hidden="1"/>
    <cellStyle name="已访问的超链接" xfId="10430" builtinId="9" hidden="1"/>
    <cellStyle name="已访问的超链接" xfId="10432" builtinId="9" hidden="1"/>
    <cellStyle name="已访问的超链接" xfId="10434" builtinId="9" hidden="1"/>
    <cellStyle name="已访问的超链接" xfId="10436" builtinId="9" hidden="1"/>
    <cellStyle name="已访问的超链接" xfId="10438" builtinId="9" hidden="1"/>
    <cellStyle name="已访问的超链接" xfId="10440" builtinId="9" hidden="1"/>
    <cellStyle name="已访问的超链接" xfId="10442" builtinId="9" hidden="1"/>
    <cellStyle name="已访问的超链接" xfId="10444" builtinId="9" hidden="1"/>
    <cellStyle name="已访问的超链接" xfId="10446" builtinId="9" hidden="1"/>
    <cellStyle name="已访问的超链接" xfId="10448" builtinId="9" hidden="1"/>
    <cellStyle name="已访问的超链接" xfId="10450" builtinId="9" hidden="1"/>
    <cellStyle name="已访问的超链接" xfId="10452" builtinId="9" hidden="1"/>
    <cellStyle name="已访问的超链接" xfId="10454" builtinId="9" hidden="1"/>
    <cellStyle name="已访问的超链接" xfId="10456" builtinId="9" hidden="1"/>
    <cellStyle name="已访问的超链接" xfId="10458" builtinId="9" hidden="1"/>
    <cellStyle name="已访问的超链接" xfId="10460" builtinId="9" hidden="1"/>
    <cellStyle name="已访问的超链接" xfId="10462" builtinId="9" hidden="1"/>
    <cellStyle name="已访问的超链接" xfId="10464" builtinId="9" hidden="1"/>
    <cellStyle name="已访问的超链接" xfId="10466" builtinId="9" hidden="1"/>
    <cellStyle name="已访问的超链接" xfId="10468" builtinId="9" hidden="1"/>
    <cellStyle name="已访问的超链接" xfId="10470" builtinId="9" hidden="1"/>
    <cellStyle name="已访问的超链接" xfId="10472" builtinId="9" hidden="1"/>
    <cellStyle name="已访问的超链接" xfId="10474" builtinId="9" hidden="1"/>
    <cellStyle name="已访问的超链接" xfId="10476" builtinId="9" hidden="1"/>
    <cellStyle name="已访问的超链接" xfId="10478" builtinId="9" hidden="1"/>
    <cellStyle name="已访问的超链接" xfId="10480" builtinId="9" hidden="1"/>
    <cellStyle name="已访问的超链接" xfId="10482" builtinId="9" hidden="1"/>
    <cellStyle name="已访问的超链接" xfId="10484" builtinId="9" hidden="1"/>
    <cellStyle name="已访问的超链接" xfId="10486" builtinId="9" hidden="1"/>
    <cellStyle name="已访问的超链接" xfId="10488" builtinId="9" hidden="1"/>
    <cellStyle name="已访问的超链接" xfId="10490" builtinId="9" hidden="1"/>
    <cellStyle name="已访问的超链接" xfId="10492" builtinId="9" hidden="1"/>
    <cellStyle name="已访问的超链接" xfId="10494" builtinId="9" hidden="1"/>
    <cellStyle name="已访问的超链接" xfId="10496" builtinId="9" hidden="1"/>
    <cellStyle name="已访问的超链接" xfId="10498" builtinId="9" hidden="1"/>
    <cellStyle name="已访问的超链接" xfId="10500" builtinId="9" hidden="1"/>
    <cellStyle name="已访问的超链接" xfId="10502" builtinId="9" hidden="1"/>
    <cellStyle name="已访问的超链接" xfId="10504" builtinId="9" hidden="1"/>
    <cellStyle name="已访问的超链接" xfId="10506" builtinId="9" hidden="1"/>
    <cellStyle name="已访问的超链接" xfId="10508" builtinId="9" hidden="1"/>
    <cellStyle name="已访问的超链接" xfId="10510" builtinId="9" hidden="1"/>
    <cellStyle name="已访问的超链接" xfId="10512" builtinId="9" hidden="1"/>
    <cellStyle name="已访问的超链接" xfId="10514" builtinId="9" hidden="1"/>
    <cellStyle name="已访问的超链接" xfId="10516" builtinId="9" hidden="1"/>
    <cellStyle name="已访问的超链接" xfId="10518" builtinId="9" hidden="1"/>
    <cellStyle name="已访问的超链接" xfId="10520" builtinId="9" hidden="1"/>
    <cellStyle name="已访问的超链接" xfId="10522" builtinId="9" hidden="1"/>
    <cellStyle name="已访问的超链接" xfId="10524" builtinId="9" hidden="1"/>
    <cellStyle name="已访问的超链接" xfId="10526" builtinId="9" hidden="1"/>
    <cellStyle name="已访问的超链接" xfId="10528" builtinId="9" hidden="1"/>
    <cellStyle name="已访问的超链接" xfId="10530" builtinId="9" hidden="1"/>
    <cellStyle name="已访问的超链接" xfId="10532" builtinId="9" hidden="1"/>
    <cellStyle name="已访问的超链接" xfId="10534" builtinId="9" hidden="1"/>
    <cellStyle name="已访问的超链接" xfId="10536" builtinId="9" hidden="1"/>
    <cellStyle name="已访问的超链接" xfId="10538" builtinId="9" hidden="1"/>
    <cellStyle name="已访问的超链接" xfId="10540" builtinId="9" hidden="1"/>
    <cellStyle name="已访问的超链接" xfId="10542" builtinId="9" hidden="1"/>
    <cellStyle name="已访问的超链接" xfId="10544" builtinId="9" hidden="1"/>
    <cellStyle name="已访问的超链接" xfId="10546" builtinId="9" hidden="1"/>
    <cellStyle name="已访问的超链接" xfId="10548" builtinId="9" hidden="1"/>
    <cellStyle name="已访问的超链接" xfId="10550" builtinId="9" hidden="1"/>
    <cellStyle name="已访问的超链接" xfId="10552" builtinId="9" hidden="1"/>
    <cellStyle name="已访问的超链接" xfId="10554" builtinId="9" hidden="1"/>
    <cellStyle name="已访问的超链接" xfId="10556" builtinId="9" hidden="1"/>
    <cellStyle name="已访问的超链接" xfId="10558" builtinId="9" hidden="1"/>
    <cellStyle name="已访问的超链接" xfId="10560" builtinId="9" hidden="1"/>
    <cellStyle name="已访问的超链接" xfId="10562" builtinId="9" hidden="1"/>
    <cellStyle name="已访问的超链接" xfId="10564" builtinId="9" hidden="1"/>
    <cellStyle name="已访问的超链接" xfId="10566" builtinId="9" hidden="1"/>
    <cellStyle name="已访问的超链接" xfId="10568" builtinId="9" hidden="1"/>
    <cellStyle name="已访问的超链接" xfId="10570" builtinId="9" hidden="1"/>
    <cellStyle name="已访问的超链接" xfId="10572" builtinId="9" hidden="1"/>
    <cellStyle name="已访问的超链接" xfId="10574" builtinId="9" hidden="1"/>
    <cellStyle name="已访问的超链接" xfId="10576" builtinId="9" hidden="1"/>
    <cellStyle name="已访问的超链接" xfId="10578" builtinId="9" hidden="1"/>
    <cellStyle name="已访问的超链接" xfId="10580" builtinId="9" hidden="1"/>
    <cellStyle name="已访问的超链接" xfId="10582" builtinId="9" hidden="1"/>
    <cellStyle name="已访问的超链接" xfId="10584" builtinId="9" hidden="1"/>
    <cellStyle name="已访问的超链接" xfId="10586" builtinId="9" hidden="1"/>
    <cellStyle name="已访问的超链接" xfId="10588" builtinId="9" hidden="1"/>
    <cellStyle name="已访问的超链接" xfId="10590" builtinId="9" hidden="1"/>
    <cellStyle name="已访问的超链接" xfId="10592" builtinId="9" hidden="1"/>
    <cellStyle name="已访问的超链接" xfId="10594" builtinId="9" hidden="1"/>
    <cellStyle name="已访问的超链接" xfId="10596" builtinId="9" hidden="1"/>
    <cellStyle name="已访问的超链接" xfId="10598" builtinId="9" hidden="1"/>
    <cellStyle name="已访问的超链接" xfId="10600" builtinId="9" hidden="1"/>
    <cellStyle name="已访问的超链接" xfId="10602" builtinId="9" hidden="1"/>
    <cellStyle name="已访问的超链接" xfId="10604" builtinId="9" hidden="1"/>
    <cellStyle name="已访问的超链接" xfId="10606" builtinId="9" hidden="1"/>
    <cellStyle name="已访问的超链接" xfId="10608" builtinId="9" hidden="1"/>
    <cellStyle name="已访问的超链接" xfId="10610" builtinId="9" hidden="1"/>
    <cellStyle name="已访问的超链接" xfId="10612" builtinId="9" hidden="1"/>
    <cellStyle name="已访问的超链接" xfId="10614" builtinId="9" hidden="1"/>
    <cellStyle name="已访问的超链接" xfId="10616" builtinId="9" hidden="1"/>
    <cellStyle name="已访问的超链接" xfId="10618" builtinId="9" hidden="1"/>
    <cellStyle name="已访问的超链接" xfId="10620" builtinId="9" hidden="1"/>
    <cellStyle name="已访问的超链接" xfId="10622" builtinId="9" hidden="1"/>
    <cellStyle name="已访问的超链接" xfId="10624" builtinId="9" hidden="1"/>
    <cellStyle name="已访问的超链接" xfId="10626" builtinId="9" hidden="1"/>
    <cellStyle name="已访问的超链接" xfId="10628" builtinId="9" hidden="1"/>
    <cellStyle name="已访问的超链接" xfId="10630" builtinId="9" hidden="1"/>
    <cellStyle name="已访问的超链接" xfId="10632" builtinId="9" hidden="1"/>
    <cellStyle name="已访问的超链接" xfId="10634" builtinId="9" hidden="1"/>
    <cellStyle name="已访问的超链接" xfId="10636" builtinId="9" hidden="1"/>
    <cellStyle name="已访问的超链接" xfId="10638" builtinId="9" hidden="1"/>
    <cellStyle name="已访问的超链接" xfId="10640" builtinId="9" hidden="1"/>
    <cellStyle name="已访问的超链接" xfId="10642" builtinId="9" hidden="1"/>
    <cellStyle name="已访问的超链接" xfId="10644" builtinId="9" hidden="1"/>
    <cellStyle name="已访问的超链接" xfId="10646" builtinId="9" hidden="1"/>
    <cellStyle name="已访问的超链接" xfId="10648" builtinId="9" hidden="1"/>
    <cellStyle name="已访问的超链接" xfId="10650" builtinId="9" hidden="1"/>
    <cellStyle name="已访问的超链接" xfId="10652" builtinId="9" hidden="1"/>
    <cellStyle name="已访问的超链接" xfId="10654" builtinId="9" hidden="1"/>
    <cellStyle name="已访问的超链接" xfId="10656" builtinId="9" hidden="1"/>
    <cellStyle name="已访问的超链接" xfId="10658" builtinId="9" hidden="1"/>
    <cellStyle name="已访问的超链接" xfId="10660" builtinId="9" hidden="1"/>
    <cellStyle name="已访问的超链接" xfId="10662" builtinId="9" hidden="1"/>
    <cellStyle name="已访问的超链接" xfId="10664" builtinId="9" hidden="1"/>
    <cellStyle name="已访问的超链接" xfId="10666" builtinId="9" hidden="1"/>
    <cellStyle name="已访问的超链接" xfId="10668" builtinId="9" hidden="1"/>
    <cellStyle name="已访问的超链接" xfId="10670" builtinId="9" hidden="1"/>
    <cellStyle name="已访问的超链接" xfId="10672" builtinId="9" hidden="1"/>
    <cellStyle name="已访问的超链接" xfId="10674" builtinId="9" hidden="1"/>
    <cellStyle name="已访问的超链接" xfId="10676" builtinId="9" hidden="1"/>
    <cellStyle name="已访问的超链接" xfId="10678" builtinId="9" hidden="1"/>
    <cellStyle name="已访问的超链接" xfId="10680" builtinId="9" hidden="1"/>
    <cellStyle name="已访问的超链接" xfId="10682" builtinId="9" hidden="1"/>
    <cellStyle name="已访问的超链接" xfId="10684" builtinId="9" hidden="1"/>
    <cellStyle name="已访问的超链接" xfId="10686" builtinId="9" hidden="1"/>
    <cellStyle name="已访问的超链接" xfId="10688" builtinId="9" hidden="1"/>
    <cellStyle name="已访问的超链接" xfId="10690" builtinId="9" hidden="1"/>
    <cellStyle name="已访问的超链接" xfId="10692" builtinId="9" hidden="1"/>
    <cellStyle name="已访问的超链接" xfId="10694" builtinId="9" hidden="1"/>
    <cellStyle name="已访问的超链接" xfId="10696" builtinId="9" hidden="1"/>
    <cellStyle name="已访问的超链接" xfId="10698" builtinId="9" hidden="1"/>
    <cellStyle name="已访问的超链接" xfId="10700" builtinId="9" hidden="1"/>
    <cellStyle name="已访问的超链接" xfId="10702" builtinId="9" hidden="1"/>
    <cellStyle name="已访问的超链接" xfId="10704" builtinId="9" hidden="1"/>
    <cellStyle name="已访问的超链接" xfId="10706" builtinId="9" hidden="1"/>
    <cellStyle name="已访问的超链接" xfId="10708" builtinId="9" hidden="1"/>
    <cellStyle name="已访问的超链接" xfId="10710" builtinId="9" hidden="1"/>
    <cellStyle name="已访问的超链接" xfId="10712" builtinId="9" hidden="1"/>
    <cellStyle name="已访问的超链接" xfId="10714" builtinId="9" hidden="1"/>
    <cellStyle name="已访问的超链接" xfId="10716" builtinId="9" hidden="1"/>
    <cellStyle name="已访问的超链接" xfId="10718" builtinId="9" hidden="1"/>
    <cellStyle name="已访问的超链接" xfId="10720" builtinId="9" hidden="1"/>
    <cellStyle name="已访问的超链接" xfId="10722" builtinId="9" hidden="1"/>
    <cellStyle name="已访问的超链接" xfId="10724" builtinId="9" hidden="1"/>
    <cellStyle name="已访问的超链接" xfId="10726" builtinId="9" hidden="1"/>
    <cellStyle name="已访问的超链接" xfId="10728" builtinId="9" hidden="1"/>
    <cellStyle name="已访问的超链接" xfId="10730" builtinId="9" hidden="1"/>
    <cellStyle name="已访问的超链接" xfId="10732" builtinId="9" hidden="1"/>
    <cellStyle name="已访问的超链接" xfId="10734" builtinId="9" hidden="1"/>
    <cellStyle name="已访问的超链接" xfId="10736" builtinId="9" hidden="1"/>
    <cellStyle name="已访问的超链接" xfId="10738" builtinId="9" hidden="1"/>
    <cellStyle name="已访问的超链接" xfId="10740" builtinId="9" hidden="1"/>
    <cellStyle name="已访问的超链接" xfId="10742" builtinId="9" hidden="1"/>
    <cellStyle name="已访问的超链接" xfId="10744" builtinId="9" hidden="1"/>
    <cellStyle name="已访问的超链接" xfId="10746" builtinId="9" hidden="1"/>
    <cellStyle name="已访问的超链接" xfId="10748" builtinId="9" hidden="1"/>
    <cellStyle name="已访问的超链接" xfId="10750" builtinId="9" hidden="1"/>
    <cellStyle name="已访问的超链接" xfId="10752" builtinId="9" hidden="1"/>
    <cellStyle name="已访问的超链接" xfId="10754" builtinId="9" hidden="1"/>
    <cellStyle name="已访问的超链接" xfId="10756" builtinId="9" hidden="1"/>
    <cellStyle name="已访问的超链接" xfId="10758" builtinId="9" hidden="1"/>
    <cellStyle name="已访问的超链接" xfId="10760" builtinId="9" hidden="1"/>
    <cellStyle name="已访问的超链接" xfId="10762" builtinId="9" hidden="1"/>
    <cellStyle name="已访问的超链接" xfId="10764" builtinId="9" hidden="1"/>
    <cellStyle name="已访问的超链接" xfId="10766" builtinId="9" hidden="1"/>
    <cellStyle name="已访问的超链接" xfId="10768" builtinId="9" hidden="1"/>
    <cellStyle name="已访问的超链接" xfId="10770" builtinId="9" hidden="1"/>
    <cellStyle name="已访问的超链接" xfId="10772" builtinId="9" hidden="1"/>
    <cellStyle name="已访问的超链接" xfId="10774" builtinId="9" hidden="1"/>
    <cellStyle name="已访问的超链接" xfId="10776" builtinId="9" hidden="1"/>
    <cellStyle name="已访问的超链接" xfId="10778" builtinId="9" hidden="1"/>
    <cellStyle name="已访问的超链接" xfId="10780" builtinId="9" hidden="1"/>
    <cellStyle name="已访问的超链接" xfId="10782" builtinId="9" hidden="1"/>
    <cellStyle name="已访问的超链接" xfId="10784" builtinId="9" hidden="1"/>
    <cellStyle name="已访问的超链接" xfId="10786" builtinId="9" hidden="1"/>
    <cellStyle name="已访问的超链接" xfId="10788" builtinId="9" hidden="1"/>
    <cellStyle name="已访问的超链接" xfId="10790" builtinId="9" hidden="1"/>
    <cellStyle name="已访问的超链接" xfId="10792" builtinId="9" hidden="1"/>
    <cellStyle name="已访问的超链接" xfId="10794" builtinId="9" hidden="1"/>
    <cellStyle name="已访问的超链接" xfId="10796" builtinId="9" hidden="1"/>
    <cellStyle name="已访问的超链接" xfId="10798" builtinId="9" hidden="1"/>
    <cellStyle name="已访问的超链接" xfId="10800" builtinId="9" hidden="1"/>
    <cellStyle name="已访问的超链接" xfId="10802" builtinId="9" hidden="1"/>
    <cellStyle name="已访问的超链接" xfId="10804" builtinId="9" hidden="1"/>
    <cellStyle name="已访问的超链接" xfId="10806" builtinId="9" hidden="1"/>
    <cellStyle name="已访问的超链接" xfId="10808" builtinId="9" hidden="1"/>
    <cellStyle name="已访问的超链接" xfId="10810" builtinId="9" hidden="1"/>
    <cellStyle name="已访问的超链接" xfId="10812" builtinId="9" hidden="1"/>
    <cellStyle name="已访问的超链接" xfId="10814" builtinId="9" hidden="1"/>
    <cellStyle name="已访问的超链接" xfId="10816" builtinId="9" hidden="1"/>
    <cellStyle name="已访问的超链接" xfId="10818" builtinId="9" hidden="1"/>
    <cellStyle name="已访问的超链接" xfId="10820" builtinId="9" hidden="1"/>
    <cellStyle name="已访问的超链接" xfId="10822" builtinId="9" hidden="1"/>
    <cellStyle name="已访问的超链接" xfId="10824" builtinId="9" hidden="1"/>
    <cellStyle name="已访问的超链接" xfId="10826" builtinId="9" hidden="1"/>
    <cellStyle name="已访问的超链接" xfId="10828" builtinId="9" hidden="1"/>
    <cellStyle name="已访问的超链接" xfId="10830" builtinId="9" hidden="1"/>
    <cellStyle name="已访问的超链接" xfId="10832" builtinId="9" hidden="1"/>
    <cellStyle name="已访问的超链接" xfId="10834" builtinId="9" hidden="1"/>
    <cellStyle name="已访问的超链接" xfId="10836" builtinId="9" hidden="1"/>
    <cellStyle name="已访问的超链接" xfId="10838" builtinId="9" hidden="1"/>
    <cellStyle name="已访问的超链接" xfId="10840" builtinId="9" hidden="1"/>
    <cellStyle name="已访问的超链接" xfId="10842" builtinId="9" hidden="1"/>
    <cellStyle name="已访问的超链接" xfId="10844" builtinId="9" hidden="1"/>
    <cellStyle name="已访问的超链接" xfId="10846" builtinId="9" hidden="1"/>
    <cellStyle name="已访问的超链接" xfId="10848" builtinId="9" hidden="1"/>
    <cellStyle name="已访问的超链接" xfId="10850" builtinId="9" hidden="1"/>
    <cellStyle name="已访问的超链接" xfId="10852" builtinId="9" hidden="1"/>
    <cellStyle name="已访问的超链接" xfId="10854" builtinId="9" hidden="1"/>
    <cellStyle name="已访问的超链接" xfId="10856" builtinId="9" hidden="1"/>
    <cellStyle name="已访问的超链接" xfId="10858" builtinId="9" hidden="1"/>
    <cellStyle name="已访问的超链接" xfId="10860" builtinId="9" hidden="1"/>
    <cellStyle name="已访问的超链接" xfId="10862" builtinId="9" hidden="1"/>
    <cellStyle name="已访问的超链接" xfId="10864" builtinId="9" hidden="1"/>
    <cellStyle name="已访问的超链接" xfId="10866" builtinId="9" hidden="1"/>
    <cellStyle name="已访问的超链接" xfId="10868" builtinId="9" hidden="1"/>
    <cellStyle name="已访问的超链接" xfId="10870" builtinId="9" hidden="1"/>
    <cellStyle name="已访问的超链接" xfId="10872" builtinId="9" hidden="1"/>
    <cellStyle name="已访问的超链接" xfId="10874" builtinId="9" hidden="1"/>
    <cellStyle name="已访问的超链接" xfId="10876" builtinId="9" hidden="1"/>
    <cellStyle name="已访问的超链接" xfId="10878" builtinId="9" hidden="1"/>
    <cellStyle name="已访问的超链接" xfId="10880" builtinId="9" hidden="1"/>
    <cellStyle name="已访问的超链接" xfId="10882" builtinId="9" hidden="1"/>
    <cellStyle name="已访问的超链接" xfId="10884" builtinId="9" hidden="1"/>
    <cellStyle name="已访问的超链接" xfId="10886" builtinId="9" hidden="1"/>
    <cellStyle name="已访问的超链接" xfId="10888" builtinId="9" hidden="1"/>
    <cellStyle name="已访问的超链接" xfId="10890" builtinId="9" hidden="1"/>
    <cellStyle name="已访问的超链接" xfId="10892" builtinId="9" hidden="1"/>
    <cellStyle name="已访问的超链接" xfId="10894" builtinId="9" hidden="1"/>
    <cellStyle name="已访问的超链接" xfId="10896" builtinId="9" hidden="1"/>
    <cellStyle name="已访问的超链接" xfId="10898" builtinId="9" hidden="1"/>
    <cellStyle name="已访问的超链接" xfId="10900" builtinId="9" hidden="1"/>
    <cellStyle name="已访问的超链接" xfId="10902" builtinId="9" hidden="1"/>
    <cellStyle name="已访问的超链接" xfId="10904" builtinId="9" hidden="1"/>
    <cellStyle name="已访问的超链接" xfId="10906" builtinId="9" hidden="1"/>
    <cellStyle name="已访问的超链接" xfId="10908" builtinId="9" hidden="1"/>
    <cellStyle name="已访问的超链接" xfId="10910" builtinId="9" hidden="1"/>
    <cellStyle name="已访问的超链接" xfId="10912" builtinId="9" hidden="1"/>
    <cellStyle name="已访问的超链接" xfId="10914" builtinId="9" hidden="1"/>
    <cellStyle name="已访问的超链接" xfId="10916" builtinId="9" hidden="1"/>
    <cellStyle name="已访问的超链接" xfId="10918" builtinId="9" hidden="1"/>
    <cellStyle name="已访问的超链接" xfId="10920" builtinId="9" hidden="1"/>
    <cellStyle name="已访问的超链接" xfId="10922" builtinId="9" hidden="1"/>
    <cellStyle name="已访问的超链接" xfId="10924" builtinId="9" hidden="1"/>
    <cellStyle name="已访问的超链接" xfId="10926" builtinId="9" hidden="1"/>
    <cellStyle name="已访问的超链接" xfId="10928" builtinId="9" hidden="1"/>
    <cellStyle name="已访问的超链接" xfId="10930" builtinId="9" hidden="1"/>
    <cellStyle name="已访问的超链接" xfId="10932" builtinId="9" hidden="1"/>
    <cellStyle name="已访问的超链接" xfId="10934" builtinId="9" hidden="1"/>
    <cellStyle name="已访问的超链接" xfId="10936" builtinId="9" hidden="1"/>
    <cellStyle name="已访问的超链接" xfId="10938" builtinId="9" hidden="1"/>
    <cellStyle name="已访问的超链接" xfId="10940" builtinId="9" hidden="1"/>
    <cellStyle name="已访问的超链接" xfId="10942" builtinId="9" hidden="1"/>
    <cellStyle name="已访问的超链接" xfId="10944" builtinId="9" hidden="1"/>
    <cellStyle name="已访问的超链接" xfId="10946" builtinId="9" hidden="1"/>
    <cellStyle name="已访问的超链接" xfId="10948" builtinId="9" hidden="1"/>
    <cellStyle name="已访问的超链接" xfId="10950" builtinId="9" hidden="1"/>
    <cellStyle name="已访问的超链接" xfId="10952" builtinId="9" hidden="1"/>
    <cellStyle name="已访问的超链接" xfId="10954" builtinId="9" hidden="1"/>
    <cellStyle name="已访问的超链接" xfId="10956" builtinId="9" hidden="1"/>
    <cellStyle name="已访问的超链接" xfId="10958" builtinId="9" hidden="1"/>
    <cellStyle name="已访问的超链接" xfId="10960" builtinId="9" hidden="1"/>
    <cellStyle name="已访问的超链接" xfId="10962" builtinId="9" hidden="1"/>
    <cellStyle name="已访问的超链接" xfId="10964" builtinId="9" hidden="1"/>
    <cellStyle name="已访问的超链接" xfId="10966" builtinId="9" hidden="1"/>
    <cellStyle name="已访问的超链接" xfId="10968" builtinId="9" hidden="1"/>
    <cellStyle name="已访问的超链接" xfId="10970" builtinId="9" hidden="1"/>
    <cellStyle name="已访问的超链接" xfId="10972" builtinId="9" hidden="1"/>
    <cellStyle name="已访问的超链接" xfId="10974" builtinId="9" hidden="1"/>
    <cellStyle name="已访问的超链接" xfId="10976" builtinId="9" hidden="1"/>
    <cellStyle name="已访问的超链接" xfId="10978" builtinId="9" hidden="1"/>
    <cellStyle name="已访问的超链接" xfId="10980" builtinId="9" hidden="1"/>
    <cellStyle name="已访问的超链接" xfId="10982" builtinId="9" hidden="1"/>
    <cellStyle name="已访问的超链接" xfId="10984" builtinId="9" hidden="1"/>
    <cellStyle name="已访问的超链接" xfId="10986" builtinId="9" hidden="1"/>
    <cellStyle name="已访问的超链接" xfId="10988" builtinId="9" hidden="1"/>
    <cellStyle name="已访问的超链接" xfId="10990" builtinId="9" hidden="1"/>
    <cellStyle name="已访问的超链接" xfId="10992" builtinId="9" hidden="1"/>
    <cellStyle name="已访问的超链接" xfId="10994" builtinId="9" hidden="1"/>
    <cellStyle name="已访问的超链接" xfId="10996" builtinId="9" hidden="1"/>
    <cellStyle name="已访问的超链接" xfId="10998" builtinId="9" hidden="1"/>
    <cellStyle name="已访问的超链接" xfId="11000" builtinId="9" hidden="1"/>
    <cellStyle name="已访问的超链接" xfId="11002" builtinId="9" hidden="1"/>
    <cellStyle name="已访问的超链接" xfId="11004" builtinId="9" hidden="1"/>
    <cellStyle name="已访问的超链接" xfId="11006" builtinId="9" hidden="1"/>
    <cellStyle name="已访问的超链接" xfId="11008" builtinId="9" hidden="1"/>
    <cellStyle name="已访问的超链接" xfId="11010" builtinId="9" hidden="1"/>
    <cellStyle name="已访问的超链接" xfId="11012" builtinId="9" hidden="1"/>
    <cellStyle name="已访问的超链接" xfId="11014" builtinId="9" hidden="1"/>
    <cellStyle name="已访问的超链接" xfId="11016" builtinId="9" hidden="1"/>
    <cellStyle name="已访问的超链接" xfId="11018" builtinId="9" hidden="1"/>
    <cellStyle name="已访问的超链接" xfId="11020" builtinId="9" hidden="1"/>
    <cellStyle name="已访问的超链接" xfId="11022" builtinId="9" hidden="1"/>
    <cellStyle name="已访问的超链接" xfId="11024" builtinId="9" hidden="1"/>
    <cellStyle name="已访问的超链接" xfId="11026" builtinId="9" hidden="1"/>
    <cellStyle name="已访问的超链接" xfId="11028" builtinId="9" hidden="1"/>
    <cellStyle name="已访问的超链接" xfId="11030" builtinId="9" hidden="1"/>
    <cellStyle name="已访问的超链接" xfId="11032" builtinId="9" hidden="1"/>
    <cellStyle name="已访问的超链接" xfId="11034" builtinId="9" hidden="1"/>
    <cellStyle name="已访问的超链接" xfId="11036" builtinId="9" hidden="1"/>
    <cellStyle name="已访问的超链接" xfId="11038" builtinId="9" hidden="1"/>
    <cellStyle name="已访问的超链接" xfId="11040" builtinId="9" hidden="1"/>
    <cellStyle name="已访问的超链接" xfId="11042" builtinId="9" hidden="1"/>
    <cellStyle name="已访问的超链接" xfId="11044" builtinId="9" hidden="1"/>
    <cellStyle name="已访问的超链接" xfId="11046" builtinId="9" hidden="1"/>
    <cellStyle name="已访问的超链接" xfId="11048" builtinId="9" hidden="1"/>
    <cellStyle name="已访问的超链接" xfId="11050" builtinId="9" hidden="1"/>
    <cellStyle name="已访问的超链接" xfId="11052" builtinId="9" hidden="1"/>
    <cellStyle name="已访问的超链接" xfId="11054" builtinId="9" hidden="1"/>
    <cellStyle name="已访问的超链接" xfId="11056" builtinId="9" hidden="1"/>
    <cellStyle name="已访问的超链接" xfId="11058" builtinId="9" hidden="1"/>
    <cellStyle name="已访问的超链接" xfId="11060" builtinId="9" hidden="1"/>
    <cellStyle name="已访问的超链接" xfId="11062" builtinId="9" hidden="1"/>
    <cellStyle name="已访问的超链接" xfId="11064" builtinId="9" hidden="1"/>
    <cellStyle name="已访问的超链接" xfId="11066" builtinId="9" hidden="1"/>
    <cellStyle name="已访问的超链接" xfId="11068" builtinId="9" hidden="1"/>
    <cellStyle name="已访问的超链接" xfId="11070" builtinId="9" hidden="1"/>
    <cellStyle name="已访问的超链接" xfId="11072" builtinId="9" hidden="1"/>
    <cellStyle name="已访问的超链接" xfId="11074" builtinId="9" hidden="1"/>
    <cellStyle name="已访问的超链接" xfId="11076" builtinId="9" hidden="1"/>
    <cellStyle name="已访问的超链接" xfId="11078" builtinId="9" hidden="1"/>
    <cellStyle name="已访问的超链接" xfId="11080" builtinId="9" hidden="1"/>
    <cellStyle name="已访问的超链接" xfId="11082" builtinId="9" hidden="1"/>
    <cellStyle name="已访问的超链接" xfId="11084" builtinId="9" hidden="1"/>
    <cellStyle name="已访问的超链接" xfId="11086" builtinId="9" hidden="1"/>
    <cellStyle name="已访问的超链接" xfId="11088" builtinId="9" hidden="1"/>
    <cellStyle name="已访问的超链接" xfId="11090" builtinId="9" hidden="1"/>
    <cellStyle name="已访问的超链接" xfId="11092" builtinId="9" hidden="1"/>
    <cellStyle name="已访问的超链接" xfId="11094" builtinId="9" hidden="1"/>
    <cellStyle name="已访问的超链接" xfId="11096" builtinId="9" hidden="1"/>
    <cellStyle name="已访问的超链接" xfId="11098" builtinId="9" hidden="1"/>
    <cellStyle name="已访问的超链接" xfId="11100" builtinId="9" hidden="1"/>
    <cellStyle name="已访问的超链接" xfId="11102" builtinId="9" hidden="1"/>
    <cellStyle name="已访问的超链接" xfId="11104" builtinId="9" hidden="1"/>
    <cellStyle name="已访问的超链接" xfId="11106" builtinId="9" hidden="1"/>
    <cellStyle name="已访问的超链接" xfId="11108" builtinId="9" hidden="1"/>
    <cellStyle name="已访问的超链接" xfId="11110" builtinId="9" hidden="1"/>
    <cellStyle name="已访问的超链接" xfId="11112" builtinId="9" hidden="1"/>
    <cellStyle name="已访问的超链接" xfId="11114" builtinId="9" hidden="1"/>
    <cellStyle name="已访问的超链接" xfId="11116" builtinId="9" hidden="1"/>
    <cellStyle name="已访问的超链接" xfId="11118" builtinId="9" hidden="1"/>
    <cellStyle name="已访问的超链接" xfId="11120" builtinId="9" hidden="1"/>
    <cellStyle name="已访问的超链接" xfId="11122" builtinId="9" hidden="1"/>
    <cellStyle name="已访问的超链接" xfId="11124" builtinId="9" hidden="1"/>
    <cellStyle name="已访问的超链接" xfId="11126" builtinId="9" hidden="1"/>
    <cellStyle name="已访问的超链接" xfId="11128" builtinId="9" hidden="1"/>
    <cellStyle name="已访问的超链接" xfId="11130" builtinId="9" hidden="1"/>
    <cellStyle name="已访问的超链接" xfId="11132" builtinId="9" hidden="1"/>
    <cellStyle name="已访问的超链接" xfId="11134" builtinId="9" hidden="1"/>
    <cellStyle name="已访问的超链接" xfId="11136" builtinId="9" hidden="1"/>
    <cellStyle name="已访问的超链接" xfId="11138" builtinId="9" hidden="1"/>
    <cellStyle name="已访问的超链接" xfId="11140" builtinId="9" hidden="1"/>
    <cellStyle name="已访问的超链接" xfId="11142" builtinId="9" hidden="1"/>
    <cellStyle name="已访问的超链接" xfId="11144" builtinId="9" hidden="1"/>
    <cellStyle name="已访问的超链接" xfId="11146" builtinId="9" hidden="1"/>
    <cellStyle name="已访问的超链接" xfId="11148" builtinId="9" hidden="1"/>
    <cellStyle name="已访问的超链接" xfId="11150" builtinId="9" hidden="1"/>
    <cellStyle name="已访问的超链接" xfId="11152" builtinId="9" hidden="1"/>
    <cellStyle name="已访问的超链接" xfId="11154" builtinId="9" hidden="1"/>
    <cellStyle name="已访问的超链接" xfId="11156" builtinId="9" hidden="1"/>
    <cellStyle name="已访问的超链接" xfId="11158" builtinId="9" hidden="1"/>
    <cellStyle name="已访问的超链接" xfId="11160" builtinId="9" hidden="1"/>
    <cellStyle name="已访问的超链接" xfId="11162" builtinId="9" hidden="1"/>
    <cellStyle name="已访问的超链接" xfId="11164" builtinId="9" hidden="1"/>
    <cellStyle name="已访问的超链接" xfId="11166" builtinId="9" hidden="1"/>
    <cellStyle name="已访问的超链接" xfId="11168" builtinId="9" hidden="1"/>
    <cellStyle name="已访问的超链接" xfId="11170" builtinId="9" hidden="1"/>
    <cellStyle name="已访问的超链接" xfId="11172" builtinId="9" hidden="1"/>
    <cellStyle name="已访问的超链接" xfId="11174" builtinId="9" hidden="1"/>
    <cellStyle name="已访问的超链接" xfId="11176" builtinId="9" hidden="1"/>
    <cellStyle name="已访问的超链接" xfId="11178" builtinId="9" hidden="1"/>
    <cellStyle name="已访问的超链接" xfId="11180" builtinId="9" hidden="1"/>
    <cellStyle name="已访问的超链接" xfId="11182" builtinId="9" hidden="1"/>
    <cellStyle name="已访问的超链接" xfId="11184" builtinId="9" hidden="1"/>
    <cellStyle name="已访问的超链接" xfId="11186" builtinId="9" hidden="1"/>
    <cellStyle name="已访问的超链接" xfId="11188" builtinId="9" hidden="1"/>
    <cellStyle name="已访问的超链接" xfId="11190" builtinId="9" hidden="1"/>
    <cellStyle name="已访问的超链接" xfId="11192" builtinId="9" hidden="1"/>
    <cellStyle name="已访问的超链接" xfId="11194" builtinId="9" hidden="1"/>
    <cellStyle name="已访问的超链接" xfId="11196" builtinId="9" hidden="1"/>
    <cellStyle name="已访问的超链接" xfId="11198" builtinId="9" hidden="1"/>
    <cellStyle name="已访问的超链接" xfId="11200" builtinId="9" hidden="1"/>
    <cellStyle name="已访问的超链接" xfId="11202" builtinId="9" hidden="1"/>
    <cellStyle name="已访问的超链接" xfId="11204" builtinId="9" hidden="1"/>
    <cellStyle name="已访问的超链接" xfId="11206" builtinId="9" hidden="1"/>
    <cellStyle name="已访问的超链接" xfId="11208" builtinId="9" hidden="1"/>
    <cellStyle name="已访问的超链接" xfId="11210" builtinId="9" hidden="1"/>
    <cellStyle name="已访问的超链接" xfId="11212" builtinId="9" hidden="1"/>
    <cellStyle name="已访问的超链接" xfId="11214" builtinId="9" hidden="1"/>
    <cellStyle name="已访问的超链接" xfId="11216" builtinId="9" hidden="1"/>
    <cellStyle name="已访问的超链接" xfId="11218" builtinId="9" hidden="1"/>
    <cellStyle name="已访问的超链接" xfId="11220" builtinId="9" hidden="1"/>
    <cellStyle name="已访问的超链接" xfId="11222" builtinId="9" hidden="1"/>
    <cellStyle name="已访问的超链接" xfId="11224" builtinId="9" hidden="1"/>
    <cellStyle name="已访问的超链接" xfId="11226" builtinId="9" hidden="1"/>
    <cellStyle name="已访问的超链接" xfId="11228" builtinId="9" hidden="1"/>
    <cellStyle name="已访问的超链接" xfId="11230" builtinId="9" hidden="1"/>
    <cellStyle name="已访问的超链接" xfId="11232" builtinId="9" hidden="1"/>
    <cellStyle name="已访问的超链接" xfId="11234" builtinId="9" hidden="1"/>
    <cellStyle name="已访问的超链接" xfId="11236" builtinId="9" hidden="1"/>
    <cellStyle name="已访问的超链接" xfId="11238" builtinId="9" hidden="1"/>
    <cellStyle name="已访问的超链接" xfId="11240" builtinId="9" hidden="1"/>
    <cellStyle name="已访问的超链接" xfId="11242" builtinId="9" hidden="1"/>
    <cellStyle name="已访问的超链接" xfId="11244" builtinId="9" hidden="1"/>
    <cellStyle name="已访问的超链接" xfId="11246" builtinId="9" hidden="1"/>
    <cellStyle name="已访问的超链接" xfId="11248" builtinId="9" hidden="1"/>
    <cellStyle name="已访问的超链接" xfId="11250" builtinId="9" hidden="1"/>
    <cellStyle name="已访问的超链接" xfId="11252" builtinId="9" hidden="1"/>
    <cellStyle name="已访问的超链接" xfId="11254" builtinId="9" hidden="1"/>
    <cellStyle name="已访问的超链接" xfId="11256" builtinId="9" hidden="1"/>
    <cellStyle name="已访问的超链接" xfId="11258" builtinId="9" hidden="1"/>
    <cellStyle name="已访问的超链接" xfId="11260" builtinId="9" hidden="1"/>
    <cellStyle name="已访问的超链接" xfId="11262" builtinId="9" hidden="1"/>
    <cellStyle name="已访问的超链接" xfId="11264" builtinId="9" hidden="1"/>
    <cellStyle name="已访问的超链接" xfId="11266" builtinId="9" hidden="1"/>
    <cellStyle name="已访问的超链接" xfId="11268" builtinId="9" hidden="1"/>
    <cellStyle name="已访问的超链接" xfId="11270" builtinId="9" hidden="1"/>
    <cellStyle name="已访问的超链接" xfId="11272" builtinId="9" hidden="1"/>
    <cellStyle name="已访问的超链接" xfId="11274" builtinId="9" hidden="1"/>
    <cellStyle name="已访问的超链接" xfId="11276" builtinId="9" hidden="1"/>
    <cellStyle name="已访问的超链接" xfId="11278" builtinId="9" hidden="1"/>
    <cellStyle name="已访问的超链接" xfId="11280" builtinId="9" hidden="1"/>
    <cellStyle name="已访问的超链接" xfId="11282" builtinId="9" hidden="1"/>
    <cellStyle name="已访问的超链接" xfId="11284" builtinId="9" hidden="1"/>
    <cellStyle name="已访问的超链接" xfId="11286" builtinId="9" hidden="1"/>
    <cellStyle name="已访问的超链接" xfId="11288" builtinId="9" hidden="1"/>
    <cellStyle name="已访问的超链接" xfId="11290" builtinId="9" hidden="1"/>
    <cellStyle name="已访问的超链接" xfId="11292" builtinId="9" hidden="1"/>
    <cellStyle name="已访问的超链接" xfId="11294" builtinId="9" hidden="1"/>
    <cellStyle name="已访问的超链接" xfId="11296" builtinId="9" hidden="1"/>
    <cellStyle name="已访问的超链接" xfId="11298" builtinId="9" hidden="1"/>
    <cellStyle name="已访问的超链接" xfId="11300" builtinId="9" hidden="1"/>
    <cellStyle name="已访问的超链接" xfId="11302" builtinId="9" hidden="1"/>
    <cellStyle name="已访问的超链接" xfId="11304" builtinId="9" hidden="1"/>
    <cellStyle name="已访问的超链接" xfId="11306" builtinId="9" hidden="1"/>
    <cellStyle name="已访问的超链接" xfId="11308" builtinId="9" hidden="1"/>
    <cellStyle name="已访问的超链接" xfId="11310" builtinId="9" hidden="1"/>
    <cellStyle name="已访问的超链接" xfId="11312" builtinId="9" hidden="1"/>
    <cellStyle name="已访问的超链接" xfId="11314" builtinId="9" hidden="1"/>
    <cellStyle name="已访问的超链接" xfId="11316" builtinId="9" hidden="1"/>
    <cellStyle name="已访问的超链接" xfId="11318" builtinId="9" hidden="1"/>
    <cellStyle name="已访问的超链接" xfId="11320" builtinId="9" hidden="1"/>
    <cellStyle name="已访问的超链接" xfId="11322" builtinId="9" hidden="1"/>
    <cellStyle name="已访问的超链接" xfId="11324" builtinId="9" hidden="1"/>
    <cellStyle name="已访问的超链接" xfId="11326" builtinId="9" hidden="1"/>
    <cellStyle name="已访问的超链接" xfId="11328" builtinId="9" hidden="1"/>
    <cellStyle name="已访问的超链接" xfId="11330" builtinId="9" hidden="1"/>
    <cellStyle name="已访问的超链接" xfId="11332" builtinId="9" hidden="1"/>
    <cellStyle name="已访问的超链接" xfId="11334" builtinId="9" hidden="1"/>
    <cellStyle name="已访问的超链接" xfId="11336" builtinId="9" hidden="1"/>
    <cellStyle name="已访问的超链接" xfId="11338" builtinId="9" hidden="1"/>
    <cellStyle name="已访问的超链接" xfId="11340" builtinId="9" hidden="1"/>
    <cellStyle name="已访问的超链接" xfId="11342" builtinId="9" hidden="1"/>
    <cellStyle name="已访问的超链接" xfId="11344" builtinId="9" hidden="1"/>
    <cellStyle name="已访问的超链接" xfId="11346" builtinId="9" hidden="1"/>
    <cellStyle name="已访问的超链接" xfId="11348" builtinId="9" hidden="1"/>
    <cellStyle name="已访问的超链接" xfId="11350" builtinId="9" hidden="1"/>
    <cellStyle name="已访问的超链接" xfId="11352" builtinId="9" hidden="1"/>
    <cellStyle name="已访问的超链接" xfId="11354" builtinId="9" hidden="1"/>
    <cellStyle name="已访问的超链接" xfId="11356" builtinId="9" hidden="1"/>
    <cellStyle name="已访问的超链接" xfId="11358" builtinId="9" hidden="1"/>
    <cellStyle name="已访问的超链接" xfId="11360" builtinId="9" hidden="1"/>
    <cellStyle name="已访问的超链接" xfId="11362" builtinId="9" hidden="1"/>
    <cellStyle name="已访问的超链接" xfId="11364" builtinId="9" hidden="1"/>
    <cellStyle name="已访问的超链接" xfId="11366" builtinId="9" hidden="1"/>
    <cellStyle name="已访问的超链接" xfId="11368" builtinId="9" hidden="1"/>
    <cellStyle name="已访问的超链接" xfId="11370" builtinId="9" hidden="1"/>
    <cellStyle name="已访问的超链接" xfId="11372" builtinId="9" hidden="1"/>
    <cellStyle name="已访问的超链接" xfId="11374" builtinId="9" hidden="1"/>
    <cellStyle name="已访问的超链接" xfId="11376" builtinId="9" hidden="1"/>
    <cellStyle name="已访问的超链接" xfId="11378" builtinId="9" hidden="1"/>
    <cellStyle name="已访问的超链接" xfId="11380" builtinId="9" hidden="1"/>
    <cellStyle name="已访问的超链接" xfId="11382" builtinId="9" hidden="1"/>
    <cellStyle name="已访问的超链接" xfId="11384" builtinId="9" hidden="1"/>
    <cellStyle name="已访问的超链接" xfId="11386" builtinId="9" hidden="1"/>
    <cellStyle name="已访问的超链接" xfId="11388" builtinId="9" hidden="1"/>
    <cellStyle name="已访问的超链接" xfId="11390" builtinId="9" hidden="1"/>
    <cellStyle name="已访问的超链接" xfId="11392" builtinId="9" hidden="1"/>
    <cellStyle name="已访问的超链接" xfId="11394" builtinId="9" hidden="1"/>
    <cellStyle name="已访问的超链接" xfId="11396" builtinId="9" hidden="1"/>
    <cellStyle name="已访问的超链接" xfId="11398" builtinId="9" hidden="1"/>
    <cellStyle name="已访问的超链接" xfId="11400" builtinId="9" hidden="1"/>
    <cellStyle name="已访问的超链接" xfId="11402" builtinId="9" hidden="1"/>
    <cellStyle name="已访问的超链接" xfId="11404" builtinId="9" hidden="1"/>
    <cellStyle name="已访问的超链接" xfId="11406" builtinId="9" hidden="1"/>
    <cellStyle name="已访问的超链接" xfId="11408" builtinId="9" hidden="1"/>
    <cellStyle name="已访问的超链接" xfId="11410" builtinId="9" hidden="1"/>
    <cellStyle name="已访问的超链接" xfId="11412" builtinId="9" hidden="1"/>
    <cellStyle name="已访问的超链接" xfId="11414" builtinId="9" hidden="1"/>
    <cellStyle name="已访问的超链接" xfId="11416" builtinId="9" hidden="1"/>
    <cellStyle name="已访问的超链接" xfId="11418" builtinId="9" hidden="1"/>
    <cellStyle name="已访问的超链接" xfId="11420" builtinId="9" hidden="1"/>
    <cellStyle name="已访问的超链接" xfId="11422" builtinId="9" hidden="1"/>
    <cellStyle name="已访问的超链接" xfId="11424" builtinId="9" hidden="1"/>
    <cellStyle name="已访问的超链接" xfId="11426" builtinId="9" hidden="1"/>
    <cellStyle name="已访问的超链接" xfId="11428" builtinId="9" hidden="1"/>
    <cellStyle name="已访问的超链接" xfId="11430" builtinId="9" hidden="1"/>
    <cellStyle name="已访问的超链接" xfId="11432" builtinId="9" hidden="1"/>
    <cellStyle name="已访问的超链接" xfId="11434" builtinId="9" hidden="1"/>
    <cellStyle name="已访问的超链接" xfId="11436" builtinId="9" hidden="1"/>
    <cellStyle name="已访问的超链接" xfId="11438" builtinId="9" hidden="1"/>
    <cellStyle name="已访问的超链接" xfId="11440" builtinId="9" hidden="1"/>
    <cellStyle name="已访问的超链接" xfId="11442" builtinId="9" hidden="1"/>
    <cellStyle name="已访问的超链接" xfId="11444" builtinId="9" hidden="1"/>
    <cellStyle name="已访问的超链接" xfId="11446" builtinId="9" hidden="1"/>
    <cellStyle name="已访问的超链接" xfId="11448" builtinId="9" hidden="1"/>
    <cellStyle name="已访问的超链接" xfId="11450" builtinId="9" hidden="1"/>
    <cellStyle name="已访问的超链接" xfId="11452" builtinId="9" hidden="1"/>
    <cellStyle name="已访问的超链接" xfId="11454" builtinId="9" hidden="1"/>
    <cellStyle name="已访问的超链接" xfId="11456" builtinId="9" hidden="1"/>
    <cellStyle name="已访问的超链接" xfId="11458" builtinId="9" hidden="1"/>
    <cellStyle name="已访问的超链接" xfId="11460" builtinId="9" hidden="1"/>
    <cellStyle name="已访问的超链接" xfId="11462" builtinId="9" hidden="1"/>
    <cellStyle name="已访问的超链接" xfId="11464" builtinId="9" hidden="1"/>
    <cellStyle name="已访问的超链接" xfId="11466" builtinId="9" hidden="1"/>
    <cellStyle name="已访问的超链接" xfId="11468" builtinId="9" hidden="1"/>
    <cellStyle name="已访问的超链接" xfId="11470" builtinId="9" hidden="1"/>
    <cellStyle name="已访问的超链接" xfId="11472" builtinId="9" hidden="1"/>
    <cellStyle name="已访问的超链接" xfId="11474" builtinId="9" hidden="1"/>
    <cellStyle name="已访问的超链接" xfId="11476" builtinId="9" hidden="1"/>
    <cellStyle name="已访问的超链接" xfId="11478" builtinId="9" hidden="1"/>
    <cellStyle name="已访问的超链接" xfId="11480" builtinId="9" hidden="1"/>
    <cellStyle name="已访问的超链接" xfId="11482" builtinId="9" hidden="1"/>
    <cellStyle name="已访问的超链接" xfId="11484" builtinId="9" hidden="1"/>
    <cellStyle name="已访问的超链接" xfId="11486" builtinId="9" hidden="1"/>
    <cellStyle name="已访问的超链接" xfId="11488" builtinId="9" hidden="1"/>
    <cellStyle name="已访问的超链接" xfId="11490" builtinId="9" hidden="1"/>
    <cellStyle name="已访问的超链接" xfId="11492" builtinId="9" hidden="1"/>
    <cellStyle name="已访问的超链接" xfId="11494" builtinId="9" hidden="1"/>
    <cellStyle name="已访问的超链接" xfId="11496" builtinId="9" hidden="1"/>
    <cellStyle name="已访问的超链接" xfId="11498" builtinId="9" hidden="1"/>
    <cellStyle name="已访问的超链接" xfId="11500" builtinId="9" hidden="1"/>
    <cellStyle name="已访问的超链接" xfId="11502" builtinId="9" hidden="1"/>
    <cellStyle name="已访问的超链接" xfId="11504" builtinId="9" hidden="1"/>
    <cellStyle name="已访问的超链接" xfId="11506" builtinId="9" hidden="1"/>
    <cellStyle name="已访问的超链接" xfId="11508" builtinId="9" hidden="1"/>
    <cellStyle name="已访问的超链接" xfId="11510" builtinId="9" hidden="1"/>
    <cellStyle name="已访问的超链接" xfId="11512" builtinId="9" hidden="1"/>
    <cellStyle name="已访问的超链接" xfId="11514" builtinId="9" hidden="1"/>
    <cellStyle name="已访问的超链接" xfId="11516" builtinId="9" hidden="1"/>
    <cellStyle name="已访问的超链接" xfId="11518" builtinId="9" hidden="1"/>
    <cellStyle name="已访问的超链接" xfId="11520" builtinId="9" hidden="1"/>
    <cellStyle name="已访问的超链接" xfId="11522" builtinId="9" hidden="1"/>
    <cellStyle name="已访问的超链接" xfId="11524" builtinId="9" hidden="1"/>
    <cellStyle name="已访问的超链接" xfId="11526" builtinId="9" hidden="1"/>
    <cellStyle name="已访问的超链接" xfId="11528" builtinId="9" hidden="1"/>
    <cellStyle name="已访问的超链接" xfId="11530" builtinId="9" hidden="1"/>
    <cellStyle name="已访问的超链接" xfId="11532" builtinId="9" hidden="1"/>
    <cellStyle name="已访问的超链接" xfId="11534" builtinId="9" hidden="1"/>
    <cellStyle name="已访问的超链接" xfId="11536" builtinId="9" hidden="1"/>
    <cellStyle name="已访问的超链接" xfId="11538" builtinId="9" hidden="1"/>
    <cellStyle name="已访问的超链接" xfId="11540" builtinId="9" hidden="1"/>
    <cellStyle name="已访问的超链接" xfId="11542" builtinId="9" hidden="1"/>
    <cellStyle name="已访问的超链接" xfId="11544" builtinId="9" hidden="1"/>
    <cellStyle name="已访问的超链接" xfId="11546" builtinId="9" hidden="1"/>
    <cellStyle name="已访问的超链接" xfId="11548" builtinId="9" hidden="1"/>
    <cellStyle name="已访问的超链接" xfId="11550" builtinId="9" hidden="1"/>
    <cellStyle name="已访问的超链接" xfId="11552" builtinId="9" hidden="1"/>
    <cellStyle name="已访问的超链接" xfId="11554" builtinId="9" hidden="1"/>
    <cellStyle name="已访问的超链接" xfId="11556" builtinId="9" hidden="1"/>
    <cellStyle name="已访问的超链接" xfId="11558" builtinId="9" hidden="1"/>
    <cellStyle name="已访问的超链接" xfId="11560" builtinId="9" hidden="1"/>
    <cellStyle name="已访问的超链接" xfId="11562" builtinId="9" hidden="1"/>
    <cellStyle name="已访问的超链接" xfId="11564" builtinId="9" hidden="1"/>
    <cellStyle name="已访问的超链接" xfId="11566" builtinId="9" hidden="1"/>
    <cellStyle name="已访问的超链接" xfId="11568" builtinId="9" hidden="1"/>
    <cellStyle name="已访问的超链接" xfId="11570" builtinId="9" hidden="1"/>
    <cellStyle name="已访问的超链接" xfId="11572" builtinId="9" hidden="1"/>
    <cellStyle name="已访问的超链接" xfId="11574" builtinId="9" hidden="1"/>
    <cellStyle name="已访问的超链接" xfId="11576" builtinId="9" hidden="1"/>
    <cellStyle name="已访问的超链接" xfId="11578" builtinId="9" hidden="1"/>
    <cellStyle name="已访问的超链接" xfId="11580" builtinId="9" hidden="1"/>
    <cellStyle name="已访问的超链接" xfId="11582" builtinId="9" hidden="1"/>
    <cellStyle name="已访问的超链接" xfId="11584" builtinId="9" hidden="1"/>
    <cellStyle name="已访问的超链接" xfId="11586" builtinId="9" hidden="1"/>
    <cellStyle name="已访问的超链接" xfId="11588" builtinId="9" hidden="1"/>
    <cellStyle name="已访问的超链接" xfId="11590" builtinId="9" hidden="1"/>
    <cellStyle name="已访问的超链接" xfId="11592" builtinId="9" hidden="1"/>
    <cellStyle name="已访问的超链接" xfId="11594" builtinId="9" hidden="1"/>
    <cellStyle name="已访问的超链接" xfId="11596" builtinId="9" hidden="1"/>
    <cellStyle name="已访问的超链接" xfId="11598" builtinId="9" hidden="1"/>
    <cellStyle name="已访问的超链接" xfId="11600" builtinId="9" hidden="1"/>
    <cellStyle name="已访问的超链接" xfId="11602" builtinId="9" hidden="1"/>
    <cellStyle name="已访问的超链接" xfId="11604" builtinId="9" hidden="1"/>
    <cellStyle name="已访问的超链接" xfId="11606" builtinId="9" hidden="1"/>
    <cellStyle name="已访问的超链接" xfId="11608" builtinId="9" hidden="1"/>
    <cellStyle name="已访问的超链接" xfId="11610" builtinId="9" hidden="1"/>
    <cellStyle name="已访问的超链接" xfId="11612" builtinId="9" hidden="1"/>
    <cellStyle name="已访问的超链接" xfId="11614" builtinId="9" hidden="1"/>
    <cellStyle name="已访问的超链接" xfId="11616" builtinId="9" hidden="1"/>
    <cellStyle name="已访问的超链接" xfId="11618" builtinId="9" hidden="1"/>
    <cellStyle name="已访问的超链接" xfId="11620" builtinId="9" hidden="1"/>
    <cellStyle name="已访问的超链接" xfId="11622" builtinId="9" hidden="1"/>
    <cellStyle name="已访问的超链接" xfId="11624" builtinId="9" hidden="1"/>
    <cellStyle name="已访问的超链接" xfId="11626" builtinId="9" hidden="1"/>
    <cellStyle name="已访问的超链接" xfId="11628" builtinId="9" hidden="1"/>
    <cellStyle name="已访问的超链接" xfId="11630" builtinId="9" hidden="1"/>
    <cellStyle name="已访问的超链接" xfId="11632" builtinId="9" hidden="1"/>
    <cellStyle name="已访问的超链接" xfId="11634" builtinId="9" hidden="1"/>
    <cellStyle name="已访问的超链接" xfId="11636" builtinId="9" hidden="1"/>
    <cellStyle name="已访问的超链接" xfId="11638" builtinId="9" hidden="1"/>
    <cellStyle name="已访问的超链接" xfId="11640" builtinId="9" hidden="1"/>
    <cellStyle name="已访问的超链接" xfId="11642" builtinId="9" hidden="1"/>
    <cellStyle name="已访问的超链接" xfId="11644" builtinId="9" hidden="1"/>
    <cellStyle name="已访问的超链接" xfId="11646" builtinId="9" hidden="1"/>
    <cellStyle name="已访问的超链接" xfId="11648" builtinId="9" hidden="1"/>
    <cellStyle name="已访问的超链接" xfId="11650" builtinId="9" hidden="1"/>
    <cellStyle name="已访问的超链接" xfId="11652" builtinId="9" hidden="1"/>
    <cellStyle name="已访问的超链接" xfId="11654" builtinId="9" hidden="1"/>
    <cellStyle name="已访问的超链接" xfId="11656" builtinId="9" hidden="1"/>
    <cellStyle name="已访问的超链接" xfId="11658" builtinId="9" hidden="1"/>
    <cellStyle name="已访问的超链接" xfId="11660" builtinId="9" hidden="1"/>
    <cellStyle name="已访问的超链接" xfId="11662" builtinId="9" hidden="1"/>
    <cellStyle name="已访问的超链接" xfId="11664" builtinId="9" hidden="1"/>
    <cellStyle name="已访问的超链接" xfId="11666" builtinId="9" hidden="1"/>
    <cellStyle name="已访问的超链接" xfId="11668" builtinId="9" hidden="1"/>
    <cellStyle name="已访问的超链接" xfId="11670" builtinId="9" hidden="1"/>
    <cellStyle name="已访问的超链接" xfId="11672" builtinId="9" hidden="1"/>
    <cellStyle name="已访问的超链接" xfId="11674" builtinId="9" hidden="1"/>
    <cellStyle name="已访问的超链接" xfId="11676" builtinId="9" hidden="1"/>
    <cellStyle name="已访问的超链接" xfId="11678" builtinId="9" hidden="1"/>
    <cellStyle name="已访问的超链接" xfId="11680" builtinId="9" hidden="1"/>
    <cellStyle name="已访问的超链接" xfId="11682" builtinId="9" hidden="1"/>
    <cellStyle name="已访问的超链接" xfId="11684" builtinId="9" hidden="1"/>
    <cellStyle name="已访问的超链接" xfId="11686" builtinId="9" hidden="1"/>
    <cellStyle name="已访问的超链接" xfId="11688" builtinId="9" hidden="1"/>
    <cellStyle name="已访问的超链接" xfId="11690" builtinId="9" hidden="1"/>
    <cellStyle name="已访问的超链接" xfId="11692" builtinId="9" hidden="1"/>
    <cellStyle name="已访问的超链接" xfId="11694" builtinId="9" hidden="1"/>
    <cellStyle name="已访问的超链接" xfId="11696" builtinId="9" hidden="1"/>
    <cellStyle name="已访问的超链接" xfId="11698" builtinId="9" hidden="1"/>
    <cellStyle name="已访问的超链接" xfId="11700" builtinId="9" hidden="1"/>
    <cellStyle name="已访问的超链接" xfId="11702" builtinId="9" hidden="1"/>
    <cellStyle name="已访问的超链接" xfId="11704" builtinId="9" hidden="1"/>
    <cellStyle name="已访问的超链接" xfId="11706" builtinId="9" hidden="1"/>
    <cellStyle name="已访问的超链接" xfId="11708" builtinId="9" hidden="1"/>
    <cellStyle name="已访问的超链接" xfId="11710" builtinId="9" hidden="1"/>
    <cellStyle name="已访问的超链接" xfId="11712" builtinId="9" hidden="1"/>
    <cellStyle name="已访问的超链接" xfId="11714" builtinId="9" hidden="1"/>
    <cellStyle name="已访问的超链接" xfId="11716" builtinId="9" hidden="1"/>
    <cellStyle name="已访问的超链接" xfId="11718" builtinId="9" hidden="1"/>
    <cellStyle name="已访问的超链接" xfId="11720" builtinId="9" hidden="1"/>
    <cellStyle name="已访问的超链接" xfId="11722" builtinId="9" hidden="1"/>
    <cellStyle name="已访问的超链接" xfId="11724" builtinId="9" hidden="1"/>
    <cellStyle name="已访问的超链接" xfId="11726" builtinId="9" hidden="1"/>
    <cellStyle name="已访问的超链接" xfId="11728" builtinId="9" hidden="1"/>
    <cellStyle name="已访问的超链接" xfId="11730" builtinId="9" hidden="1"/>
    <cellStyle name="已访问的超链接" xfId="11732" builtinId="9" hidden="1"/>
    <cellStyle name="已访问的超链接" xfId="11734" builtinId="9" hidden="1"/>
    <cellStyle name="已访问的超链接" xfId="11736" builtinId="9" hidden="1"/>
    <cellStyle name="已访问的超链接" xfId="11738" builtinId="9" hidden="1"/>
    <cellStyle name="已访问的超链接" xfId="11740" builtinId="9" hidden="1"/>
    <cellStyle name="已访问的超链接" xfId="11742" builtinId="9" hidden="1"/>
    <cellStyle name="已访问的超链接" xfId="11744" builtinId="9" hidden="1"/>
    <cellStyle name="已访问的超链接" xfId="11746" builtinId="9" hidden="1"/>
    <cellStyle name="已访问的超链接" xfId="11748" builtinId="9" hidden="1"/>
    <cellStyle name="已访问的超链接" xfId="11750" builtinId="9" hidden="1"/>
    <cellStyle name="已访问的超链接" xfId="11752" builtinId="9" hidden="1"/>
    <cellStyle name="已访问的超链接" xfId="11754" builtinId="9" hidden="1"/>
    <cellStyle name="已访问的超链接" xfId="11756" builtinId="9" hidden="1"/>
    <cellStyle name="已访问的超链接" xfId="11758" builtinId="9" hidden="1"/>
    <cellStyle name="已访问的超链接" xfId="11760" builtinId="9" hidden="1"/>
    <cellStyle name="已访问的超链接" xfId="11762" builtinId="9" hidden="1"/>
    <cellStyle name="已访问的超链接" xfId="11764" builtinId="9" hidden="1"/>
    <cellStyle name="已访问的超链接" xfId="11766" builtinId="9" hidden="1"/>
    <cellStyle name="已访问的超链接" xfId="11768" builtinId="9" hidden="1"/>
    <cellStyle name="已访问的超链接" xfId="11770" builtinId="9" hidden="1"/>
    <cellStyle name="已访问的超链接" xfId="11772" builtinId="9" hidden="1"/>
    <cellStyle name="已访问的超链接" xfId="11774" builtinId="9" hidden="1"/>
    <cellStyle name="已访问的超链接" xfId="11776" builtinId="9" hidden="1"/>
    <cellStyle name="已访问的超链接" xfId="11778" builtinId="9" hidden="1"/>
    <cellStyle name="已访问的超链接" xfId="11780" builtinId="9" hidden="1"/>
    <cellStyle name="已访问的超链接" xfId="11782" builtinId="9" hidden="1"/>
    <cellStyle name="已访问的超链接" xfId="11784" builtinId="9" hidden="1"/>
    <cellStyle name="已访问的超链接" xfId="11786" builtinId="9" hidden="1"/>
    <cellStyle name="已访问的超链接" xfId="11788" builtinId="9" hidden="1"/>
    <cellStyle name="已访问的超链接" xfId="11790" builtinId="9" hidden="1"/>
    <cellStyle name="已访问的超链接" xfId="11792" builtinId="9" hidden="1"/>
    <cellStyle name="已访问的超链接" xfId="11794" builtinId="9" hidden="1"/>
    <cellStyle name="已访问的超链接" xfId="11796" builtinId="9" hidden="1"/>
    <cellStyle name="已访问的超链接" xfId="11798" builtinId="9" hidden="1"/>
    <cellStyle name="已访问的超链接" xfId="11800" builtinId="9" hidden="1"/>
    <cellStyle name="已访问的超链接" xfId="11802" builtinId="9" hidden="1"/>
    <cellStyle name="已访问的超链接" xfId="11804" builtinId="9" hidden="1"/>
    <cellStyle name="已访问的超链接" xfId="11806" builtinId="9" hidden="1"/>
    <cellStyle name="已访问的超链接" xfId="11808" builtinId="9" hidden="1"/>
    <cellStyle name="已访问的超链接" xfId="11810" builtinId="9" hidden="1"/>
    <cellStyle name="已访问的超链接" xfId="11812" builtinId="9" hidden="1"/>
    <cellStyle name="已访问的超链接" xfId="11814" builtinId="9" hidden="1"/>
    <cellStyle name="已访问的超链接" xfId="11816" builtinId="9" hidden="1"/>
    <cellStyle name="已访问的超链接" xfId="11818" builtinId="9" hidden="1"/>
    <cellStyle name="已访问的超链接" xfId="11820" builtinId="9" hidden="1"/>
    <cellStyle name="已访问的超链接" xfId="11822" builtinId="9" hidden="1"/>
    <cellStyle name="已访问的超链接" xfId="11824" builtinId="9" hidden="1"/>
    <cellStyle name="已访问的超链接" xfId="11826" builtinId="9" hidden="1"/>
    <cellStyle name="已访问的超链接" xfId="11828" builtinId="9" hidden="1"/>
    <cellStyle name="已访问的超链接" xfId="11830" builtinId="9" hidden="1"/>
    <cellStyle name="已访问的超链接" xfId="11832" builtinId="9" hidden="1"/>
    <cellStyle name="已访问的超链接" xfId="11834" builtinId="9" hidden="1"/>
    <cellStyle name="已访问的超链接" xfId="11836" builtinId="9" hidden="1"/>
    <cellStyle name="已访问的超链接" xfId="11838" builtinId="9" hidden="1"/>
    <cellStyle name="已访问的超链接" xfId="11840" builtinId="9" hidden="1"/>
    <cellStyle name="已访问的超链接" xfId="11842" builtinId="9" hidden="1"/>
    <cellStyle name="已访问的超链接" xfId="11844" builtinId="9" hidden="1"/>
    <cellStyle name="已访问的超链接" xfId="11846" builtinId="9" hidden="1"/>
    <cellStyle name="已访问的超链接" xfId="11848" builtinId="9" hidden="1"/>
    <cellStyle name="已访问的超链接" xfId="11850" builtinId="9" hidden="1"/>
    <cellStyle name="已访问的超链接" xfId="11852" builtinId="9" hidden="1"/>
    <cellStyle name="已访问的超链接" xfId="11854" builtinId="9" hidden="1"/>
    <cellStyle name="已访问的超链接" xfId="11856" builtinId="9" hidden="1"/>
    <cellStyle name="已访问的超链接" xfId="11858" builtinId="9" hidden="1"/>
    <cellStyle name="已访问的超链接" xfId="11860" builtinId="9" hidden="1"/>
    <cellStyle name="已访问的超链接" xfId="11862" builtinId="9" hidden="1"/>
    <cellStyle name="已访问的超链接" xfId="11864" builtinId="9" hidden="1"/>
    <cellStyle name="已访问的超链接" xfId="11866" builtinId="9" hidden="1"/>
    <cellStyle name="已访问的超链接" xfId="11868" builtinId="9" hidden="1"/>
    <cellStyle name="已访问的超链接" xfId="11870" builtinId="9" hidden="1"/>
    <cellStyle name="已访问的超链接" xfId="11872" builtinId="9" hidden="1"/>
    <cellStyle name="已访问的超链接" xfId="11874" builtinId="9" hidden="1"/>
    <cellStyle name="已访问的超链接" xfId="11876" builtinId="9" hidden="1"/>
    <cellStyle name="已访问的超链接" xfId="11878" builtinId="9" hidden="1"/>
    <cellStyle name="已访问的超链接" xfId="11880" builtinId="9" hidden="1"/>
    <cellStyle name="已访问的超链接" xfId="11882" builtinId="9" hidden="1"/>
    <cellStyle name="已访问的超链接" xfId="11884" builtinId="9" hidden="1"/>
    <cellStyle name="已访问的超链接" xfId="11886" builtinId="9" hidden="1"/>
    <cellStyle name="已访问的超链接" xfId="11888" builtinId="9" hidden="1"/>
    <cellStyle name="已访问的超链接" xfId="11890" builtinId="9" hidden="1"/>
    <cellStyle name="已访问的超链接" xfId="11892" builtinId="9" hidden="1"/>
    <cellStyle name="已访问的超链接" xfId="11894" builtinId="9" hidden="1"/>
    <cellStyle name="已访问的超链接" xfId="11896" builtinId="9" hidden="1"/>
    <cellStyle name="已访问的超链接" xfId="11898" builtinId="9" hidden="1"/>
    <cellStyle name="已访问的超链接" xfId="11900" builtinId="9" hidden="1"/>
    <cellStyle name="已访问的超链接" xfId="11902" builtinId="9" hidden="1"/>
    <cellStyle name="已访问的超链接" xfId="11904" builtinId="9" hidden="1"/>
    <cellStyle name="已访问的超链接" xfId="11906" builtinId="9" hidden="1"/>
    <cellStyle name="已访问的超链接" xfId="11908" builtinId="9" hidden="1"/>
    <cellStyle name="已访问的超链接" xfId="11910" builtinId="9" hidden="1"/>
    <cellStyle name="已访问的超链接" xfId="11912" builtinId="9" hidden="1"/>
    <cellStyle name="已访问的超链接" xfId="11914" builtinId="9" hidden="1"/>
    <cellStyle name="已访问的超链接" xfId="11916" builtinId="9" hidden="1"/>
    <cellStyle name="已访问的超链接" xfId="11918" builtinId="9" hidden="1"/>
    <cellStyle name="已访问的超链接" xfId="11920" builtinId="9" hidden="1"/>
    <cellStyle name="已访问的超链接" xfId="11922" builtinId="9" hidden="1"/>
    <cellStyle name="已访问的超链接" xfId="11924" builtinId="9" hidden="1"/>
    <cellStyle name="已访问的超链接" xfId="11926" builtinId="9" hidden="1"/>
    <cellStyle name="已访问的超链接" xfId="11928" builtinId="9" hidden="1"/>
    <cellStyle name="已访问的超链接" xfId="11930" builtinId="9" hidden="1"/>
    <cellStyle name="已访问的超链接" xfId="11932" builtinId="9" hidden="1"/>
    <cellStyle name="已访问的超链接" xfId="11934" builtinId="9" hidden="1"/>
    <cellStyle name="已访问的超链接" xfId="11936" builtinId="9" hidden="1"/>
    <cellStyle name="已访问的超链接" xfId="11938" builtinId="9" hidden="1"/>
    <cellStyle name="已访问的超链接" xfId="11940" builtinId="9" hidden="1"/>
    <cellStyle name="已访问的超链接" xfId="11942" builtinId="9" hidden="1"/>
    <cellStyle name="已访问的超链接" xfId="11944" builtinId="9" hidden="1"/>
    <cellStyle name="已访问的超链接" xfId="11946" builtinId="9" hidden="1"/>
    <cellStyle name="已访问的超链接" xfId="11948" builtinId="9" hidden="1"/>
    <cellStyle name="已访问的超链接" xfId="11950" builtinId="9" hidden="1"/>
    <cellStyle name="已访问的超链接" xfId="11952" builtinId="9" hidden="1"/>
    <cellStyle name="已访问的超链接" xfId="11954" builtinId="9" hidden="1"/>
    <cellStyle name="已访问的超链接" xfId="11956" builtinId="9" hidden="1"/>
    <cellStyle name="已访问的超链接" xfId="11958" builtinId="9" hidden="1"/>
    <cellStyle name="已访问的超链接" xfId="11960" builtinId="9" hidden="1"/>
    <cellStyle name="已访问的超链接" xfId="11962" builtinId="9" hidden="1"/>
    <cellStyle name="已访问的超链接" xfId="11964" builtinId="9" hidden="1"/>
    <cellStyle name="已访问的超链接" xfId="11966" builtinId="9" hidden="1"/>
    <cellStyle name="已访问的超链接" xfId="11968" builtinId="9" hidden="1"/>
    <cellStyle name="已访问的超链接" xfId="11970" builtinId="9" hidden="1"/>
    <cellStyle name="已访问的超链接" xfId="11972" builtinId="9" hidden="1"/>
    <cellStyle name="已访问的超链接" xfId="11974" builtinId="9" hidden="1"/>
    <cellStyle name="已访问的超链接" xfId="11976" builtinId="9" hidden="1"/>
    <cellStyle name="已访问的超链接" xfId="11978" builtinId="9" hidden="1"/>
    <cellStyle name="已访问的超链接" xfId="11980" builtinId="9" hidden="1"/>
    <cellStyle name="已访问的超链接" xfId="11982" builtinId="9" hidden="1"/>
    <cellStyle name="已访问的超链接" xfId="11984" builtinId="9" hidden="1"/>
    <cellStyle name="已访问的超链接" xfId="11986" builtinId="9" hidden="1"/>
    <cellStyle name="已访问的超链接" xfId="11988" builtinId="9" hidden="1"/>
    <cellStyle name="已访问的超链接" xfId="11990" builtinId="9" hidden="1"/>
    <cellStyle name="已访问的超链接" xfId="11992" builtinId="9" hidden="1"/>
    <cellStyle name="已访问的超链接" xfId="11994" builtinId="9" hidden="1"/>
    <cellStyle name="已访问的超链接" xfId="11996" builtinId="9" hidden="1"/>
    <cellStyle name="已访问的超链接" xfId="11998" builtinId="9" hidden="1"/>
    <cellStyle name="已访问的超链接" xfId="12000" builtinId="9" hidden="1"/>
    <cellStyle name="已访问的超链接" xfId="12002" builtinId="9" hidden="1"/>
    <cellStyle name="已访问的超链接" xfId="12004" builtinId="9" hidden="1"/>
    <cellStyle name="已访问的超链接" xfId="12006" builtinId="9" hidden="1"/>
    <cellStyle name="已访问的超链接" xfId="12008" builtinId="9" hidden="1"/>
    <cellStyle name="已访问的超链接" xfId="12010" builtinId="9" hidden="1"/>
    <cellStyle name="已访问的超链接" xfId="12012" builtinId="9" hidden="1"/>
    <cellStyle name="已访问的超链接" xfId="12014" builtinId="9" hidden="1"/>
    <cellStyle name="已访问的超链接" xfId="12016" builtinId="9" hidden="1"/>
    <cellStyle name="已访问的超链接" xfId="12018" builtinId="9" hidden="1"/>
    <cellStyle name="已访问的超链接" xfId="12020" builtinId="9" hidden="1"/>
    <cellStyle name="已访问的超链接" xfId="12022" builtinId="9" hidden="1"/>
    <cellStyle name="已访问的超链接" xfId="12024" builtinId="9" hidden="1"/>
    <cellStyle name="已访问的超链接" xfId="12026" builtinId="9" hidden="1"/>
    <cellStyle name="已访问的超链接" xfId="12028" builtinId="9" hidden="1"/>
    <cellStyle name="已访问的超链接" xfId="12030" builtinId="9" hidden="1"/>
    <cellStyle name="已访问的超链接" xfId="12032" builtinId="9" hidden="1"/>
    <cellStyle name="已访问的超链接" xfId="12034" builtinId="9" hidden="1"/>
    <cellStyle name="已访问的超链接" xfId="12036" builtinId="9" hidden="1"/>
    <cellStyle name="已访问的超链接" xfId="12038" builtinId="9" hidden="1"/>
    <cellStyle name="已访问的超链接" xfId="12040" builtinId="9" hidden="1"/>
    <cellStyle name="已访问的超链接" xfId="12042" builtinId="9" hidden="1"/>
    <cellStyle name="已访问的超链接" xfId="12044" builtinId="9" hidden="1"/>
    <cellStyle name="已访问的超链接" xfId="12046" builtinId="9" hidden="1"/>
    <cellStyle name="已访问的超链接" xfId="12048" builtinId="9" hidden="1"/>
    <cellStyle name="已访问的超链接" xfId="12050" builtinId="9" hidden="1"/>
    <cellStyle name="已访问的超链接" xfId="12052" builtinId="9" hidden="1"/>
    <cellStyle name="已访问的超链接" xfId="12054" builtinId="9" hidden="1"/>
    <cellStyle name="已访问的超链接" xfId="12056" builtinId="9" hidden="1"/>
    <cellStyle name="已访问的超链接" xfId="12058" builtinId="9" hidden="1"/>
    <cellStyle name="已访问的超链接" xfId="12060" builtinId="9" hidden="1"/>
    <cellStyle name="已访问的超链接" xfId="12062" builtinId="9" hidden="1"/>
    <cellStyle name="已访问的超链接" xfId="12064" builtinId="9" hidden="1"/>
    <cellStyle name="已访问的超链接" xfId="12066" builtinId="9" hidden="1"/>
    <cellStyle name="已访问的超链接" xfId="12068" builtinId="9" hidden="1"/>
    <cellStyle name="已访问的超链接" xfId="12070" builtinId="9" hidden="1"/>
    <cellStyle name="已访问的超链接" xfId="12072" builtinId="9" hidden="1"/>
    <cellStyle name="已访问的超链接" xfId="12074" builtinId="9" hidden="1"/>
    <cellStyle name="已访问的超链接" xfId="12076" builtinId="9" hidden="1"/>
    <cellStyle name="已访问的超链接" xfId="12078" builtinId="9" hidden="1"/>
    <cellStyle name="已访问的超链接" xfId="12080" builtinId="9" hidden="1"/>
    <cellStyle name="已访问的超链接" xfId="12082" builtinId="9" hidden="1"/>
    <cellStyle name="已访问的超链接" xfId="12084" builtinId="9" hidden="1"/>
    <cellStyle name="已访问的超链接" xfId="12086" builtinId="9" hidden="1"/>
    <cellStyle name="已访问的超链接" xfId="12088" builtinId="9" hidden="1"/>
    <cellStyle name="已访问的超链接" xfId="12090" builtinId="9" hidden="1"/>
    <cellStyle name="已访问的超链接" xfId="12092" builtinId="9" hidden="1"/>
    <cellStyle name="已访问的超链接" xfId="12094" builtinId="9" hidden="1"/>
    <cellStyle name="已访问的超链接" xfId="12096" builtinId="9" hidden="1"/>
    <cellStyle name="已访问的超链接" xfId="12098" builtinId="9" hidden="1"/>
    <cellStyle name="已访问的超链接" xfId="12100" builtinId="9" hidden="1"/>
    <cellStyle name="已访问的超链接" xfId="12102" builtinId="9" hidden="1"/>
    <cellStyle name="已访问的超链接" xfId="12104" builtinId="9" hidden="1"/>
    <cellStyle name="已访问的超链接" xfId="12106" builtinId="9" hidden="1"/>
    <cellStyle name="已访问的超链接" xfId="12108" builtinId="9" hidden="1"/>
    <cellStyle name="已访问的超链接" xfId="12110" builtinId="9" hidden="1"/>
    <cellStyle name="已访问的超链接" xfId="12112" builtinId="9" hidden="1"/>
    <cellStyle name="已访问的超链接" xfId="12114" builtinId="9" hidden="1"/>
    <cellStyle name="已访问的超链接" xfId="12116" builtinId="9" hidden="1"/>
    <cellStyle name="已访问的超链接" xfId="12118" builtinId="9" hidden="1"/>
    <cellStyle name="已访问的超链接" xfId="12120" builtinId="9" hidden="1"/>
    <cellStyle name="已访问的超链接" xfId="12122" builtinId="9" hidden="1"/>
    <cellStyle name="已访问的超链接" xfId="12124" builtinId="9" hidden="1"/>
    <cellStyle name="已访问的超链接" xfId="12126" builtinId="9" hidden="1"/>
    <cellStyle name="已访问的超链接" xfId="12128" builtinId="9" hidden="1"/>
    <cellStyle name="已访问的超链接" xfId="12130" builtinId="9" hidden="1"/>
    <cellStyle name="已访问的超链接" xfId="12132" builtinId="9" hidden="1"/>
    <cellStyle name="已访问的超链接" xfId="12134" builtinId="9" hidden="1"/>
    <cellStyle name="已访问的超链接" xfId="12136" builtinId="9" hidden="1"/>
    <cellStyle name="已访问的超链接" xfId="12138" builtinId="9" hidden="1"/>
    <cellStyle name="已访问的超链接" xfId="12140" builtinId="9" hidden="1"/>
    <cellStyle name="已访问的超链接" xfId="12142" builtinId="9" hidden="1"/>
    <cellStyle name="已访问的超链接" xfId="12144" builtinId="9" hidden="1"/>
    <cellStyle name="已访问的超链接" xfId="12146" builtinId="9" hidden="1"/>
    <cellStyle name="已访问的超链接" xfId="12148" builtinId="9" hidden="1"/>
    <cellStyle name="已访问的超链接" xfId="12150" builtinId="9" hidden="1"/>
    <cellStyle name="已访问的超链接" xfId="12152" builtinId="9" hidden="1"/>
    <cellStyle name="已访问的超链接" xfId="12154" builtinId="9" hidden="1"/>
    <cellStyle name="已访问的超链接" xfId="12156" builtinId="9" hidden="1"/>
    <cellStyle name="已访问的超链接" xfId="12158" builtinId="9" hidden="1"/>
    <cellStyle name="已访问的超链接" xfId="12160" builtinId="9" hidden="1"/>
    <cellStyle name="已访问的超链接" xfId="12162" builtinId="9" hidden="1"/>
    <cellStyle name="已访问的超链接" xfId="12164" builtinId="9" hidden="1"/>
    <cellStyle name="已访问的超链接" xfId="12166" builtinId="9" hidden="1"/>
    <cellStyle name="已访问的超链接" xfId="12168" builtinId="9" hidden="1"/>
    <cellStyle name="已访问的超链接" xfId="12170" builtinId="9" hidden="1"/>
    <cellStyle name="已访问的超链接" xfId="12172" builtinId="9" hidden="1"/>
    <cellStyle name="已访问的超链接" xfId="12174" builtinId="9" hidden="1"/>
    <cellStyle name="已访问的超链接" xfId="12176" builtinId="9" hidden="1"/>
    <cellStyle name="已访问的超链接" xfId="12178" builtinId="9" hidden="1"/>
    <cellStyle name="已访问的超链接" xfId="12180" builtinId="9" hidden="1"/>
    <cellStyle name="已访问的超链接" xfId="12182" builtinId="9" hidden="1"/>
    <cellStyle name="已访问的超链接" xfId="12184" builtinId="9" hidden="1"/>
    <cellStyle name="已访问的超链接" xfId="12186" builtinId="9" hidden="1"/>
    <cellStyle name="已访问的超链接" xfId="12188" builtinId="9" hidden="1"/>
    <cellStyle name="已访问的超链接" xfId="12190" builtinId="9" hidden="1"/>
    <cellStyle name="已访问的超链接" xfId="12192" builtinId="9" hidden="1"/>
    <cellStyle name="已访问的超链接" xfId="12194" builtinId="9" hidden="1"/>
    <cellStyle name="已访问的超链接" xfId="12196" builtinId="9" hidden="1"/>
    <cellStyle name="已访问的超链接" xfId="12198" builtinId="9" hidden="1"/>
    <cellStyle name="已访问的超链接" xfId="12200" builtinId="9" hidden="1"/>
    <cellStyle name="已访问的超链接" xfId="12202" builtinId="9" hidden="1"/>
    <cellStyle name="已访问的超链接" xfId="12204" builtinId="9" hidden="1"/>
    <cellStyle name="已访问的超链接" xfId="12206" builtinId="9" hidden="1"/>
    <cellStyle name="已访问的超链接" xfId="12208" builtinId="9" hidden="1"/>
    <cellStyle name="已访问的超链接" xfId="12210" builtinId="9" hidden="1"/>
    <cellStyle name="已访问的超链接" xfId="12212" builtinId="9" hidden="1"/>
    <cellStyle name="已访问的超链接" xfId="12214" builtinId="9" hidden="1"/>
    <cellStyle name="已访问的超链接" xfId="12216" builtinId="9" hidden="1"/>
    <cellStyle name="已访问的超链接" xfId="12218" builtinId="9" hidden="1"/>
    <cellStyle name="已访问的超链接" xfId="12220" builtinId="9" hidden="1"/>
    <cellStyle name="已访问的超链接" xfId="12222" builtinId="9" hidden="1"/>
    <cellStyle name="已访问的超链接" xfId="12224" builtinId="9" hidden="1"/>
    <cellStyle name="已访问的超链接" xfId="12226" builtinId="9" hidden="1"/>
    <cellStyle name="已访问的超链接" xfId="12228" builtinId="9" hidden="1"/>
    <cellStyle name="已访问的超链接" xfId="12230" builtinId="9" hidden="1"/>
    <cellStyle name="已访问的超链接" xfId="12232" builtinId="9" hidden="1"/>
    <cellStyle name="已访问的超链接" xfId="12234" builtinId="9" hidden="1"/>
    <cellStyle name="已访问的超链接" xfId="12236" builtinId="9" hidden="1"/>
    <cellStyle name="已访问的超链接" xfId="12238" builtinId="9" hidden="1"/>
    <cellStyle name="已访问的超链接" xfId="12240" builtinId="9" hidden="1"/>
    <cellStyle name="已访问的超链接" xfId="12242" builtinId="9" hidden="1"/>
    <cellStyle name="已访问的超链接" xfId="12244" builtinId="9" hidden="1"/>
    <cellStyle name="已访问的超链接" xfId="12246" builtinId="9" hidden="1"/>
    <cellStyle name="已访问的超链接" xfId="12248" builtinId="9" hidden="1"/>
    <cellStyle name="已访问的超链接" xfId="12250" builtinId="9" hidden="1"/>
    <cellStyle name="已访问的超链接" xfId="12252" builtinId="9" hidden="1"/>
    <cellStyle name="已访问的超链接" xfId="12254" builtinId="9" hidden="1"/>
    <cellStyle name="已访问的超链接" xfId="12256" builtinId="9" hidden="1"/>
    <cellStyle name="已访问的超链接" xfId="12258" builtinId="9" hidden="1"/>
    <cellStyle name="已访问的超链接" xfId="12260" builtinId="9" hidden="1"/>
    <cellStyle name="已访问的超链接" xfId="12262" builtinId="9" hidden="1"/>
    <cellStyle name="已访问的超链接" xfId="12264" builtinId="9" hidden="1"/>
    <cellStyle name="已访问的超链接" xfId="12266" builtinId="9" hidden="1"/>
    <cellStyle name="已访问的超链接" xfId="12268" builtinId="9" hidden="1"/>
    <cellStyle name="已访问的超链接" xfId="12270" builtinId="9" hidden="1"/>
    <cellStyle name="已访问的超链接" xfId="12272" builtinId="9" hidden="1"/>
    <cellStyle name="已访问的超链接" xfId="12274" builtinId="9" hidden="1"/>
    <cellStyle name="已访问的超链接" xfId="12276" builtinId="9" hidden="1"/>
    <cellStyle name="已访问的超链接" xfId="12278" builtinId="9" hidden="1"/>
    <cellStyle name="已访问的超链接" xfId="12280" builtinId="9" hidden="1"/>
    <cellStyle name="已访问的超链接" xfId="12282" builtinId="9" hidden="1"/>
    <cellStyle name="已访问的超链接" xfId="12284" builtinId="9" hidden="1"/>
    <cellStyle name="已访问的超链接" xfId="12286" builtinId="9" hidden="1"/>
    <cellStyle name="已访问的超链接" xfId="12288" builtinId="9" hidden="1"/>
    <cellStyle name="已访问的超链接" xfId="12290" builtinId="9" hidden="1"/>
    <cellStyle name="已访问的超链接" xfId="12292" builtinId="9" hidden="1"/>
    <cellStyle name="已访问的超链接" xfId="12294" builtinId="9" hidden="1"/>
    <cellStyle name="已访问的超链接" xfId="12296" builtinId="9" hidden="1"/>
    <cellStyle name="已访问的超链接" xfId="12298" builtinId="9" hidden="1"/>
    <cellStyle name="已访问的超链接" xfId="12300" builtinId="9" hidden="1"/>
    <cellStyle name="已访问的超链接" xfId="12302" builtinId="9" hidden="1"/>
    <cellStyle name="已访问的超链接" xfId="12304" builtinId="9" hidden="1"/>
    <cellStyle name="已访问的超链接" xfId="12306" builtinId="9" hidden="1"/>
    <cellStyle name="已访问的超链接" xfId="12308" builtinId="9" hidden="1"/>
    <cellStyle name="已访问的超链接" xfId="12310" builtinId="9" hidden="1"/>
    <cellStyle name="已访问的超链接" xfId="12312" builtinId="9" hidden="1"/>
    <cellStyle name="已访问的超链接" xfId="12314" builtinId="9" hidden="1"/>
    <cellStyle name="已访问的超链接" xfId="12316" builtinId="9" hidden="1"/>
    <cellStyle name="已访问的超链接" xfId="12318" builtinId="9" hidden="1"/>
    <cellStyle name="已访问的超链接" xfId="12320" builtinId="9" hidden="1"/>
    <cellStyle name="已访问的超链接" xfId="12322" builtinId="9" hidden="1"/>
    <cellStyle name="已访问的超链接" xfId="12324" builtinId="9" hidden="1"/>
    <cellStyle name="已访问的超链接" xfId="12326" builtinId="9" hidden="1"/>
    <cellStyle name="已访问的超链接" xfId="12328" builtinId="9" hidden="1"/>
    <cellStyle name="已访问的超链接" xfId="12330" builtinId="9" hidden="1"/>
    <cellStyle name="已访问的超链接" xfId="12332" builtinId="9" hidden="1"/>
    <cellStyle name="已访问的超链接" xfId="12334" builtinId="9" hidden="1"/>
    <cellStyle name="已访问的超链接" xfId="12336" builtinId="9" hidden="1"/>
    <cellStyle name="已访问的超链接" xfId="12338" builtinId="9" hidden="1"/>
    <cellStyle name="已访问的超链接" xfId="12340" builtinId="9" hidden="1"/>
    <cellStyle name="已访问的超链接" xfId="12342" builtinId="9" hidden="1"/>
    <cellStyle name="已访问的超链接" xfId="12344" builtinId="9" hidden="1"/>
    <cellStyle name="已访问的超链接" xfId="12346" builtinId="9" hidden="1"/>
    <cellStyle name="已访问的超链接" xfId="12348" builtinId="9" hidden="1"/>
    <cellStyle name="已访问的超链接" xfId="12350" builtinId="9" hidden="1"/>
    <cellStyle name="已访问的超链接" xfId="12352" builtinId="9" hidden="1"/>
    <cellStyle name="已访问的超链接" xfId="12354" builtinId="9" hidden="1"/>
    <cellStyle name="已访问的超链接" xfId="12356" builtinId="9" hidden="1"/>
    <cellStyle name="已访问的超链接" xfId="12358" builtinId="9" hidden="1"/>
    <cellStyle name="已访问的超链接" xfId="12360" builtinId="9" hidden="1"/>
    <cellStyle name="已访问的超链接" xfId="12362" builtinId="9" hidden="1"/>
    <cellStyle name="已访问的超链接" xfId="12364" builtinId="9" hidden="1"/>
    <cellStyle name="已访问的超链接" xfId="12366" builtinId="9" hidden="1"/>
    <cellStyle name="已访问的超链接" xfId="12368" builtinId="9" hidden="1"/>
    <cellStyle name="已访问的超链接" xfId="12370" builtinId="9" hidden="1"/>
    <cellStyle name="已访问的超链接" xfId="12372" builtinId="9" hidden="1"/>
    <cellStyle name="已访问的超链接" xfId="12374" builtinId="9" hidden="1"/>
    <cellStyle name="已访问的超链接" xfId="12376" builtinId="9" hidden="1"/>
    <cellStyle name="已访问的超链接" xfId="12378" builtinId="9" hidden="1"/>
    <cellStyle name="已访问的超链接" xfId="12380" builtinId="9" hidden="1"/>
    <cellStyle name="已访问的超链接" xfId="12382" builtinId="9" hidden="1"/>
    <cellStyle name="已访问的超链接" xfId="12384" builtinId="9" hidden="1"/>
    <cellStyle name="已访问的超链接" xfId="12386" builtinId="9" hidden="1"/>
    <cellStyle name="已访问的超链接" xfId="12388" builtinId="9" hidden="1"/>
    <cellStyle name="已访问的超链接" xfId="12390" builtinId="9" hidden="1"/>
    <cellStyle name="已访问的超链接" xfId="12392" builtinId="9" hidden="1"/>
    <cellStyle name="已访问的超链接" xfId="12394" builtinId="9" hidden="1"/>
    <cellStyle name="已访问的超链接" xfId="12396" builtinId="9" hidden="1"/>
    <cellStyle name="已访问的超链接" xfId="12398" builtinId="9" hidden="1"/>
    <cellStyle name="已访问的超链接" xfId="12400" builtinId="9" hidden="1"/>
    <cellStyle name="已访问的超链接" xfId="12402" builtinId="9" hidden="1"/>
    <cellStyle name="已访问的超链接" xfId="12404" builtinId="9" hidden="1"/>
    <cellStyle name="已访问的超链接" xfId="12406" builtinId="9" hidden="1"/>
    <cellStyle name="已访问的超链接" xfId="12408" builtinId="9" hidden="1"/>
    <cellStyle name="已访问的超链接" xfId="12410" builtinId="9" hidden="1"/>
    <cellStyle name="已访问的超链接" xfId="12412" builtinId="9" hidden="1"/>
    <cellStyle name="已访问的超链接" xfId="12414" builtinId="9" hidden="1"/>
    <cellStyle name="已访问的超链接" xfId="12416" builtinId="9" hidden="1"/>
    <cellStyle name="已访问的超链接" xfId="12418" builtinId="9" hidden="1"/>
    <cellStyle name="已访问的超链接" xfId="12420" builtinId="9" hidden="1"/>
    <cellStyle name="已访问的超链接" xfId="12422" builtinId="9" hidden="1"/>
    <cellStyle name="已访问的超链接" xfId="12424" builtinId="9" hidden="1"/>
    <cellStyle name="已访问的超链接" xfId="12426" builtinId="9" hidden="1"/>
    <cellStyle name="已访问的超链接" xfId="12428" builtinId="9" hidden="1"/>
    <cellStyle name="已访问的超链接" xfId="12430" builtinId="9" hidden="1"/>
    <cellStyle name="已访问的超链接" xfId="12432" builtinId="9" hidden="1"/>
    <cellStyle name="已访问的超链接" xfId="12434" builtinId="9" hidden="1"/>
    <cellStyle name="已访问的超链接" xfId="12436" builtinId="9" hidden="1"/>
    <cellStyle name="已访问的超链接" xfId="12438" builtinId="9" hidden="1"/>
    <cellStyle name="已访问的超链接" xfId="12440" builtinId="9" hidden="1"/>
    <cellStyle name="已访问的超链接" xfId="12442" builtinId="9" hidden="1"/>
    <cellStyle name="已访问的超链接" xfId="12444" builtinId="9" hidden="1"/>
    <cellStyle name="已访问的超链接" xfId="12446" builtinId="9" hidden="1"/>
    <cellStyle name="已访问的超链接" xfId="12448" builtinId="9" hidden="1"/>
    <cellStyle name="已访问的超链接" xfId="12450" builtinId="9" hidden="1"/>
    <cellStyle name="已访问的超链接" xfId="12452" builtinId="9" hidden="1"/>
    <cellStyle name="已访问的超链接" xfId="12454" builtinId="9" hidden="1"/>
    <cellStyle name="已访问的超链接" xfId="12456" builtinId="9" hidden="1"/>
    <cellStyle name="已访问的超链接" xfId="12458" builtinId="9" hidden="1"/>
    <cellStyle name="已访问的超链接" xfId="12460" builtinId="9" hidden="1"/>
    <cellStyle name="已访问的超链接" xfId="12462" builtinId="9" hidden="1"/>
    <cellStyle name="已访问的超链接" xfId="12464" builtinId="9" hidden="1"/>
    <cellStyle name="已访问的超链接" xfId="12466" builtinId="9" hidden="1"/>
    <cellStyle name="已访问的超链接" xfId="12468" builtinId="9" hidden="1"/>
    <cellStyle name="已访问的超链接" xfId="12470" builtinId="9" hidden="1"/>
    <cellStyle name="已访问的超链接" xfId="12472" builtinId="9" hidden="1"/>
    <cellStyle name="已访问的超链接" xfId="12474" builtinId="9" hidden="1"/>
    <cellStyle name="已访问的超链接" xfId="12476" builtinId="9" hidden="1"/>
    <cellStyle name="已访问的超链接" xfId="12478" builtinId="9" hidden="1"/>
    <cellStyle name="已访问的超链接" xfId="12480" builtinId="9" hidden="1"/>
    <cellStyle name="已访问的超链接" xfId="12482" builtinId="9" hidden="1"/>
    <cellStyle name="已访问的超链接" xfId="12484" builtinId="9" hidden="1"/>
    <cellStyle name="已访问的超链接" xfId="12486" builtinId="9" hidden="1"/>
    <cellStyle name="已访问的超链接" xfId="12488" builtinId="9" hidden="1"/>
    <cellStyle name="已访问的超链接" xfId="12490" builtinId="9" hidden="1"/>
    <cellStyle name="已访问的超链接" xfId="12492" builtinId="9" hidden="1"/>
    <cellStyle name="已访问的超链接" xfId="12494" builtinId="9" hidden="1"/>
    <cellStyle name="已访问的超链接" xfId="12496" builtinId="9" hidden="1"/>
    <cellStyle name="已访问的超链接" xfId="12498" builtinId="9" hidden="1"/>
    <cellStyle name="已访问的超链接" xfId="12500" builtinId="9" hidden="1"/>
    <cellStyle name="已访问的超链接" xfId="12502" builtinId="9" hidden="1"/>
    <cellStyle name="已访问的超链接" xfId="12504" builtinId="9" hidden="1"/>
    <cellStyle name="已访问的超链接" xfId="12506" builtinId="9" hidden="1"/>
    <cellStyle name="已访问的超链接" xfId="12508" builtinId="9" hidden="1"/>
    <cellStyle name="已访问的超链接" xfId="12510" builtinId="9" hidden="1"/>
    <cellStyle name="已访问的超链接" xfId="12512" builtinId="9" hidden="1"/>
    <cellStyle name="已访问的超链接" xfId="12514" builtinId="9" hidden="1"/>
    <cellStyle name="已访问的超链接" xfId="12516" builtinId="9" hidden="1"/>
    <cellStyle name="已访问的超链接" xfId="12518" builtinId="9" hidden="1"/>
    <cellStyle name="已访问的超链接" xfId="12520" builtinId="9" hidden="1"/>
    <cellStyle name="已访问的超链接" xfId="12522" builtinId="9" hidden="1"/>
    <cellStyle name="已访问的超链接" xfId="12524" builtinId="9" hidden="1"/>
    <cellStyle name="已访问的超链接" xfId="12526" builtinId="9" hidden="1"/>
    <cellStyle name="已访问的超链接" xfId="12528" builtinId="9" hidden="1"/>
    <cellStyle name="已访问的超链接" xfId="12530" builtinId="9" hidden="1"/>
    <cellStyle name="已访问的超链接" xfId="12532" builtinId="9" hidden="1"/>
    <cellStyle name="已访问的超链接" xfId="12534" builtinId="9" hidden="1"/>
    <cellStyle name="已访问的超链接" xfId="12536" builtinId="9" hidden="1"/>
    <cellStyle name="已访问的超链接" xfId="12538" builtinId="9" hidden="1"/>
    <cellStyle name="已访问的超链接" xfId="12540" builtinId="9" hidden="1"/>
    <cellStyle name="已访问的超链接" xfId="12542" builtinId="9" hidden="1"/>
    <cellStyle name="已访问的超链接" xfId="12544" builtinId="9" hidden="1"/>
    <cellStyle name="已访问的超链接" xfId="12546" builtinId="9" hidden="1"/>
    <cellStyle name="已访问的超链接" xfId="12548" builtinId="9" hidden="1"/>
    <cellStyle name="已访问的超链接" xfId="12550" builtinId="9" hidden="1"/>
    <cellStyle name="已访问的超链接" xfId="12552" builtinId="9" hidden="1"/>
    <cellStyle name="已访问的超链接" xfId="12554" builtinId="9" hidden="1"/>
    <cellStyle name="已访问的超链接" xfId="12556" builtinId="9" hidden="1"/>
    <cellStyle name="已访问的超链接" xfId="12558" builtinId="9" hidden="1"/>
    <cellStyle name="已访问的超链接" xfId="12560" builtinId="9" hidden="1"/>
    <cellStyle name="已访问的超链接" xfId="12562" builtinId="9" hidden="1"/>
    <cellStyle name="已访问的超链接" xfId="12564" builtinId="9" hidden="1"/>
    <cellStyle name="已访问的超链接" xfId="12566" builtinId="9" hidden="1"/>
    <cellStyle name="已访问的超链接" xfId="12568" builtinId="9" hidden="1"/>
    <cellStyle name="已访问的超链接" xfId="12570" builtinId="9" hidden="1"/>
    <cellStyle name="已访问的超链接" xfId="12572" builtinId="9" hidden="1"/>
    <cellStyle name="已访问的超链接" xfId="12574" builtinId="9" hidden="1"/>
    <cellStyle name="已访问的超链接" xfId="12576" builtinId="9" hidden="1"/>
    <cellStyle name="已访问的超链接" xfId="12578" builtinId="9" hidden="1"/>
    <cellStyle name="已访问的超链接" xfId="12580" builtinId="9" hidden="1"/>
    <cellStyle name="已访问的超链接" xfId="12582" builtinId="9" hidden="1"/>
    <cellStyle name="已访问的超链接" xfId="12584" builtinId="9" hidden="1"/>
    <cellStyle name="已访问的超链接" xfId="12586" builtinId="9" hidden="1"/>
    <cellStyle name="已访问的超链接" xfId="12588" builtinId="9" hidden="1"/>
    <cellStyle name="已访问的超链接" xfId="12590" builtinId="9" hidden="1"/>
    <cellStyle name="已访问的超链接" xfId="12592" builtinId="9" hidden="1"/>
    <cellStyle name="已访问的超链接" xfId="12594" builtinId="9" hidden="1"/>
    <cellStyle name="已访问的超链接" xfId="12596" builtinId="9" hidden="1"/>
    <cellStyle name="已访问的超链接" xfId="12598" builtinId="9" hidden="1"/>
    <cellStyle name="已访问的超链接" xfId="12600" builtinId="9" hidden="1"/>
    <cellStyle name="已访问的超链接" xfId="12602" builtinId="9" hidden="1"/>
    <cellStyle name="已访问的超链接" xfId="12604" builtinId="9" hidden="1"/>
    <cellStyle name="已访问的超链接" xfId="12606" builtinId="9" hidden="1"/>
    <cellStyle name="已访问的超链接" xfId="12608" builtinId="9" hidden="1"/>
    <cellStyle name="已访问的超链接" xfId="12610" builtinId="9" hidden="1"/>
    <cellStyle name="已访问的超链接" xfId="12612" builtinId="9" hidden="1"/>
    <cellStyle name="已访问的超链接" xfId="12614" builtinId="9" hidden="1"/>
    <cellStyle name="已访问的超链接" xfId="12616" builtinId="9" hidden="1"/>
    <cellStyle name="已访问的超链接" xfId="12618" builtinId="9" hidden="1"/>
    <cellStyle name="已访问的超链接" xfId="12620" builtinId="9" hidden="1"/>
    <cellStyle name="已访问的超链接" xfId="12622" builtinId="9" hidden="1"/>
    <cellStyle name="已访问的超链接" xfId="12624" builtinId="9" hidden="1"/>
    <cellStyle name="已访问的超链接" xfId="12626" builtinId="9" hidden="1"/>
    <cellStyle name="已访问的超链接" xfId="12628" builtinId="9" hidden="1"/>
    <cellStyle name="已访问的超链接" xfId="12630" builtinId="9" hidden="1"/>
    <cellStyle name="已访问的超链接" xfId="12632" builtinId="9" hidden="1"/>
    <cellStyle name="已访问的超链接" xfId="12634" builtinId="9" hidden="1"/>
    <cellStyle name="已访问的超链接" xfId="12636" builtinId="9" hidden="1"/>
    <cellStyle name="已访问的超链接" xfId="12638" builtinId="9" hidden="1"/>
    <cellStyle name="已访问的超链接" xfId="12640" builtinId="9" hidden="1"/>
    <cellStyle name="已访问的超链接" xfId="12642" builtinId="9" hidden="1"/>
    <cellStyle name="已访问的超链接" xfId="12644" builtinId="9" hidden="1"/>
    <cellStyle name="已访问的超链接" xfId="12646" builtinId="9" hidden="1"/>
    <cellStyle name="已访问的超链接" xfId="12648" builtinId="9" hidden="1"/>
    <cellStyle name="已访问的超链接" xfId="12650" builtinId="9" hidden="1"/>
    <cellStyle name="已访问的超链接" xfId="12652" builtinId="9" hidden="1"/>
    <cellStyle name="已访问的超链接" xfId="12654" builtinId="9" hidden="1"/>
    <cellStyle name="已访问的超链接" xfId="12656" builtinId="9" hidden="1"/>
    <cellStyle name="已访问的超链接" xfId="12658" builtinId="9" hidden="1"/>
    <cellStyle name="已访问的超链接" xfId="12660" builtinId="9" hidden="1"/>
    <cellStyle name="已访问的超链接" xfId="12662" builtinId="9" hidden="1"/>
    <cellStyle name="已访问的超链接" xfId="12664" builtinId="9" hidden="1"/>
    <cellStyle name="已访问的超链接" xfId="12666" builtinId="9" hidden="1"/>
    <cellStyle name="已访问的超链接" xfId="12668" builtinId="9" hidden="1"/>
    <cellStyle name="已访问的超链接" xfId="12670" builtinId="9" hidden="1"/>
    <cellStyle name="已访问的超链接" xfId="12672" builtinId="9" hidden="1"/>
    <cellStyle name="已访问的超链接" xfId="12674" builtinId="9" hidden="1"/>
    <cellStyle name="已访问的超链接" xfId="12676" builtinId="9" hidden="1"/>
    <cellStyle name="已访问的超链接" xfId="12678" builtinId="9" hidden="1"/>
    <cellStyle name="已访问的超链接" xfId="12680" builtinId="9" hidden="1"/>
    <cellStyle name="已访问的超链接" xfId="12682" builtinId="9" hidden="1"/>
    <cellStyle name="已访问的超链接" xfId="12684" builtinId="9" hidden="1"/>
    <cellStyle name="已访问的超链接" xfId="12686" builtinId="9" hidden="1"/>
    <cellStyle name="已访问的超链接" xfId="12688" builtinId="9" hidden="1"/>
    <cellStyle name="已访问的超链接" xfId="12690" builtinId="9" hidden="1"/>
    <cellStyle name="已访问的超链接" xfId="12692" builtinId="9" hidden="1"/>
    <cellStyle name="已访问的超链接" xfId="12694" builtinId="9" hidden="1"/>
    <cellStyle name="已访问的超链接" xfId="12696" builtinId="9" hidden="1"/>
    <cellStyle name="已访问的超链接" xfId="12698" builtinId="9" hidden="1"/>
    <cellStyle name="已访问的超链接" xfId="12700" builtinId="9" hidden="1"/>
    <cellStyle name="已访问的超链接" xfId="12702" builtinId="9" hidden="1"/>
    <cellStyle name="已访问的超链接" xfId="12704" builtinId="9" hidden="1"/>
    <cellStyle name="已访问的超链接" xfId="12706" builtinId="9" hidden="1"/>
    <cellStyle name="已访问的超链接" xfId="12708" builtinId="9" hidden="1"/>
    <cellStyle name="已访问的超链接" xfId="12710" builtinId="9" hidden="1"/>
    <cellStyle name="已访问的超链接" xfId="12712" builtinId="9" hidden="1"/>
    <cellStyle name="已访问的超链接" xfId="12714" builtinId="9" hidden="1"/>
    <cellStyle name="已访问的超链接" xfId="12716" builtinId="9" hidden="1"/>
    <cellStyle name="已访问的超链接" xfId="12718" builtinId="9" hidden="1"/>
    <cellStyle name="已访问的超链接" xfId="12720" builtinId="9" hidden="1"/>
    <cellStyle name="已访问的超链接" xfId="12722" builtinId="9" hidden="1"/>
    <cellStyle name="已访问的超链接" xfId="12724" builtinId="9" hidden="1"/>
    <cellStyle name="已访问的超链接" xfId="12726" builtinId="9" hidden="1"/>
    <cellStyle name="已访问的超链接" xfId="12728" builtinId="9" hidden="1"/>
    <cellStyle name="已访问的超链接" xfId="12730" builtinId="9" hidden="1"/>
    <cellStyle name="已访问的超链接" xfId="12732" builtinId="9" hidden="1"/>
    <cellStyle name="已访问的超链接" xfId="12734" builtinId="9" hidden="1"/>
    <cellStyle name="已访问的超链接" xfId="12736" builtinId="9" hidden="1"/>
    <cellStyle name="已访问的超链接" xfId="12738" builtinId="9" hidden="1"/>
    <cellStyle name="已访问的超链接" xfId="12740" builtinId="9" hidden="1"/>
    <cellStyle name="已访问的超链接" xfId="12742" builtinId="9" hidden="1"/>
    <cellStyle name="已访问的超链接" xfId="12744" builtinId="9" hidden="1"/>
    <cellStyle name="已访问的超链接" xfId="12746" builtinId="9" hidden="1"/>
    <cellStyle name="已访问的超链接" xfId="12748" builtinId="9" hidden="1"/>
    <cellStyle name="已访问的超链接" xfId="12750" builtinId="9" hidden="1"/>
    <cellStyle name="已访问的超链接" xfId="12752" builtinId="9" hidden="1"/>
    <cellStyle name="已访问的超链接" xfId="12754" builtinId="9" hidden="1"/>
    <cellStyle name="已访问的超链接" xfId="12756" builtinId="9" hidden="1"/>
    <cellStyle name="已访问的超链接" xfId="12758" builtinId="9" hidden="1"/>
    <cellStyle name="已访问的超链接" xfId="12760" builtinId="9" hidden="1"/>
    <cellStyle name="已访问的超链接" xfId="12762" builtinId="9" hidden="1"/>
    <cellStyle name="已访问的超链接" xfId="12764" builtinId="9" hidden="1"/>
    <cellStyle name="已访问的超链接" xfId="12766" builtinId="9" hidden="1"/>
    <cellStyle name="已访问的超链接" xfId="12768" builtinId="9" hidden="1"/>
    <cellStyle name="已访问的超链接" xfId="12770" builtinId="9" hidden="1"/>
    <cellStyle name="已访问的超链接" xfId="12772" builtinId="9" hidden="1"/>
    <cellStyle name="已访问的超链接" xfId="12774" builtinId="9" hidden="1"/>
    <cellStyle name="已访问的超链接" xfId="12776" builtinId="9" hidden="1"/>
    <cellStyle name="已访问的超链接" xfId="12778" builtinId="9" hidden="1"/>
    <cellStyle name="已访问的超链接" xfId="12780" builtinId="9" hidden="1"/>
    <cellStyle name="已访问的超链接" xfId="12782" builtinId="9" hidden="1"/>
    <cellStyle name="已访问的超链接" xfId="12784" builtinId="9" hidden="1"/>
    <cellStyle name="已访问的超链接" xfId="12786" builtinId="9" hidden="1"/>
    <cellStyle name="已访问的超链接" xfId="12788" builtinId="9" hidden="1"/>
    <cellStyle name="已访问的超链接" xfId="12790" builtinId="9" hidden="1"/>
    <cellStyle name="已访问的超链接" xfId="12792" builtinId="9" hidden="1"/>
    <cellStyle name="已访问的超链接" xfId="12794" builtinId="9" hidden="1"/>
    <cellStyle name="已访问的超链接" xfId="12796" builtinId="9" hidden="1"/>
    <cellStyle name="已访问的超链接" xfId="12798" builtinId="9" hidden="1"/>
    <cellStyle name="已访问的超链接" xfId="12800" builtinId="9" hidden="1"/>
    <cellStyle name="已访问的超链接" xfId="12802" builtinId="9" hidden="1"/>
    <cellStyle name="已访问的超链接" xfId="12804" builtinId="9" hidden="1"/>
    <cellStyle name="已访问的超链接" xfId="12806" builtinId="9" hidden="1"/>
    <cellStyle name="已访问的超链接" xfId="12808" builtinId="9" hidden="1"/>
    <cellStyle name="已访问的超链接" xfId="12810" builtinId="9" hidden="1"/>
    <cellStyle name="已访问的超链接" xfId="12812" builtinId="9" hidden="1"/>
    <cellStyle name="已访问的超链接" xfId="12814" builtinId="9" hidden="1"/>
    <cellStyle name="已访问的超链接" xfId="12816" builtinId="9" hidden="1"/>
    <cellStyle name="已访问的超链接" xfId="12818" builtinId="9" hidden="1"/>
    <cellStyle name="已访问的超链接" xfId="12820" builtinId="9" hidden="1"/>
    <cellStyle name="已访问的超链接" xfId="12822" builtinId="9" hidden="1"/>
    <cellStyle name="已访问的超链接" xfId="12824" builtinId="9" hidden="1"/>
    <cellStyle name="已访问的超链接" xfId="12826" builtinId="9" hidden="1"/>
    <cellStyle name="已访问的超链接" xfId="12828" builtinId="9" hidden="1"/>
    <cellStyle name="已访问的超链接" xfId="12830" builtinId="9" hidden="1"/>
    <cellStyle name="已访问的超链接" xfId="12832" builtinId="9" hidden="1"/>
    <cellStyle name="已访问的超链接" xfId="12834" builtinId="9" hidden="1"/>
    <cellStyle name="已访问的超链接" xfId="12836" builtinId="9" hidden="1"/>
    <cellStyle name="已访问的超链接" xfId="12838" builtinId="9" hidden="1"/>
    <cellStyle name="已访问的超链接" xfId="12840" builtinId="9" hidden="1"/>
    <cellStyle name="已访问的超链接" xfId="12842" builtinId="9" hidden="1"/>
    <cellStyle name="已访问的超链接" xfId="12844" builtinId="9" hidden="1"/>
    <cellStyle name="已访问的超链接" xfId="12846" builtinId="9" hidden="1"/>
    <cellStyle name="已访问的超链接" xfId="12848" builtinId="9" hidden="1"/>
    <cellStyle name="已访问的超链接" xfId="12850" builtinId="9" hidden="1"/>
    <cellStyle name="已访问的超链接" xfId="12852" builtinId="9" hidden="1"/>
    <cellStyle name="已访问的超链接" xfId="12854" builtinId="9" hidden="1"/>
    <cellStyle name="已访问的超链接" xfId="12856" builtinId="9" hidden="1"/>
    <cellStyle name="已访问的超链接" xfId="12858" builtinId="9" hidden="1"/>
    <cellStyle name="已访问的超链接" xfId="12860" builtinId="9" hidden="1"/>
    <cellStyle name="已访问的超链接" xfId="12862" builtinId="9" hidden="1"/>
    <cellStyle name="已访问的超链接" xfId="12864" builtinId="9" hidden="1"/>
    <cellStyle name="已访问的超链接" xfId="12866" builtinId="9" hidden="1"/>
    <cellStyle name="已访问的超链接" xfId="12868" builtinId="9" hidden="1"/>
    <cellStyle name="已访问的超链接" xfId="12870" builtinId="9" hidden="1"/>
    <cellStyle name="已访问的超链接" xfId="12872" builtinId="9" hidden="1"/>
    <cellStyle name="已访问的超链接" xfId="12874" builtinId="9" hidden="1"/>
    <cellStyle name="已访问的超链接" xfId="12876" builtinId="9" hidden="1"/>
    <cellStyle name="已访问的超链接" xfId="12878" builtinId="9" hidden="1"/>
    <cellStyle name="已访问的超链接" xfId="12880" builtinId="9" hidden="1"/>
    <cellStyle name="已访问的超链接" xfId="12882" builtinId="9" hidden="1"/>
    <cellStyle name="已访问的超链接" xfId="12884" builtinId="9" hidden="1"/>
    <cellStyle name="已访问的超链接" xfId="12886" builtinId="9" hidden="1"/>
    <cellStyle name="已访问的超链接" xfId="12888" builtinId="9" hidden="1"/>
    <cellStyle name="已访问的超链接" xfId="12890" builtinId="9" hidden="1"/>
    <cellStyle name="已访问的超链接" xfId="12892" builtinId="9" hidden="1"/>
    <cellStyle name="已访问的超链接" xfId="12894" builtinId="9" hidden="1"/>
    <cellStyle name="已访问的超链接" xfId="12896" builtinId="9" hidden="1"/>
    <cellStyle name="已访问的超链接" xfId="12898" builtinId="9" hidden="1"/>
    <cellStyle name="已访问的超链接" xfId="12900" builtinId="9" hidden="1"/>
    <cellStyle name="已访问的超链接" xfId="12902" builtinId="9" hidden="1"/>
    <cellStyle name="已访问的超链接" xfId="12904" builtinId="9" hidden="1"/>
    <cellStyle name="已访问的超链接" xfId="12906" builtinId="9" hidden="1"/>
    <cellStyle name="已访问的超链接" xfId="12908" builtinId="9" hidden="1"/>
    <cellStyle name="已访问的超链接" xfId="12910" builtinId="9" hidden="1"/>
    <cellStyle name="已访问的超链接" xfId="12912" builtinId="9" hidden="1"/>
    <cellStyle name="已访问的超链接" xfId="12914" builtinId="9" hidden="1"/>
    <cellStyle name="已访问的超链接" xfId="12916" builtinId="9" hidden="1"/>
    <cellStyle name="已访问的超链接" xfId="12918" builtinId="9" hidden="1"/>
    <cellStyle name="已访问的超链接" xfId="12920" builtinId="9" hidden="1"/>
    <cellStyle name="已访问的超链接" xfId="12922" builtinId="9" hidden="1"/>
    <cellStyle name="已访问的超链接" xfId="12924" builtinId="9" hidden="1"/>
    <cellStyle name="已访问的超链接" xfId="12926" builtinId="9" hidden="1"/>
    <cellStyle name="已访问的超链接" xfId="12928" builtinId="9" hidden="1"/>
    <cellStyle name="已访问的超链接" xfId="12930" builtinId="9" hidden="1"/>
    <cellStyle name="已访问的超链接" xfId="12932" builtinId="9" hidden="1"/>
    <cellStyle name="已访问的超链接" xfId="12934" builtinId="9" hidden="1"/>
    <cellStyle name="已访问的超链接" xfId="12936" builtinId="9" hidden="1"/>
    <cellStyle name="已访问的超链接" xfId="12938" builtinId="9" hidden="1"/>
    <cellStyle name="已访问的超链接" xfId="12940" builtinId="9" hidden="1"/>
    <cellStyle name="已访问的超链接" xfId="12942" builtinId="9" hidden="1"/>
    <cellStyle name="已访问的超链接" xfId="12944" builtinId="9" hidden="1"/>
    <cellStyle name="已访问的超链接" xfId="12946" builtinId="9" hidden="1"/>
    <cellStyle name="已访问的超链接" xfId="12948" builtinId="9" hidden="1"/>
    <cellStyle name="已访问的超链接" xfId="12950" builtinId="9" hidden="1"/>
    <cellStyle name="已访问的超链接" xfId="12952" builtinId="9" hidden="1"/>
    <cellStyle name="已访问的超链接" xfId="12954" builtinId="9" hidden="1"/>
    <cellStyle name="已访问的超链接" xfId="12956" builtinId="9" hidden="1"/>
    <cellStyle name="已访问的超链接" xfId="12958" builtinId="9" hidden="1"/>
    <cellStyle name="已访问的超链接" xfId="12960" builtinId="9" hidden="1"/>
    <cellStyle name="已访问的超链接" xfId="12962" builtinId="9" hidden="1"/>
    <cellStyle name="已访问的超链接" xfId="12964" builtinId="9" hidden="1"/>
    <cellStyle name="已访问的超链接" xfId="12966" builtinId="9" hidden="1"/>
    <cellStyle name="已访问的超链接" xfId="12968" builtinId="9" hidden="1"/>
    <cellStyle name="已访问的超链接" xfId="12970" builtinId="9" hidden="1"/>
    <cellStyle name="已访问的超链接" xfId="12972" builtinId="9" hidden="1"/>
    <cellStyle name="已访问的超链接" xfId="12974" builtinId="9" hidden="1"/>
    <cellStyle name="已访问的超链接" xfId="12976" builtinId="9" hidden="1"/>
    <cellStyle name="已访问的超链接" xfId="12978" builtinId="9" hidden="1"/>
    <cellStyle name="已访问的超链接" xfId="12980" builtinId="9" hidden="1"/>
    <cellStyle name="已访问的超链接" xfId="12982" builtinId="9" hidden="1"/>
    <cellStyle name="已访问的超链接" xfId="12984" builtinId="9" hidden="1"/>
    <cellStyle name="已访问的超链接" xfId="12986" builtinId="9" hidden="1"/>
    <cellStyle name="已访问的超链接" xfId="12988" builtinId="9" hidden="1"/>
    <cellStyle name="已访问的超链接" xfId="12990" builtinId="9" hidden="1"/>
    <cellStyle name="已访问的超链接" xfId="12992" builtinId="9" hidden="1"/>
    <cellStyle name="已访问的超链接" xfId="12994" builtinId="9" hidden="1"/>
    <cellStyle name="已访问的超链接" xfId="12996" builtinId="9" hidden="1"/>
    <cellStyle name="已访问的超链接" xfId="12998" builtinId="9" hidden="1"/>
    <cellStyle name="已访问的超链接" xfId="13000" builtinId="9" hidden="1"/>
    <cellStyle name="已访问的超链接" xfId="13002" builtinId="9" hidden="1"/>
    <cellStyle name="已访问的超链接" xfId="13004" builtinId="9" hidden="1"/>
    <cellStyle name="已访问的超链接" xfId="13006" builtinId="9" hidden="1"/>
    <cellStyle name="已访问的超链接" xfId="13008" builtinId="9" hidden="1"/>
    <cellStyle name="已访问的超链接" xfId="13010" builtinId="9" hidden="1"/>
    <cellStyle name="已访问的超链接" xfId="13012" builtinId="9" hidden="1"/>
    <cellStyle name="已访问的超链接" xfId="13014" builtinId="9" hidden="1"/>
    <cellStyle name="已访问的超链接" xfId="13016" builtinId="9" hidden="1"/>
    <cellStyle name="已访问的超链接" xfId="13018" builtinId="9" hidden="1"/>
    <cellStyle name="已访问的超链接" xfId="13020" builtinId="9" hidden="1"/>
    <cellStyle name="已访问的超链接" xfId="13022" builtinId="9" hidden="1"/>
    <cellStyle name="已访问的超链接" xfId="13024" builtinId="9" hidden="1"/>
    <cellStyle name="已访问的超链接" xfId="13026" builtinId="9" hidden="1"/>
    <cellStyle name="已访问的超链接" xfId="13028" builtinId="9" hidden="1"/>
    <cellStyle name="已访问的超链接" xfId="13030" builtinId="9" hidden="1"/>
    <cellStyle name="已访问的超链接" xfId="13032" builtinId="9" hidden="1"/>
    <cellStyle name="已访问的超链接" xfId="13034" builtinId="9" hidden="1"/>
    <cellStyle name="已访问的超链接" xfId="13036" builtinId="9" hidden="1"/>
    <cellStyle name="已访问的超链接" xfId="13038" builtinId="9" hidden="1"/>
    <cellStyle name="已访问的超链接" xfId="13040" builtinId="9" hidden="1"/>
    <cellStyle name="已访问的超链接" xfId="13042" builtinId="9" hidden="1"/>
    <cellStyle name="已访问的超链接" xfId="13044" builtinId="9" hidden="1"/>
    <cellStyle name="已访问的超链接" xfId="13046" builtinId="9" hidden="1"/>
    <cellStyle name="已访问的超链接" xfId="13048" builtinId="9" hidden="1"/>
    <cellStyle name="已访问的超链接" xfId="13050" builtinId="9" hidden="1"/>
    <cellStyle name="已访问的超链接" xfId="13052" builtinId="9" hidden="1"/>
    <cellStyle name="已访问的超链接" xfId="13054" builtinId="9" hidden="1"/>
    <cellStyle name="已访问的超链接" xfId="13056" builtinId="9" hidden="1"/>
    <cellStyle name="已访问的超链接" xfId="13058" builtinId="9" hidden="1"/>
    <cellStyle name="已访问的超链接" xfId="13060" builtinId="9" hidden="1"/>
    <cellStyle name="已访问的超链接" xfId="13062" builtinId="9" hidden="1"/>
    <cellStyle name="已访问的超链接" xfId="13064" builtinId="9" hidden="1"/>
    <cellStyle name="已访问的超链接" xfId="13066" builtinId="9" hidden="1"/>
    <cellStyle name="已访问的超链接" xfId="13068" builtinId="9" hidden="1"/>
    <cellStyle name="已访问的超链接" xfId="13070" builtinId="9" hidden="1"/>
    <cellStyle name="已访问的超链接" xfId="13072" builtinId="9" hidden="1"/>
    <cellStyle name="已访问的超链接" xfId="13074" builtinId="9" hidden="1"/>
    <cellStyle name="已访问的超链接" xfId="13076" builtinId="9" hidden="1"/>
    <cellStyle name="已访问的超链接" xfId="13078" builtinId="9" hidden="1"/>
    <cellStyle name="已访问的超链接" xfId="13080" builtinId="9" hidden="1"/>
    <cellStyle name="已访问的超链接" xfId="13082" builtinId="9" hidden="1"/>
    <cellStyle name="已访问的超链接" xfId="13084" builtinId="9" hidden="1"/>
    <cellStyle name="已访问的超链接" xfId="13086" builtinId="9" hidden="1"/>
    <cellStyle name="已访问的超链接" xfId="13088" builtinId="9" hidden="1"/>
    <cellStyle name="已访问的超链接" xfId="13090" builtinId="9" hidden="1"/>
    <cellStyle name="已访问的超链接" xfId="13092" builtinId="9" hidden="1"/>
    <cellStyle name="已访问的超链接" xfId="13094" builtinId="9" hidden="1"/>
    <cellStyle name="已访问的超链接" xfId="13096" builtinId="9" hidden="1"/>
    <cellStyle name="已访问的超链接" xfId="13098" builtinId="9" hidden="1"/>
    <cellStyle name="已访问的超链接" xfId="13100" builtinId="9" hidden="1"/>
    <cellStyle name="已访问的超链接" xfId="13102" builtinId="9" hidden="1"/>
    <cellStyle name="已访问的超链接" xfId="13104" builtinId="9" hidden="1"/>
    <cellStyle name="已访问的超链接" xfId="13106" builtinId="9" hidden="1"/>
    <cellStyle name="已访问的超链接" xfId="13108" builtinId="9" hidden="1"/>
    <cellStyle name="已访问的超链接" xfId="13110" builtinId="9" hidden="1"/>
    <cellStyle name="已访问的超链接" xfId="13112" builtinId="9" hidden="1"/>
    <cellStyle name="已访问的超链接" xfId="13114" builtinId="9" hidden="1"/>
    <cellStyle name="已访问的超链接" xfId="13116" builtinId="9" hidden="1"/>
    <cellStyle name="已访问的超链接" xfId="13118" builtinId="9" hidden="1"/>
    <cellStyle name="已访问的超链接" xfId="13120" builtinId="9" hidden="1"/>
    <cellStyle name="已访问的超链接" xfId="13122" builtinId="9" hidden="1"/>
    <cellStyle name="已访问的超链接" xfId="13124" builtinId="9" hidden="1"/>
    <cellStyle name="已访问的超链接" xfId="13126" builtinId="9" hidden="1"/>
    <cellStyle name="已访问的超链接" xfId="13128" builtinId="9" hidden="1"/>
    <cellStyle name="已访问的超链接" xfId="13130" builtinId="9" hidden="1"/>
    <cellStyle name="已访问的超链接" xfId="13132" builtinId="9" hidden="1"/>
    <cellStyle name="已访问的超链接" xfId="13134" builtinId="9" hidden="1"/>
    <cellStyle name="已访问的超链接" xfId="13136" builtinId="9" hidden="1"/>
    <cellStyle name="已访问的超链接" xfId="13138" builtinId="9" hidden="1"/>
    <cellStyle name="已访问的超链接" xfId="13140" builtinId="9" hidden="1"/>
    <cellStyle name="已访问的超链接" xfId="13142" builtinId="9" hidden="1"/>
    <cellStyle name="已访问的超链接" xfId="13144" builtinId="9" hidden="1"/>
    <cellStyle name="已访问的超链接" xfId="13146" builtinId="9" hidden="1"/>
    <cellStyle name="已访问的超链接" xfId="13148" builtinId="9" hidden="1"/>
    <cellStyle name="已访问的超链接" xfId="13150" builtinId="9" hidden="1"/>
    <cellStyle name="已访问的超链接" xfId="13152" builtinId="9" hidden="1"/>
    <cellStyle name="已访问的超链接" xfId="13154" builtinId="9" hidden="1"/>
    <cellStyle name="已访问的超链接" xfId="13156" builtinId="9" hidden="1"/>
    <cellStyle name="已访问的超链接" xfId="13158" builtinId="9" hidden="1"/>
    <cellStyle name="已访问的超链接" xfId="13160" builtinId="9" hidden="1"/>
    <cellStyle name="已访问的超链接" xfId="13162" builtinId="9" hidden="1"/>
    <cellStyle name="已访问的超链接" xfId="13164" builtinId="9" hidden="1"/>
    <cellStyle name="已访问的超链接" xfId="13166" builtinId="9" hidden="1"/>
    <cellStyle name="已访问的超链接" xfId="13168" builtinId="9" hidden="1"/>
    <cellStyle name="已访问的超链接" xfId="13170" builtinId="9" hidden="1"/>
    <cellStyle name="已访问的超链接" xfId="13172" builtinId="9" hidden="1"/>
    <cellStyle name="已访问的超链接" xfId="13174" builtinId="9" hidden="1"/>
    <cellStyle name="已访问的超链接" xfId="13176" builtinId="9" hidden="1"/>
    <cellStyle name="已访问的超链接" xfId="13178" builtinId="9" hidden="1"/>
    <cellStyle name="已访问的超链接" xfId="13180" builtinId="9" hidden="1"/>
    <cellStyle name="已访问的超链接" xfId="13182" builtinId="9" hidden="1"/>
    <cellStyle name="已访问的超链接" xfId="13184" builtinId="9" hidden="1"/>
    <cellStyle name="已访问的超链接" xfId="13186" builtinId="9" hidden="1"/>
    <cellStyle name="已访问的超链接" xfId="13188" builtinId="9" hidden="1"/>
    <cellStyle name="已访问的超链接" xfId="13190" builtinId="9" hidden="1"/>
    <cellStyle name="已访问的超链接" xfId="13192" builtinId="9" hidden="1"/>
    <cellStyle name="已访问的超链接" xfId="13194" builtinId="9" hidden="1"/>
    <cellStyle name="已访问的超链接" xfId="13196" builtinId="9" hidden="1"/>
    <cellStyle name="已访问的超链接" xfId="13198" builtinId="9" hidden="1"/>
    <cellStyle name="已访问的超链接" xfId="13200" builtinId="9" hidden="1"/>
    <cellStyle name="已访问的超链接" xfId="13202" builtinId="9" hidden="1"/>
    <cellStyle name="已访问的超链接" xfId="13204" builtinId="9" hidden="1"/>
    <cellStyle name="已访问的超链接" xfId="13206" builtinId="9" hidden="1"/>
    <cellStyle name="已访问的超链接" xfId="13208" builtinId="9" hidden="1"/>
    <cellStyle name="已访问的超链接" xfId="13210" builtinId="9" hidden="1"/>
    <cellStyle name="已访问的超链接" xfId="13212" builtinId="9" hidden="1"/>
    <cellStyle name="已访问的超链接" xfId="13214" builtinId="9" hidden="1"/>
    <cellStyle name="已访问的超链接" xfId="13216" builtinId="9" hidden="1"/>
    <cellStyle name="已访问的超链接" xfId="13218" builtinId="9" hidden="1"/>
    <cellStyle name="已访问的超链接" xfId="13220" builtinId="9" hidden="1"/>
    <cellStyle name="已访问的超链接" xfId="13222" builtinId="9" hidden="1"/>
    <cellStyle name="已访问的超链接" xfId="13224" builtinId="9" hidden="1"/>
    <cellStyle name="已访问的超链接" xfId="13226" builtinId="9" hidden="1"/>
    <cellStyle name="已访问的超链接" xfId="13228" builtinId="9" hidden="1"/>
    <cellStyle name="已访问的超链接" xfId="13230" builtinId="9" hidden="1"/>
    <cellStyle name="已访问的超链接" xfId="13232" builtinId="9" hidden="1"/>
    <cellStyle name="已访问的超链接" xfId="13234" builtinId="9" hidden="1"/>
    <cellStyle name="已访问的超链接" xfId="13236" builtinId="9" hidden="1"/>
    <cellStyle name="已访问的超链接" xfId="13238" builtinId="9" hidden="1"/>
    <cellStyle name="已访问的超链接" xfId="13240" builtinId="9" hidden="1"/>
    <cellStyle name="已访问的超链接" xfId="13242" builtinId="9" hidden="1"/>
    <cellStyle name="已访问的超链接" xfId="13244" builtinId="9" hidden="1"/>
    <cellStyle name="已访问的超链接" xfId="13246" builtinId="9" hidden="1"/>
    <cellStyle name="已访问的超链接" xfId="13248" builtinId="9" hidden="1"/>
    <cellStyle name="已访问的超链接" xfId="13250" builtinId="9" hidden="1"/>
    <cellStyle name="已访问的超链接" xfId="13252" builtinId="9" hidden="1"/>
    <cellStyle name="已访问的超链接" xfId="13254" builtinId="9" hidden="1"/>
    <cellStyle name="已访问的超链接" xfId="13256" builtinId="9" hidden="1"/>
    <cellStyle name="已访问的超链接" xfId="13258" builtinId="9" hidden="1"/>
    <cellStyle name="已访问的超链接" xfId="13260" builtinId="9" hidden="1"/>
    <cellStyle name="已访问的超链接" xfId="13262" builtinId="9" hidden="1"/>
    <cellStyle name="已访问的超链接" xfId="13264" builtinId="9" hidden="1"/>
    <cellStyle name="已访问的超链接" xfId="13266" builtinId="9" hidden="1"/>
    <cellStyle name="已访问的超链接" xfId="13268" builtinId="9" hidden="1"/>
    <cellStyle name="已访问的超链接" xfId="13270" builtinId="9" hidden="1"/>
    <cellStyle name="已访问的超链接" xfId="13272" builtinId="9" hidden="1"/>
    <cellStyle name="已访问的超链接" xfId="13274" builtinId="9" hidden="1"/>
    <cellStyle name="已访问的超链接" xfId="13276" builtinId="9" hidden="1"/>
    <cellStyle name="已访问的超链接" xfId="13278" builtinId="9" hidden="1"/>
    <cellStyle name="已访问的超链接" xfId="13280" builtinId="9" hidden="1"/>
    <cellStyle name="已访问的超链接" xfId="13282" builtinId="9" hidden="1"/>
    <cellStyle name="已访问的超链接" xfId="13284" builtinId="9" hidden="1"/>
    <cellStyle name="已访问的超链接" xfId="13286" builtinId="9" hidden="1"/>
    <cellStyle name="已访问的超链接" xfId="13288" builtinId="9" hidden="1"/>
    <cellStyle name="已访问的超链接" xfId="13290" builtinId="9" hidden="1"/>
    <cellStyle name="已访问的超链接" xfId="13292" builtinId="9" hidden="1"/>
    <cellStyle name="已访问的超链接" xfId="13294" builtinId="9" hidden="1"/>
    <cellStyle name="已访问的超链接" xfId="13296" builtinId="9" hidden="1"/>
    <cellStyle name="已访问的超链接" xfId="13298" builtinId="9" hidden="1"/>
    <cellStyle name="已访问的超链接" xfId="13300" builtinId="9" hidden="1"/>
    <cellStyle name="已访问的超链接" xfId="13302" builtinId="9" hidden="1"/>
    <cellStyle name="已访问的超链接" xfId="13304" builtinId="9" hidden="1"/>
    <cellStyle name="已访问的超链接" xfId="13306" builtinId="9" hidden="1"/>
    <cellStyle name="已访问的超链接" xfId="13308" builtinId="9" hidden="1"/>
    <cellStyle name="已访问的超链接" xfId="13310" builtinId="9" hidden="1"/>
    <cellStyle name="已访问的超链接" xfId="13312" builtinId="9" hidden="1"/>
    <cellStyle name="已访问的超链接" xfId="13314" builtinId="9" hidden="1"/>
    <cellStyle name="已访问的超链接" xfId="13316" builtinId="9" hidden="1"/>
    <cellStyle name="已访问的超链接" xfId="13318" builtinId="9" hidden="1"/>
    <cellStyle name="已访问的超链接" xfId="13320" builtinId="9" hidden="1"/>
    <cellStyle name="已访问的超链接" xfId="13322" builtinId="9" hidden="1"/>
    <cellStyle name="已访问的超链接" xfId="13324" builtinId="9" hidden="1"/>
    <cellStyle name="已访问的超链接" xfId="13326" builtinId="9" hidden="1"/>
    <cellStyle name="已访问的超链接" xfId="13328" builtinId="9" hidden="1"/>
    <cellStyle name="已访问的超链接" xfId="13330" builtinId="9" hidden="1"/>
    <cellStyle name="已访问的超链接" xfId="13332" builtinId="9" hidden="1"/>
    <cellStyle name="已访问的超链接" xfId="13334" builtinId="9" hidden="1"/>
    <cellStyle name="已访问的超链接" xfId="13336" builtinId="9" hidden="1"/>
    <cellStyle name="已访问的超链接" xfId="13338" builtinId="9" hidden="1"/>
    <cellStyle name="已访问的超链接" xfId="13340" builtinId="9" hidden="1"/>
    <cellStyle name="已访问的超链接" xfId="13342" builtinId="9" hidden="1"/>
    <cellStyle name="已访问的超链接" xfId="13344" builtinId="9" hidden="1"/>
    <cellStyle name="已访问的超链接" xfId="13346" builtinId="9" hidden="1"/>
    <cellStyle name="已访问的超链接" xfId="13348" builtinId="9" hidden="1"/>
    <cellStyle name="已访问的超链接" xfId="13350" builtinId="9" hidden="1"/>
    <cellStyle name="已访问的超链接" xfId="13352" builtinId="9" hidden="1"/>
    <cellStyle name="已访问的超链接" xfId="13354" builtinId="9" hidden="1"/>
    <cellStyle name="已访问的超链接" xfId="13356" builtinId="9" hidden="1"/>
    <cellStyle name="已访问的超链接" xfId="13358" builtinId="9" hidden="1"/>
    <cellStyle name="已访问的超链接" xfId="13360" builtinId="9" hidden="1"/>
    <cellStyle name="已访问的超链接" xfId="13362" builtinId="9" hidden="1"/>
    <cellStyle name="已访问的超链接" xfId="13364" builtinId="9" hidden="1"/>
    <cellStyle name="已访问的超链接" xfId="13366" builtinId="9" hidden="1"/>
    <cellStyle name="已访问的超链接" xfId="13368" builtinId="9" hidden="1"/>
    <cellStyle name="已访问的超链接" xfId="13370" builtinId="9" hidden="1"/>
    <cellStyle name="已访问的超链接" xfId="13372" builtinId="9" hidden="1"/>
    <cellStyle name="已访问的超链接" xfId="13374" builtinId="9" hidden="1"/>
    <cellStyle name="已访问的超链接" xfId="13376" builtinId="9" hidden="1"/>
    <cellStyle name="已访问的超链接" xfId="13378" builtinId="9" hidden="1"/>
    <cellStyle name="已访问的超链接" xfId="13380" builtinId="9" hidden="1"/>
    <cellStyle name="已访问的超链接" xfId="13382" builtinId="9" hidden="1"/>
    <cellStyle name="已访问的超链接" xfId="13384" builtinId="9" hidden="1"/>
    <cellStyle name="已访问的超链接" xfId="13386" builtinId="9" hidden="1"/>
    <cellStyle name="已访问的超链接" xfId="13388" builtinId="9" hidden="1"/>
    <cellStyle name="已访问的超链接" xfId="13390" builtinId="9" hidden="1"/>
    <cellStyle name="已访问的超链接" xfId="13392" builtinId="9" hidden="1"/>
    <cellStyle name="已访问的超链接" xfId="13394" builtinId="9" hidden="1"/>
    <cellStyle name="已访问的超链接" xfId="13396" builtinId="9" hidden="1"/>
    <cellStyle name="已访问的超链接" xfId="13398" builtinId="9" hidden="1"/>
    <cellStyle name="已访问的超链接" xfId="13400" builtinId="9" hidden="1"/>
    <cellStyle name="已访问的超链接" xfId="13402" builtinId="9" hidden="1"/>
    <cellStyle name="已访问的超链接" xfId="13404" builtinId="9" hidden="1"/>
    <cellStyle name="已访问的超链接" xfId="13406" builtinId="9" hidden="1"/>
    <cellStyle name="已访问的超链接" xfId="13408" builtinId="9" hidden="1"/>
    <cellStyle name="已访问的超链接" xfId="13410" builtinId="9" hidden="1"/>
    <cellStyle name="已访问的超链接" xfId="13412" builtinId="9" hidden="1"/>
    <cellStyle name="已访问的超链接" xfId="13414" builtinId="9" hidden="1"/>
    <cellStyle name="已访问的超链接" xfId="13416" builtinId="9" hidden="1"/>
    <cellStyle name="已访问的超链接" xfId="13418" builtinId="9" hidden="1"/>
    <cellStyle name="已访问的超链接" xfId="13420" builtinId="9" hidden="1"/>
    <cellStyle name="已访问的超链接" xfId="13422" builtinId="9" hidden="1"/>
    <cellStyle name="已访问的超链接" xfId="13424" builtinId="9" hidden="1"/>
    <cellStyle name="已访问的超链接" xfId="13426" builtinId="9" hidden="1"/>
    <cellStyle name="已访问的超链接" xfId="13428" builtinId="9" hidden="1"/>
    <cellStyle name="已访问的超链接" xfId="13430" builtinId="9" hidden="1"/>
    <cellStyle name="已访问的超链接" xfId="13432" builtinId="9" hidden="1"/>
    <cellStyle name="已访问的超链接" xfId="13434" builtinId="9" hidden="1"/>
    <cellStyle name="已访问的超链接" xfId="13436" builtinId="9" hidden="1"/>
    <cellStyle name="已访问的超链接" xfId="13438" builtinId="9" hidden="1"/>
    <cellStyle name="已访问的超链接" xfId="13440" builtinId="9" hidden="1"/>
    <cellStyle name="已访问的超链接" xfId="13442" builtinId="9" hidden="1"/>
    <cellStyle name="已访问的超链接" xfId="13444" builtinId="9" hidden="1"/>
    <cellStyle name="已访问的超链接" xfId="13446" builtinId="9" hidden="1"/>
    <cellStyle name="已访问的超链接" xfId="13448" builtinId="9" hidden="1"/>
    <cellStyle name="已访问的超链接" xfId="13450" builtinId="9" hidden="1"/>
    <cellStyle name="已访问的超链接" xfId="13452" builtinId="9" hidden="1"/>
    <cellStyle name="已访问的超链接" xfId="13454" builtinId="9" hidden="1"/>
    <cellStyle name="已访问的超链接" xfId="13456" builtinId="9" hidden="1"/>
    <cellStyle name="已访问的超链接" xfId="13458" builtinId="9" hidden="1"/>
    <cellStyle name="已访问的超链接" xfId="13460" builtinId="9" hidden="1"/>
    <cellStyle name="已访问的超链接" xfId="13462" builtinId="9" hidden="1"/>
    <cellStyle name="已访问的超链接" xfId="13464" builtinId="9" hidden="1"/>
    <cellStyle name="已访问的超链接" xfId="13466" builtinId="9" hidden="1"/>
    <cellStyle name="已访问的超链接" xfId="13468" builtinId="9" hidden="1"/>
    <cellStyle name="已访问的超链接" xfId="13470" builtinId="9" hidden="1"/>
    <cellStyle name="已访问的超链接" xfId="13472" builtinId="9" hidden="1"/>
    <cellStyle name="已访问的超链接" xfId="13474" builtinId="9" hidden="1"/>
    <cellStyle name="已访问的超链接" xfId="13476" builtinId="9" hidden="1"/>
    <cellStyle name="已访问的超链接" xfId="13478" builtinId="9" hidden="1"/>
    <cellStyle name="已访问的超链接" xfId="13480" builtinId="9" hidden="1"/>
    <cellStyle name="已访问的超链接" xfId="13482" builtinId="9" hidden="1"/>
    <cellStyle name="已访问的超链接" xfId="13484" builtinId="9" hidden="1"/>
    <cellStyle name="已访问的超链接" xfId="13486" builtinId="9" hidden="1"/>
    <cellStyle name="已访问的超链接" xfId="13488" builtinId="9" hidden="1"/>
    <cellStyle name="已访问的超链接" xfId="13490" builtinId="9" hidden="1"/>
    <cellStyle name="已访问的超链接" xfId="13492" builtinId="9" hidden="1"/>
    <cellStyle name="已访问的超链接" xfId="13494" builtinId="9" hidden="1"/>
    <cellStyle name="已访问的超链接" xfId="13496" builtinId="9" hidden="1"/>
    <cellStyle name="已访问的超链接" xfId="13498" builtinId="9" hidden="1"/>
    <cellStyle name="已访问的超链接" xfId="13500" builtinId="9" hidden="1"/>
    <cellStyle name="已访问的超链接" xfId="13502" builtinId="9" hidden="1"/>
    <cellStyle name="已访问的超链接" xfId="13504" builtinId="9" hidden="1"/>
    <cellStyle name="已访问的超链接" xfId="13506" builtinId="9" hidden="1"/>
    <cellStyle name="已访问的超链接" xfId="13508" builtinId="9" hidden="1"/>
    <cellStyle name="已访问的超链接" xfId="13510" builtinId="9" hidden="1"/>
    <cellStyle name="已访问的超链接" xfId="13512" builtinId="9" hidden="1"/>
    <cellStyle name="已访问的超链接" xfId="13514" builtinId="9" hidden="1"/>
    <cellStyle name="已访问的超链接" xfId="13516" builtinId="9" hidden="1"/>
    <cellStyle name="已访问的超链接" xfId="13518" builtinId="9" hidden="1"/>
    <cellStyle name="已访问的超链接" xfId="13520" builtinId="9" hidden="1"/>
    <cellStyle name="已访问的超链接" xfId="13522" builtinId="9" hidden="1"/>
    <cellStyle name="已访问的超链接" xfId="13524" builtinId="9" hidden="1"/>
    <cellStyle name="已访问的超链接" xfId="13526" builtinId="9" hidden="1"/>
    <cellStyle name="已访问的超链接" xfId="13528" builtinId="9" hidden="1"/>
    <cellStyle name="已访问的超链接" xfId="13530" builtinId="9" hidden="1"/>
    <cellStyle name="已访问的超链接" xfId="13532" builtinId="9" hidden="1"/>
    <cellStyle name="已访问的超链接" xfId="13534" builtinId="9" hidden="1"/>
    <cellStyle name="已访问的超链接" xfId="13536" builtinId="9" hidden="1"/>
    <cellStyle name="已访问的超链接" xfId="13538" builtinId="9" hidden="1"/>
    <cellStyle name="已访问的超链接" xfId="13540" builtinId="9" hidden="1"/>
    <cellStyle name="已访问的超链接" xfId="13542" builtinId="9" hidden="1"/>
    <cellStyle name="已访问的超链接" xfId="13544" builtinId="9" hidden="1"/>
    <cellStyle name="已访问的超链接" xfId="13546" builtinId="9" hidden="1"/>
    <cellStyle name="已访问的超链接" xfId="13548" builtinId="9" hidden="1"/>
    <cellStyle name="已访问的超链接" xfId="13550" builtinId="9" hidden="1"/>
    <cellStyle name="已访问的超链接" xfId="13552" builtinId="9" hidden="1"/>
    <cellStyle name="已访问的超链接" xfId="13554" builtinId="9" hidden="1"/>
    <cellStyle name="已访问的超链接" xfId="13556" builtinId="9" hidden="1"/>
    <cellStyle name="已访问的超链接" xfId="13558" builtinId="9" hidden="1"/>
    <cellStyle name="已访问的超链接" xfId="13560" builtinId="9" hidden="1"/>
    <cellStyle name="已访问的超链接" xfId="13562" builtinId="9" hidden="1"/>
    <cellStyle name="已访问的超链接" xfId="13564" builtinId="9" hidden="1"/>
    <cellStyle name="已访问的超链接" xfId="13566" builtinId="9" hidden="1"/>
    <cellStyle name="已访问的超链接" xfId="13568" builtinId="9" hidden="1"/>
    <cellStyle name="已访问的超链接" xfId="13570" builtinId="9" hidden="1"/>
    <cellStyle name="已访问的超链接" xfId="13572" builtinId="9" hidden="1"/>
    <cellStyle name="已访问的超链接" xfId="13574" builtinId="9" hidden="1"/>
    <cellStyle name="已访问的超链接" xfId="13576" builtinId="9" hidden="1"/>
    <cellStyle name="已访问的超链接" xfId="13578" builtinId="9" hidden="1"/>
    <cellStyle name="已访问的超链接" xfId="13580" builtinId="9" hidden="1"/>
    <cellStyle name="已访问的超链接" xfId="13582" builtinId="9" hidden="1"/>
    <cellStyle name="已访问的超链接" xfId="13584" builtinId="9" hidden="1"/>
    <cellStyle name="已访问的超链接" xfId="13586" builtinId="9" hidden="1"/>
    <cellStyle name="已访问的超链接" xfId="13588" builtinId="9" hidden="1"/>
    <cellStyle name="已访问的超链接" xfId="13590" builtinId="9" hidden="1"/>
    <cellStyle name="已访问的超链接" xfId="13592" builtinId="9" hidden="1"/>
    <cellStyle name="已访问的超链接" xfId="13594" builtinId="9" hidden="1"/>
    <cellStyle name="已访问的超链接" xfId="13596" builtinId="9" hidden="1"/>
    <cellStyle name="已访问的超链接" xfId="13598" builtinId="9" hidden="1"/>
    <cellStyle name="已访问的超链接" xfId="13600" builtinId="9" hidden="1"/>
    <cellStyle name="已访问的超链接" xfId="13602" builtinId="9" hidden="1"/>
    <cellStyle name="已访问的超链接" xfId="13604" builtinId="9" hidden="1"/>
    <cellStyle name="已访问的超链接" xfId="13606" builtinId="9" hidden="1"/>
    <cellStyle name="已访问的超链接" xfId="13608" builtinId="9" hidden="1"/>
    <cellStyle name="已访问的超链接" xfId="13610" builtinId="9" hidden="1"/>
    <cellStyle name="已访问的超链接" xfId="13612" builtinId="9" hidden="1"/>
    <cellStyle name="已访问的超链接" xfId="13614" builtinId="9" hidden="1"/>
    <cellStyle name="已访问的超链接" xfId="13616" builtinId="9" hidden="1"/>
    <cellStyle name="已访问的超链接" xfId="13618" builtinId="9" hidden="1"/>
    <cellStyle name="已访问的超链接" xfId="13620" builtinId="9" hidden="1"/>
    <cellStyle name="已访问的超链接" xfId="13622" builtinId="9" hidden="1"/>
    <cellStyle name="已访问的超链接" xfId="13624" builtinId="9" hidden="1"/>
    <cellStyle name="已访问的超链接" xfId="13626" builtinId="9" hidden="1"/>
    <cellStyle name="已访问的超链接" xfId="13628" builtinId="9" hidden="1"/>
    <cellStyle name="已访问的超链接" xfId="13630" builtinId="9" hidden="1"/>
    <cellStyle name="已访问的超链接" xfId="13632" builtinId="9" hidden="1"/>
    <cellStyle name="已访问的超链接" xfId="13634" builtinId="9" hidden="1"/>
    <cellStyle name="已访问的超链接" xfId="13636" builtinId="9" hidden="1"/>
    <cellStyle name="已访问的超链接" xfId="13638" builtinId="9" hidden="1"/>
    <cellStyle name="已访问的超链接" xfId="13640" builtinId="9" hidden="1"/>
    <cellStyle name="已访问的超链接" xfId="13642" builtinId="9" hidden="1"/>
    <cellStyle name="已访问的超链接" xfId="13644" builtinId="9" hidden="1"/>
    <cellStyle name="已访问的超链接" xfId="13646" builtinId="9" hidden="1"/>
    <cellStyle name="已访问的超链接" xfId="13648" builtinId="9" hidden="1"/>
    <cellStyle name="已访问的超链接" xfId="13650" builtinId="9" hidden="1"/>
    <cellStyle name="已访问的超链接" xfId="13652" builtinId="9" hidden="1"/>
    <cellStyle name="已访问的超链接" xfId="13654" builtinId="9" hidden="1"/>
    <cellStyle name="已访问的超链接" xfId="13656" builtinId="9" hidden="1"/>
    <cellStyle name="已访问的超链接" xfId="13658" builtinId="9" hidden="1"/>
    <cellStyle name="已访问的超链接" xfId="13660" builtinId="9" hidden="1"/>
    <cellStyle name="已访问的超链接" xfId="13662" builtinId="9" hidden="1"/>
    <cellStyle name="已访问的超链接" xfId="13664" builtinId="9" hidden="1"/>
    <cellStyle name="已访问的超链接" xfId="13666" builtinId="9" hidden="1"/>
    <cellStyle name="已访问的超链接" xfId="13668" builtinId="9" hidden="1"/>
    <cellStyle name="已访问的超链接" xfId="13670" builtinId="9" hidden="1"/>
    <cellStyle name="已访问的超链接" xfId="13672" builtinId="9" hidden="1"/>
    <cellStyle name="已访问的超链接" xfId="13674" builtinId="9" hidden="1"/>
    <cellStyle name="已访问的超链接" xfId="13676" builtinId="9" hidden="1"/>
    <cellStyle name="已访问的超链接" xfId="13678" builtinId="9" hidden="1"/>
    <cellStyle name="已访问的超链接" xfId="13680" builtinId="9" hidden="1"/>
    <cellStyle name="已访问的超链接" xfId="13682" builtinId="9" hidden="1"/>
    <cellStyle name="已访问的超链接" xfId="13684" builtinId="9" hidden="1"/>
    <cellStyle name="已访问的超链接" xfId="13686" builtinId="9" hidden="1"/>
    <cellStyle name="已访问的超链接" xfId="13688" builtinId="9" hidden="1"/>
    <cellStyle name="已访问的超链接" xfId="13690" builtinId="9" hidden="1"/>
    <cellStyle name="已访问的超链接" xfId="13692" builtinId="9" hidden="1"/>
    <cellStyle name="已访问的超链接" xfId="13694" builtinId="9" hidden="1"/>
    <cellStyle name="已访问的超链接" xfId="13696" builtinId="9" hidden="1"/>
    <cellStyle name="已访问的超链接" xfId="13698" builtinId="9" hidden="1"/>
    <cellStyle name="已访问的超链接" xfId="13700" builtinId="9" hidden="1"/>
    <cellStyle name="已访问的超链接" xfId="13702" builtinId="9" hidden="1"/>
    <cellStyle name="已访问的超链接" xfId="13704" builtinId="9" hidden="1"/>
    <cellStyle name="已访问的超链接" xfId="13706" builtinId="9" hidden="1"/>
    <cellStyle name="已访问的超链接" xfId="13708" builtinId="9" hidden="1"/>
    <cellStyle name="已访问的超链接" xfId="13710" builtinId="9" hidden="1"/>
    <cellStyle name="已访问的超链接" xfId="13712" builtinId="9" hidden="1"/>
    <cellStyle name="已访问的超链接" xfId="13714" builtinId="9" hidden="1"/>
    <cellStyle name="已访问的超链接" xfId="13716" builtinId="9" hidden="1"/>
    <cellStyle name="已访问的超链接" xfId="13718" builtinId="9" hidden="1"/>
    <cellStyle name="已访问的超链接" xfId="13720" builtinId="9" hidden="1"/>
    <cellStyle name="已访问的超链接" xfId="13722" builtinId="9" hidden="1"/>
    <cellStyle name="已访问的超链接" xfId="13724" builtinId="9" hidden="1"/>
    <cellStyle name="已访问的超链接" xfId="13726" builtinId="9" hidden="1"/>
    <cellStyle name="已访问的超链接" xfId="13728" builtinId="9" hidden="1"/>
    <cellStyle name="已访问的超链接" xfId="13730" builtinId="9" hidden="1"/>
    <cellStyle name="已访问的超链接" xfId="13732" builtinId="9" hidden="1"/>
    <cellStyle name="已访问的超链接" xfId="13734" builtinId="9" hidden="1"/>
    <cellStyle name="已访问的超链接" xfId="13736" builtinId="9" hidden="1"/>
    <cellStyle name="已访问的超链接" xfId="13738" builtinId="9" hidden="1"/>
    <cellStyle name="已访问的超链接" xfId="13740" builtinId="9" hidden="1"/>
    <cellStyle name="已访问的超链接" xfId="13742" builtinId="9" hidden="1"/>
    <cellStyle name="已访问的超链接" xfId="13744" builtinId="9" hidden="1"/>
    <cellStyle name="已访问的超链接" xfId="13746" builtinId="9" hidden="1"/>
    <cellStyle name="已访问的超链接" xfId="13748" builtinId="9" hidden="1"/>
    <cellStyle name="已访问的超链接" xfId="13750" builtinId="9" hidden="1"/>
    <cellStyle name="已访问的超链接" xfId="13752" builtinId="9" hidden="1"/>
    <cellStyle name="已访问的超链接" xfId="13754" builtinId="9" hidden="1"/>
    <cellStyle name="已访问的超链接" xfId="13756" builtinId="9" hidden="1"/>
    <cellStyle name="已访问的超链接" xfId="13758" builtinId="9" hidden="1"/>
    <cellStyle name="已访问的超链接" xfId="13760" builtinId="9" hidden="1"/>
    <cellStyle name="已访问的超链接" xfId="13762" builtinId="9" hidden="1"/>
    <cellStyle name="已访问的超链接" xfId="13764" builtinId="9" hidden="1"/>
    <cellStyle name="已访问的超链接" xfId="13766" builtinId="9" hidden="1"/>
    <cellStyle name="已访问的超链接" xfId="13768" builtinId="9" hidden="1"/>
    <cellStyle name="已访问的超链接" xfId="13770" builtinId="9" hidden="1"/>
    <cellStyle name="已访问的超链接" xfId="13772" builtinId="9" hidden="1"/>
    <cellStyle name="已访问的超链接" xfId="13774" builtinId="9" hidden="1"/>
    <cellStyle name="已访问的超链接" xfId="13776" builtinId="9" hidden="1"/>
    <cellStyle name="已访问的超链接" xfId="13778" builtinId="9" hidden="1"/>
    <cellStyle name="已访问的超链接" xfId="13780" builtinId="9" hidden="1"/>
    <cellStyle name="已访问的超链接" xfId="13782" builtinId="9" hidden="1"/>
    <cellStyle name="已访问的超链接" xfId="13784" builtinId="9" hidden="1"/>
    <cellStyle name="已访问的超链接" xfId="13786" builtinId="9" hidden="1"/>
    <cellStyle name="已访问的超链接" xfId="13788" builtinId="9" hidden="1"/>
    <cellStyle name="已访问的超链接" xfId="13790" builtinId="9" hidden="1"/>
    <cellStyle name="已访问的超链接" xfId="13792" builtinId="9" hidden="1"/>
    <cellStyle name="已访问的超链接" xfId="13794" builtinId="9" hidden="1"/>
    <cellStyle name="已访问的超链接" xfId="13796" builtinId="9" hidden="1"/>
    <cellStyle name="已访问的超链接" xfId="13798" builtinId="9" hidden="1"/>
    <cellStyle name="已访问的超链接" xfId="13800" builtinId="9" hidden="1"/>
    <cellStyle name="已访问的超链接" xfId="13802" builtinId="9" hidden="1"/>
    <cellStyle name="已访问的超链接" xfId="13804" builtinId="9" hidden="1"/>
    <cellStyle name="已访问的超链接" xfId="13806" builtinId="9" hidden="1"/>
    <cellStyle name="已访问的超链接" xfId="13808" builtinId="9" hidden="1"/>
    <cellStyle name="已访问的超链接" xfId="13810" builtinId="9" hidden="1"/>
    <cellStyle name="已访问的超链接" xfId="13812" builtinId="9" hidden="1"/>
    <cellStyle name="已访问的超链接" xfId="13814" builtinId="9" hidden="1"/>
    <cellStyle name="已访问的超链接" xfId="13816" builtinId="9" hidden="1"/>
    <cellStyle name="已访问的超链接" xfId="13818" builtinId="9" hidden="1"/>
    <cellStyle name="已访问的超链接" xfId="13820" builtinId="9" hidden="1"/>
    <cellStyle name="已访问的超链接" xfId="13822" builtinId="9" hidden="1"/>
    <cellStyle name="已访问的超链接" xfId="13824" builtinId="9" hidden="1"/>
    <cellStyle name="已访问的超链接" xfId="13826" builtinId="9" hidden="1"/>
    <cellStyle name="已访问的超链接" xfId="13828" builtinId="9" hidden="1"/>
    <cellStyle name="已访问的超链接" xfId="13830" builtinId="9" hidden="1"/>
    <cellStyle name="已访问的超链接" xfId="13832" builtinId="9" hidden="1"/>
    <cellStyle name="已访问的超链接" xfId="13834" builtinId="9" hidden="1"/>
    <cellStyle name="已访问的超链接" xfId="13836" builtinId="9" hidden="1"/>
    <cellStyle name="已访问的超链接" xfId="13838" builtinId="9" hidden="1"/>
    <cellStyle name="已访问的超链接" xfId="13840" builtinId="9" hidden="1"/>
    <cellStyle name="已访问的超链接" xfId="13842" builtinId="9" hidden="1"/>
    <cellStyle name="已访问的超链接" xfId="13844" builtinId="9" hidden="1"/>
    <cellStyle name="已访问的超链接" xfId="13846" builtinId="9" hidden="1"/>
    <cellStyle name="已访问的超链接" xfId="13848" builtinId="9" hidden="1"/>
    <cellStyle name="已访问的超链接" xfId="13850" builtinId="9" hidden="1"/>
    <cellStyle name="已访问的超链接" xfId="13852" builtinId="9" hidden="1"/>
    <cellStyle name="已访问的超链接" xfId="13854" builtinId="9" hidden="1"/>
    <cellStyle name="已访问的超链接" xfId="13856" builtinId="9" hidden="1"/>
    <cellStyle name="已访问的超链接" xfId="13858" builtinId="9" hidden="1"/>
    <cellStyle name="已访问的超链接" xfId="13860" builtinId="9" hidden="1"/>
    <cellStyle name="已访问的超链接" xfId="13862" builtinId="9" hidden="1"/>
    <cellStyle name="已访问的超链接" xfId="13864" builtinId="9" hidden="1"/>
    <cellStyle name="已访问的超链接" xfId="13866" builtinId="9" hidden="1"/>
    <cellStyle name="已访问的超链接" xfId="13868" builtinId="9" hidden="1"/>
    <cellStyle name="已访问的超链接" xfId="13870" builtinId="9" hidden="1"/>
    <cellStyle name="已访问的超链接" xfId="13872" builtinId="9" hidden="1"/>
    <cellStyle name="已访问的超链接" xfId="13874" builtinId="9" hidden="1"/>
    <cellStyle name="已访问的超链接" xfId="13876" builtinId="9" hidden="1"/>
    <cellStyle name="已访问的超链接" xfId="13878" builtinId="9" hidden="1"/>
    <cellStyle name="已访问的超链接" xfId="13880" builtinId="9" hidden="1"/>
    <cellStyle name="已访问的超链接" xfId="13882" builtinId="9" hidden="1"/>
    <cellStyle name="已访问的超链接" xfId="13884" builtinId="9" hidden="1"/>
    <cellStyle name="已访问的超链接" xfId="13886" builtinId="9" hidden="1"/>
    <cellStyle name="已访问的超链接" xfId="13888" builtinId="9" hidden="1"/>
    <cellStyle name="已访问的超链接" xfId="13890" builtinId="9" hidden="1"/>
    <cellStyle name="已访问的超链接" xfId="13892" builtinId="9" hidden="1"/>
    <cellStyle name="已访问的超链接" xfId="13894" builtinId="9" hidden="1"/>
    <cellStyle name="已访问的超链接" xfId="13896" builtinId="9" hidden="1"/>
    <cellStyle name="已访问的超链接" xfId="13898" builtinId="9" hidden="1"/>
    <cellStyle name="已访问的超链接" xfId="13900" builtinId="9" hidden="1"/>
    <cellStyle name="已访问的超链接" xfId="13902" builtinId="9" hidden="1"/>
    <cellStyle name="已访问的超链接" xfId="13904" builtinId="9" hidden="1"/>
    <cellStyle name="已访问的超链接" xfId="13906" builtinId="9" hidden="1"/>
    <cellStyle name="已访问的超链接" xfId="13908" builtinId="9" hidden="1"/>
    <cellStyle name="已访问的超链接" xfId="13910" builtinId="9" hidden="1"/>
    <cellStyle name="已访问的超链接" xfId="13912" builtinId="9" hidden="1"/>
    <cellStyle name="已访问的超链接" xfId="13914" builtinId="9" hidden="1"/>
    <cellStyle name="已访问的超链接" xfId="13916" builtinId="9" hidden="1"/>
    <cellStyle name="已访问的超链接" xfId="13918" builtinId="9" hidden="1"/>
    <cellStyle name="已访问的超链接" xfId="13920" builtinId="9" hidden="1"/>
    <cellStyle name="已访问的超链接" xfId="13922" builtinId="9" hidden="1"/>
    <cellStyle name="已访问的超链接" xfId="13924" builtinId="9" hidden="1"/>
    <cellStyle name="已访问的超链接" xfId="13926" builtinId="9" hidden="1"/>
    <cellStyle name="已访问的超链接" xfId="13928" builtinId="9" hidden="1"/>
    <cellStyle name="已访问的超链接" xfId="13930" builtinId="9" hidden="1"/>
    <cellStyle name="已访问的超链接" xfId="13932" builtinId="9" hidden="1"/>
    <cellStyle name="已访问的超链接" xfId="13934" builtinId="9" hidden="1"/>
    <cellStyle name="已访问的超链接" xfId="13936" builtinId="9" hidden="1"/>
    <cellStyle name="已访问的超链接" xfId="13938" builtinId="9" hidden="1"/>
    <cellStyle name="已访问的超链接" xfId="13940" builtinId="9" hidden="1"/>
    <cellStyle name="已访问的超链接" xfId="13942" builtinId="9" hidden="1"/>
    <cellStyle name="已访问的超链接" xfId="13944" builtinId="9" hidden="1"/>
    <cellStyle name="已访问的超链接" xfId="13946" builtinId="9" hidden="1"/>
    <cellStyle name="已访问的超链接" xfId="13948" builtinId="9" hidden="1"/>
    <cellStyle name="已访问的超链接" xfId="13950" builtinId="9" hidden="1"/>
    <cellStyle name="已访问的超链接" xfId="13952" builtinId="9" hidden="1"/>
    <cellStyle name="已访问的超链接" xfId="13954" builtinId="9" hidden="1"/>
    <cellStyle name="已访问的超链接" xfId="13956" builtinId="9" hidden="1"/>
    <cellStyle name="已访问的超链接" xfId="13958" builtinId="9" hidden="1"/>
    <cellStyle name="已访问的超链接" xfId="13960" builtinId="9" hidden="1"/>
    <cellStyle name="已访问的超链接" xfId="13962" builtinId="9" hidden="1"/>
    <cellStyle name="已访问的超链接" xfId="13964" builtinId="9" hidden="1"/>
    <cellStyle name="已访问的超链接" xfId="13966" builtinId="9" hidden="1"/>
    <cellStyle name="已访问的超链接" xfId="13968" builtinId="9" hidden="1"/>
    <cellStyle name="已访问的超链接" xfId="13970" builtinId="9" hidden="1"/>
    <cellStyle name="已访问的超链接" xfId="13972" builtinId="9" hidden="1"/>
    <cellStyle name="已访问的超链接" xfId="13974" builtinId="9" hidden="1"/>
    <cellStyle name="已访问的超链接" xfId="13976" builtinId="9" hidden="1"/>
    <cellStyle name="已访问的超链接" xfId="13978" builtinId="9" hidden="1"/>
    <cellStyle name="已访问的超链接" xfId="13980" builtinId="9" hidden="1"/>
    <cellStyle name="已访问的超链接" xfId="13982" builtinId="9" hidden="1"/>
    <cellStyle name="已访问的超链接" xfId="13984" builtinId="9" hidden="1"/>
    <cellStyle name="已访问的超链接" xfId="13986" builtinId="9" hidden="1"/>
    <cellStyle name="已访问的超链接" xfId="13988" builtinId="9" hidden="1"/>
    <cellStyle name="已访问的超链接" xfId="13990" builtinId="9" hidden="1"/>
    <cellStyle name="已访问的超链接" xfId="13992" builtinId="9" hidden="1"/>
    <cellStyle name="已访问的超链接" xfId="13994" builtinId="9" hidden="1"/>
    <cellStyle name="已访问的超链接" xfId="13996" builtinId="9" hidden="1"/>
    <cellStyle name="已访问的超链接" xfId="13998" builtinId="9" hidden="1"/>
    <cellStyle name="已访问的超链接" xfId="14000" builtinId="9" hidden="1"/>
    <cellStyle name="已访问的超链接" xfId="14002" builtinId="9" hidden="1"/>
    <cellStyle name="已访问的超链接" xfId="14004" builtinId="9" hidden="1"/>
    <cellStyle name="已访问的超链接" xfId="14006" builtinId="9" hidden="1"/>
    <cellStyle name="已访问的超链接" xfId="14008" builtinId="9" hidden="1"/>
    <cellStyle name="已访问的超链接" xfId="14010" builtinId="9" hidden="1"/>
    <cellStyle name="已访问的超链接" xfId="14012" builtinId="9" hidden="1"/>
    <cellStyle name="已访问的超链接" xfId="14014" builtinId="9" hidden="1"/>
    <cellStyle name="已访问的超链接" xfId="14016" builtinId="9" hidden="1"/>
    <cellStyle name="已访问的超链接" xfId="14018" builtinId="9" hidden="1"/>
    <cellStyle name="已访问的超链接" xfId="14020" builtinId="9" hidden="1"/>
    <cellStyle name="已访问的超链接" xfId="14022" builtinId="9" hidden="1"/>
    <cellStyle name="已访问的超链接" xfId="14024" builtinId="9" hidden="1"/>
    <cellStyle name="已访问的超链接" xfId="14026" builtinId="9" hidden="1"/>
    <cellStyle name="已访问的超链接" xfId="14028" builtinId="9" hidden="1"/>
    <cellStyle name="已访问的超链接" xfId="14030" builtinId="9" hidden="1"/>
    <cellStyle name="已访问的超链接" xfId="14032" builtinId="9" hidden="1"/>
    <cellStyle name="已访问的超链接" xfId="14034" builtinId="9" hidden="1"/>
    <cellStyle name="已访问的超链接" xfId="14036" builtinId="9" hidden="1"/>
    <cellStyle name="已访问的超链接" xfId="14038" builtinId="9" hidden="1"/>
    <cellStyle name="已访问的超链接" xfId="14040" builtinId="9" hidden="1"/>
    <cellStyle name="已访问的超链接" xfId="14042" builtinId="9" hidden="1"/>
    <cellStyle name="已访问的超链接" xfId="14044" builtinId="9" hidden="1"/>
    <cellStyle name="已访问的超链接" xfId="14046" builtinId="9" hidden="1"/>
    <cellStyle name="已访问的超链接" xfId="14048" builtinId="9" hidden="1"/>
    <cellStyle name="已访问的超链接" xfId="14050" builtinId="9" hidden="1"/>
    <cellStyle name="已访问的超链接" xfId="14052" builtinId="9" hidden="1"/>
    <cellStyle name="已访问的超链接" xfId="14054" builtinId="9" hidden="1"/>
    <cellStyle name="已访问的超链接" xfId="14056" builtinId="9" hidden="1"/>
    <cellStyle name="已访问的超链接" xfId="14058" builtinId="9" hidden="1"/>
    <cellStyle name="已访问的超链接" xfId="14060" builtinId="9" hidden="1"/>
    <cellStyle name="已访问的超链接" xfId="14062" builtinId="9" hidden="1"/>
    <cellStyle name="已访问的超链接" xfId="14064" builtinId="9" hidden="1"/>
    <cellStyle name="已访问的超链接" xfId="14066" builtinId="9" hidden="1"/>
    <cellStyle name="已访问的超链接" xfId="14068" builtinId="9" hidden="1"/>
    <cellStyle name="已访问的超链接" xfId="14070" builtinId="9" hidden="1"/>
    <cellStyle name="已访问的超链接" xfId="14072" builtinId="9" hidden="1"/>
    <cellStyle name="已访问的超链接" xfId="14074" builtinId="9" hidden="1"/>
    <cellStyle name="已访问的超链接" xfId="14076" builtinId="9" hidden="1"/>
    <cellStyle name="已访问的超链接" xfId="14078" builtinId="9" hidden="1"/>
    <cellStyle name="已访问的超链接" xfId="14080" builtinId="9" hidden="1"/>
    <cellStyle name="已访问的超链接" xfId="14082" builtinId="9" hidden="1"/>
    <cellStyle name="已访问的超链接" xfId="14084" builtinId="9" hidden="1"/>
    <cellStyle name="已访问的超链接" xfId="14086" builtinId="9" hidden="1"/>
    <cellStyle name="已访问的超链接" xfId="14088" builtinId="9" hidden="1"/>
    <cellStyle name="已访问的超链接" xfId="14090" builtinId="9" hidden="1"/>
    <cellStyle name="已访问的超链接" xfId="14092" builtinId="9" hidden="1"/>
    <cellStyle name="已访问的超链接" xfId="14094" builtinId="9" hidden="1"/>
    <cellStyle name="已访问的超链接" xfId="14096" builtinId="9" hidden="1"/>
    <cellStyle name="已访问的超链接" xfId="14098" builtinId="9" hidden="1"/>
    <cellStyle name="已访问的超链接" xfId="14100" builtinId="9" hidden="1"/>
    <cellStyle name="已访问的超链接" xfId="14102" builtinId="9" hidden="1"/>
    <cellStyle name="已访问的超链接" xfId="14104" builtinId="9" hidden="1"/>
    <cellStyle name="已访问的超链接" xfId="14106" builtinId="9" hidden="1"/>
    <cellStyle name="已访问的超链接" xfId="14108" builtinId="9" hidden="1"/>
    <cellStyle name="已访问的超链接" xfId="14110" builtinId="9" hidden="1"/>
    <cellStyle name="已访问的超链接" xfId="14112" builtinId="9" hidden="1"/>
    <cellStyle name="已访问的超链接" xfId="14114" builtinId="9" hidden="1"/>
    <cellStyle name="已访问的超链接" xfId="14116" builtinId="9" hidden="1"/>
    <cellStyle name="已访问的超链接" xfId="14118" builtinId="9" hidden="1"/>
    <cellStyle name="已访问的超链接" xfId="14120" builtinId="9" hidden="1"/>
    <cellStyle name="已访问的超链接" xfId="14122" builtinId="9" hidden="1"/>
    <cellStyle name="已访问的超链接" xfId="14124" builtinId="9" hidden="1"/>
    <cellStyle name="已访问的超链接" xfId="14126" builtinId="9" hidden="1"/>
    <cellStyle name="已访问的超链接" xfId="14128" builtinId="9" hidden="1"/>
    <cellStyle name="已访问的超链接" xfId="14130" builtinId="9" hidden="1"/>
    <cellStyle name="已访问的超链接" xfId="14132" builtinId="9" hidden="1"/>
    <cellStyle name="已访问的超链接" xfId="14134" builtinId="9" hidden="1"/>
    <cellStyle name="已访问的超链接" xfId="14136" builtinId="9" hidden="1"/>
    <cellStyle name="已访问的超链接" xfId="14138" builtinId="9" hidden="1"/>
    <cellStyle name="已访问的超链接" xfId="14140" builtinId="9" hidden="1"/>
    <cellStyle name="已访问的超链接" xfId="14142" builtinId="9" hidden="1"/>
    <cellStyle name="已访问的超链接" xfId="14144" builtinId="9" hidden="1"/>
    <cellStyle name="已访问的超链接" xfId="14146" builtinId="9" hidden="1"/>
    <cellStyle name="已访问的超链接" xfId="14148" builtinId="9" hidden="1"/>
    <cellStyle name="已访问的超链接" xfId="14150" builtinId="9" hidden="1"/>
    <cellStyle name="已访问的超链接" xfId="14152" builtinId="9" hidden="1"/>
    <cellStyle name="已访问的超链接" xfId="14154" builtinId="9" hidden="1"/>
    <cellStyle name="已访问的超链接" xfId="14156" builtinId="9" hidden="1"/>
    <cellStyle name="已访问的超链接" xfId="14158" builtinId="9" hidden="1"/>
    <cellStyle name="已访问的超链接" xfId="14160" builtinId="9" hidden="1"/>
    <cellStyle name="已访问的超链接" xfId="14162" builtinId="9" hidden="1"/>
    <cellStyle name="已访问的超链接" xfId="14164" builtinId="9" hidden="1"/>
    <cellStyle name="已访问的超链接" xfId="14166" builtinId="9" hidden="1"/>
    <cellStyle name="已访问的超链接" xfId="14168" builtinId="9" hidden="1"/>
    <cellStyle name="已访问的超链接" xfId="14170" builtinId="9" hidden="1"/>
    <cellStyle name="已访问的超链接" xfId="14172" builtinId="9" hidden="1"/>
    <cellStyle name="已访问的超链接" xfId="14174" builtinId="9" hidden="1"/>
    <cellStyle name="已访问的超链接" xfId="14176" builtinId="9" hidden="1"/>
    <cellStyle name="已访问的超链接" xfId="14178" builtinId="9" hidden="1"/>
    <cellStyle name="已访问的超链接" xfId="14180" builtinId="9" hidden="1"/>
    <cellStyle name="已访问的超链接" xfId="14182" builtinId="9" hidden="1"/>
    <cellStyle name="已访问的超链接" xfId="14184" builtinId="9" hidden="1"/>
    <cellStyle name="已访问的超链接" xfId="14186" builtinId="9" hidden="1"/>
    <cellStyle name="已访问的超链接" xfId="14188" builtinId="9" hidden="1"/>
    <cellStyle name="已访问的超链接" xfId="14190" builtinId="9" hidden="1"/>
    <cellStyle name="已访问的超链接" xfId="14192" builtinId="9" hidden="1"/>
    <cellStyle name="已访问的超链接" xfId="14194" builtinId="9" hidden="1"/>
    <cellStyle name="已访问的超链接" xfId="14196" builtinId="9" hidden="1"/>
    <cellStyle name="已访问的超链接" xfId="14198" builtinId="9" hidden="1"/>
    <cellStyle name="已访问的超链接" xfId="14200" builtinId="9" hidden="1"/>
    <cellStyle name="已访问的超链接" xfId="14202" builtinId="9" hidden="1"/>
    <cellStyle name="已访问的超链接" xfId="14204" builtinId="9" hidden="1"/>
    <cellStyle name="已访问的超链接" xfId="14206" builtinId="9" hidden="1"/>
    <cellStyle name="已访问的超链接" xfId="14208" builtinId="9" hidden="1"/>
    <cellStyle name="已访问的超链接" xfId="14210" builtinId="9" hidden="1"/>
    <cellStyle name="已访问的超链接" xfId="14212" builtinId="9" hidden="1"/>
    <cellStyle name="已访问的超链接" xfId="14214" builtinId="9" hidden="1"/>
    <cellStyle name="已访问的超链接" xfId="14216" builtinId="9" hidden="1"/>
    <cellStyle name="已访问的超链接" xfId="14218" builtinId="9" hidden="1"/>
    <cellStyle name="已访问的超链接" xfId="14220" builtinId="9" hidden="1"/>
    <cellStyle name="已访问的超链接" xfId="14222" builtinId="9" hidden="1"/>
    <cellStyle name="已访问的超链接" xfId="14224" builtinId="9" hidden="1"/>
    <cellStyle name="已访问的超链接" xfId="14226" builtinId="9" hidden="1"/>
    <cellStyle name="已访问的超链接" xfId="14228" builtinId="9" hidden="1"/>
    <cellStyle name="已访问的超链接" xfId="14230" builtinId="9" hidden="1"/>
    <cellStyle name="已访问的超链接" xfId="14232" builtinId="9" hidden="1"/>
    <cellStyle name="已访问的超链接" xfId="14234" builtinId="9" hidden="1"/>
    <cellStyle name="已访问的超链接" xfId="14236" builtinId="9" hidden="1"/>
    <cellStyle name="已访问的超链接" xfId="14238" builtinId="9" hidden="1"/>
    <cellStyle name="已访问的超链接" xfId="14240" builtinId="9" hidden="1"/>
    <cellStyle name="已访问的超链接" xfId="14242" builtinId="9" hidden="1"/>
    <cellStyle name="已访问的超链接" xfId="14244" builtinId="9" hidden="1"/>
    <cellStyle name="已访问的超链接" xfId="14246" builtinId="9" hidden="1"/>
    <cellStyle name="已访问的超链接" xfId="14248" builtinId="9" hidden="1"/>
    <cellStyle name="已访问的超链接" xfId="14250" builtinId="9" hidden="1"/>
    <cellStyle name="已访问的超链接" xfId="14252" builtinId="9" hidden="1"/>
    <cellStyle name="已访问的超链接" xfId="14254" builtinId="9" hidden="1"/>
    <cellStyle name="已访问的超链接" xfId="14256" builtinId="9" hidden="1"/>
    <cellStyle name="已访问的超链接" xfId="14258" builtinId="9" hidden="1"/>
    <cellStyle name="已访问的超链接" xfId="14260" builtinId="9" hidden="1"/>
    <cellStyle name="已访问的超链接" xfId="14262" builtinId="9" hidden="1"/>
    <cellStyle name="已访问的超链接" xfId="14264" builtinId="9" hidden="1"/>
    <cellStyle name="已访问的超链接" xfId="14266" builtinId="9" hidden="1"/>
    <cellStyle name="已访问的超链接" xfId="14268" builtinId="9" hidden="1"/>
    <cellStyle name="已访问的超链接" xfId="14270" builtinId="9" hidden="1"/>
    <cellStyle name="已访问的超链接" xfId="14272" builtinId="9" hidden="1"/>
    <cellStyle name="已访问的超链接" xfId="14274" builtinId="9" hidden="1"/>
    <cellStyle name="已访问的超链接" xfId="14276" builtinId="9" hidden="1"/>
    <cellStyle name="已访问的超链接" xfId="14278" builtinId="9" hidden="1"/>
    <cellStyle name="已访问的超链接" xfId="14280" builtinId="9" hidden="1"/>
    <cellStyle name="已访问的超链接" xfId="14282" builtinId="9" hidden="1"/>
    <cellStyle name="已访问的超链接" xfId="14284" builtinId="9" hidden="1"/>
    <cellStyle name="已访问的超链接" xfId="14286" builtinId="9" hidden="1"/>
    <cellStyle name="已访问的超链接" xfId="14288" builtinId="9" hidden="1"/>
    <cellStyle name="已访问的超链接" xfId="14290" builtinId="9" hidden="1"/>
    <cellStyle name="已访问的超链接" xfId="14292" builtinId="9" hidden="1"/>
    <cellStyle name="已访问的超链接" xfId="14294" builtinId="9" hidden="1"/>
    <cellStyle name="已访问的超链接" xfId="14296" builtinId="9" hidden="1"/>
    <cellStyle name="已访问的超链接" xfId="14298" builtinId="9" hidden="1"/>
    <cellStyle name="已访问的超链接" xfId="14300" builtinId="9" hidden="1"/>
    <cellStyle name="已访问的超链接" xfId="14302" builtinId="9" hidden="1"/>
    <cellStyle name="已访问的超链接" xfId="14304" builtinId="9" hidden="1"/>
    <cellStyle name="已访问的超链接" xfId="14306" builtinId="9" hidden="1"/>
    <cellStyle name="已访问的超链接" xfId="14308" builtinId="9" hidden="1"/>
    <cellStyle name="已访问的超链接" xfId="14310" builtinId="9" hidden="1"/>
    <cellStyle name="已访问的超链接" xfId="14312" builtinId="9" hidden="1"/>
    <cellStyle name="已访问的超链接" xfId="14314" builtinId="9" hidden="1"/>
    <cellStyle name="已访问的超链接" xfId="14316" builtinId="9" hidden="1"/>
    <cellStyle name="已访问的超链接" xfId="14318" builtinId="9" hidden="1"/>
    <cellStyle name="已访问的超链接" xfId="14320" builtinId="9" hidden="1"/>
    <cellStyle name="已访问的超链接" xfId="14322" builtinId="9" hidden="1"/>
    <cellStyle name="已访问的超链接" xfId="14324" builtinId="9" hidden="1"/>
    <cellStyle name="已访问的超链接" xfId="14326" builtinId="9" hidden="1"/>
    <cellStyle name="已访问的超链接" xfId="14328" builtinId="9" hidden="1"/>
    <cellStyle name="已访问的超链接" xfId="14330" builtinId="9" hidden="1"/>
    <cellStyle name="已访问的超链接" xfId="14332" builtinId="9" hidden="1"/>
    <cellStyle name="已访问的超链接" xfId="14334" builtinId="9" hidden="1"/>
    <cellStyle name="已访问的超链接" xfId="14336" builtinId="9" hidden="1"/>
    <cellStyle name="已访问的超链接" xfId="14338" builtinId="9" hidden="1"/>
    <cellStyle name="已访问的超链接" xfId="14340" builtinId="9" hidden="1"/>
    <cellStyle name="已访问的超链接" xfId="14342" builtinId="9" hidden="1"/>
    <cellStyle name="已访问的超链接" xfId="14344" builtinId="9" hidden="1"/>
    <cellStyle name="已访问的超链接" xfId="14346" builtinId="9" hidden="1"/>
    <cellStyle name="已访问的超链接" xfId="14348" builtinId="9" hidden="1"/>
    <cellStyle name="已访问的超链接" xfId="14350" builtinId="9" hidden="1"/>
    <cellStyle name="已访问的超链接" xfId="14352" builtinId="9" hidden="1"/>
    <cellStyle name="已访问的超链接" xfId="14354" builtinId="9" hidden="1"/>
    <cellStyle name="已访问的超链接" xfId="14356" builtinId="9" hidden="1"/>
    <cellStyle name="已访问的超链接" xfId="14358" builtinId="9" hidden="1"/>
    <cellStyle name="已访问的超链接" xfId="14360" builtinId="9" hidden="1"/>
    <cellStyle name="已访问的超链接" xfId="14362" builtinId="9" hidden="1"/>
    <cellStyle name="已访问的超链接" xfId="14364" builtinId="9" hidden="1"/>
    <cellStyle name="已访问的超链接" xfId="14366" builtinId="9" hidden="1"/>
    <cellStyle name="已访问的超链接" xfId="14368" builtinId="9" hidden="1"/>
    <cellStyle name="已访问的超链接" xfId="14370" builtinId="9" hidden="1"/>
    <cellStyle name="已访问的超链接" xfId="14372" builtinId="9" hidden="1"/>
    <cellStyle name="已访问的超链接" xfId="14374" builtinId="9" hidden="1"/>
    <cellStyle name="已访问的超链接" xfId="14376" builtinId="9" hidden="1"/>
    <cellStyle name="已访问的超链接" xfId="14378" builtinId="9" hidden="1"/>
    <cellStyle name="已访问的超链接" xfId="14380" builtinId="9" hidden="1"/>
    <cellStyle name="已访问的超链接" xfId="14382" builtinId="9" hidden="1"/>
    <cellStyle name="已访问的超链接" xfId="14384" builtinId="9" hidden="1"/>
    <cellStyle name="已访问的超链接" xfId="14386" builtinId="9" hidden="1"/>
    <cellStyle name="已访问的超链接" xfId="14388" builtinId="9" hidden="1"/>
    <cellStyle name="已访问的超链接" xfId="14390" builtinId="9" hidden="1"/>
    <cellStyle name="已访问的超链接" xfId="14392" builtinId="9" hidden="1"/>
    <cellStyle name="已访问的超链接" xfId="14394" builtinId="9" hidden="1"/>
    <cellStyle name="已访问的超链接" xfId="14396" builtinId="9" hidden="1"/>
    <cellStyle name="已访问的超链接" xfId="14398" builtinId="9" hidden="1"/>
    <cellStyle name="已访问的超链接" xfId="14400" builtinId="9" hidden="1"/>
    <cellStyle name="已访问的超链接" xfId="14402" builtinId="9" hidden="1"/>
    <cellStyle name="已访问的超链接" xfId="14404" builtinId="9" hidden="1"/>
    <cellStyle name="已访问的超链接" xfId="14406" builtinId="9" hidden="1"/>
    <cellStyle name="已访问的超链接" xfId="14408" builtinId="9" hidden="1"/>
    <cellStyle name="已访问的超链接" xfId="14410" builtinId="9" hidden="1"/>
    <cellStyle name="已访问的超链接" xfId="14412" builtinId="9" hidden="1"/>
    <cellStyle name="已访问的超链接" xfId="14414" builtinId="9" hidden="1"/>
    <cellStyle name="已访问的超链接" xfId="14416" builtinId="9" hidden="1"/>
    <cellStyle name="已访问的超链接" xfId="14418" builtinId="9" hidden="1"/>
    <cellStyle name="已访问的超链接" xfId="14420" builtinId="9" hidden="1"/>
    <cellStyle name="已访问的超链接" xfId="14422" builtinId="9" hidden="1"/>
    <cellStyle name="已访问的超链接" xfId="14424" builtinId="9" hidden="1"/>
    <cellStyle name="已访问的超链接" xfId="14426" builtinId="9" hidden="1"/>
    <cellStyle name="已访问的超链接" xfId="14428" builtinId="9" hidden="1"/>
    <cellStyle name="已访问的超链接" xfId="14430" builtinId="9" hidden="1"/>
    <cellStyle name="已访问的超链接" xfId="14432" builtinId="9" hidden="1"/>
    <cellStyle name="已访问的超链接" xfId="14434" builtinId="9" hidden="1"/>
    <cellStyle name="已访问的超链接" xfId="14436" builtinId="9" hidden="1"/>
    <cellStyle name="已访问的超链接" xfId="14438" builtinId="9" hidden="1"/>
    <cellStyle name="已访问的超链接" xfId="14440" builtinId="9" hidden="1"/>
    <cellStyle name="已访问的超链接" xfId="14442" builtinId="9" hidden="1"/>
    <cellStyle name="已访问的超链接" xfId="14444" builtinId="9" hidden="1"/>
    <cellStyle name="已访问的超链接" xfId="14446" builtinId="9" hidden="1"/>
    <cellStyle name="已访问的超链接" xfId="14448" builtinId="9" hidden="1"/>
    <cellStyle name="已访问的超链接" xfId="14450" builtinId="9" hidden="1"/>
    <cellStyle name="已访问的超链接" xfId="14452" builtinId="9" hidden="1"/>
    <cellStyle name="已访问的超链接" xfId="14454" builtinId="9" hidden="1"/>
    <cellStyle name="已访问的超链接" xfId="14456" builtinId="9" hidden="1"/>
    <cellStyle name="已访问的超链接" xfId="14458" builtinId="9" hidden="1"/>
    <cellStyle name="已访问的超链接" xfId="14460" builtinId="9" hidden="1"/>
    <cellStyle name="已访问的超链接" xfId="14462" builtinId="9" hidden="1"/>
    <cellStyle name="已访问的超链接" xfId="14464" builtinId="9" hidden="1"/>
    <cellStyle name="已访问的超链接" xfId="14466" builtinId="9" hidden="1"/>
    <cellStyle name="已访问的超链接" xfId="14468" builtinId="9" hidden="1"/>
    <cellStyle name="已访问的超链接" xfId="14470" builtinId="9" hidden="1"/>
    <cellStyle name="已访问的超链接" xfId="14472" builtinId="9" hidden="1"/>
    <cellStyle name="已访问的超链接" xfId="14474" builtinId="9" hidden="1"/>
    <cellStyle name="已访问的超链接" xfId="14476" builtinId="9" hidden="1"/>
    <cellStyle name="已访问的超链接" xfId="14478" builtinId="9" hidden="1"/>
    <cellStyle name="已访问的超链接" xfId="14480" builtinId="9" hidden="1"/>
    <cellStyle name="已访问的超链接" xfId="14482" builtinId="9" hidden="1"/>
    <cellStyle name="已访问的超链接" xfId="14484" builtinId="9" hidden="1"/>
    <cellStyle name="已访问的超链接" xfId="14486" builtinId="9" hidden="1"/>
    <cellStyle name="已访问的超链接" xfId="14488" builtinId="9" hidden="1"/>
    <cellStyle name="已访问的超链接" xfId="14490" builtinId="9" hidden="1"/>
    <cellStyle name="已访问的超链接" xfId="14492" builtinId="9" hidden="1"/>
    <cellStyle name="已访问的超链接" xfId="14494" builtinId="9" hidden="1"/>
    <cellStyle name="已访问的超链接" xfId="14496" builtinId="9" hidden="1"/>
    <cellStyle name="已访问的超链接" xfId="14498" builtinId="9" hidden="1"/>
    <cellStyle name="已访问的超链接" xfId="14500" builtinId="9" hidden="1"/>
    <cellStyle name="已访问的超链接" xfId="14502" builtinId="9" hidden="1"/>
    <cellStyle name="已访问的超链接" xfId="14504" builtinId="9" hidden="1"/>
    <cellStyle name="已访问的超链接" xfId="14506" builtinId="9" hidden="1"/>
    <cellStyle name="已访问的超链接" xfId="14508" builtinId="9" hidden="1"/>
    <cellStyle name="已访问的超链接" xfId="14510" builtinId="9" hidden="1"/>
    <cellStyle name="已访问的超链接" xfId="14512" builtinId="9" hidden="1"/>
    <cellStyle name="已访问的超链接" xfId="14514" builtinId="9" hidden="1"/>
    <cellStyle name="已访问的超链接" xfId="14516" builtinId="9" hidden="1"/>
    <cellStyle name="已访问的超链接" xfId="14518" builtinId="9" hidden="1"/>
    <cellStyle name="已访问的超链接" xfId="14520" builtinId="9" hidden="1"/>
    <cellStyle name="已访问的超链接" xfId="14522" builtinId="9" hidden="1"/>
    <cellStyle name="已访问的超链接" xfId="14524" builtinId="9" hidden="1"/>
    <cellStyle name="已访问的超链接" xfId="14526" builtinId="9" hidden="1"/>
    <cellStyle name="已访问的超链接" xfId="14528" builtinId="9" hidden="1"/>
    <cellStyle name="已访问的超链接" xfId="14530" builtinId="9" hidden="1"/>
    <cellStyle name="已访问的超链接" xfId="14532" builtinId="9" hidden="1"/>
    <cellStyle name="已访问的超链接" xfId="14534" builtinId="9" hidden="1"/>
    <cellStyle name="已访问的超链接" xfId="14536" builtinId="9" hidden="1"/>
    <cellStyle name="已访问的超链接" xfId="14538" builtinId="9" hidden="1"/>
    <cellStyle name="已访问的超链接" xfId="14540" builtinId="9" hidden="1"/>
    <cellStyle name="已访问的超链接" xfId="14542" builtinId="9" hidden="1"/>
    <cellStyle name="已访问的超链接" xfId="14544" builtinId="9" hidden="1"/>
    <cellStyle name="已访问的超链接" xfId="14546" builtinId="9" hidden="1"/>
    <cellStyle name="已访问的超链接" xfId="14548" builtinId="9" hidden="1"/>
    <cellStyle name="已访问的超链接" xfId="14550" builtinId="9" hidden="1"/>
    <cellStyle name="已访问的超链接" xfId="14552" builtinId="9" hidden="1"/>
    <cellStyle name="已访问的超链接" xfId="14554" builtinId="9" hidden="1"/>
    <cellStyle name="已访问的超链接" xfId="14556" builtinId="9" hidden="1"/>
    <cellStyle name="已访问的超链接" xfId="14558" builtinId="9" hidden="1"/>
    <cellStyle name="已访问的超链接" xfId="14560" builtinId="9" hidden="1"/>
    <cellStyle name="已访问的超链接" xfId="14562" builtinId="9" hidden="1"/>
    <cellStyle name="已访问的超链接" xfId="14564" builtinId="9" hidden="1"/>
    <cellStyle name="已访问的超链接" xfId="14566" builtinId="9" hidden="1"/>
    <cellStyle name="已访问的超链接" xfId="14568" builtinId="9" hidden="1"/>
    <cellStyle name="已访问的超链接" xfId="14570" builtinId="9" hidden="1"/>
    <cellStyle name="已访问的超链接" xfId="14572" builtinId="9" hidden="1"/>
    <cellStyle name="已访问的超链接" xfId="14574" builtinId="9" hidden="1"/>
    <cellStyle name="已访问的超链接" xfId="14576" builtinId="9" hidden="1"/>
    <cellStyle name="已访问的超链接" xfId="14578" builtinId="9" hidden="1"/>
    <cellStyle name="已访问的超链接" xfId="14580" builtinId="9" hidden="1"/>
    <cellStyle name="已访问的超链接" xfId="14582" builtinId="9" hidden="1"/>
    <cellStyle name="已访问的超链接" xfId="14584" builtinId="9" hidden="1"/>
    <cellStyle name="已访问的超链接" xfId="14586" builtinId="9" hidden="1"/>
    <cellStyle name="已访问的超链接" xfId="14588" builtinId="9" hidden="1"/>
    <cellStyle name="已访问的超链接" xfId="14590" builtinId="9" hidden="1"/>
    <cellStyle name="已访问的超链接" xfId="14592" builtinId="9" hidden="1"/>
    <cellStyle name="已访问的超链接" xfId="14594" builtinId="9" hidden="1"/>
    <cellStyle name="已访问的超链接" xfId="14596" builtinId="9" hidden="1"/>
    <cellStyle name="已访问的超链接" xfId="14598" builtinId="9" hidden="1"/>
    <cellStyle name="已访问的超链接" xfId="14600" builtinId="9" hidden="1"/>
    <cellStyle name="已访问的超链接" xfId="14602" builtinId="9" hidden="1"/>
    <cellStyle name="已访问的超链接" xfId="14604" builtinId="9" hidden="1"/>
    <cellStyle name="已访问的超链接" xfId="14606" builtinId="9" hidden="1"/>
    <cellStyle name="已访问的超链接" xfId="14608" builtinId="9" hidden="1"/>
    <cellStyle name="已访问的超链接" xfId="14610" builtinId="9" hidden="1"/>
    <cellStyle name="已访问的超链接" xfId="14612" builtinId="9" hidden="1"/>
    <cellStyle name="已访问的超链接" xfId="14614" builtinId="9" hidden="1"/>
    <cellStyle name="已访问的超链接" xfId="14616" builtinId="9" hidden="1"/>
    <cellStyle name="已访问的超链接" xfId="14618" builtinId="9" hidden="1"/>
    <cellStyle name="已访问的超链接" xfId="14620" builtinId="9" hidden="1"/>
    <cellStyle name="已访问的超链接" xfId="14622" builtinId="9" hidden="1"/>
    <cellStyle name="已访问的超链接" xfId="14624" builtinId="9" hidden="1"/>
    <cellStyle name="已访问的超链接" xfId="14626" builtinId="9" hidden="1"/>
    <cellStyle name="已访问的超链接" xfId="14628" builtinId="9" hidden="1"/>
    <cellStyle name="已访问的超链接" xfId="14630" builtinId="9" hidden="1"/>
    <cellStyle name="已访问的超链接" xfId="14632" builtinId="9" hidden="1"/>
    <cellStyle name="已访问的超链接" xfId="14634" builtinId="9" hidden="1"/>
    <cellStyle name="已访问的超链接" xfId="14636" builtinId="9" hidden="1"/>
    <cellStyle name="已访问的超链接" xfId="14638" builtinId="9" hidden="1"/>
    <cellStyle name="已访问的超链接" xfId="14640" builtinId="9" hidden="1"/>
    <cellStyle name="已访问的超链接" xfId="14642" builtinId="9" hidden="1"/>
    <cellStyle name="已访问的超链接" xfId="14644" builtinId="9" hidden="1"/>
    <cellStyle name="已访问的超链接" xfId="14646" builtinId="9" hidden="1"/>
    <cellStyle name="已访问的超链接" xfId="14648" builtinId="9" hidden="1"/>
    <cellStyle name="已访问的超链接" xfId="14650" builtinId="9" hidden="1"/>
    <cellStyle name="已访问的超链接" xfId="14652" builtinId="9" hidden="1"/>
    <cellStyle name="已访问的超链接" xfId="14654" builtinId="9" hidden="1"/>
    <cellStyle name="已访问的超链接" xfId="14656" builtinId="9" hidden="1"/>
    <cellStyle name="已访问的超链接" xfId="14658" builtinId="9" hidden="1"/>
    <cellStyle name="已访问的超链接" xfId="14660" builtinId="9" hidden="1"/>
    <cellStyle name="已访问的超链接" xfId="14662" builtinId="9" hidden="1"/>
    <cellStyle name="已访问的超链接" xfId="14664" builtinId="9" hidden="1"/>
    <cellStyle name="已访问的超链接" xfId="14666" builtinId="9" hidden="1"/>
    <cellStyle name="已访问的超链接" xfId="14668" builtinId="9" hidden="1"/>
    <cellStyle name="已访问的超链接" xfId="14670" builtinId="9" hidden="1"/>
    <cellStyle name="已访问的超链接" xfId="14672" builtinId="9" hidden="1"/>
    <cellStyle name="已访问的超链接" xfId="14674" builtinId="9" hidden="1"/>
    <cellStyle name="已访问的超链接" xfId="14676" builtinId="9" hidden="1"/>
    <cellStyle name="已访问的超链接" xfId="14678" builtinId="9" hidden="1"/>
    <cellStyle name="已访问的超链接" xfId="14680" builtinId="9" hidden="1"/>
    <cellStyle name="已访问的超链接" xfId="14682" builtinId="9" hidden="1"/>
    <cellStyle name="已访问的超链接" xfId="14684" builtinId="9" hidden="1"/>
    <cellStyle name="已访问的超链接" xfId="14686" builtinId="9" hidden="1"/>
    <cellStyle name="已访问的超链接" xfId="14688" builtinId="9" hidden="1"/>
    <cellStyle name="已访问的超链接" xfId="14690" builtinId="9" hidden="1"/>
    <cellStyle name="已访问的超链接" xfId="14692" builtinId="9" hidden="1"/>
    <cellStyle name="已访问的超链接" xfId="14694" builtinId="9" hidden="1"/>
    <cellStyle name="已访问的超链接" xfId="14696" builtinId="9" hidden="1"/>
    <cellStyle name="已访问的超链接" xfId="14698" builtinId="9" hidden="1"/>
    <cellStyle name="已访问的超链接" xfId="14700" builtinId="9" hidden="1"/>
    <cellStyle name="已访问的超链接" xfId="14702" builtinId="9" hidden="1"/>
    <cellStyle name="已访问的超链接" xfId="14704" builtinId="9" hidden="1"/>
    <cellStyle name="已访问的超链接" xfId="14706" builtinId="9" hidden="1"/>
    <cellStyle name="已访问的超链接" xfId="14708" builtinId="9" hidden="1"/>
    <cellStyle name="已访问的超链接" xfId="14710" builtinId="9" hidden="1"/>
    <cellStyle name="已访问的超链接" xfId="14712" builtinId="9" hidden="1"/>
    <cellStyle name="已访问的超链接" xfId="14714" builtinId="9" hidden="1"/>
    <cellStyle name="已访问的超链接" xfId="14716" builtinId="9" hidden="1"/>
    <cellStyle name="已访问的超链接" xfId="14718" builtinId="9" hidden="1"/>
    <cellStyle name="已访问的超链接" xfId="14720" builtinId="9" hidden="1"/>
    <cellStyle name="已访问的超链接" xfId="14722" builtinId="9" hidden="1"/>
    <cellStyle name="已访问的超链接" xfId="14724" builtinId="9" hidden="1"/>
    <cellStyle name="已访问的超链接" xfId="14726" builtinId="9" hidden="1"/>
    <cellStyle name="已访问的超链接" xfId="14728" builtinId="9" hidden="1"/>
    <cellStyle name="已访问的超链接" xfId="14730" builtinId="9" hidden="1"/>
    <cellStyle name="已访问的超链接" xfId="14732" builtinId="9" hidden="1"/>
    <cellStyle name="已访问的超链接" xfId="14734" builtinId="9" hidden="1"/>
    <cellStyle name="已访问的超链接" xfId="14736" builtinId="9" hidden="1"/>
    <cellStyle name="已访问的超链接" xfId="14738" builtinId="9" hidden="1"/>
    <cellStyle name="已访问的超链接" xfId="14740" builtinId="9" hidden="1"/>
    <cellStyle name="已访问的超链接" xfId="14742" builtinId="9" hidden="1"/>
    <cellStyle name="已访问的超链接" xfId="14744" builtinId="9" hidden="1"/>
    <cellStyle name="已访问的超链接" xfId="14746" builtinId="9" hidden="1"/>
    <cellStyle name="已访问的超链接" xfId="14748" builtinId="9" hidden="1"/>
    <cellStyle name="已访问的超链接" xfId="14750" builtinId="9" hidden="1"/>
    <cellStyle name="已访问的超链接" xfId="14752" builtinId="9" hidden="1"/>
    <cellStyle name="已访问的超链接" xfId="14754" builtinId="9" hidden="1"/>
    <cellStyle name="已访问的超链接" xfId="14756" builtinId="9" hidden="1"/>
    <cellStyle name="已访问的超链接" xfId="14758" builtinId="9" hidden="1"/>
    <cellStyle name="已访问的超链接" xfId="14760" builtinId="9" hidden="1"/>
    <cellStyle name="已访问的超链接" xfId="14762" builtinId="9" hidden="1"/>
    <cellStyle name="已访问的超链接" xfId="14764" builtinId="9" hidden="1"/>
    <cellStyle name="已访问的超链接" xfId="14766" builtinId="9" hidden="1"/>
    <cellStyle name="已访问的超链接" xfId="14768" builtinId="9" hidden="1"/>
    <cellStyle name="已访问的超链接" xfId="14770" builtinId="9" hidden="1"/>
    <cellStyle name="已访问的超链接" xfId="14772" builtinId="9" hidden="1"/>
    <cellStyle name="已访问的超链接" xfId="14774" builtinId="9" hidden="1"/>
    <cellStyle name="已访问的超链接" xfId="14776" builtinId="9" hidden="1"/>
    <cellStyle name="已访问的超链接" xfId="14778" builtinId="9" hidden="1"/>
    <cellStyle name="已访问的超链接" xfId="14780" builtinId="9" hidden="1"/>
    <cellStyle name="已访问的超链接" xfId="14782" builtinId="9" hidden="1"/>
    <cellStyle name="已访问的超链接" xfId="14784" builtinId="9" hidden="1"/>
    <cellStyle name="已访问的超链接" xfId="14786" builtinId="9" hidden="1"/>
    <cellStyle name="已访问的超链接" xfId="14788" builtinId="9" hidden="1"/>
    <cellStyle name="已访问的超链接" xfId="14790" builtinId="9" hidden="1"/>
    <cellStyle name="已访问的超链接" xfId="14792" builtinId="9" hidden="1"/>
    <cellStyle name="已访问的超链接" xfId="14794" builtinId="9" hidden="1"/>
    <cellStyle name="已访问的超链接" xfId="14796" builtinId="9" hidden="1"/>
    <cellStyle name="已访问的超链接" xfId="14798" builtinId="9" hidden="1"/>
    <cellStyle name="已访问的超链接" xfId="14800" builtinId="9" hidden="1"/>
    <cellStyle name="已访问的超链接" xfId="14802" builtinId="9" hidden="1"/>
    <cellStyle name="已访问的超链接" xfId="14804" builtinId="9" hidden="1"/>
    <cellStyle name="已访问的超链接" xfId="14806" builtinId="9" hidden="1"/>
    <cellStyle name="已访问的超链接" xfId="14808" builtinId="9" hidden="1"/>
    <cellStyle name="已访问的超链接" xfId="14810" builtinId="9" hidden="1"/>
    <cellStyle name="已访问的超链接" xfId="14812" builtinId="9" hidden="1"/>
    <cellStyle name="已访问的超链接" xfId="14814" builtinId="9" hidden="1"/>
    <cellStyle name="已访问的超链接" xfId="14816" builtinId="9" hidden="1"/>
    <cellStyle name="已访问的超链接" xfId="14818" builtinId="9" hidden="1"/>
    <cellStyle name="已访问的超链接" xfId="14820" builtinId="9" hidden="1"/>
    <cellStyle name="已访问的超链接" xfId="14822" builtinId="9" hidden="1"/>
    <cellStyle name="已访问的超链接" xfId="14824" builtinId="9" hidden="1"/>
    <cellStyle name="已访问的超链接" xfId="14826" builtinId="9" hidden="1"/>
    <cellStyle name="已访问的超链接" xfId="14828" builtinId="9" hidden="1"/>
    <cellStyle name="已访问的超链接" xfId="14830" builtinId="9" hidden="1"/>
    <cellStyle name="已访问的超链接" xfId="14832" builtinId="9" hidden="1"/>
    <cellStyle name="已访问的超链接" xfId="14834" builtinId="9" hidden="1"/>
    <cellStyle name="已访问的超链接" xfId="14836" builtinId="9" hidden="1"/>
    <cellStyle name="已访问的超链接" xfId="14838" builtinId="9" hidden="1"/>
    <cellStyle name="已访问的超链接" xfId="14840" builtinId="9" hidden="1"/>
    <cellStyle name="已访问的超链接" xfId="14842" builtinId="9" hidden="1"/>
    <cellStyle name="已访问的超链接" xfId="14844" builtinId="9" hidden="1"/>
    <cellStyle name="已访问的超链接" xfId="14846" builtinId="9" hidden="1"/>
    <cellStyle name="已访问的超链接" xfId="14848" builtinId="9" hidden="1"/>
    <cellStyle name="已访问的超链接" xfId="14850" builtinId="9" hidden="1"/>
    <cellStyle name="已访问的超链接" xfId="14852" builtinId="9" hidden="1"/>
    <cellStyle name="已访问的超链接" xfId="14854" builtinId="9" hidden="1"/>
    <cellStyle name="已访问的超链接" xfId="14856" builtinId="9" hidden="1"/>
    <cellStyle name="已访问的超链接" xfId="14858" builtinId="9" hidden="1"/>
    <cellStyle name="已访问的超链接" xfId="14860" builtinId="9" hidden="1"/>
    <cellStyle name="已访问的超链接" xfId="14862" builtinId="9" hidden="1"/>
    <cellStyle name="已访问的超链接" xfId="14864" builtinId="9" hidden="1"/>
    <cellStyle name="已访问的超链接" xfId="14866" builtinId="9" hidden="1"/>
    <cellStyle name="已访问的超链接" xfId="14868" builtinId="9" hidden="1"/>
    <cellStyle name="已访问的超链接" xfId="14870" builtinId="9" hidden="1"/>
    <cellStyle name="已访问的超链接" xfId="14872" builtinId="9" hidden="1"/>
    <cellStyle name="已访问的超链接" xfId="14874" builtinId="9" hidden="1"/>
    <cellStyle name="已访问的超链接" xfId="14876" builtinId="9" hidden="1"/>
    <cellStyle name="已访问的超链接" xfId="14878" builtinId="9" hidden="1"/>
    <cellStyle name="已访问的超链接" xfId="14880" builtinId="9" hidden="1"/>
    <cellStyle name="已访问的超链接" xfId="14882" builtinId="9" hidden="1"/>
    <cellStyle name="已访问的超链接" xfId="14884" builtinId="9" hidden="1"/>
    <cellStyle name="已访问的超链接" xfId="14886" builtinId="9" hidden="1"/>
    <cellStyle name="已访问的超链接" xfId="14888" builtinId="9" hidden="1"/>
    <cellStyle name="已访问的超链接" xfId="14890" builtinId="9" hidden="1"/>
    <cellStyle name="已访问的超链接" xfId="14892" builtinId="9" hidden="1"/>
    <cellStyle name="已访问的超链接" xfId="14894" builtinId="9" hidden="1"/>
    <cellStyle name="已访问的超链接" xfId="14896" builtinId="9" hidden="1"/>
    <cellStyle name="已访问的超链接" xfId="14898" builtinId="9" hidden="1"/>
    <cellStyle name="已访问的超链接" xfId="14900" builtinId="9" hidden="1"/>
    <cellStyle name="已访问的超链接" xfId="14902" builtinId="9" hidden="1"/>
    <cellStyle name="已访问的超链接" xfId="14904" builtinId="9" hidden="1"/>
    <cellStyle name="已访问的超链接" xfId="14906" builtinId="9" hidden="1"/>
    <cellStyle name="已访问的超链接" xfId="14908" builtinId="9" hidden="1"/>
    <cellStyle name="已访问的超链接" xfId="14910" builtinId="9" hidden="1"/>
    <cellStyle name="已访问的超链接" xfId="14912" builtinId="9" hidden="1"/>
    <cellStyle name="已访问的超链接" xfId="14914" builtinId="9" hidden="1"/>
    <cellStyle name="已访问的超链接" xfId="14916" builtinId="9" hidden="1"/>
    <cellStyle name="已访问的超链接" xfId="14918" builtinId="9" hidden="1"/>
    <cellStyle name="已访问的超链接" xfId="14920" builtinId="9" hidden="1"/>
    <cellStyle name="已访问的超链接" xfId="14922" builtinId="9" hidden="1"/>
    <cellStyle name="已访问的超链接" xfId="14924" builtinId="9" hidden="1"/>
    <cellStyle name="已访问的超链接" xfId="14926" builtinId="9" hidden="1"/>
    <cellStyle name="已访问的超链接" xfId="14928" builtinId="9" hidden="1"/>
    <cellStyle name="已访问的超链接" xfId="14930" builtinId="9" hidden="1"/>
    <cellStyle name="已访问的超链接" xfId="14932" builtinId="9" hidden="1"/>
    <cellStyle name="已访问的超链接" xfId="14934" builtinId="9" hidden="1"/>
    <cellStyle name="已访问的超链接" xfId="14936" builtinId="9" hidden="1"/>
    <cellStyle name="已访问的超链接" xfId="14938" builtinId="9" hidden="1"/>
    <cellStyle name="已访问的超链接" xfId="14940" builtinId="9" hidden="1"/>
    <cellStyle name="已访问的超链接" xfId="14942" builtinId="9" hidden="1"/>
    <cellStyle name="已访问的超链接" xfId="14944" builtinId="9" hidden="1"/>
    <cellStyle name="已访问的超链接" xfId="14946" builtinId="9" hidden="1"/>
    <cellStyle name="已访问的超链接" xfId="14948" builtinId="9" hidden="1"/>
    <cellStyle name="已访问的超链接" xfId="14950" builtinId="9" hidden="1"/>
    <cellStyle name="已访问的超链接" xfId="14952" builtinId="9" hidden="1"/>
    <cellStyle name="已访问的超链接" xfId="14954" builtinId="9" hidden="1"/>
    <cellStyle name="已访问的超链接" xfId="14956" builtinId="9" hidden="1"/>
    <cellStyle name="已访问的超链接" xfId="14958" builtinId="9" hidden="1"/>
    <cellStyle name="已访问的超链接" xfId="14960" builtinId="9" hidden="1"/>
    <cellStyle name="已访问的超链接" xfId="14962" builtinId="9" hidden="1"/>
    <cellStyle name="已访问的超链接" xfId="14964" builtinId="9" hidden="1"/>
    <cellStyle name="已访问的超链接" xfId="14966" builtinId="9" hidden="1"/>
    <cellStyle name="已访问的超链接" xfId="14968" builtinId="9" hidden="1"/>
    <cellStyle name="已访问的超链接" xfId="14970" builtinId="9" hidden="1"/>
    <cellStyle name="已访问的超链接" xfId="14972" builtinId="9" hidden="1"/>
    <cellStyle name="已访问的超链接" xfId="14974" builtinId="9" hidden="1"/>
    <cellStyle name="已访问的超链接" xfId="14976" builtinId="9" hidden="1"/>
    <cellStyle name="已访问的超链接" xfId="14978" builtinId="9" hidden="1"/>
    <cellStyle name="已访问的超链接" xfId="14980" builtinId="9" hidden="1"/>
    <cellStyle name="已访问的超链接" xfId="14982" builtinId="9" hidden="1"/>
    <cellStyle name="已访问的超链接" xfId="14984" builtinId="9" hidden="1"/>
    <cellStyle name="已访问的超链接" xfId="14986" builtinId="9" hidden="1"/>
    <cellStyle name="已访问的超链接" xfId="14988" builtinId="9" hidden="1"/>
    <cellStyle name="已访问的超链接" xfId="14990" builtinId="9" hidden="1"/>
    <cellStyle name="已访问的超链接" xfId="14992" builtinId="9" hidden="1"/>
    <cellStyle name="已访问的超链接" xfId="14994" builtinId="9" hidden="1"/>
    <cellStyle name="已访问的超链接" xfId="14996" builtinId="9" hidden="1"/>
    <cellStyle name="已访问的超链接" xfId="14998" builtinId="9" hidden="1"/>
    <cellStyle name="已访问的超链接" xfId="15000" builtinId="9" hidden="1"/>
    <cellStyle name="已访问的超链接" xfId="15002" builtinId="9" hidden="1"/>
    <cellStyle name="已访问的超链接" xfId="15004" builtinId="9" hidden="1"/>
    <cellStyle name="已访问的超链接" xfId="15006" builtinId="9" hidden="1"/>
    <cellStyle name="已访问的超链接" xfId="15008" builtinId="9" hidden="1"/>
    <cellStyle name="已访问的超链接" xfId="15010" builtinId="9" hidden="1"/>
    <cellStyle name="已访问的超链接" xfId="15012" builtinId="9" hidden="1"/>
    <cellStyle name="已访问的超链接" xfId="15014" builtinId="9" hidden="1"/>
    <cellStyle name="已访问的超链接" xfId="15016" builtinId="9" hidden="1"/>
    <cellStyle name="已访问的超链接" xfId="15018" builtinId="9" hidden="1"/>
    <cellStyle name="已访问的超链接" xfId="15020" builtinId="9" hidden="1"/>
    <cellStyle name="已访问的超链接" xfId="15022" builtinId="9" hidden="1"/>
    <cellStyle name="已访问的超链接" xfId="15024" builtinId="9" hidden="1"/>
    <cellStyle name="已访问的超链接" xfId="15026" builtinId="9" hidden="1"/>
    <cellStyle name="已访问的超链接" xfId="15028" builtinId="9" hidden="1"/>
    <cellStyle name="已访问的超链接" xfId="15030" builtinId="9" hidden="1"/>
    <cellStyle name="已访问的超链接" xfId="15032" builtinId="9" hidden="1"/>
    <cellStyle name="已访问的超链接" xfId="15034" builtinId="9" hidden="1"/>
    <cellStyle name="已访问的超链接" xfId="15036" builtinId="9" hidden="1"/>
    <cellStyle name="已访问的超链接" xfId="15038" builtinId="9" hidden="1"/>
    <cellStyle name="已访问的超链接" xfId="15040" builtinId="9" hidden="1"/>
    <cellStyle name="已访问的超链接" xfId="15042" builtinId="9" hidden="1"/>
    <cellStyle name="已访问的超链接" xfId="15044" builtinId="9" hidden="1"/>
    <cellStyle name="已访问的超链接" xfId="15046" builtinId="9" hidden="1"/>
    <cellStyle name="已访问的超链接" xfId="15048" builtinId="9" hidden="1"/>
    <cellStyle name="已访问的超链接" xfId="15050" builtinId="9" hidden="1"/>
    <cellStyle name="已访问的超链接" xfId="15052" builtinId="9" hidden="1"/>
    <cellStyle name="已访问的超链接" xfId="15054" builtinId="9" hidden="1"/>
    <cellStyle name="已访问的超链接" xfId="15056" builtinId="9" hidden="1"/>
    <cellStyle name="已访问的超链接" xfId="15058" builtinId="9" hidden="1"/>
    <cellStyle name="已访问的超链接" xfId="15060" builtinId="9" hidden="1"/>
    <cellStyle name="已访问的超链接" xfId="15062" builtinId="9" hidden="1"/>
    <cellStyle name="已访问的超链接" xfId="15064" builtinId="9" hidden="1"/>
    <cellStyle name="已访问的超链接" xfId="15066" builtinId="9" hidden="1"/>
    <cellStyle name="已访问的超链接" xfId="15068" builtinId="9" hidden="1"/>
    <cellStyle name="已访问的超链接" xfId="15070" builtinId="9" hidden="1"/>
    <cellStyle name="已访问的超链接" xfId="15072" builtinId="9" hidden="1"/>
    <cellStyle name="已访问的超链接" xfId="15074" builtinId="9" hidden="1"/>
    <cellStyle name="已访问的超链接" xfId="15076" builtinId="9" hidden="1"/>
    <cellStyle name="已访问的超链接" xfId="15078" builtinId="9" hidden="1"/>
    <cellStyle name="已访问的超链接" xfId="15080" builtinId="9" hidden="1"/>
    <cellStyle name="已访问的超链接" xfId="15082" builtinId="9" hidden="1"/>
    <cellStyle name="已访问的超链接" xfId="15084" builtinId="9" hidden="1"/>
    <cellStyle name="已访问的超链接" xfId="15086" builtinId="9" hidden="1"/>
    <cellStyle name="已访问的超链接" xfId="15088" builtinId="9" hidden="1"/>
    <cellStyle name="已访问的超链接" xfId="15090" builtinId="9" hidden="1"/>
    <cellStyle name="已访问的超链接" xfId="15092" builtinId="9" hidden="1"/>
    <cellStyle name="已访问的超链接" xfId="15094" builtinId="9" hidden="1"/>
    <cellStyle name="已访问的超链接" xfId="15096" builtinId="9" hidden="1"/>
    <cellStyle name="已访问的超链接" xfId="15098" builtinId="9" hidden="1"/>
    <cellStyle name="已访问的超链接" xfId="15100" builtinId="9" hidden="1"/>
    <cellStyle name="已访问的超链接" xfId="15102" builtinId="9" hidden="1"/>
    <cellStyle name="已访问的超链接" xfId="15104" builtinId="9" hidden="1"/>
    <cellStyle name="已访问的超链接" xfId="15106" builtinId="9" hidden="1"/>
    <cellStyle name="已访问的超链接" xfId="15108" builtinId="9" hidden="1"/>
    <cellStyle name="已访问的超链接" xfId="15110" builtinId="9" hidden="1"/>
    <cellStyle name="已访问的超链接" xfId="15112" builtinId="9" hidden="1"/>
    <cellStyle name="已访问的超链接" xfId="15114" builtinId="9" hidden="1"/>
    <cellStyle name="已访问的超链接" xfId="15116" builtinId="9" hidden="1"/>
    <cellStyle name="已访问的超链接" xfId="15118" builtinId="9" hidden="1"/>
    <cellStyle name="已访问的超链接" xfId="15120" builtinId="9" hidden="1"/>
    <cellStyle name="已访问的超链接" xfId="15122" builtinId="9" hidden="1"/>
    <cellStyle name="已访问的超链接" xfId="15124" builtinId="9" hidden="1"/>
    <cellStyle name="已访问的超链接" xfId="15126" builtinId="9" hidden="1"/>
    <cellStyle name="已访问的超链接" xfId="15128" builtinId="9" hidden="1"/>
    <cellStyle name="已访问的超链接" xfId="15130" builtinId="9" hidden="1"/>
    <cellStyle name="已访问的超链接" xfId="15132" builtinId="9" hidden="1"/>
    <cellStyle name="已访问的超链接" xfId="15134" builtinId="9" hidden="1"/>
    <cellStyle name="已访问的超链接" xfId="15136" builtinId="9" hidden="1"/>
    <cellStyle name="已访问的超链接" xfId="15138" builtinId="9" hidden="1"/>
    <cellStyle name="已访问的超链接" xfId="15140" builtinId="9" hidden="1"/>
    <cellStyle name="已访问的超链接" xfId="15142" builtinId="9" hidden="1"/>
    <cellStyle name="已访问的超链接" xfId="15144" builtinId="9" hidden="1"/>
    <cellStyle name="已访问的超链接" xfId="15146" builtinId="9" hidden="1"/>
    <cellStyle name="已访问的超链接" xfId="15148" builtinId="9" hidden="1"/>
    <cellStyle name="已访问的超链接" xfId="15150" builtinId="9" hidden="1"/>
    <cellStyle name="已访问的超链接" xfId="15152" builtinId="9" hidden="1"/>
    <cellStyle name="已访问的超链接" xfId="15154" builtinId="9" hidden="1"/>
    <cellStyle name="已访问的超链接" xfId="15156" builtinId="9" hidden="1"/>
    <cellStyle name="已访问的超链接" xfId="15158" builtinId="9" hidden="1"/>
    <cellStyle name="已访问的超链接" xfId="15160" builtinId="9" hidden="1"/>
    <cellStyle name="已访问的超链接" xfId="15162" builtinId="9" hidden="1"/>
    <cellStyle name="已访问的超链接" xfId="15164" builtinId="9" hidden="1"/>
    <cellStyle name="已访问的超链接" xfId="15166" builtinId="9" hidden="1"/>
    <cellStyle name="已访问的超链接" xfId="15168" builtinId="9" hidden="1"/>
    <cellStyle name="已访问的超链接" xfId="15170" builtinId="9" hidden="1"/>
    <cellStyle name="已访问的超链接" xfId="15172" builtinId="9" hidden="1"/>
    <cellStyle name="已访问的超链接" xfId="15174" builtinId="9" hidden="1"/>
    <cellStyle name="已访问的超链接" xfId="15176" builtinId="9" hidden="1"/>
    <cellStyle name="已访问的超链接" xfId="15178" builtinId="9" hidden="1"/>
    <cellStyle name="已访问的超链接" xfId="15180" builtinId="9" hidden="1"/>
    <cellStyle name="已访问的超链接" xfId="15182" builtinId="9" hidden="1"/>
    <cellStyle name="已访问的超链接" xfId="15184" builtinId="9" hidden="1"/>
    <cellStyle name="已访问的超链接" xfId="15186" builtinId="9" hidden="1"/>
    <cellStyle name="已访问的超链接" xfId="15188" builtinId="9" hidden="1"/>
    <cellStyle name="已访问的超链接" xfId="15190" builtinId="9" hidden="1"/>
    <cellStyle name="已访问的超链接" xfId="15192" builtinId="9" hidden="1"/>
    <cellStyle name="已访问的超链接" xfId="15194" builtinId="9" hidden="1"/>
    <cellStyle name="已访问的超链接" xfId="15196" builtinId="9" hidden="1"/>
    <cellStyle name="已访问的超链接" xfId="15198" builtinId="9" hidden="1"/>
    <cellStyle name="已访问的超链接" xfId="15200" builtinId="9" hidden="1"/>
    <cellStyle name="已访问的超链接" xfId="15202" builtinId="9" hidden="1"/>
    <cellStyle name="已访问的超链接" xfId="15204" builtinId="9" hidden="1"/>
    <cellStyle name="已访问的超链接" xfId="15206" builtinId="9" hidden="1"/>
    <cellStyle name="已访问的超链接" xfId="15208" builtinId="9" hidden="1"/>
    <cellStyle name="已访问的超链接" xfId="15210" builtinId="9" hidden="1"/>
    <cellStyle name="已访问的超链接" xfId="15212" builtinId="9" hidden="1"/>
    <cellStyle name="已访问的超链接" xfId="15214" builtinId="9" hidden="1"/>
    <cellStyle name="已访问的超链接" xfId="15216" builtinId="9" hidden="1"/>
    <cellStyle name="已访问的超链接" xfId="15218" builtinId="9" hidden="1"/>
    <cellStyle name="已访问的超链接" xfId="15220" builtinId="9" hidden="1"/>
    <cellStyle name="已访问的超链接" xfId="15222" builtinId="9" hidden="1"/>
    <cellStyle name="已访问的超链接" xfId="15224" builtinId="9" hidden="1"/>
    <cellStyle name="已访问的超链接" xfId="15226" builtinId="9" hidden="1"/>
    <cellStyle name="已访问的超链接" xfId="15228" builtinId="9" hidden="1"/>
    <cellStyle name="已访问的超链接" xfId="15230" builtinId="9" hidden="1"/>
    <cellStyle name="已访问的超链接" xfId="15232" builtinId="9" hidden="1"/>
    <cellStyle name="已访问的超链接" xfId="15234" builtinId="9" hidden="1"/>
    <cellStyle name="已访问的超链接" xfId="15236" builtinId="9" hidden="1"/>
    <cellStyle name="已访问的超链接" xfId="15238" builtinId="9" hidden="1"/>
    <cellStyle name="已访问的超链接" xfId="15240" builtinId="9" hidden="1"/>
    <cellStyle name="已访问的超链接" xfId="15242" builtinId="9" hidden="1"/>
    <cellStyle name="已访问的超链接" xfId="15244" builtinId="9" hidden="1"/>
    <cellStyle name="已访问的超链接" xfId="15246" builtinId="9" hidden="1"/>
    <cellStyle name="已访问的超链接" xfId="15248" builtinId="9" hidden="1"/>
    <cellStyle name="已访问的超链接" xfId="15250" builtinId="9" hidden="1"/>
    <cellStyle name="已访问的超链接" xfId="15252" builtinId="9" hidden="1"/>
    <cellStyle name="已访问的超链接" xfId="15254" builtinId="9" hidden="1"/>
    <cellStyle name="已访问的超链接" xfId="15256" builtinId="9" hidden="1"/>
    <cellStyle name="已访问的超链接" xfId="15258" builtinId="9" hidden="1"/>
    <cellStyle name="已访问的超链接" xfId="15260" builtinId="9" hidden="1"/>
    <cellStyle name="已访问的超链接" xfId="15262" builtinId="9" hidden="1"/>
    <cellStyle name="已访问的超链接" xfId="15264" builtinId="9" hidden="1"/>
    <cellStyle name="已访问的超链接" xfId="15266" builtinId="9" hidden="1"/>
    <cellStyle name="已访问的超链接" xfId="15268" builtinId="9" hidden="1"/>
    <cellStyle name="已访问的超链接" xfId="15270" builtinId="9" hidden="1"/>
    <cellStyle name="已访问的超链接" xfId="15272" builtinId="9" hidden="1"/>
    <cellStyle name="已访问的超链接" xfId="15274" builtinId="9" hidden="1"/>
    <cellStyle name="已访问的超链接" xfId="15276" builtinId="9" hidden="1"/>
    <cellStyle name="已访问的超链接" xfId="15278" builtinId="9" hidden="1"/>
    <cellStyle name="已访问的超链接" xfId="15280" builtinId="9" hidden="1"/>
    <cellStyle name="已访问的超链接" xfId="15282" builtinId="9" hidden="1"/>
    <cellStyle name="已访问的超链接" xfId="15284" builtinId="9" hidden="1"/>
    <cellStyle name="已访问的超链接" xfId="15286" builtinId="9" hidden="1"/>
    <cellStyle name="已访问的超链接" xfId="15288" builtinId="9" hidden="1"/>
    <cellStyle name="已访问的超链接" xfId="15290" builtinId="9" hidden="1"/>
    <cellStyle name="已访问的超链接" xfId="15292" builtinId="9" hidden="1"/>
    <cellStyle name="已访问的超链接" xfId="15294" builtinId="9" hidden="1"/>
    <cellStyle name="已访问的超链接" xfId="15296" builtinId="9" hidden="1"/>
    <cellStyle name="已访问的超链接" xfId="15298" builtinId="9" hidden="1"/>
    <cellStyle name="已访问的超链接" xfId="15300" builtinId="9" hidden="1"/>
    <cellStyle name="已访问的超链接" xfId="15302" builtinId="9" hidden="1"/>
    <cellStyle name="已访问的超链接" xfId="15304" builtinId="9" hidden="1"/>
    <cellStyle name="已访问的超链接" xfId="15306" builtinId="9" hidden="1"/>
    <cellStyle name="已访问的超链接" xfId="15308" builtinId="9" hidden="1"/>
    <cellStyle name="已访问的超链接" xfId="15310" builtinId="9" hidden="1"/>
    <cellStyle name="已访问的超链接" xfId="15312" builtinId="9" hidden="1"/>
    <cellStyle name="已访问的超链接" xfId="15314" builtinId="9" hidden="1"/>
    <cellStyle name="已访问的超链接" xfId="15316" builtinId="9" hidden="1"/>
    <cellStyle name="已访问的超链接" xfId="15318" builtinId="9" hidden="1"/>
    <cellStyle name="已访问的超链接" xfId="15320" builtinId="9" hidden="1"/>
    <cellStyle name="已访问的超链接" xfId="15322" builtinId="9" hidden="1"/>
    <cellStyle name="已访问的超链接" xfId="15324" builtinId="9" hidden="1"/>
    <cellStyle name="已访问的超链接" xfId="15326" builtinId="9" hidden="1"/>
    <cellStyle name="已访问的超链接" xfId="15328" builtinId="9" hidden="1"/>
    <cellStyle name="已访问的超链接" xfId="15330" builtinId="9" hidden="1"/>
    <cellStyle name="已访问的超链接" xfId="15332" builtinId="9" hidden="1"/>
    <cellStyle name="已访问的超链接" xfId="15334" builtinId="9" hidden="1"/>
    <cellStyle name="已访问的超链接" xfId="15336" builtinId="9" hidden="1"/>
    <cellStyle name="已访问的超链接" xfId="15338" builtinId="9" hidden="1"/>
    <cellStyle name="已访问的超链接" xfId="15340" builtinId="9" hidden="1"/>
    <cellStyle name="已访问的超链接" xfId="15342" builtinId="9" hidden="1"/>
    <cellStyle name="已访问的超链接" xfId="15344" builtinId="9" hidden="1"/>
    <cellStyle name="已访问的超链接" xfId="15346" builtinId="9" hidden="1"/>
    <cellStyle name="已访问的超链接" xfId="15348" builtinId="9" hidden="1"/>
    <cellStyle name="已访问的超链接" xfId="15350" builtinId="9" hidden="1"/>
    <cellStyle name="已访问的超链接" xfId="15352" builtinId="9" hidden="1"/>
    <cellStyle name="已访问的超链接" xfId="15354" builtinId="9" hidden="1"/>
    <cellStyle name="已访问的超链接" xfId="15356" builtinId="9" hidden="1"/>
    <cellStyle name="已访问的超链接" xfId="15358" builtinId="9" hidden="1"/>
    <cellStyle name="已访问的超链接" xfId="15360" builtinId="9" hidden="1"/>
    <cellStyle name="已访问的超链接" xfId="15362" builtinId="9" hidden="1"/>
    <cellStyle name="已访问的超链接" xfId="15364" builtinId="9" hidden="1"/>
    <cellStyle name="已访问的超链接" xfId="15366" builtinId="9" hidden="1"/>
    <cellStyle name="已访问的超链接" xfId="15368" builtinId="9" hidden="1"/>
    <cellStyle name="已访问的超链接" xfId="15370" builtinId="9" hidden="1"/>
    <cellStyle name="已访问的超链接" xfId="15372" builtinId="9" hidden="1"/>
    <cellStyle name="已访问的超链接" xfId="15374" builtinId="9" hidden="1"/>
    <cellStyle name="已访问的超链接" xfId="15376" builtinId="9" hidden="1"/>
    <cellStyle name="已访问的超链接" xfId="15378" builtinId="9" hidden="1"/>
    <cellStyle name="已访问的超链接" xfId="15380" builtinId="9" hidden="1"/>
    <cellStyle name="已访问的超链接" xfId="15382" builtinId="9" hidden="1"/>
    <cellStyle name="已访问的超链接" xfId="15384" builtinId="9" hidden="1"/>
    <cellStyle name="已访问的超链接" xfId="15386" builtinId="9" hidden="1"/>
    <cellStyle name="已访问的超链接" xfId="15388" builtinId="9" hidden="1"/>
    <cellStyle name="已访问的超链接" xfId="15390" builtinId="9" hidden="1"/>
    <cellStyle name="已访问的超链接" xfId="15392" builtinId="9" hidden="1"/>
    <cellStyle name="已访问的超链接" xfId="15393" builtinId="9" hidden="1"/>
    <cellStyle name="已访问的超链接" xfId="15395" builtinId="9" hidden="1"/>
    <cellStyle name="已访问的超链接" xfId="15397" builtinId="9" hidden="1"/>
    <cellStyle name="已访问的超链接" xfId="15399" builtinId="9" hidden="1"/>
    <cellStyle name="已访问的超链接" xfId="15401" builtinId="9" hidden="1"/>
    <cellStyle name="已访问的超链接" xfId="15403" builtinId="9" hidden="1"/>
    <cellStyle name="已访问的超链接" xfId="15405" builtinId="9" hidden="1"/>
    <cellStyle name="已访问的超链接" xfId="15407" builtinId="9" hidden="1"/>
    <cellStyle name="已访问的超链接" xfId="15409" builtinId="9" hidden="1"/>
    <cellStyle name="已访问的超链接" xfId="15411" builtinId="9" hidden="1"/>
    <cellStyle name="已访问的超链接" xfId="15413" builtinId="9" hidden="1"/>
    <cellStyle name="已访问的超链接" xfId="15415" builtinId="9" hidden="1"/>
    <cellStyle name="已访问的超链接" xfId="15417" builtinId="9" hidden="1"/>
    <cellStyle name="已访问的超链接" xfId="15419" builtinId="9" hidden="1"/>
    <cellStyle name="已访问的超链接" xfId="15421" builtinId="9" hidden="1"/>
    <cellStyle name="已访问的超链接" xfId="15423" builtinId="9" hidden="1"/>
    <cellStyle name="已访问的超链接" xfId="15425" builtinId="9" hidden="1"/>
    <cellStyle name="已访问的超链接" xfId="15427" builtinId="9" hidden="1"/>
    <cellStyle name="已访问的超链接" xfId="15429" builtinId="9" hidden="1"/>
    <cellStyle name="已访问的超链接" xfId="15431" builtinId="9" hidden="1"/>
    <cellStyle name="已访问的超链接" xfId="15433" builtinId="9" hidden="1"/>
    <cellStyle name="已访问的超链接" xfId="15435" builtinId="9" hidden="1"/>
    <cellStyle name="已访问的超链接" xfId="15437" builtinId="9" hidden="1"/>
    <cellStyle name="已访问的超链接" xfId="15439" builtinId="9" hidden="1"/>
    <cellStyle name="已访问的超链接" xfId="15441" builtinId="9" hidden="1"/>
    <cellStyle name="已访问的超链接" xfId="15443" builtinId="9" hidden="1"/>
    <cellStyle name="已访问的超链接" xfId="15445" builtinId="9" hidden="1"/>
    <cellStyle name="已访问的超链接" xfId="15447" builtinId="9" hidden="1"/>
    <cellStyle name="已访问的超链接" xfId="15449" builtinId="9" hidden="1"/>
    <cellStyle name="已访问的超链接" xfId="15451" builtinId="9" hidden="1"/>
    <cellStyle name="已访问的超链接" xfId="15453" builtinId="9" hidden="1"/>
    <cellStyle name="已访问的超链接" xfId="15455" builtinId="9" hidden="1"/>
    <cellStyle name="已访问的超链接" xfId="15457" builtinId="9" hidden="1"/>
    <cellStyle name="已访问的超链接" xfId="15459" builtinId="9" hidden="1"/>
    <cellStyle name="已访问的超链接" xfId="15461" builtinId="9" hidden="1"/>
    <cellStyle name="已访问的超链接" xfId="15463" builtinId="9" hidden="1"/>
    <cellStyle name="已访问的超链接" xfId="15465" builtinId="9" hidden="1"/>
    <cellStyle name="已访问的超链接" xfId="15467" builtinId="9" hidden="1"/>
    <cellStyle name="已访问的超链接" xfId="15469" builtinId="9" hidden="1"/>
    <cellStyle name="已访问的超链接" xfId="15471" builtinId="9" hidden="1"/>
    <cellStyle name="已访问的超链接" xfId="15473" builtinId="9" hidden="1"/>
    <cellStyle name="已访问的超链接" xfId="15475" builtinId="9" hidden="1"/>
    <cellStyle name="已访问的超链接" xfId="15477" builtinId="9" hidden="1"/>
    <cellStyle name="已访问的超链接" xfId="15479" builtinId="9" hidden="1"/>
    <cellStyle name="已访问的超链接" xfId="15481" builtinId="9" hidden="1"/>
    <cellStyle name="已访问的超链接" xfId="15483" builtinId="9" hidden="1"/>
    <cellStyle name="已访问的超链接" xfId="15485" builtinId="9" hidden="1"/>
    <cellStyle name="已访问的超链接" xfId="15487" builtinId="9" hidden="1"/>
    <cellStyle name="已访问的超链接" xfId="15489" builtinId="9" hidden="1"/>
    <cellStyle name="已访问的超链接" xfId="15491" builtinId="9" hidden="1"/>
    <cellStyle name="已访问的超链接" xfId="15493" builtinId="9" hidden="1"/>
    <cellStyle name="已访问的超链接" xfId="15495" builtinId="9" hidden="1"/>
    <cellStyle name="已访问的超链接" xfId="15497" builtinId="9" hidden="1"/>
    <cellStyle name="已访问的超链接" xfId="15499" builtinId="9" hidden="1"/>
    <cellStyle name="已访问的超链接" xfId="15501" builtinId="9" hidden="1"/>
    <cellStyle name="已访问的超链接" xfId="15503" builtinId="9" hidden="1"/>
    <cellStyle name="已访问的超链接" xfId="15505" builtinId="9" hidden="1"/>
    <cellStyle name="已访问的超链接" xfId="15507" builtinId="9" hidden="1"/>
    <cellStyle name="已访问的超链接" xfId="15509" builtinId="9" hidden="1"/>
    <cellStyle name="已访问的超链接" xfId="15511" builtinId="9" hidden="1"/>
    <cellStyle name="已访问的超链接" xfId="15513" builtinId="9" hidden="1"/>
    <cellStyle name="已访问的超链接" xfId="15515" builtinId="9" hidden="1"/>
    <cellStyle name="已访问的超链接" xfId="15517" builtinId="9" hidden="1"/>
    <cellStyle name="已访问的超链接" xfId="15519" builtinId="9" hidden="1"/>
    <cellStyle name="已访问的超链接" xfId="15521" builtinId="9" hidden="1"/>
    <cellStyle name="已访问的超链接" xfId="15523" builtinId="9" hidden="1"/>
    <cellStyle name="已访问的超链接" xfId="15525" builtinId="9" hidden="1"/>
    <cellStyle name="已访问的超链接" xfId="15527" builtinId="9" hidden="1"/>
    <cellStyle name="已访问的超链接" xfId="15529" builtinId="9" hidden="1"/>
    <cellStyle name="已访问的超链接" xfId="15531" builtinId="9" hidden="1"/>
    <cellStyle name="已访问的超链接" xfId="15533" builtinId="9" hidden="1"/>
    <cellStyle name="已访问的超链接" xfId="15535" builtinId="9" hidden="1"/>
    <cellStyle name="已访问的超链接" xfId="15537" builtinId="9" hidden="1"/>
    <cellStyle name="已访问的超链接" xfId="15539" builtinId="9" hidden="1"/>
    <cellStyle name="已访问的超链接" xfId="15541" builtinId="9" hidden="1"/>
    <cellStyle name="已访问的超链接" xfId="15543" builtinId="9" hidden="1"/>
    <cellStyle name="已访问的超链接" xfId="15545" builtinId="9" hidden="1"/>
    <cellStyle name="已访问的超链接" xfId="15547" builtinId="9" hidden="1"/>
    <cellStyle name="已访问的超链接" xfId="15549" builtinId="9" hidden="1"/>
    <cellStyle name="已访问的超链接" xfId="15551" builtinId="9" hidden="1"/>
    <cellStyle name="已访问的超链接" xfId="15553" builtinId="9" hidden="1"/>
    <cellStyle name="已访问的超链接" xfId="15555" builtinId="9" hidden="1"/>
    <cellStyle name="已访问的超链接" xfId="15557" builtinId="9" hidden="1"/>
    <cellStyle name="已访问的超链接" xfId="15559" builtinId="9" hidden="1"/>
    <cellStyle name="已访问的超链接" xfId="15561" builtinId="9" hidden="1"/>
    <cellStyle name="已访问的超链接" xfId="15563" builtinId="9" hidden="1"/>
    <cellStyle name="已访问的超链接" xfId="15565" builtinId="9" hidden="1"/>
    <cellStyle name="已访问的超链接" xfId="15567" builtinId="9" hidden="1"/>
    <cellStyle name="已访问的超链接" xfId="15569" builtinId="9" hidden="1"/>
    <cellStyle name="已访问的超链接" xfId="15571" builtinId="9" hidden="1"/>
    <cellStyle name="已访问的超链接" xfId="15573" builtinId="9" hidden="1"/>
    <cellStyle name="已访问的超链接" xfId="15575" builtinId="9" hidden="1"/>
    <cellStyle name="已访问的超链接" xfId="15577" builtinId="9" hidden="1"/>
    <cellStyle name="已访问的超链接" xfId="15579" builtinId="9" hidden="1"/>
    <cellStyle name="已访问的超链接" xfId="15581" builtinId="9" hidden="1"/>
    <cellStyle name="已访问的超链接" xfId="15583" builtinId="9" hidden="1"/>
    <cellStyle name="已访问的超链接" xfId="15585" builtinId="9" hidden="1"/>
    <cellStyle name="已访问的超链接" xfId="15587" builtinId="9" hidden="1"/>
    <cellStyle name="已访问的超链接" xfId="15589" builtinId="9" hidden="1"/>
    <cellStyle name="已访问的超链接" xfId="15591" builtinId="9" hidden="1"/>
    <cellStyle name="已访问的超链接" xfId="15593" builtinId="9" hidden="1"/>
    <cellStyle name="已访问的超链接" xfId="15595" builtinId="9" hidden="1"/>
    <cellStyle name="已访问的超链接" xfId="15597" builtinId="9" hidden="1"/>
    <cellStyle name="已访问的超链接" xfId="15599" builtinId="9" hidden="1"/>
    <cellStyle name="已访问的超链接" xfId="15601" builtinId="9" hidden="1"/>
    <cellStyle name="已访问的超链接" xfId="15603" builtinId="9" hidden="1"/>
    <cellStyle name="已访问的超链接" xfId="15605" builtinId="9" hidden="1"/>
    <cellStyle name="已访问的超链接" xfId="15607" builtinId="9" hidden="1"/>
    <cellStyle name="已访问的超链接" xfId="15609" builtinId="9" hidden="1"/>
    <cellStyle name="已访问的超链接" xfId="15611" builtinId="9" hidden="1"/>
    <cellStyle name="已访问的超链接" xfId="15613" builtinId="9" hidden="1"/>
    <cellStyle name="已访问的超链接" xfId="15615" builtinId="9" hidden="1"/>
    <cellStyle name="已访问的超链接" xfId="15617" builtinId="9" hidden="1"/>
    <cellStyle name="已访问的超链接" xfId="15619" builtinId="9" hidden="1"/>
    <cellStyle name="已访问的超链接" xfId="15621" builtinId="9" hidden="1"/>
    <cellStyle name="已访问的超链接" xfId="15623" builtinId="9" hidden="1"/>
    <cellStyle name="已访问的超链接" xfId="15625" builtinId="9" hidden="1"/>
    <cellStyle name="已访问的超链接" xfId="15627" builtinId="9" hidden="1"/>
    <cellStyle name="已访问的超链接" xfId="15629" builtinId="9" hidden="1"/>
    <cellStyle name="已访问的超链接" xfId="15631" builtinId="9" hidden="1"/>
    <cellStyle name="已访问的超链接" xfId="15633" builtinId="9" hidden="1"/>
    <cellStyle name="已访问的超链接" xfId="15635" builtinId="9" hidden="1"/>
    <cellStyle name="已访问的超链接" xfId="15637" builtinId="9" hidden="1"/>
    <cellStyle name="已访问的超链接" xfId="15639" builtinId="9" hidden="1"/>
    <cellStyle name="已访问的超链接" xfId="15641" builtinId="9" hidden="1"/>
    <cellStyle name="已访问的超链接" xfId="15643" builtinId="9" hidden="1"/>
    <cellStyle name="已访问的超链接" xfId="15645" builtinId="9" hidden="1"/>
    <cellStyle name="已访问的超链接" xfId="15647" builtinId="9" hidden="1"/>
    <cellStyle name="已访问的超链接" xfId="15649" builtinId="9" hidden="1"/>
    <cellStyle name="已访问的超链接" xfId="15651" builtinId="9" hidden="1"/>
    <cellStyle name="已访问的超链接" xfId="15653" builtinId="9" hidden="1"/>
    <cellStyle name="已访问的超链接" xfId="15655" builtinId="9" hidden="1"/>
    <cellStyle name="已访问的超链接" xfId="15657" builtinId="9" hidden="1"/>
    <cellStyle name="已访问的超链接" xfId="15659" builtinId="9" hidden="1"/>
    <cellStyle name="已访问的超链接" xfId="15661" builtinId="9" hidden="1"/>
    <cellStyle name="已访问的超链接" xfId="15663" builtinId="9" hidden="1"/>
    <cellStyle name="已访问的超链接" xfId="15665" builtinId="9" hidden="1"/>
    <cellStyle name="已访问的超链接" xfId="15667" builtinId="9" hidden="1"/>
    <cellStyle name="已访问的超链接" xfId="15669" builtinId="9" hidden="1"/>
    <cellStyle name="已访问的超链接" xfId="15671" builtinId="9" hidden="1"/>
    <cellStyle name="已访问的超链接" xfId="15673" builtinId="9" hidden="1"/>
    <cellStyle name="已访问的超链接" xfId="15675" builtinId="9" hidden="1"/>
    <cellStyle name="已访问的超链接" xfId="15677" builtinId="9" hidden="1"/>
    <cellStyle name="已访问的超链接" xfId="15679" builtinId="9" hidden="1"/>
    <cellStyle name="已访问的超链接" xfId="15681" builtinId="9" hidden="1"/>
    <cellStyle name="已访问的超链接" xfId="15683" builtinId="9" hidden="1"/>
    <cellStyle name="已访问的超链接" xfId="15685" builtinId="9" hidden="1"/>
    <cellStyle name="已访问的超链接" xfId="15687" builtinId="9" hidden="1"/>
    <cellStyle name="已访问的超链接" xfId="15689" builtinId="9" hidden="1"/>
    <cellStyle name="已访问的超链接" xfId="15691" builtinId="9" hidden="1"/>
    <cellStyle name="已访问的超链接" xfId="15693" builtinId="9" hidden="1"/>
    <cellStyle name="已访问的超链接" xfId="15695" builtinId="9" hidden="1"/>
    <cellStyle name="已访问的超链接" xfId="15697" builtinId="9" hidden="1"/>
    <cellStyle name="已访问的超链接" xfId="15699" builtinId="9" hidden="1"/>
    <cellStyle name="已访问的超链接" xfId="15701" builtinId="9" hidden="1"/>
    <cellStyle name="已访问的超链接" xfId="15703" builtinId="9" hidden="1"/>
    <cellStyle name="已访问的超链接" xfId="15705" builtinId="9" hidden="1"/>
    <cellStyle name="已访问的超链接" xfId="15707" builtinId="9" hidden="1"/>
    <cellStyle name="已访问的超链接" xfId="15709" builtinId="9" hidden="1"/>
    <cellStyle name="已访问的超链接" xfId="15711" builtinId="9" hidden="1"/>
    <cellStyle name="已访问的超链接" xfId="15713" builtinId="9" hidden="1"/>
    <cellStyle name="已访问的超链接" xfId="15715" builtinId="9" hidden="1"/>
    <cellStyle name="已访问的超链接" xfId="15717" builtinId="9" hidden="1"/>
    <cellStyle name="已访问的超链接" xfId="15719" builtinId="9" hidden="1"/>
    <cellStyle name="已访问的超链接" xfId="15721" builtinId="9" hidden="1"/>
    <cellStyle name="已访问的超链接" xfId="15723" builtinId="9" hidden="1"/>
    <cellStyle name="已访问的超链接" xfId="15725" builtinId="9" hidden="1"/>
    <cellStyle name="已访问的超链接" xfId="15727" builtinId="9" hidden="1"/>
    <cellStyle name="已访问的超链接" xfId="15729" builtinId="9" hidden="1"/>
    <cellStyle name="已访问的超链接" xfId="15731" builtinId="9" hidden="1"/>
    <cellStyle name="已访问的超链接" xfId="15733" builtinId="9" hidden="1"/>
    <cellStyle name="已访问的超链接" xfId="15735" builtinId="9" hidden="1"/>
    <cellStyle name="已访问的超链接" xfId="15737" builtinId="9" hidden="1"/>
    <cellStyle name="已访问的超链接" xfId="15739" builtinId="9" hidden="1"/>
    <cellStyle name="已访问的超链接" xfId="15741" builtinId="9" hidden="1"/>
    <cellStyle name="已访问的超链接" xfId="15743" builtinId="9" hidden="1"/>
    <cellStyle name="已访问的超链接" xfId="15745" builtinId="9" hidden="1"/>
    <cellStyle name="已访问的超链接" xfId="15747" builtinId="9" hidden="1"/>
    <cellStyle name="已访问的超链接" xfId="15749" builtinId="9" hidden="1"/>
    <cellStyle name="已访问的超链接" xfId="15751" builtinId="9" hidden="1"/>
    <cellStyle name="已访问的超链接" xfId="15753" builtinId="9" hidden="1"/>
    <cellStyle name="已访问的超链接" xfId="15755" builtinId="9" hidden="1"/>
    <cellStyle name="已访问的超链接" xfId="15757" builtinId="9" hidden="1"/>
    <cellStyle name="已访问的超链接" xfId="15759" builtinId="9" hidden="1"/>
    <cellStyle name="已访问的超链接" xfId="15761" builtinId="9" hidden="1"/>
    <cellStyle name="已访问的超链接" xfId="15763" builtinId="9" hidden="1"/>
    <cellStyle name="已访问的超链接" xfId="15765" builtinId="9" hidden="1"/>
    <cellStyle name="已访问的超链接" xfId="15767" builtinId="9" hidden="1"/>
    <cellStyle name="已访问的超链接" xfId="15769" builtinId="9" hidden="1"/>
    <cellStyle name="已访问的超链接" xfId="15771" builtinId="9" hidden="1"/>
    <cellStyle name="已访问的超链接" xfId="15773" builtinId="9" hidden="1"/>
    <cellStyle name="已访问的超链接" xfId="15775" builtinId="9" hidden="1"/>
    <cellStyle name="已访问的超链接" xfId="15777" builtinId="9" hidden="1"/>
    <cellStyle name="已访问的超链接" xfId="15779" builtinId="9" hidden="1"/>
    <cellStyle name="已访问的超链接" xfId="15781" builtinId="9" hidden="1"/>
    <cellStyle name="已访问的超链接" xfId="15783" builtinId="9" hidden="1"/>
    <cellStyle name="已访问的超链接" xfId="15785" builtinId="9" hidden="1"/>
    <cellStyle name="已访问的超链接" xfId="15787" builtinId="9" hidden="1"/>
    <cellStyle name="已访问的超链接" xfId="15789" builtinId="9" hidden="1"/>
    <cellStyle name="已访问的超链接" xfId="15791" builtinId="9" hidden="1"/>
    <cellStyle name="已访问的超链接" xfId="15793" builtinId="9" hidden="1"/>
    <cellStyle name="已访问的超链接" xfId="15795" builtinId="9" hidden="1"/>
    <cellStyle name="已访问的超链接" xfId="15797" builtinId="9" hidden="1"/>
    <cellStyle name="已访问的超链接" xfId="15799" builtinId="9" hidden="1"/>
    <cellStyle name="已访问的超链接" xfId="15801" builtinId="9" hidden="1"/>
    <cellStyle name="已访问的超链接" xfId="15803" builtinId="9" hidden="1"/>
    <cellStyle name="已访问的超链接" xfId="15805" builtinId="9" hidden="1"/>
    <cellStyle name="已访问的超链接" xfId="15807" builtinId="9" hidden="1"/>
    <cellStyle name="已访问的超链接" xfId="15809" builtinId="9" hidden="1"/>
    <cellStyle name="已访问的超链接" xfId="15811" builtinId="9" hidden="1"/>
    <cellStyle name="已访问的超链接" xfId="15813" builtinId="9" hidden="1"/>
    <cellStyle name="已访问的超链接" xfId="15815" builtinId="9" hidden="1"/>
    <cellStyle name="已访问的超链接" xfId="15817" builtinId="9" hidden="1"/>
    <cellStyle name="已访问的超链接" xfId="15819" builtinId="9" hidden="1"/>
    <cellStyle name="已访问的超链接" xfId="15821" builtinId="9" hidden="1"/>
    <cellStyle name="已访问的超链接" xfId="15823" builtinId="9" hidden="1"/>
    <cellStyle name="已访问的超链接" xfId="15825" builtinId="9" hidden="1"/>
    <cellStyle name="已访问的超链接" xfId="15827" builtinId="9" hidden="1"/>
    <cellStyle name="已访问的超链接" xfId="15829" builtinId="9" hidden="1"/>
    <cellStyle name="已访问的超链接" xfId="15831" builtinId="9" hidden="1"/>
    <cellStyle name="已访问的超链接" xfId="15833" builtinId="9" hidden="1"/>
    <cellStyle name="已访问的超链接" xfId="15835" builtinId="9" hidden="1"/>
    <cellStyle name="已访问的超链接" xfId="15837" builtinId="9" hidden="1"/>
    <cellStyle name="已访问的超链接" xfId="15839" builtinId="9" hidden="1"/>
    <cellStyle name="已访问的超链接" xfId="15841" builtinId="9" hidden="1"/>
    <cellStyle name="已访问的超链接" xfId="15843" builtinId="9" hidden="1"/>
    <cellStyle name="已访问的超链接" xfId="15845" builtinId="9" hidden="1"/>
    <cellStyle name="已访问的超链接" xfId="15847" builtinId="9" hidden="1"/>
    <cellStyle name="已访问的超链接" xfId="15849" builtinId="9" hidden="1"/>
    <cellStyle name="已访问的超链接" xfId="15851" builtinId="9" hidden="1"/>
    <cellStyle name="已访问的超链接" xfId="15853" builtinId="9" hidden="1"/>
    <cellStyle name="已访问的超链接" xfId="15855" builtinId="9" hidden="1"/>
    <cellStyle name="已访问的超链接" xfId="15857" builtinId="9" hidden="1"/>
    <cellStyle name="已访问的超链接" xfId="15859" builtinId="9" hidden="1"/>
    <cellStyle name="已访问的超链接" xfId="15861" builtinId="9" hidden="1"/>
    <cellStyle name="已访问的超链接" xfId="15863" builtinId="9" hidden="1"/>
    <cellStyle name="已访问的超链接" xfId="15865" builtinId="9" hidden="1"/>
    <cellStyle name="已访问的超链接" xfId="15867" builtinId="9" hidden="1"/>
    <cellStyle name="已访问的超链接" xfId="15869" builtinId="9" hidden="1"/>
    <cellStyle name="已访问的超链接" xfId="15871" builtinId="9" hidden="1"/>
    <cellStyle name="已访问的超链接" xfId="15873" builtinId="9" hidden="1"/>
    <cellStyle name="已访问的超链接" xfId="15875" builtinId="9" hidden="1"/>
    <cellStyle name="已访问的超链接" xfId="15877" builtinId="9" hidden="1"/>
    <cellStyle name="已访问的超链接" xfId="15879" builtinId="9" hidden="1"/>
    <cellStyle name="已访问的超链接" xfId="15881" builtinId="9" hidden="1"/>
    <cellStyle name="已访问的超链接" xfId="15883" builtinId="9" hidden="1"/>
    <cellStyle name="已访问的超链接" xfId="15885" builtinId="9" hidden="1"/>
    <cellStyle name="已访问的超链接" xfId="15887" builtinId="9" hidden="1"/>
    <cellStyle name="已访问的超链接" xfId="15889" builtinId="9" hidden="1"/>
    <cellStyle name="已访问的超链接" xfId="15891" builtinId="9" hidden="1"/>
    <cellStyle name="已访问的超链接" xfId="15893" builtinId="9" hidden="1"/>
    <cellStyle name="已访问的超链接" xfId="15895" builtinId="9" hidden="1"/>
    <cellStyle name="已访问的超链接" xfId="15897" builtinId="9" hidden="1"/>
    <cellStyle name="已访问的超链接" xfId="15899" builtinId="9" hidden="1"/>
    <cellStyle name="已访问的超链接" xfId="15901" builtinId="9" hidden="1"/>
    <cellStyle name="已访问的超链接" xfId="15903" builtinId="9" hidden="1"/>
    <cellStyle name="已访问的超链接" xfId="15905" builtinId="9" hidden="1"/>
    <cellStyle name="已访问的超链接" xfId="15907" builtinId="9" hidden="1"/>
    <cellStyle name="已访问的超链接" xfId="15909" builtinId="9" hidden="1"/>
    <cellStyle name="已访问的超链接" xfId="15911" builtinId="9" hidden="1"/>
    <cellStyle name="已访问的超链接" xfId="15913" builtinId="9" hidden="1"/>
    <cellStyle name="已访问的超链接" xfId="15915" builtinId="9" hidden="1"/>
    <cellStyle name="已访问的超链接" xfId="15917" builtinId="9" hidden="1"/>
    <cellStyle name="已访问的超链接" xfId="15919" builtinId="9" hidden="1"/>
    <cellStyle name="已访问的超链接" xfId="15921" builtinId="9" hidden="1"/>
    <cellStyle name="已访问的超链接" xfId="15923" builtinId="9" hidden="1"/>
    <cellStyle name="已访问的超链接" xfId="15925" builtinId="9" hidden="1"/>
    <cellStyle name="已访问的超链接" xfId="15927" builtinId="9" hidden="1"/>
    <cellStyle name="已访问的超链接" xfId="15929" builtinId="9" hidden="1"/>
    <cellStyle name="已访问的超链接" xfId="15931" builtinId="9" hidden="1"/>
    <cellStyle name="已访问的超链接" xfId="15933" builtinId="9" hidden="1"/>
    <cellStyle name="已访问的超链接" xfId="15935" builtinId="9" hidden="1"/>
    <cellStyle name="已访问的超链接" xfId="15937" builtinId="9" hidden="1"/>
    <cellStyle name="已访问的超链接" xfId="15939" builtinId="9" hidden="1"/>
    <cellStyle name="已访问的超链接" xfId="15941" builtinId="9" hidden="1"/>
    <cellStyle name="已访问的超链接" xfId="15943" builtinId="9" hidden="1"/>
    <cellStyle name="已访问的超链接" xfId="15945" builtinId="9" hidden="1"/>
    <cellStyle name="已访问的超链接" xfId="15947" builtinId="9" hidden="1"/>
    <cellStyle name="已访问的超链接" xfId="15949" builtinId="9" hidden="1"/>
    <cellStyle name="已访问的超链接" xfId="15951" builtinId="9" hidden="1"/>
    <cellStyle name="已访问的超链接" xfId="15953" builtinId="9" hidden="1"/>
    <cellStyle name="已访问的超链接" xfId="15955" builtinId="9" hidden="1"/>
    <cellStyle name="已访问的超链接" xfId="15957" builtinId="9" hidden="1"/>
    <cellStyle name="已访问的超链接" xfId="15959" builtinId="9" hidden="1"/>
    <cellStyle name="已访问的超链接" xfId="15961" builtinId="9" hidden="1"/>
    <cellStyle name="已访问的超链接" xfId="15963" builtinId="9" hidden="1"/>
    <cellStyle name="已访问的超链接" xfId="15965" builtinId="9" hidden="1"/>
    <cellStyle name="已访问的超链接" xfId="15967" builtinId="9" hidden="1"/>
    <cellStyle name="已访问的超链接" xfId="15969" builtinId="9" hidden="1"/>
    <cellStyle name="已访问的超链接" xfId="15971" builtinId="9" hidden="1"/>
    <cellStyle name="已访问的超链接" xfId="15973" builtinId="9" hidden="1"/>
    <cellStyle name="已访问的超链接" xfId="15975" builtinId="9" hidden="1"/>
    <cellStyle name="已访问的超链接" xfId="15977" builtinId="9" hidden="1"/>
    <cellStyle name="已访问的超链接" xfId="15979" builtinId="9" hidden="1"/>
    <cellStyle name="已访问的超链接" xfId="15981" builtinId="9" hidden="1"/>
    <cellStyle name="已访问的超链接" xfId="15983" builtinId="9" hidden="1"/>
    <cellStyle name="已访问的超链接" xfId="15985" builtinId="9" hidden="1"/>
    <cellStyle name="已访问的超链接" xfId="15987" builtinId="9" hidden="1"/>
    <cellStyle name="已访问的超链接" xfId="15989" builtinId="9" hidden="1"/>
    <cellStyle name="已访问的超链接" xfId="15991" builtinId="9" hidden="1"/>
    <cellStyle name="已访问的超链接" xfId="15993" builtinId="9" hidden="1"/>
    <cellStyle name="已访问的超链接" xfId="15995" builtinId="9" hidden="1"/>
    <cellStyle name="已访问的超链接" xfId="15997" builtinId="9" hidden="1"/>
    <cellStyle name="已访问的超链接" xfId="15999" builtinId="9" hidden="1"/>
    <cellStyle name="已访问的超链接" xfId="16001" builtinId="9" hidden="1"/>
    <cellStyle name="已访问的超链接" xfId="16003" builtinId="9" hidden="1"/>
    <cellStyle name="已访问的超链接" xfId="16005" builtinId="9" hidden="1"/>
    <cellStyle name="已访问的超链接" xfId="16007" builtinId="9" hidden="1"/>
    <cellStyle name="已访问的超链接" xfId="16009" builtinId="9" hidden="1"/>
    <cellStyle name="已访问的超链接" xfId="16011" builtinId="9" hidden="1"/>
    <cellStyle name="已访问的超链接" xfId="16013" builtinId="9" hidden="1"/>
    <cellStyle name="已访问的超链接" xfId="16015" builtinId="9" hidden="1"/>
    <cellStyle name="已访问的超链接" xfId="16017" builtinId="9" hidden="1"/>
    <cellStyle name="已访问的超链接" xfId="16019" builtinId="9" hidden="1"/>
    <cellStyle name="已访问的超链接" xfId="16021" builtinId="9" hidden="1"/>
    <cellStyle name="已访问的超链接" xfId="16023" builtinId="9" hidden="1"/>
    <cellStyle name="已访问的超链接" xfId="16025" builtinId="9" hidden="1"/>
    <cellStyle name="已访问的超链接" xfId="16027" builtinId="9" hidden="1"/>
    <cellStyle name="已访问的超链接" xfId="16029" builtinId="9" hidden="1"/>
    <cellStyle name="已访问的超链接" xfId="16031" builtinId="9" hidden="1"/>
    <cellStyle name="已访问的超链接" xfId="16033" builtinId="9" hidden="1"/>
    <cellStyle name="已访问的超链接" xfId="16035" builtinId="9" hidden="1"/>
    <cellStyle name="已访问的超链接" xfId="16037" builtinId="9" hidden="1"/>
    <cellStyle name="已访问的超链接" xfId="16039" builtinId="9" hidden="1"/>
    <cellStyle name="已访问的超链接" xfId="16041" builtinId="9" hidden="1"/>
    <cellStyle name="已访问的超链接" xfId="16043" builtinId="9" hidden="1"/>
    <cellStyle name="已访问的超链接" xfId="16045" builtinId="9" hidden="1"/>
    <cellStyle name="已访问的超链接" xfId="16047" builtinId="9" hidden="1"/>
    <cellStyle name="已访问的超链接" xfId="16049" builtinId="9" hidden="1"/>
    <cellStyle name="已访问的超链接" xfId="16051" builtinId="9" hidden="1"/>
    <cellStyle name="已访问的超链接" xfId="16053" builtinId="9" hidden="1"/>
    <cellStyle name="已访问的超链接" xfId="16055" builtinId="9" hidden="1"/>
    <cellStyle name="已访问的超链接" xfId="16057" builtinId="9" hidden="1"/>
    <cellStyle name="已访问的超链接" xfId="16059" builtinId="9" hidden="1"/>
    <cellStyle name="已访问的超链接" xfId="16061" builtinId="9" hidden="1"/>
    <cellStyle name="已访问的超链接" xfId="16063" builtinId="9" hidden="1"/>
    <cellStyle name="已访问的超链接" xfId="16065" builtinId="9" hidden="1"/>
    <cellStyle name="已访问的超链接" xfId="16067" builtinId="9" hidden="1"/>
    <cellStyle name="已访问的超链接" xfId="16069" builtinId="9" hidden="1"/>
    <cellStyle name="已访问的超链接" xfId="16071" builtinId="9" hidden="1"/>
    <cellStyle name="已访问的超链接" xfId="16073" builtinId="9" hidden="1"/>
    <cellStyle name="已访问的超链接" xfId="16075" builtinId="9" hidden="1"/>
    <cellStyle name="已访问的超链接" xfId="16077" builtinId="9" hidden="1"/>
    <cellStyle name="已访问的超链接" xfId="16079" builtinId="9" hidden="1"/>
    <cellStyle name="已访问的超链接" xfId="16081" builtinId="9" hidden="1"/>
    <cellStyle name="已访问的超链接" xfId="16083" builtinId="9" hidden="1"/>
    <cellStyle name="已访问的超链接" xfId="16085" builtinId="9" hidden="1"/>
    <cellStyle name="已访问的超链接" xfId="16087" builtinId="9" hidden="1"/>
    <cellStyle name="已访问的超链接" xfId="16089" builtinId="9" hidden="1"/>
    <cellStyle name="已访问的超链接" xfId="16091" builtinId="9" hidden="1"/>
    <cellStyle name="已访问的超链接" xfId="16093" builtinId="9" hidden="1"/>
    <cellStyle name="已访问的超链接" xfId="16095" builtinId="9" hidden="1"/>
    <cellStyle name="已访问的超链接" xfId="16097" builtinId="9" hidden="1"/>
    <cellStyle name="已访问的超链接" xfId="16099" builtinId="9" hidden="1"/>
    <cellStyle name="已访问的超链接" xfId="16101" builtinId="9" hidden="1"/>
    <cellStyle name="已访问的超链接" xfId="16103" builtinId="9" hidden="1"/>
    <cellStyle name="已访问的超链接" xfId="16105" builtinId="9" hidden="1"/>
    <cellStyle name="已访问的超链接" xfId="16107" builtinId="9" hidden="1"/>
    <cellStyle name="已访问的超链接" xfId="16109" builtinId="9" hidden="1"/>
    <cellStyle name="已访问的超链接" xfId="16111" builtinId="9" hidden="1"/>
    <cellStyle name="已访问的超链接" xfId="16113" builtinId="9" hidden="1"/>
    <cellStyle name="已访问的超链接" xfId="16115" builtinId="9" hidden="1"/>
    <cellStyle name="已访问的超链接" xfId="16117" builtinId="9" hidden="1"/>
    <cellStyle name="已访问的超链接" xfId="16119" builtinId="9" hidden="1"/>
    <cellStyle name="已访问的超链接" xfId="16121" builtinId="9" hidden="1"/>
    <cellStyle name="已访问的超链接" xfId="16123" builtinId="9" hidden="1"/>
    <cellStyle name="已访问的超链接" xfId="16125" builtinId="9" hidden="1"/>
    <cellStyle name="已访问的超链接" xfId="16127" builtinId="9" hidden="1"/>
    <cellStyle name="已访问的超链接" xfId="16129" builtinId="9" hidden="1"/>
    <cellStyle name="已访问的超链接" xfId="16131" builtinId="9" hidden="1"/>
    <cellStyle name="已访问的超链接" xfId="16133" builtinId="9" hidden="1"/>
    <cellStyle name="已访问的超链接" xfId="16135" builtinId="9" hidden="1"/>
    <cellStyle name="已访问的超链接" xfId="16137" builtinId="9" hidden="1"/>
    <cellStyle name="已访问的超链接" xfId="16139" builtinId="9" hidden="1"/>
    <cellStyle name="已访问的超链接" xfId="16141" builtinId="9" hidden="1"/>
    <cellStyle name="已访问的超链接" xfId="16143" builtinId="9" hidden="1"/>
    <cellStyle name="已访问的超链接" xfId="16145" builtinId="9" hidden="1"/>
    <cellStyle name="已访问的超链接" xfId="16147" builtinId="9" hidden="1"/>
    <cellStyle name="已访问的超链接" xfId="16149" builtinId="9" hidden="1"/>
    <cellStyle name="已访问的超链接" xfId="16151" builtinId="9" hidden="1"/>
    <cellStyle name="已访问的超链接" xfId="16153" builtinId="9" hidden="1"/>
    <cellStyle name="已访问的超链接" xfId="16155" builtinId="9" hidden="1"/>
    <cellStyle name="已访问的超链接" xfId="16157" builtinId="9" hidden="1"/>
    <cellStyle name="已访问的超链接" xfId="16159" builtinId="9" hidden="1"/>
    <cellStyle name="已访问的超链接" xfId="16161" builtinId="9" hidden="1"/>
    <cellStyle name="已访问的超链接" xfId="16163" builtinId="9" hidden="1"/>
    <cellStyle name="已访问的超链接" xfId="16165" builtinId="9" hidden="1"/>
    <cellStyle name="已访问的超链接" xfId="16167" builtinId="9" hidden="1"/>
    <cellStyle name="已访问的超链接" xfId="16169" builtinId="9" hidden="1"/>
    <cellStyle name="已访问的超链接" xfId="16171" builtinId="9" hidden="1"/>
    <cellStyle name="已访问的超链接" xfId="16173" builtinId="9" hidden="1"/>
    <cellStyle name="已访问的超链接" xfId="16175" builtinId="9" hidden="1"/>
    <cellStyle name="已访问的超链接" xfId="16177" builtinId="9" hidden="1"/>
    <cellStyle name="已访问的超链接" xfId="16179" builtinId="9" hidden="1"/>
    <cellStyle name="已访问的超链接" xfId="16181" builtinId="9" hidden="1"/>
    <cellStyle name="已访问的超链接" xfId="16183" builtinId="9" hidden="1"/>
    <cellStyle name="已访问的超链接" xfId="16185" builtinId="9" hidden="1"/>
    <cellStyle name="已访问的超链接" xfId="16187" builtinId="9" hidden="1"/>
    <cellStyle name="已访问的超链接" xfId="16189" builtinId="9" hidden="1"/>
    <cellStyle name="已访问的超链接" xfId="16191" builtinId="9" hidden="1"/>
    <cellStyle name="已访问的超链接" xfId="16193" builtinId="9" hidden="1"/>
    <cellStyle name="已访问的超链接" xfId="16195" builtinId="9" hidden="1"/>
    <cellStyle name="已访问的超链接" xfId="16197" builtinId="9" hidden="1"/>
    <cellStyle name="已访问的超链接" xfId="16199" builtinId="9" hidden="1"/>
    <cellStyle name="已访问的超链接" xfId="16201" builtinId="9" hidden="1"/>
    <cellStyle name="已访问的超链接" xfId="16203" builtinId="9" hidden="1"/>
    <cellStyle name="已访问的超链接" xfId="16205" builtinId="9" hidden="1"/>
    <cellStyle name="已访问的超链接" xfId="16207" builtinId="9" hidden="1"/>
    <cellStyle name="已访问的超链接" xfId="16209" builtinId="9" hidden="1"/>
    <cellStyle name="已访问的超链接" xfId="16211" builtinId="9" hidden="1"/>
    <cellStyle name="已访问的超链接" xfId="16213" builtinId="9" hidden="1"/>
    <cellStyle name="已访问的超链接" xfId="16215" builtinId="9" hidden="1"/>
    <cellStyle name="已访问的超链接" xfId="16217" builtinId="9" hidden="1"/>
    <cellStyle name="已访问的超链接" xfId="16219" builtinId="9" hidden="1"/>
    <cellStyle name="已访问的超链接" xfId="16221" builtinId="9" hidden="1"/>
    <cellStyle name="已访问的超链接" xfId="16223" builtinId="9" hidden="1"/>
    <cellStyle name="已访问的超链接" xfId="16225" builtinId="9" hidden="1"/>
    <cellStyle name="已访问的超链接" xfId="16227" builtinId="9" hidden="1"/>
    <cellStyle name="已访问的超链接" xfId="16229" builtinId="9" hidden="1"/>
    <cellStyle name="已访问的超链接" xfId="16231" builtinId="9" hidden="1"/>
    <cellStyle name="已访问的超链接" xfId="16233" builtinId="9" hidden="1"/>
    <cellStyle name="已访问的超链接" xfId="16235" builtinId="9" hidden="1"/>
    <cellStyle name="已访问的超链接" xfId="16237" builtinId="9" hidden="1"/>
    <cellStyle name="已访问的超链接" xfId="16239" builtinId="9" hidden="1"/>
    <cellStyle name="已访问的超链接" xfId="16241" builtinId="9" hidden="1"/>
    <cellStyle name="已访问的超链接" xfId="16243" builtinId="9" hidden="1"/>
    <cellStyle name="已访问的超链接" xfId="16245" builtinId="9" hidden="1"/>
    <cellStyle name="已访问的超链接" xfId="16247" builtinId="9" hidden="1"/>
    <cellStyle name="已访问的超链接" xfId="16249" builtinId="9" hidden="1"/>
    <cellStyle name="已访问的超链接" xfId="16251" builtinId="9" hidden="1"/>
    <cellStyle name="已访问的超链接" xfId="16253" builtinId="9" hidden="1"/>
    <cellStyle name="已访问的超链接" xfId="16255" builtinId="9" hidden="1"/>
    <cellStyle name="已访问的超链接" xfId="16257" builtinId="9" hidden="1"/>
    <cellStyle name="已访问的超链接" xfId="16259" builtinId="9" hidden="1"/>
    <cellStyle name="已访问的超链接" xfId="16261" builtinId="9" hidden="1"/>
    <cellStyle name="已访问的超链接" xfId="16263" builtinId="9" hidden="1"/>
    <cellStyle name="已访问的超链接" xfId="16265" builtinId="9" hidden="1"/>
    <cellStyle name="已访问的超链接" xfId="16267" builtinId="9" hidden="1"/>
    <cellStyle name="已访问的超链接" xfId="16269" builtinId="9" hidden="1"/>
    <cellStyle name="已访问的超链接" xfId="16271" builtinId="9" hidden="1"/>
    <cellStyle name="已访问的超链接" xfId="16273" builtinId="9" hidden="1"/>
    <cellStyle name="已访问的超链接" xfId="16275" builtinId="9" hidden="1"/>
    <cellStyle name="已访问的超链接" xfId="16277" builtinId="9" hidden="1"/>
    <cellStyle name="已访问的超链接" xfId="16279" builtinId="9" hidden="1"/>
    <cellStyle name="已访问的超链接" xfId="16281" builtinId="9" hidden="1"/>
    <cellStyle name="已访问的超链接" xfId="16283" builtinId="9" hidden="1"/>
    <cellStyle name="已访问的超链接" xfId="16285" builtinId="9" hidden="1"/>
    <cellStyle name="已访问的超链接" xfId="16287" builtinId="9" hidden="1"/>
    <cellStyle name="已访问的超链接" xfId="16289" builtinId="9" hidden="1"/>
    <cellStyle name="已访问的超链接" xfId="16291" builtinId="9" hidden="1"/>
    <cellStyle name="已访问的超链接" xfId="16293" builtinId="9" hidden="1"/>
    <cellStyle name="已访问的超链接" xfId="16295" builtinId="9" hidden="1"/>
    <cellStyle name="已访问的超链接" xfId="16297" builtinId="9" hidden="1"/>
    <cellStyle name="已访问的超链接" xfId="16299" builtinId="9" hidden="1"/>
    <cellStyle name="已访问的超链接" xfId="16301" builtinId="9" hidden="1"/>
    <cellStyle name="已访问的超链接" xfId="16303" builtinId="9" hidden="1"/>
    <cellStyle name="已访问的超链接" xfId="16305" builtinId="9" hidden="1"/>
    <cellStyle name="已访问的超链接" xfId="16307" builtinId="9" hidden="1"/>
    <cellStyle name="已访问的超链接" xfId="16309" builtinId="9" hidden="1"/>
    <cellStyle name="已访问的超链接" xfId="16311" builtinId="9" hidden="1"/>
    <cellStyle name="已访问的超链接" xfId="16313" builtinId="9" hidden="1"/>
    <cellStyle name="已访问的超链接" xfId="16315" builtinId="9" hidden="1"/>
    <cellStyle name="已访问的超链接" xfId="16317" builtinId="9" hidden="1"/>
    <cellStyle name="已访问的超链接" xfId="16319" builtinId="9" hidden="1"/>
    <cellStyle name="已访问的超链接" xfId="16321" builtinId="9" hidden="1"/>
    <cellStyle name="已访问的超链接" xfId="16323" builtinId="9" hidden="1"/>
    <cellStyle name="已访问的超链接" xfId="16325" builtinId="9" hidden="1"/>
    <cellStyle name="已访问的超链接" xfId="16327" builtinId="9" hidden="1"/>
    <cellStyle name="已访问的超链接" xfId="16329" builtinId="9" hidden="1"/>
    <cellStyle name="已访问的超链接" xfId="16331" builtinId="9" hidden="1"/>
    <cellStyle name="已访问的超链接" xfId="16333" builtinId="9" hidden="1"/>
    <cellStyle name="已访问的超链接" xfId="16335" builtinId="9" hidden="1"/>
    <cellStyle name="已访问的超链接" xfId="16337" builtinId="9" hidden="1"/>
    <cellStyle name="已访问的超链接" xfId="16339" builtinId="9" hidden="1"/>
    <cellStyle name="已访问的超链接" xfId="16341" builtinId="9" hidden="1"/>
    <cellStyle name="已访问的超链接" xfId="16343" builtinId="9" hidden="1"/>
    <cellStyle name="已访问的超链接" xfId="16345" builtinId="9" hidden="1"/>
    <cellStyle name="已访问的超链接" xfId="16347" builtinId="9" hidden="1"/>
    <cellStyle name="已访问的超链接" xfId="16349" builtinId="9" hidden="1"/>
    <cellStyle name="已访问的超链接" xfId="16351" builtinId="9" hidden="1"/>
    <cellStyle name="已访问的超链接" xfId="16353" builtinId="9" hidden="1"/>
    <cellStyle name="已访问的超链接" xfId="16355" builtinId="9" hidden="1"/>
    <cellStyle name="已访问的超链接" xfId="16357" builtinId="9" hidden="1"/>
    <cellStyle name="已访问的超链接" xfId="16359" builtinId="9" hidden="1"/>
    <cellStyle name="已访问的超链接" xfId="16361" builtinId="9" hidden="1"/>
    <cellStyle name="已访问的超链接" xfId="16363" builtinId="9" hidden="1"/>
    <cellStyle name="已访问的超链接" xfId="16365" builtinId="9" hidden="1"/>
    <cellStyle name="已访问的超链接" xfId="16367" builtinId="9" hidden="1"/>
    <cellStyle name="已访问的超链接" xfId="16369" builtinId="9" hidden="1"/>
    <cellStyle name="已访问的超链接" xfId="16371" builtinId="9" hidden="1"/>
    <cellStyle name="已访问的超链接" xfId="16373" builtinId="9" hidden="1"/>
    <cellStyle name="已访问的超链接" xfId="16375" builtinId="9" hidden="1"/>
    <cellStyle name="已访问的超链接" xfId="16377" builtinId="9" hidden="1"/>
    <cellStyle name="已访问的超链接" xfId="16379" builtinId="9" hidden="1"/>
    <cellStyle name="已访问的超链接" xfId="16381" builtinId="9" hidden="1"/>
    <cellStyle name="已访问的超链接" xfId="16383" builtinId="9" hidden="1"/>
    <cellStyle name="已访问的超链接" xfId="16385" builtinId="9" hidden="1"/>
    <cellStyle name="已访问的超链接" xfId="16387" builtinId="9" hidden="1"/>
    <cellStyle name="已访问的超链接" xfId="16389" builtinId="9" hidden="1"/>
    <cellStyle name="已访问的超链接" xfId="16391" builtinId="9" hidden="1"/>
    <cellStyle name="已访问的超链接" xfId="16393" builtinId="9" hidden="1"/>
    <cellStyle name="已访问的超链接" xfId="16395" builtinId="9" hidden="1"/>
    <cellStyle name="已访问的超链接" xfId="16397" builtinId="9" hidden="1"/>
    <cellStyle name="已访问的超链接" xfId="16399" builtinId="9" hidden="1"/>
    <cellStyle name="已访问的超链接" xfId="16401" builtinId="9" hidden="1"/>
    <cellStyle name="已访问的超链接" xfId="16403" builtinId="9" hidden="1"/>
    <cellStyle name="已访问的超链接" xfId="16405" builtinId="9" hidden="1"/>
    <cellStyle name="已访问的超链接" xfId="16407" builtinId="9" hidden="1"/>
    <cellStyle name="已访问的超链接" xfId="16409" builtinId="9" hidden="1"/>
    <cellStyle name="已访问的超链接" xfId="16411" builtinId="9" hidden="1"/>
    <cellStyle name="已访问的超链接" xfId="16413" builtinId="9" hidden="1"/>
    <cellStyle name="已访问的超链接" xfId="16415" builtinId="9" hidden="1"/>
    <cellStyle name="已访问的超链接" xfId="16417" builtinId="9" hidden="1"/>
    <cellStyle name="已访问的超链接" xfId="16419" builtinId="9" hidden="1"/>
    <cellStyle name="已访问的超链接" xfId="16421" builtinId="9" hidden="1"/>
    <cellStyle name="已访问的超链接" xfId="16423" builtinId="9" hidden="1"/>
    <cellStyle name="已访问的超链接" xfId="16425" builtinId="9" hidden="1"/>
    <cellStyle name="已访问的超链接" xfId="16427" builtinId="9" hidden="1"/>
    <cellStyle name="已访问的超链接" xfId="16429" builtinId="9" hidden="1"/>
    <cellStyle name="已访问的超链接" xfId="16431" builtinId="9" hidden="1"/>
    <cellStyle name="已访问的超链接" xfId="16433" builtinId="9" hidden="1"/>
    <cellStyle name="已访问的超链接" xfId="16435" builtinId="9" hidden="1"/>
    <cellStyle name="已访问的超链接" xfId="16437" builtinId="9" hidden="1"/>
    <cellStyle name="已访问的超链接" xfId="16439" builtinId="9" hidden="1"/>
    <cellStyle name="已访问的超链接" xfId="16441" builtinId="9" hidden="1"/>
    <cellStyle name="已访问的超链接" xfId="16443" builtinId="9" hidden="1"/>
    <cellStyle name="已访问的超链接" xfId="16445" builtinId="9" hidden="1"/>
    <cellStyle name="已访问的超链接" xfId="16447" builtinId="9" hidden="1"/>
    <cellStyle name="已访问的超链接" xfId="16449" builtinId="9" hidden="1"/>
    <cellStyle name="已访问的超链接" xfId="16451" builtinId="9" hidden="1"/>
    <cellStyle name="已访问的超链接" xfId="16453" builtinId="9" hidden="1"/>
    <cellStyle name="已访问的超链接" xfId="16455" builtinId="9" hidden="1"/>
    <cellStyle name="已访问的超链接" xfId="16457" builtinId="9" hidden="1"/>
    <cellStyle name="已访问的超链接" xfId="16459" builtinId="9" hidden="1"/>
    <cellStyle name="已访问的超链接" xfId="16461" builtinId="9" hidden="1"/>
    <cellStyle name="已访问的超链接" xfId="16463" builtinId="9" hidden="1"/>
    <cellStyle name="已访问的超链接" xfId="16465" builtinId="9" hidden="1"/>
    <cellStyle name="已访问的超链接" xfId="16467" builtinId="9" hidden="1"/>
    <cellStyle name="已访问的超链接" xfId="16469" builtinId="9" hidden="1"/>
    <cellStyle name="已访问的超链接" xfId="16471" builtinId="9" hidden="1"/>
    <cellStyle name="已访问的超链接" xfId="16473" builtinId="9" hidden="1"/>
    <cellStyle name="已访问的超链接" xfId="16475" builtinId="9" hidden="1"/>
    <cellStyle name="已访问的超链接" xfId="16477" builtinId="9" hidden="1"/>
    <cellStyle name="已访问的超链接" xfId="16479" builtinId="9" hidden="1"/>
    <cellStyle name="已访问的超链接" xfId="16481" builtinId="9" hidden="1"/>
    <cellStyle name="已访问的超链接" xfId="16483" builtinId="9" hidden="1"/>
    <cellStyle name="已访问的超链接" xfId="16485" builtinId="9" hidden="1"/>
    <cellStyle name="已访问的超链接" xfId="16487" builtinId="9" hidden="1"/>
    <cellStyle name="已访问的超链接" xfId="16489" builtinId="9" hidden="1"/>
    <cellStyle name="已访问的超链接" xfId="16491" builtinId="9" hidden="1"/>
    <cellStyle name="已访问的超链接" xfId="16493" builtinId="9" hidden="1"/>
    <cellStyle name="已访问的超链接" xfId="16495" builtinId="9" hidden="1"/>
    <cellStyle name="已访问的超链接" xfId="16497" builtinId="9" hidden="1"/>
    <cellStyle name="已访问的超链接" xfId="16499" builtinId="9" hidden="1"/>
    <cellStyle name="已访问的超链接" xfId="16501" builtinId="9" hidden="1"/>
    <cellStyle name="已访问的超链接" xfId="16503" builtinId="9" hidden="1"/>
    <cellStyle name="已访问的超链接" xfId="16505" builtinId="9" hidden="1"/>
    <cellStyle name="已访问的超链接" xfId="16507" builtinId="9" hidden="1"/>
    <cellStyle name="已访问的超链接" xfId="16509" builtinId="9" hidden="1"/>
    <cellStyle name="已访问的超链接" xfId="16511" builtinId="9" hidden="1"/>
    <cellStyle name="已访问的超链接" xfId="16513" builtinId="9" hidden="1"/>
    <cellStyle name="已访问的超链接" xfId="16515" builtinId="9" hidden="1"/>
    <cellStyle name="已访问的超链接" xfId="16517" builtinId="9" hidden="1"/>
    <cellStyle name="已访问的超链接" xfId="16519" builtinId="9" hidden="1"/>
    <cellStyle name="已访问的超链接" xfId="16521" builtinId="9" hidden="1"/>
    <cellStyle name="已访问的超链接" xfId="16523" builtinId="9" hidden="1"/>
    <cellStyle name="已访问的超链接" xfId="16525" builtinId="9" hidden="1"/>
    <cellStyle name="已访问的超链接" xfId="16527" builtinId="9" hidden="1"/>
    <cellStyle name="已访问的超链接" xfId="16529" builtinId="9" hidden="1"/>
    <cellStyle name="已访问的超链接" xfId="16531" builtinId="9" hidden="1"/>
    <cellStyle name="已访问的超链接" xfId="16533" builtinId="9" hidden="1"/>
    <cellStyle name="已访问的超链接" xfId="16535" builtinId="9" hidden="1"/>
    <cellStyle name="已访问的超链接" xfId="16537" builtinId="9" hidden="1"/>
    <cellStyle name="已访问的超链接" xfId="16539" builtinId="9" hidden="1"/>
    <cellStyle name="已访问的超链接" xfId="16541" builtinId="9" hidden="1"/>
    <cellStyle name="已访问的超链接" xfId="16543" builtinId="9" hidden="1"/>
    <cellStyle name="已访问的超链接" xfId="16545" builtinId="9" hidden="1"/>
    <cellStyle name="已访问的超链接" xfId="16547" builtinId="9" hidden="1"/>
    <cellStyle name="已访问的超链接" xfId="16549" builtinId="9" hidden="1"/>
    <cellStyle name="已访问的超链接" xfId="16551" builtinId="9" hidden="1"/>
    <cellStyle name="已访问的超链接" xfId="16553" builtinId="9" hidden="1"/>
    <cellStyle name="已访问的超链接" xfId="16555" builtinId="9" hidden="1"/>
    <cellStyle name="已访问的超链接" xfId="16557" builtinId="9" hidden="1"/>
    <cellStyle name="已访问的超链接" xfId="16559" builtinId="9" hidden="1"/>
    <cellStyle name="已访问的超链接" xfId="16561" builtinId="9" hidden="1"/>
    <cellStyle name="已访问的超链接" xfId="16563" builtinId="9" hidden="1"/>
    <cellStyle name="已访问的超链接" xfId="16565" builtinId="9" hidden="1"/>
    <cellStyle name="已访问的超链接" xfId="16567" builtinId="9" hidden="1"/>
    <cellStyle name="已访问的超链接" xfId="16569" builtinId="9" hidden="1"/>
    <cellStyle name="已访问的超链接" xfId="16571" builtinId="9" hidden="1"/>
    <cellStyle name="已访问的超链接" xfId="16573" builtinId="9" hidden="1"/>
    <cellStyle name="已访问的超链接" xfId="16575" builtinId="9" hidden="1"/>
    <cellStyle name="已访问的超链接" xfId="16577" builtinId="9" hidden="1"/>
    <cellStyle name="已访问的超链接" xfId="16579" builtinId="9" hidden="1"/>
    <cellStyle name="已访问的超链接" xfId="16581" builtinId="9" hidden="1"/>
    <cellStyle name="已访问的超链接" xfId="16583" builtinId="9" hidden="1"/>
    <cellStyle name="已访问的超链接" xfId="16585" builtinId="9" hidden="1"/>
    <cellStyle name="已访问的超链接" xfId="16587" builtinId="9" hidden="1"/>
    <cellStyle name="已访问的超链接" xfId="16589" builtinId="9" hidden="1"/>
    <cellStyle name="已访问的超链接" xfId="16591" builtinId="9" hidden="1"/>
    <cellStyle name="已访问的超链接" xfId="16593" builtinId="9" hidden="1"/>
    <cellStyle name="已访问的超链接" xfId="16595" builtinId="9" hidden="1"/>
    <cellStyle name="已访问的超链接" xfId="16597" builtinId="9" hidden="1"/>
    <cellStyle name="已访问的超链接" xfId="16599" builtinId="9" hidden="1"/>
    <cellStyle name="已访问的超链接" xfId="16601" builtinId="9" hidden="1"/>
    <cellStyle name="已访问的超链接" xfId="16603" builtinId="9" hidden="1"/>
    <cellStyle name="已访问的超链接" xfId="16605" builtinId="9" hidden="1"/>
    <cellStyle name="已访问的超链接" xfId="16607" builtinId="9" hidden="1"/>
    <cellStyle name="已访问的超链接" xfId="16609" builtinId="9" hidden="1"/>
    <cellStyle name="已访问的超链接" xfId="16611" builtinId="9" hidden="1"/>
    <cellStyle name="已访问的超链接" xfId="16613" builtinId="9" hidden="1"/>
    <cellStyle name="已访问的超链接" xfId="16615" builtinId="9" hidden="1"/>
    <cellStyle name="已访问的超链接" xfId="16617" builtinId="9" hidden="1"/>
    <cellStyle name="已访问的超链接" xfId="16619" builtinId="9" hidden="1"/>
    <cellStyle name="已访问的超链接" xfId="16621" builtinId="9" hidden="1"/>
    <cellStyle name="已访问的超链接" xfId="16623" builtinId="9" hidden="1"/>
    <cellStyle name="已访问的超链接" xfId="16625" builtinId="9" hidden="1"/>
    <cellStyle name="已访问的超链接" xfId="16627" builtinId="9" hidden="1"/>
    <cellStyle name="已访问的超链接" xfId="16629" builtinId="9" hidden="1"/>
    <cellStyle name="已访问的超链接" xfId="16631" builtinId="9" hidden="1"/>
    <cellStyle name="已访问的超链接" xfId="16633" builtinId="9" hidden="1"/>
    <cellStyle name="已访问的超链接" xfId="16635" builtinId="9" hidden="1"/>
    <cellStyle name="已访问的超链接" xfId="16637" builtinId="9" hidden="1"/>
    <cellStyle name="已访问的超链接" xfId="16639" builtinId="9" hidden="1"/>
    <cellStyle name="已访问的超链接" xfId="16641" builtinId="9" hidden="1"/>
    <cellStyle name="已访问的超链接" xfId="16643" builtinId="9" hidden="1"/>
    <cellStyle name="已访问的超链接" xfId="16645" builtinId="9" hidden="1"/>
    <cellStyle name="已访问的超链接" xfId="16647" builtinId="9" hidden="1"/>
    <cellStyle name="已访问的超链接" xfId="16649" builtinId="9" hidden="1"/>
    <cellStyle name="已访问的超链接" xfId="16651" builtinId="9" hidden="1"/>
    <cellStyle name="已访问的超链接" xfId="16653" builtinId="9" hidden="1"/>
    <cellStyle name="已访问的超链接" xfId="16655" builtinId="9" hidden="1"/>
    <cellStyle name="已访问的超链接" xfId="16657" builtinId="9" hidden="1"/>
    <cellStyle name="已访问的超链接" xfId="16659" builtinId="9" hidden="1"/>
    <cellStyle name="已访问的超链接" xfId="16661" builtinId="9" hidden="1"/>
    <cellStyle name="已访问的超链接" xfId="16663" builtinId="9" hidden="1"/>
    <cellStyle name="已访问的超链接" xfId="16665" builtinId="9" hidden="1"/>
    <cellStyle name="已访问的超链接" xfId="16667" builtinId="9" hidden="1"/>
    <cellStyle name="已访问的超链接" xfId="16669" builtinId="9" hidden="1"/>
    <cellStyle name="已访问的超链接" xfId="16671" builtinId="9" hidden="1"/>
    <cellStyle name="已访问的超链接" xfId="16673" builtinId="9" hidden="1"/>
    <cellStyle name="已访问的超链接" xfId="16675" builtinId="9" hidden="1"/>
    <cellStyle name="已访问的超链接" xfId="16677" builtinId="9" hidden="1"/>
    <cellStyle name="已访问的超链接" xfId="16679" builtinId="9" hidden="1"/>
    <cellStyle name="已访问的超链接" xfId="16681" builtinId="9" hidden="1"/>
    <cellStyle name="已访问的超链接" xfId="16683" builtinId="9" hidden="1"/>
    <cellStyle name="已访问的超链接" xfId="16685" builtinId="9" hidden="1"/>
    <cellStyle name="已访问的超链接" xfId="16687" builtinId="9" hidden="1"/>
    <cellStyle name="已访问的超链接" xfId="16689" builtinId="9" hidden="1"/>
    <cellStyle name="已访问的超链接" xfId="16691" builtinId="9" hidden="1"/>
    <cellStyle name="已访问的超链接" xfId="16693" builtinId="9" hidden="1"/>
    <cellStyle name="已访问的超链接" xfId="16695" builtinId="9" hidden="1"/>
    <cellStyle name="已访问的超链接" xfId="16697" builtinId="9" hidden="1"/>
    <cellStyle name="已访问的超链接" xfId="16699" builtinId="9" hidden="1"/>
    <cellStyle name="已访问的超链接" xfId="16701" builtinId="9" hidden="1"/>
    <cellStyle name="已访问的超链接" xfId="16703" builtinId="9" hidden="1"/>
    <cellStyle name="已访问的超链接" xfId="16705" builtinId="9" hidden="1"/>
    <cellStyle name="已访问的超链接" xfId="16707" builtinId="9" hidden="1"/>
    <cellStyle name="已访问的超链接" xfId="16709" builtinId="9" hidden="1"/>
    <cellStyle name="已访问的超链接" xfId="16711" builtinId="9" hidden="1"/>
    <cellStyle name="已访问的超链接" xfId="16713" builtinId="9" hidden="1"/>
    <cellStyle name="已访问的超链接" xfId="16715" builtinId="9" hidden="1"/>
    <cellStyle name="已访问的超链接" xfId="16717" builtinId="9" hidden="1"/>
    <cellStyle name="已访问的超链接" xfId="16719" builtinId="9" hidden="1"/>
    <cellStyle name="已访问的超链接" xfId="16721" builtinId="9" hidden="1"/>
    <cellStyle name="已访问的超链接" xfId="16723" builtinId="9" hidden="1"/>
    <cellStyle name="已访问的超链接" xfId="16725" builtinId="9" hidden="1"/>
    <cellStyle name="已访问的超链接" xfId="16727" builtinId="9" hidden="1"/>
    <cellStyle name="已访问的超链接" xfId="16729" builtinId="9" hidden="1"/>
    <cellStyle name="已访问的超链接" xfId="16731" builtinId="9" hidden="1"/>
    <cellStyle name="已访问的超链接" xfId="16733" builtinId="9" hidden="1"/>
    <cellStyle name="已访问的超链接" xfId="16735" builtinId="9" hidden="1"/>
    <cellStyle name="已访问的超链接" xfId="16737" builtinId="9" hidden="1"/>
    <cellStyle name="已访问的超链接" xfId="16739" builtinId="9" hidden="1"/>
    <cellStyle name="已访问的超链接" xfId="16741" builtinId="9" hidden="1"/>
    <cellStyle name="已访问的超链接" xfId="16743" builtinId="9" hidden="1"/>
    <cellStyle name="已访问的超链接" xfId="16745" builtinId="9" hidden="1"/>
    <cellStyle name="已访问的超链接" xfId="16747" builtinId="9" hidden="1"/>
    <cellStyle name="已访问的超链接" xfId="16749" builtinId="9" hidden="1"/>
    <cellStyle name="已访问的超链接" xfId="16751" builtinId="9" hidden="1"/>
    <cellStyle name="已访问的超链接" xfId="16753" builtinId="9" hidden="1"/>
    <cellStyle name="已访问的超链接" xfId="16755" builtinId="9" hidden="1"/>
    <cellStyle name="已访问的超链接" xfId="16757" builtinId="9" hidden="1"/>
    <cellStyle name="已访问的超链接" xfId="16759" builtinId="9" hidden="1"/>
    <cellStyle name="已访问的超链接" xfId="16761" builtinId="9" hidden="1"/>
    <cellStyle name="已访问的超链接" xfId="16763" builtinId="9" hidden="1"/>
    <cellStyle name="已访问的超链接" xfId="16765" builtinId="9" hidden="1"/>
    <cellStyle name="已访问的超链接" xfId="16767" builtinId="9" hidden="1"/>
    <cellStyle name="已访问的超链接" xfId="16769" builtinId="9" hidden="1"/>
    <cellStyle name="已访问的超链接" xfId="16771" builtinId="9" hidden="1"/>
    <cellStyle name="已访问的超链接" xfId="16773" builtinId="9" hidden="1"/>
    <cellStyle name="已访问的超链接" xfId="16775" builtinId="9" hidden="1"/>
    <cellStyle name="已访问的超链接" xfId="16777" builtinId="9" hidden="1"/>
    <cellStyle name="已访问的超链接" xfId="16779" builtinId="9" hidden="1"/>
    <cellStyle name="已访问的超链接" xfId="16781" builtinId="9" hidden="1"/>
    <cellStyle name="已访问的超链接" xfId="16783" builtinId="9" hidden="1"/>
    <cellStyle name="已访问的超链接" xfId="16785" builtinId="9" hidden="1"/>
    <cellStyle name="已访问的超链接" xfId="16787" builtinId="9" hidden="1"/>
    <cellStyle name="已访问的超链接" xfId="16789" builtinId="9" hidden="1"/>
    <cellStyle name="已访问的超链接" xfId="16791" builtinId="9" hidden="1"/>
    <cellStyle name="已访问的超链接" xfId="16793" builtinId="9" hidden="1"/>
    <cellStyle name="已访问的超链接" xfId="16795" builtinId="9" hidden="1"/>
    <cellStyle name="已访问的超链接" xfId="16797" builtinId="9" hidden="1"/>
    <cellStyle name="已访问的超链接" xfId="16799" builtinId="9" hidden="1"/>
    <cellStyle name="已访问的超链接" xfId="16801" builtinId="9" hidden="1"/>
    <cellStyle name="已访问的超链接" xfId="16803" builtinId="9" hidden="1"/>
    <cellStyle name="已访问的超链接" xfId="16805" builtinId="9" hidden="1"/>
    <cellStyle name="已访问的超链接" xfId="16807" builtinId="9" hidden="1"/>
    <cellStyle name="已访问的超链接" xfId="16809" builtinId="9" hidden="1"/>
    <cellStyle name="已访问的超链接" xfId="16811" builtinId="9" hidden="1"/>
    <cellStyle name="已访问的超链接" xfId="16813" builtinId="9" hidden="1"/>
    <cellStyle name="已访问的超链接" xfId="16815" builtinId="9" hidden="1"/>
    <cellStyle name="已访问的超链接" xfId="16817" builtinId="9" hidden="1"/>
    <cellStyle name="已访问的超链接" xfId="16819" builtinId="9" hidden="1"/>
    <cellStyle name="已访问的超链接" xfId="16821" builtinId="9" hidden="1"/>
    <cellStyle name="已访问的超链接" xfId="16823" builtinId="9" hidden="1"/>
    <cellStyle name="已访问的超链接" xfId="16825" builtinId="9" hidden="1"/>
    <cellStyle name="已访问的超链接" xfId="16827" builtinId="9" hidden="1"/>
    <cellStyle name="已访问的超链接" xfId="16829" builtinId="9" hidden="1"/>
    <cellStyle name="已访问的超链接" xfId="16831" builtinId="9" hidden="1"/>
    <cellStyle name="已访问的超链接" xfId="16833" builtinId="9" hidden="1"/>
    <cellStyle name="已访问的超链接" xfId="16835" builtinId="9" hidden="1"/>
    <cellStyle name="已访问的超链接" xfId="16837" builtinId="9" hidden="1"/>
    <cellStyle name="已访问的超链接" xfId="16839" builtinId="9" hidden="1"/>
    <cellStyle name="已访问的超链接" xfId="16841" builtinId="9" hidden="1"/>
    <cellStyle name="已访问的超链接" xfId="16843" builtinId="9" hidden="1"/>
    <cellStyle name="已访问的超链接" xfId="16845" builtinId="9" hidden="1"/>
    <cellStyle name="已访问的超链接" xfId="16847" builtinId="9" hidden="1"/>
    <cellStyle name="已访问的超链接" xfId="16849" builtinId="9" hidden="1"/>
    <cellStyle name="已访问的超链接" xfId="16851" builtinId="9" hidden="1"/>
    <cellStyle name="已访问的超链接" xfId="16853" builtinId="9" hidden="1"/>
    <cellStyle name="已访问的超链接" xfId="16855" builtinId="9" hidden="1"/>
    <cellStyle name="已访问的超链接" xfId="16857" builtinId="9" hidden="1"/>
    <cellStyle name="已访问的超链接" xfId="16859" builtinId="9" hidden="1"/>
    <cellStyle name="已访问的超链接" xfId="16861" builtinId="9" hidden="1"/>
    <cellStyle name="已访问的超链接" xfId="16863" builtinId="9" hidden="1"/>
    <cellStyle name="已访问的超链接" xfId="16865" builtinId="9" hidden="1"/>
    <cellStyle name="已访问的超链接" xfId="16867" builtinId="9" hidden="1"/>
    <cellStyle name="已访问的超链接" xfId="16869" builtinId="9" hidden="1"/>
    <cellStyle name="已访问的超链接" xfId="16871" builtinId="9" hidden="1"/>
    <cellStyle name="已访问的超链接" xfId="16873" builtinId="9" hidden="1"/>
    <cellStyle name="已访问的超链接" xfId="16875" builtinId="9" hidden="1"/>
    <cellStyle name="已访问的超链接" xfId="16877" builtinId="9" hidden="1"/>
    <cellStyle name="已访问的超链接" xfId="16879" builtinId="9" hidden="1"/>
    <cellStyle name="已访问的超链接" xfId="16881" builtinId="9" hidden="1"/>
    <cellStyle name="已访问的超链接" xfId="16883" builtinId="9" hidden="1"/>
    <cellStyle name="已访问的超链接" xfId="16885" builtinId="9" hidden="1"/>
    <cellStyle name="已访问的超链接" xfId="16887" builtinId="9" hidden="1"/>
    <cellStyle name="已访问的超链接" xfId="16889" builtinId="9" hidden="1"/>
    <cellStyle name="已访问的超链接" xfId="16891" builtinId="9" hidden="1"/>
    <cellStyle name="已访问的超链接" xfId="16893" builtinId="9" hidden="1"/>
    <cellStyle name="已访问的超链接" xfId="16895" builtinId="9" hidden="1"/>
    <cellStyle name="已访问的超链接" xfId="16897" builtinId="9" hidden="1"/>
    <cellStyle name="已访问的超链接" xfId="16899" builtinId="9" hidden="1"/>
    <cellStyle name="已访问的超链接" xfId="16901" builtinId="9" hidden="1"/>
    <cellStyle name="已访问的超链接" xfId="16903" builtinId="9" hidden="1"/>
    <cellStyle name="已访问的超链接" xfId="16905" builtinId="9" hidden="1"/>
    <cellStyle name="已访问的超链接" xfId="16907" builtinId="9" hidden="1"/>
    <cellStyle name="已访问的超链接" xfId="16909" builtinId="9" hidden="1"/>
    <cellStyle name="已访问的超链接" xfId="16911" builtinId="9" hidden="1"/>
    <cellStyle name="已访问的超链接" xfId="16913" builtinId="9" hidden="1"/>
    <cellStyle name="已访问的超链接" xfId="16915" builtinId="9" hidden="1"/>
    <cellStyle name="已访问的超链接" xfId="16917" builtinId="9" hidden="1"/>
    <cellStyle name="已访问的超链接" xfId="16919" builtinId="9" hidden="1"/>
    <cellStyle name="已访问的超链接" xfId="16921" builtinId="9" hidden="1"/>
    <cellStyle name="已访问的超链接" xfId="16923" builtinId="9" hidden="1"/>
    <cellStyle name="已访问的超链接" xfId="16925" builtinId="9" hidden="1"/>
    <cellStyle name="已访问的超链接" xfId="16927" builtinId="9" hidden="1"/>
    <cellStyle name="已访问的超链接" xfId="16929" builtinId="9" hidden="1"/>
    <cellStyle name="已访问的超链接" xfId="16931" builtinId="9" hidden="1"/>
    <cellStyle name="已访问的超链接" xfId="16933" builtinId="9" hidden="1"/>
    <cellStyle name="已访问的超链接" xfId="16935" builtinId="9" hidden="1"/>
    <cellStyle name="已访问的超链接" xfId="16937" builtinId="9" hidden="1"/>
    <cellStyle name="已访问的超链接" xfId="16939" builtinId="9" hidden="1"/>
    <cellStyle name="已访问的超链接" xfId="16941" builtinId="9" hidden="1"/>
    <cellStyle name="已访问的超链接" xfId="16943" builtinId="9" hidden="1"/>
    <cellStyle name="已访问的超链接" xfId="16945" builtinId="9" hidden="1"/>
    <cellStyle name="已访问的超链接" xfId="16947" builtinId="9" hidden="1"/>
    <cellStyle name="已访问的超链接" xfId="16949" builtinId="9" hidden="1"/>
    <cellStyle name="已访问的超链接" xfId="16951" builtinId="9" hidden="1"/>
    <cellStyle name="已访问的超链接" xfId="16953" builtinId="9" hidden="1"/>
    <cellStyle name="已访问的超链接" xfId="16955" builtinId="9" hidden="1"/>
    <cellStyle name="已访问的超链接" xfId="16957" builtinId="9" hidden="1"/>
    <cellStyle name="已访问的超链接" xfId="16959" builtinId="9" hidden="1"/>
    <cellStyle name="已访问的超链接" xfId="16961" builtinId="9" hidden="1"/>
    <cellStyle name="已访问的超链接" xfId="16963" builtinId="9" hidden="1"/>
    <cellStyle name="已访问的超链接" xfId="16965" builtinId="9" hidden="1"/>
    <cellStyle name="已访问的超链接" xfId="16967" builtinId="9" hidden="1"/>
    <cellStyle name="已访问的超链接" xfId="16969" builtinId="9" hidden="1"/>
    <cellStyle name="已访问的超链接" xfId="16971" builtinId="9" hidden="1"/>
    <cellStyle name="已访问的超链接" xfId="16973" builtinId="9" hidden="1"/>
    <cellStyle name="已访问的超链接" xfId="16975" builtinId="9" hidden="1"/>
    <cellStyle name="已访问的超链接" xfId="16977" builtinId="9" hidden="1"/>
    <cellStyle name="已访问的超链接" xfId="16979" builtinId="9" hidden="1"/>
    <cellStyle name="已访问的超链接" xfId="16981" builtinId="9" hidden="1"/>
    <cellStyle name="已访问的超链接" xfId="16983" builtinId="9" hidden="1"/>
    <cellStyle name="已访问的超链接" xfId="16985" builtinId="9" hidden="1"/>
    <cellStyle name="已访问的超链接" xfId="16987" builtinId="9" hidden="1"/>
    <cellStyle name="已访问的超链接" xfId="16989" builtinId="9" hidden="1"/>
    <cellStyle name="已访问的超链接" xfId="16991" builtinId="9" hidden="1"/>
    <cellStyle name="已访问的超链接" xfId="16993" builtinId="9" hidden="1"/>
    <cellStyle name="已访问的超链接" xfId="16995" builtinId="9" hidden="1"/>
    <cellStyle name="已访问的超链接" xfId="16997" builtinId="9" hidden="1"/>
    <cellStyle name="已访问的超链接" xfId="16999" builtinId="9" hidden="1"/>
    <cellStyle name="已访问的超链接" xfId="17001" builtinId="9" hidden="1"/>
    <cellStyle name="已访问的超链接" xfId="17003" builtinId="9" hidden="1"/>
    <cellStyle name="已访问的超链接" xfId="17005" builtinId="9" hidden="1"/>
    <cellStyle name="已访问的超链接" xfId="17007" builtinId="9" hidden="1"/>
    <cellStyle name="已访问的超链接" xfId="17009" builtinId="9" hidden="1"/>
    <cellStyle name="已访问的超链接" xfId="17011" builtinId="9" hidden="1"/>
    <cellStyle name="已访问的超链接" xfId="17013" builtinId="9" hidden="1"/>
    <cellStyle name="已访问的超链接" xfId="17015" builtinId="9" hidden="1"/>
    <cellStyle name="已访问的超链接" xfId="17017" builtinId="9" hidden="1"/>
    <cellStyle name="已访问的超链接" xfId="17019" builtinId="9" hidden="1"/>
    <cellStyle name="已访问的超链接" xfId="17021" builtinId="9" hidden="1"/>
    <cellStyle name="已访问的超链接" xfId="17023" builtinId="9" hidden="1"/>
    <cellStyle name="已访问的超链接" xfId="17025" builtinId="9" hidden="1"/>
    <cellStyle name="已访问的超链接" xfId="17027" builtinId="9" hidden="1"/>
    <cellStyle name="已访问的超链接" xfId="17029" builtinId="9" hidden="1"/>
    <cellStyle name="已访问的超链接" xfId="17031" builtinId="9" hidden="1"/>
    <cellStyle name="已访问的超链接" xfId="17033" builtinId="9" hidden="1"/>
    <cellStyle name="已访问的超链接" xfId="17035" builtinId="9" hidden="1"/>
    <cellStyle name="已访问的超链接" xfId="17037" builtinId="9" hidden="1"/>
    <cellStyle name="已访问的超链接" xfId="17039" builtinId="9" hidden="1"/>
    <cellStyle name="已访问的超链接" xfId="17041" builtinId="9" hidden="1"/>
    <cellStyle name="已访问的超链接" xfId="17043" builtinId="9" hidden="1"/>
    <cellStyle name="已访问的超链接" xfId="17045" builtinId="9" hidden="1"/>
    <cellStyle name="已访问的超链接" xfId="17047" builtinId="9" hidden="1"/>
    <cellStyle name="已访问的超链接" xfId="17049" builtinId="9" hidden="1"/>
    <cellStyle name="已访问的超链接" xfId="17051" builtinId="9" hidden="1"/>
    <cellStyle name="已访问的超链接" xfId="17053" builtinId="9" hidden="1"/>
    <cellStyle name="已访问的超链接" xfId="17055" builtinId="9" hidden="1"/>
    <cellStyle name="已访问的超链接" xfId="17057" builtinId="9" hidden="1"/>
    <cellStyle name="已访问的超链接" xfId="17059" builtinId="9" hidden="1"/>
    <cellStyle name="已访问的超链接" xfId="17061" builtinId="9" hidden="1"/>
    <cellStyle name="已访问的超链接" xfId="17063" builtinId="9" hidden="1"/>
    <cellStyle name="已访问的超链接" xfId="17065" builtinId="9" hidden="1"/>
    <cellStyle name="已访问的超链接" xfId="17067" builtinId="9" hidden="1"/>
    <cellStyle name="已访问的超链接" xfId="17069" builtinId="9" hidden="1"/>
    <cellStyle name="已访问的超链接" xfId="17071" builtinId="9" hidden="1"/>
    <cellStyle name="已访问的超链接" xfId="17073" builtinId="9" hidden="1"/>
    <cellStyle name="已访问的超链接" xfId="17075" builtinId="9" hidden="1"/>
    <cellStyle name="已访问的超链接" xfId="17077" builtinId="9" hidden="1"/>
    <cellStyle name="已访问的超链接" xfId="17079" builtinId="9" hidden="1"/>
    <cellStyle name="已访问的超链接" xfId="17081" builtinId="9" hidden="1"/>
    <cellStyle name="已访问的超链接" xfId="17083" builtinId="9" hidden="1"/>
    <cellStyle name="已访问的超链接" xfId="17085" builtinId="9" hidden="1"/>
    <cellStyle name="已访问的超链接" xfId="17087" builtinId="9" hidden="1"/>
    <cellStyle name="已访问的超链接" xfId="17089" builtinId="9" hidden="1"/>
    <cellStyle name="已访问的超链接" xfId="17091" builtinId="9" hidden="1"/>
    <cellStyle name="已访问的超链接" xfId="17093" builtinId="9" hidden="1"/>
    <cellStyle name="已访问的超链接" xfId="17095" builtinId="9" hidden="1"/>
    <cellStyle name="已访问的超链接" xfId="17097" builtinId="9" hidden="1"/>
    <cellStyle name="已访问的超链接" xfId="17099" builtinId="9" hidden="1"/>
    <cellStyle name="已访问的超链接" xfId="17101" builtinId="9" hidden="1"/>
    <cellStyle name="已访问的超链接" xfId="17103" builtinId="9" hidden="1"/>
    <cellStyle name="已访问的超链接" xfId="17105" builtinId="9" hidden="1"/>
    <cellStyle name="已访问的超链接" xfId="17107" builtinId="9" hidden="1"/>
    <cellStyle name="已访问的超链接" xfId="17109" builtinId="9" hidden="1"/>
    <cellStyle name="已访问的超链接" xfId="17111" builtinId="9" hidden="1"/>
    <cellStyle name="已访问的超链接" xfId="17113" builtinId="9" hidden="1"/>
    <cellStyle name="已访问的超链接" xfId="17115" builtinId="9" hidden="1"/>
    <cellStyle name="已访问的超链接" xfId="17117" builtinId="9" hidden="1"/>
    <cellStyle name="已访问的超链接" xfId="17119" builtinId="9" hidden="1"/>
    <cellStyle name="已访问的超链接" xfId="17121" builtinId="9" hidden="1"/>
    <cellStyle name="已访问的超链接" xfId="17123" builtinId="9" hidden="1"/>
    <cellStyle name="已访问的超链接" xfId="17125" builtinId="9" hidden="1"/>
    <cellStyle name="已访问的超链接" xfId="17127" builtinId="9" hidden="1"/>
    <cellStyle name="已访问的超链接" xfId="17129" builtinId="9" hidden="1"/>
    <cellStyle name="已访问的超链接" xfId="17131" builtinId="9" hidden="1"/>
    <cellStyle name="已访问的超链接" xfId="17133" builtinId="9" hidden="1"/>
    <cellStyle name="已访问的超链接" xfId="17135" builtinId="9" hidden="1"/>
    <cellStyle name="已访问的超链接" xfId="17137" builtinId="9" hidden="1"/>
    <cellStyle name="已访问的超链接" xfId="17139" builtinId="9" hidden="1"/>
    <cellStyle name="已访问的超链接" xfId="17141" builtinId="9" hidden="1"/>
    <cellStyle name="已访问的超链接" xfId="17143" builtinId="9" hidden="1"/>
    <cellStyle name="已访问的超链接" xfId="17145" builtinId="9" hidden="1"/>
    <cellStyle name="已访问的超链接" xfId="17147" builtinId="9" hidden="1"/>
    <cellStyle name="已访问的超链接" xfId="17149" builtinId="9" hidden="1"/>
    <cellStyle name="已访问的超链接" xfId="17151" builtinId="9" hidden="1"/>
    <cellStyle name="已访问的超链接" xfId="17153" builtinId="9" hidden="1"/>
    <cellStyle name="已访问的超链接" xfId="17155" builtinId="9" hidden="1"/>
    <cellStyle name="已访问的超链接" xfId="17157" builtinId="9" hidden="1"/>
    <cellStyle name="已访问的超链接" xfId="17159" builtinId="9" hidden="1"/>
    <cellStyle name="已访问的超链接" xfId="17161" builtinId="9" hidden="1"/>
    <cellStyle name="已访问的超链接" xfId="17163" builtinId="9" hidden="1"/>
    <cellStyle name="已访问的超链接" xfId="17165" builtinId="9" hidden="1"/>
    <cellStyle name="已访问的超链接" xfId="17167" builtinId="9" hidden="1"/>
    <cellStyle name="已访问的超链接" xfId="17169" builtinId="9" hidden="1"/>
    <cellStyle name="已访问的超链接" xfId="17171" builtinId="9" hidden="1"/>
    <cellStyle name="已访问的超链接" xfId="17173" builtinId="9" hidden="1"/>
    <cellStyle name="已访问的超链接" xfId="17175" builtinId="9" hidden="1"/>
    <cellStyle name="已访问的超链接" xfId="17177" builtinId="9" hidden="1"/>
    <cellStyle name="已访问的超链接" xfId="17179" builtinId="9" hidden="1"/>
    <cellStyle name="已访问的超链接" xfId="17181" builtinId="9" hidden="1"/>
    <cellStyle name="已访问的超链接" xfId="17183" builtinId="9" hidden="1"/>
    <cellStyle name="已访问的超链接" xfId="17185" builtinId="9" hidden="1"/>
    <cellStyle name="已访问的超链接" xfId="17187" builtinId="9" hidden="1"/>
    <cellStyle name="已访问的超链接" xfId="17189" builtinId="9" hidden="1"/>
    <cellStyle name="已访问的超链接" xfId="17191" builtinId="9" hidden="1"/>
    <cellStyle name="已访问的超链接" xfId="17193" builtinId="9" hidden="1"/>
    <cellStyle name="已访问的超链接" xfId="17195" builtinId="9" hidden="1"/>
    <cellStyle name="已访问的超链接" xfId="17197" builtinId="9" hidden="1"/>
    <cellStyle name="已访问的超链接" xfId="17199" builtinId="9" hidden="1"/>
    <cellStyle name="已访问的超链接" xfId="17201" builtinId="9" hidden="1"/>
    <cellStyle name="已访问的超链接" xfId="17203" builtinId="9" hidden="1"/>
    <cellStyle name="已访问的超链接" xfId="17205" builtinId="9" hidden="1"/>
    <cellStyle name="已访问的超链接" xfId="17207" builtinId="9" hidden="1"/>
    <cellStyle name="已访问的超链接" xfId="17209" builtinId="9" hidden="1"/>
    <cellStyle name="已访问的超链接" xfId="17211" builtinId="9" hidden="1"/>
    <cellStyle name="已访问的超链接" xfId="17213" builtinId="9" hidden="1"/>
    <cellStyle name="已访问的超链接" xfId="17215" builtinId="9" hidden="1"/>
    <cellStyle name="已访问的超链接" xfId="17217" builtinId="9" hidden="1"/>
    <cellStyle name="已访问的超链接" xfId="17219" builtinId="9" hidden="1"/>
    <cellStyle name="已访问的超链接" xfId="17221" builtinId="9" hidden="1"/>
    <cellStyle name="已访问的超链接" xfId="17223" builtinId="9" hidden="1"/>
    <cellStyle name="已访问的超链接" xfId="17225" builtinId="9" hidden="1"/>
    <cellStyle name="已访问的超链接" xfId="17227" builtinId="9" hidden="1"/>
    <cellStyle name="已访问的超链接" xfId="17229" builtinId="9" hidden="1"/>
    <cellStyle name="已访问的超链接" xfId="17231" builtinId="9" hidden="1"/>
    <cellStyle name="已访问的超链接" xfId="17233" builtinId="9" hidden="1"/>
    <cellStyle name="已访问的超链接" xfId="17235" builtinId="9" hidden="1"/>
    <cellStyle name="已访问的超链接" xfId="17237" builtinId="9" hidden="1"/>
    <cellStyle name="已访问的超链接" xfId="17239" builtinId="9" hidden="1"/>
    <cellStyle name="已访问的超链接" xfId="17241" builtinId="9" hidden="1"/>
    <cellStyle name="已访问的超链接" xfId="17243" builtinId="9" hidden="1"/>
    <cellStyle name="已访问的超链接" xfId="17245" builtinId="9" hidden="1"/>
    <cellStyle name="已访问的超链接" xfId="17247" builtinId="9" hidden="1"/>
    <cellStyle name="已访问的超链接" xfId="17249" builtinId="9" hidden="1"/>
    <cellStyle name="已访问的超链接" xfId="17251" builtinId="9" hidden="1"/>
    <cellStyle name="已访问的超链接" xfId="17253" builtinId="9" hidden="1"/>
    <cellStyle name="已访问的超链接" xfId="17255" builtinId="9" hidden="1"/>
    <cellStyle name="已访问的超链接" xfId="17257" builtinId="9" hidden="1"/>
    <cellStyle name="已访问的超链接" xfId="17259" builtinId="9" hidden="1"/>
    <cellStyle name="已访问的超链接" xfId="17261" builtinId="9" hidden="1"/>
    <cellStyle name="已访问的超链接" xfId="17263" builtinId="9" hidden="1"/>
    <cellStyle name="已访问的超链接" xfId="17265" builtinId="9" hidden="1"/>
    <cellStyle name="已访问的超链接" xfId="17267" builtinId="9" hidden="1"/>
    <cellStyle name="已访问的超链接" xfId="17269" builtinId="9" hidden="1"/>
    <cellStyle name="已访问的超链接" xfId="17271" builtinId="9" hidden="1"/>
    <cellStyle name="已访问的超链接" xfId="17273" builtinId="9" hidden="1"/>
    <cellStyle name="已访问的超链接" xfId="17275" builtinId="9" hidden="1"/>
    <cellStyle name="已访问的超链接" xfId="17277" builtinId="9" hidden="1"/>
    <cellStyle name="已访问的超链接" xfId="17279" builtinId="9" hidden="1"/>
    <cellStyle name="已访问的超链接" xfId="17281" builtinId="9" hidden="1"/>
    <cellStyle name="已访问的超链接" xfId="17283" builtinId="9" hidden="1"/>
    <cellStyle name="已访问的超链接" xfId="17285" builtinId="9" hidden="1"/>
    <cellStyle name="已访问的超链接" xfId="17287" builtinId="9" hidden="1"/>
    <cellStyle name="已访问的超链接" xfId="17289" builtinId="9" hidden="1"/>
    <cellStyle name="已访问的超链接" xfId="17291" builtinId="9" hidden="1"/>
    <cellStyle name="已访问的超链接" xfId="17293" builtinId="9" hidden="1"/>
    <cellStyle name="已访问的超链接" xfId="17295" builtinId="9" hidden="1"/>
    <cellStyle name="已访问的超链接" xfId="17297" builtinId="9" hidden="1"/>
    <cellStyle name="已访问的超链接" xfId="17299" builtinId="9" hidden="1"/>
    <cellStyle name="已访问的超链接" xfId="17301" builtinId="9" hidden="1"/>
    <cellStyle name="已访问的超链接" xfId="17303" builtinId="9" hidden="1"/>
    <cellStyle name="已访问的超链接" xfId="17305" builtinId="9" hidden="1"/>
    <cellStyle name="已访问的超链接" xfId="17307" builtinId="9" hidden="1"/>
    <cellStyle name="已访问的超链接" xfId="17309" builtinId="9" hidden="1"/>
    <cellStyle name="已访问的超链接" xfId="17311" builtinId="9" hidden="1"/>
    <cellStyle name="已访问的超链接" xfId="17313" builtinId="9" hidden="1"/>
    <cellStyle name="已访问的超链接" xfId="17315" builtinId="9" hidden="1"/>
    <cellStyle name="已访问的超链接" xfId="17317" builtinId="9" hidden="1"/>
    <cellStyle name="已访问的超链接" xfId="17319" builtinId="9" hidden="1"/>
    <cellStyle name="已访问的超链接" xfId="17321" builtinId="9" hidden="1"/>
    <cellStyle name="已访问的超链接" xfId="17323" builtinId="9" hidden="1"/>
    <cellStyle name="已访问的超链接" xfId="17325" builtinId="9" hidden="1"/>
    <cellStyle name="已访问的超链接" xfId="17327" builtinId="9" hidden="1"/>
    <cellStyle name="已访问的超链接" xfId="17329" builtinId="9" hidden="1"/>
    <cellStyle name="已访问的超链接" xfId="17331" builtinId="9" hidden="1"/>
    <cellStyle name="已访问的超链接" xfId="17333" builtinId="9" hidden="1"/>
    <cellStyle name="已访问的超链接" xfId="17335" builtinId="9" hidden="1"/>
    <cellStyle name="已访问的超链接" xfId="17337" builtinId="9" hidden="1"/>
    <cellStyle name="已访问的超链接" xfId="17339" builtinId="9" hidden="1"/>
    <cellStyle name="已访问的超链接" xfId="17341" builtinId="9" hidden="1"/>
    <cellStyle name="已访问的超链接" xfId="17343" builtinId="9" hidden="1"/>
    <cellStyle name="已访问的超链接" xfId="17345" builtinId="9" hidden="1"/>
    <cellStyle name="已访问的超链接" xfId="17347" builtinId="9" hidden="1"/>
    <cellStyle name="已访问的超链接" xfId="17349" builtinId="9" hidden="1"/>
    <cellStyle name="已访问的超链接" xfId="17351" builtinId="9" hidden="1"/>
    <cellStyle name="已访问的超链接" xfId="17353" builtinId="9" hidden="1"/>
    <cellStyle name="已访问的超链接" xfId="17355" builtinId="9" hidden="1"/>
    <cellStyle name="已访问的超链接" xfId="17357" builtinId="9" hidden="1"/>
    <cellStyle name="已访问的超链接" xfId="17359" builtinId="9" hidden="1"/>
    <cellStyle name="已访问的超链接" xfId="17361" builtinId="9" hidden="1"/>
    <cellStyle name="已访问的超链接" xfId="17363" builtinId="9" hidden="1"/>
    <cellStyle name="已访问的超链接" xfId="17365" builtinId="9" hidden="1"/>
    <cellStyle name="已访问的超链接" xfId="17367" builtinId="9" hidden="1"/>
    <cellStyle name="已访问的超链接" xfId="17369" builtinId="9" hidden="1"/>
    <cellStyle name="已访问的超链接" xfId="17371" builtinId="9" hidden="1"/>
    <cellStyle name="已访问的超链接" xfId="17373" builtinId="9" hidden="1"/>
    <cellStyle name="已访问的超链接" xfId="17375" builtinId="9" hidden="1"/>
    <cellStyle name="已访问的超链接" xfId="17377" builtinId="9" hidden="1"/>
    <cellStyle name="已访问的超链接" xfId="17379" builtinId="9" hidden="1"/>
    <cellStyle name="已访问的超链接" xfId="17381" builtinId="9" hidden="1"/>
    <cellStyle name="已访问的超链接" xfId="17383" builtinId="9" hidden="1"/>
    <cellStyle name="已访问的超链接" xfId="17385" builtinId="9" hidden="1"/>
    <cellStyle name="已访问的超链接" xfId="17387" builtinId="9" hidden="1"/>
    <cellStyle name="已访问的超链接" xfId="17389" builtinId="9" hidden="1"/>
    <cellStyle name="已访问的超链接" xfId="17391" builtinId="9" hidden="1"/>
    <cellStyle name="已访问的超链接" xfId="17393" builtinId="9" hidden="1"/>
    <cellStyle name="已访问的超链接" xfId="17395" builtinId="9" hidden="1"/>
    <cellStyle name="已访问的超链接" xfId="17397" builtinId="9" hidden="1"/>
    <cellStyle name="已访问的超链接" xfId="17399" builtinId="9" hidden="1"/>
    <cellStyle name="已访问的超链接" xfId="17401" builtinId="9" hidden="1"/>
    <cellStyle name="已访问的超链接" xfId="17403" builtinId="9" hidden="1"/>
    <cellStyle name="已访问的超链接" xfId="17405" builtinId="9" hidden="1"/>
    <cellStyle name="已访问的超链接" xfId="17407" builtinId="9" hidden="1"/>
    <cellStyle name="已访问的超链接" xfId="17409" builtinId="9" hidden="1"/>
    <cellStyle name="已访问的超链接" xfId="17411" builtinId="9" hidden="1"/>
    <cellStyle name="已访问的超链接" xfId="17413" builtinId="9" hidden="1"/>
    <cellStyle name="已访问的超链接" xfId="17415" builtinId="9" hidden="1"/>
    <cellStyle name="已访问的超链接" xfId="17417" builtinId="9" hidden="1"/>
    <cellStyle name="已访问的超链接" xfId="17419" builtinId="9" hidden="1"/>
    <cellStyle name="已访问的超链接" xfId="17421" builtinId="9" hidden="1"/>
    <cellStyle name="已访问的超链接" xfId="17423" builtinId="9" hidden="1"/>
    <cellStyle name="已访问的超链接" xfId="17425" builtinId="9" hidden="1"/>
    <cellStyle name="已访问的超链接" xfId="17427" builtinId="9" hidden="1"/>
    <cellStyle name="已访问的超链接" xfId="17429" builtinId="9" hidden="1"/>
    <cellStyle name="已访问的超链接" xfId="17431" builtinId="9" hidden="1"/>
    <cellStyle name="已访问的超链接" xfId="17433" builtinId="9" hidden="1"/>
    <cellStyle name="已访问的超链接" xfId="17435" builtinId="9" hidden="1"/>
    <cellStyle name="已访问的超链接" xfId="17437" builtinId="9" hidden="1"/>
    <cellStyle name="已访问的超链接" xfId="17439" builtinId="9" hidden="1"/>
    <cellStyle name="已访问的超链接" xfId="17441" builtinId="9" hidden="1"/>
    <cellStyle name="已访问的超链接" xfId="17443" builtinId="9" hidden="1"/>
    <cellStyle name="已访问的超链接" xfId="17445" builtinId="9" hidden="1"/>
    <cellStyle name="已访问的超链接" xfId="17447" builtinId="9" hidden="1"/>
    <cellStyle name="已访问的超链接" xfId="17449" builtinId="9" hidden="1"/>
    <cellStyle name="已访问的超链接" xfId="17451" builtinId="9" hidden="1"/>
    <cellStyle name="已访问的超链接" xfId="17453" builtinId="9" hidden="1"/>
    <cellStyle name="已访问的超链接" xfId="17455" builtinId="9" hidden="1"/>
    <cellStyle name="已访问的超链接" xfId="17457" builtinId="9" hidden="1"/>
    <cellStyle name="已访问的超链接" xfId="17459" builtinId="9" hidden="1"/>
    <cellStyle name="已访问的超链接" xfId="17461" builtinId="9" hidden="1"/>
    <cellStyle name="已访问的超链接" xfId="17463" builtinId="9" hidden="1"/>
    <cellStyle name="已访问的超链接" xfId="17465" builtinId="9" hidden="1"/>
    <cellStyle name="已访问的超链接" xfId="17467" builtinId="9" hidden="1"/>
    <cellStyle name="已访问的超链接" xfId="17469" builtinId="9" hidden="1"/>
    <cellStyle name="已访问的超链接" xfId="17471" builtinId="9" hidden="1"/>
    <cellStyle name="已访问的超链接" xfId="17473" builtinId="9" hidden="1"/>
    <cellStyle name="已访问的超链接" xfId="17475" builtinId="9" hidden="1"/>
    <cellStyle name="已访问的超链接" xfId="17477" builtinId="9" hidden="1"/>
    <cellStyle name="已访问的超链接" xfId="17479" builtinId="9" hidden="1"/>
    <cellStyle name="已访问的超链接" xfId="17481" builtinId="9" hidden="1"/>
    <cellStyle name="已访问的超链接" xfId="17483" builtinId="9" hidden="1"/>
    <cellStyle name="已访问的超链接" xfId="17485" builtinId="9" hidden="1"/>
    <cellStyle name="已访问的超链接" xfId="17487" builtinId="9" hidden="1"/>
    <cellStyle name="已访问的超链接" xfId="17489" builtinId="9" hidden="1"/>
    <cellStyle name="已访问的超链接" xfId="17491" builtinId="9" hidden="1"/>
    <cellStyle name="已访问的超链接" xfId="17493" builtinId="9" hidden="1"/>
    <cellStyle name="已访问的超链接" xfId="17495" builtinId="9" hidden="1"/>
    <cellStyle name="已访问的超链接" xfId="17497" builtinId="9" hidden="1"/>
    <cellStyle name="已访问的超链接" xfId="17499" builtinId="9" hidden="1"/>
    <cellStyle name="已访问的超链接" xfId="17501" builtinId="9" hidden="1"/>
    <cellStyle name="已访问的超链接" xfId="17503" builtinId="9" hidden="1"/>
    <cellStyle name="已访问的超链接" xfId="17505" builtinId="9" hidden="1"/>
    <cellStyle name="已访问的超链接" xfId="17507" builtinId="9" hidden="1"/>
    <cellStyle name="已访问的超链接" xfId="17509" builtinId="9" hidden="1"/>
    <cellStyle name="已访问的超链接" xfId="17511" builtinId="9" hidden="1"/>
    <cellStyle name="已访问的超链接" xfId="17513" builtinId="9" hidden="1"/>
    <cellStyle name="已访问的超链接" xfId="17515" builtinId="9" hidden="1"/>
    <cellStyle name="已访问的超链接" xfId="17517" builtinId="9" hidden="1"/>
    <cellStyle name="已访问的超链接" xfId="17519" builtinId="9" hidden="1"/>
    <cellStyle name="已访问的超链接" xfId="17521" builtinId="9" hidden="1"/>
    <cellStyle name="已访问的超链接" xfId="17523" builtinId="9" hidden="1"/>
    <cellStyle name="已访问的超链接" xfId="17525" builtinId="9" hidden="1"/>
    <cellStyle name="已访问的超链接" xfId="17527" builtinId="9" hidden="1"/>
    <cellStyle name="已访问的超链接" xfId="17529" builtinId="9" hidden="1"/>
    <cellStyle name="已访问的超链接" xfId="17531" builtinId="9" hidden="1"/>
    <cellStyle name="已访问的超链接" xfId="17533" builtinId="9" hidden="1"/>
    <cellStyle name="已访问的超链接" xfId="17535" builtinId="9" hidden="1"/>
    <cellStyle name="已访问的超链接" xfId="17537" builtinId="9" hidden="1"/>
    <cellStyle name="已访问的超链接" xfId="17539" builtinId="9" hidden="1"/>
    <cellStyle name="已访问的超链接" xfId="17541" builtinId="9" hidden="1"/>
    <cellStyle name="已访问的超链接" xfId="17543" builtinId="9" hidden="1"/>
    <cellStyle name="已访问的超链接" xfId="17545" builtinId="9" hidden="1"/>
    <cellStyle name="已访问的超链接" xfId="17547" builtinId="9" hidden="1"/>
    <cellStyle name="已访问的超链接" xfId="17549" builtinId="9" hidden="1"/>
    <cellStyle name="已访问的超链接" xfId="17551" builtinId="9" hidden="1"/>
    <cellStyle name="已访问的超链接" xfId="17553" builtinId="9" hidden="1"/>
    <cellStyle name="已访问的超链接" xfId="17555" builtinId="9" hidden="1"/>
    <cellStyle name="已访问的超链接" xfId="17557" builtinId="9" hidden="1"/>
    <cellStyle name="已访问的超链接" xfId="17559" builtinId="9" hidden="1"/>
    <cellStyle name="已访问的超链接" xfId="17561" builtinId="9" hidden="1"/>
    <cellStyle name="已访问的超链接" xfId="17563" builtinId="9" hidden="1"/>
    <cellStyle name="已访问的超链接" xfId="17565" builtinId="9" hidden="1"/>
    <cellStyle name="已访问的超链接" xfId="17567" builtinId="9" hidden="1"/>
    <cellStyle name="已访问的超链接" xfId="17569" builtinId="9" hidden="1"/>
    <cellStyle name="已访问的超链接" xfId="17571" builtinId="9" hidden="1"/>
    <cellStyle name="已访问的超链接" xfId="17573" builtinId="9" hidden="1"/>
    <cellStyle name="已访问的超链接" xfId="17575" builtinId="9" hidden="1"/>
    <cellStyle name="已访问的超链接" xfId="17577" builtinId="9" hidden="1"/>
    <cellStyle name="已访问的超链接" xfId="17579" builtinId="9" hidden="1"/>
    <cellStyle name="已访问的超链接" xfId="17581" builtinId="9" hidden="1"/>
    <cellStyle name="已访问的超链接" xfId="17583" builtinId="9" hidden="1"/>
    <cellStyle name="已访问的超链接" xfId="17585" builtinId="9" hidden="1"/>
    <cellStyle name="已访问的超链接" xfId="17587" builtinId="9" hidden="1"/>
    <cellStyle name="已访问的超链接" xfId="17589" builtinId="9" hidden="1"/>
    <cellStyle name="已访问的超链接" xfId="17591" builtinId="9" hidden="1"/>
    <cellStyle name="已访问的超链接" xfId="17593" builtinId="9" hidden="1"/>
    <cellStyle name="已访问的超链接" xfId="17595" builtinId="9" hidden="1"/>
    <cellStyle name="已访问的超链接" xfId="17597" builtinId="9" hidden="1"/>
    <cellStyle name="已访问的超链接" xfId="17599" builtinId="9" hidden="1"/>
    <cellStyle name="已访问的超链接" xfId="17601" builtinId="9" hidden="1"/>
    <cellStyle name="已访问的超链接" xfId="17603" builtinId="9" hidden="1"/>
    <cellStyle name="已访问的超链接" xfId="17605" builtinId="9" hidden="1"/>
    <cellStyle name="已访问的超链接" xfId="17607" builtinId="9" hidden="1"/>
    <cellStyle name="已访问的超链接" xfId="17609" builtinId="9" hidden="1"/>
    <cellStyle name="已访问的超链接" xfId="17611" builtinId="9" hidden="1"/>
    <cellStyle name="已访问的超链接" xfId="17613" builtinId="9" hidden="1"/>
    <cellStyle name="已访问的超链接" xfId="17615" builtinId="9" hidden="1"/>
    <cellStyle name="已访问的超链接" xfId="17617" builtinId="9" hidden="1"/>
    <cellStyle name="已访问的超链接" xfId="17619" builtinId="9" hidden="1"/>
    <cellStyle name="已访问的超链接" xfId="17621" builtinId="9" hidden="1"/>
    <cellStyle name="已访问的超链接" xfId="17623" builtinId="9" hidden="1"/>
    <cellStyle name="已访问的超链接" xfId="17625" builtinId="9" hidden="1"/>
    <cellStyle name="已访问的超链接" xfId="17627" builtinId="9" hidden="1"/>
    <cellStyle name="已访问的超链接" xfId="17629" builtinId="9" hidden="1"/>
    <cellStyle name="已访问的超链接" xfId="17631" builtinId="9" hidden="1"/>
    <cellStyle name="已访问的超链接" xfId="17633" builtinId="9" hidden="1"/>
    <cellStyle name="已访问的超链接" xfId="17635" builtinId="9" hidden="1"/>
    <cellStyle name="已访问的超链接" xfId="17637" builtinId="9" hidden="1"/>
    <cellStyle name="已访问的超链接" xfId="17639" builtinId="9" hidden="1"/>
    <cellStyle name="已访问的超链接" xfId="17641" builtinId="9" hidden="1"/>
    <cellStyle name="已访问的超链接" xfId="17643" builtinId="9" hidden="1"/>
    <cellStyle name="已访问的超链接" xfId="17645" builtinId="9" hidden="1"/>
    <cellStyle name="已访问的超链接" xfId="17647" builtinId="9" hidden="1"/>
    <cellStyle name="已访问的超链接" xfId="17649" builtinId="9" hidden="1"/>
    <cellStyle name="已访问的超链接" xfId="17651" builtinId="9" hidden="1"/>
    <cellStyle name="已访问的超链接" xfId="17653" builtinId="9" hidden="1"/>
    <cellStyle name="已访问的超链接" xfId="17655" builtinId="9" hidden="1"/>
    <cellStyle name="已访问的超链接" xfId="17657" builtinId="9" hidden="1"/>
    <cellStyle name="已访问的超链接" xfId="17659" builtinId="9" hidden="1"/>
    <cellStyle name="已访问的超链接" xfId="17661" builtinId="9" hidden="1"/>
    <cellStyle name="已访问的超链接" xfId="17663" builtinId="9" hidden="1"/>
    <cellStyle name="已访问的超链接" xfId="17665" builtinId="9" hidden="1"/>
    <cellStyle name="已访问的超链接" xfId="17667" builtinId="9" hidden="1"/>
    <cellStyle name="已访问的超链接" xfId="17669" builtinId="9" hidden="1"/>
    <cellStyle name="已访问的超链接" xfId="17671" builtinId="9" hidden="1"/>
    <cellStyle name="已访问的超链接" xfId="17673" builtinId="9" hidden="1"/>
    <cellStyle name="已访问的超链接" xfId="17675" builtinId="9" hidden="1"/>
    <cellStyle name="已访问的超链接" xfId="17677" builtinId="9" hidden="1"/>
    <cellStyle name="已访问的超链接" xfId="17679" builtinId="9" hidden="1"/>
    <cellStyle name="已访问的超链接" xfId="17681" builtinId="9" hidden="1"/>
    <cellStyle name="已访问的超链接" xfId="17683" builtinId="9" hidden="1"/>
    <cellStyle name="已访问的超链接" xfId="17685" builtinId="9" hidden="1"/>
    <cellStyle name="已访问的超链接" xfId="17687" builtinId="9" hidden="1"/>
    <cellStyle name="已访问的超链接" xfId="17689" builtinId="9" hidden="1"/>
    <cellStyle name="已访问的超链接" xfId="17691" builtinId="9" hidden="1"/>
    <cellStyle name="已访问的超链接" xfId="17693" builtinId="9" hidden="1"/>
    <cellStyle name="已访问的超链接" xfId="17695" builtinId="9" hidden="1"/>
    <cellStyle name="已访问的超链接" xfId="17697" builtinId="9" hidden="1"/>
    <cellStyle name="已访问的超链接" xfId="17699" builtinId="9" hidden="1"/>
    <cellStyle name="已访问的超链接" xfId="17701" builtinId="9" hidden="1"/>
    <cellStyle name="已访问的超链接" xfId="17703" builtinId="9" hidden="1"/>
    <cellStyle name="已访问的超链接" xfId="17705" builtinId="9" hidden="1"/>
    <cellStyle name="已访问的超链接" xfId="17707" builtinId="9" hidden="1"/>
    <cellStyle name="已访问的超链接" xfId="17709" builtinId="9" hidden="1"/>
    <cellStyle name="已访问的超链接" xfId="17711" builtinId="9" hidden="1"/>
    <cellStyle name="已访问的超链接" xfId="17713" builtinId="9" hidden="1"/>
    <cellStyle name="已访问的超链接" xfId="17715" builtinId="9" hidden="1"/>
    <cellStyle name="已访问的超链接" xfId="17717" builtinId="9" hidden="1"/>
    <cellStyle name="已访问的超链接" xfId="17719" builtinId="9" hidden="1"/>
    <cellStyle name="已访问的超链接" xfId="17721" builtinId="9" hidden="1"/>
    <cellStyle name="已访问的超链接" xfId="17723" builtinId="9" hidden="1"/>
    <cellStyle name="已访问的超链接" xfId="17725" builtinId="9" hidden="1"/>
    <cellStyle name="已访问的超链接" xfId="17727" builtinId="9" hidden="1"/>
    <cellStyle name="已访问的超链接" xfId="17729" builtinId="9" hidden="1"/>
    <cellStyle name="已访问的超链接" xfId="17731" builtinId="9" hidden="1"/>
    <cellStyle name="已访问的超链接" xfId="17733" builtinId="9" hidden="1"/>
    <cellStyle name="已访问的超链接" xfId="17735" builtinId="9" hidden="1"/>
    <cellStyle name="已访问的超链接" xfId="17737" builtinId="9" hidden="1"/>
    <cellStyle name="已访问的超链接" xfId="17739" builtinId="9" hidden="1"/>
    <cellStyle name="已访问的超链接" xfId="17741" builtinId="9" hidden="1"/>
    <cellStyle name="已访问的超链接" xfId="17743" builtinId="9" hidden="1"/>
    <cellStyle name="已访问的超链接" xfId="17745" builtinId="9" hidden="1"/>
    <cellStyle name="已访问的超链接" xfId="17747" builtinId="9" hidden="1"/>
    <cellStyle name="已访问的超链接" xfId="17749" builtinId="9" hidden="1"/>
    <cellStyle name="已访问的超链接" xfId="17751" builtinId="9" hidden="1"/>
    <cellStyle name="已访问的超链接" xfId="17753" builtinId="9" hidden="1"/>
    <cellStyle name="已访问的超链接" xfId="17755" builtinId="9" hidden="1"/>
    <cellStyle name="已访问的超链接" xfId="17757" builtinId="9" hidden="1"/>
    <cellStyle name="已访问的超链接" xfId="17759" builtinId="9" hidden="1"/>
    <cellStyle name="已访问的超链接" xfId="17761" builtinId="9" hidden="1"/>
    <cellStyle name="已访问的超链接" xfId="17763" builtinId="9" hidden="1"/>
    <cellStyle name="已访问的超链接" xfId="17765" builtinId="9" hidden="1"/>
    <cellStyle name="已访问的超链接" xfId="17767" builtinId="9" hidden="1"/>
    <cellStyle name="已访问的超链接" xfId="17769" builtinId="9" hidden="1"/>
    <cellStyle name="已访问的超链接" xfId="17771" builtinId="9" hidden="1"/>
    <cellStyle name="已访问的超链接" xfId="17773" builtinId="9" hidden="1"/>
    <cellStyle name="已访问的超链接" xfId="17775" builtinId="9" hidden="1"/>
    <cellStyle name="已访问的超链接" xfId="17777" builtinId="9" hidden="1"/>
    <cellStyle name="已访问的超链接" xfId="17779" builtinId="9" hidden="1"/>
    <cellStyle name="已访问的超链接" xfId="17781" builtinId="9" hidden="1"/>
    <cellStyle name="已访问的超链接" xfId="17783" builtinId="9" hidden="1"/>
    <cellStyle name="已访问的超链接" xfId="17785" builtinId="9" hidden="1"/>
    <cellStyle name="已访问的超链接" xfId="17787" builtinId="9" hidden="1"/>
    <cellStyle name="已访问的超链接" xfId="17789" builtinId="9" hidden="1"/>
    <cellStyle name="已访问的超链接" xfId="17791" builtinId="9" hidden="1"/>
    <cellStyle name="已访问的超链接" xfId="17793" builtinId="9" hidden="1"/>
    <cellStyle name="已访问的超链接" xfId="17795" builtinId="9" hidden="1"/>
    <cellStyle name="已访问的超链接" xfId="17797" builtinId="9" hidden="1"/>
    <cellStyle name="已访问的超链接" xfId="17799" builtinId="9" hidden="1"/>
    <cellStyle name="已访问的超链接" xfId="17801" builtinId="9" hidden="1"/>
    <cellStyle name="已访问的超链接" xfId="17803" builtinId="9" hidden="1"/>
    <cellStyle name="已访问的超链接" xfId="17805" builtinId="9" hidden="1"/>
    <cellStyle name="已访问的超链接" xfId="17807" builtinId="9" hidden="1"/>
    <cellStyle name="已访问的超链接" xfId="17809" builtinId="9" hidden="1"/>
    <cellStyle name="已访问的超链接" xfId="17811" builtinId="9" hidden="1"/>
    <cellStyle name="已访问的超链接" xfId="17813" builtinId="9" hidden="1"/>
    <cellStyle name="已访问的超链接" xfId="17815" builtinId="9" hidden="1"/>
    <cellStyle name="已访问的超链接" xfId="17817" builtinId="9" hidden="1"/>
    <cellStyle name="已访问的超链接" xfId="17819" builtinId="9" hidden="1"/>
    <cellStyle name="已访问的超链接" xfId="17821" builtinId="9" hidden="1"/>
    <cellStyle name="已访问的超链接" xfId="17823" builtinId="9" hidden="1"/>
    <cellStyle name="已访问的超链接" xfId="17825" builtinId="9" hidden="1"/>
    <cellStyle name="已访问的超链接" xfId="17827" builtinId="9" hidden="1"/>
    <cellStyle name="已访问的超链接" xfId="17829" builtinId="9" hidden="1"/>
    <cellStyle name="已访问的超链接" xfId="17831" builtinId="9" hidden="1"/>
    <cellStyle name="已访问的超链接" xfId="17833" builtinId="9" hidden="1"/>
    <cellStyle name="已访问的超链接" xfId="17835" builtinId="9" hidden="1"/>
    <cellStyle name="已访问的超链接" xfId="17837" builtinId="9" hidden="1"/>
    <cellStyle name="已访问的超链接" xfId="17839" builtinId="9" hidden="1"/>
    <cellStyle name="已访问的超链接" xfId="17841" builtinId="9" hidden="1"/>
    <cellStyle name="已访问的超链接" xfId="17843" builtinId="9" hidden="1"/>
    <cellStyle name="已访问的超链接" xfId="17845" builtinId="9" hidden="1"/>
    <cellStyle name="已访问的超链接" xfId="17847" builtinId="9" hidden="1"/>
    <cellStyle name="已访问的超链接" xfId="17849" builtinId="9" hidden="1"/>
    <cellStyle name="已访问的超链接" xfId="17851" builtinId="9" hidden="1"/>
    <cellStyle name="已访问的超链接" xfId="17853" builtinId="9" hidden="1"/>
    <cellStyle name="已访问的超链接" xfId="17855" builtinId="9" hidden="1"/>
    <cellStyle name="已访问的超链接" xfId="17857" builtinId="9" hidden="1"/>
    <cellStyle name="已访问的超链接" xfId="17859" builtinId="9" hidden="1"/>
    <cellStyle name="已访问的超链接" xfId="17861" builtinId="9" hidden="1"/>
    <cellStyle name="已访问的超链接" xfId="17863" builtinId="9" hidden="1"/>
    <cellStyle name="已访问的超链接" xfId="17865" builtinId="9" hidden="1"/>
    <cellStyle name="已访问的超链接" xfId="17867" builtinId="9" hidden="1"/>
    <cellStyle name="已访问的超链接" xfId="17869" builtinId="9" hidden="1"/>
    <cellStyle name="已访问的超链接" xfId="17871" builtinId="9" hidden="1"/>
    <cellStyle name="已访问的超链接" xfId="17873" builtinId="9" hidden="1"/>
    <cellStyle name="已访问的超链接" xfId="17875" builtinId="9" hidden="1"/>
    <cellStyle name="已访问的超链接" xfId="17877" builtinId="9" hidden="1"/>
    <cellStyle name="已访问的超链接" xfId="17879" builtinId="9" hidden="1"/>
    <cellStyle name="已访问的超链接" xfId="17881" builtinId="9" hidden="1"/>
    <cellStyle name="已访问的超链接" xfId="17883" builtinId="9" hidden="1"/>
    <cellStyle name="已访问的超链接" xfId="17885" builtinId="9" hidden="1"/>
    <cellStyle name="已访问的超链接" xfId="17887" builtinId="9" hidden="1"/>
    <cellStyle name="已访问的超链接" xfId="17889" builtinId="9" hidden="1"/>
    <cellStyle name="已访问的超链接" xfId="17891" builtinId="9" hidden="1"/>
    <cellStyle name="已访问的超链接" xfId="17893" builtinId="9" hidden="1"/>
    <cellStyle name="已访问的超链接" xfId="17895" builtinId="9" hidden="1"/>
    <cellStyle name="已访问的超链接" xfId="17897" builtinId="9" hidden="1"/>
    <cellStyle name="已访问的超链接" xfId="17899" builtinId="9" hidden="1"/>
    <cellStyle name="已访问的超链接" xfId="17901" builtinId="9" hidden="1"/>
    <cellStyle name="已访问的超链接" xfId="17903" builtinId="9" hidden="1"/>
    <cellStyle name="已访问的超链接" xfId="17905" builtinId="9" hidden="1"/>
    <cellStyle name="已访问的超链接" xfId="17907" builtinId="9" hidden="1"/>
    <cellStyle name="已访问的超链接" xfId="17909" builtinId="9" hidden="1"/>
    <cellStyle name="已访问的超链接" xfId="17911" builtinId="9" hidden="1"/>
    <cellStyle name="已访问的超链接" xfId="17913" builtinId="9" hidden="1"/>
    <cellStyle name="已访问的超链接" xfId="17915" builtinId="9" hidden="1"/>
    <cellStyle name="已访问的超链接" xfId="17917" builtinId="9" hidden="1"/>
    <cellStyle name="已访问的超链接" xfId="17919" builtinId="9" hidden="1"/>
    <cellStyle name="已访问的超链接" xfId="17921" builtinId="9" hidden="1"/>
    <cellStyle name="已访问的超链接" xfId="17923" builtinId="9" hidden="1"/>
    <cellStyle name="已访问的超链接" xfId="17925" builtinId="9" hidden="1"/>
    <cellStyle name="已访问的超链接" xfId="17927" builtinId="9" hidden="1"/>
    <cellStyle name="已访问的超链接" xfId="17929" builtinId="9" hidden="1"/>
    <cellStyle name="已访问的超链接" xfId="17931" builtinId="9" hidden="1"/>
    <cellStyle name="已访问的超链接" xfId="17933" builtinId="9" hidden="1"/>
    <cellStyle name="已访问的超链接" xfId="17935" builtinId="9" hidden="1"/>
    <cellStyle name="已访问的超链接" xfId="17937" builtinId="9" hidden="1"/>
    <cellStyle name="已访问的超链接" xfId="17939" builtinId="9" hidden="1"/>
    <cellStyle name="已访问的超链接" xfId="17941" builtinId="9" hidden="1"/>
    <cellStyle name="已访问的超链接" xfId="17943" builtinId="9" hidden="1"/>
    <cellStyle name="已访问的超链接" xfId="17945" builtinId="9" hidden="1"/>
    <cellStyle name="已访问的超链接" xfId="17947" builtinId="9" hidden="1"/>
    <cellStyle name="已访问的超链接" xfId="17949" builtinId="9" hidden="1"/>
    <cellStyle name="已访问的超链接" xfId="17951" builtinId="9" hidden="1"/>
    <cellStyle name="已访问的超链接" xfId="17953" builtinId="9" hidden="1"/>
    <cellStyle name="已访问的超链接" xfId="17955" builtinId="9" hidden="1"/>
    <cellStyle name="已访问的超链接" xfId="17957" builtinId="9" hidden="1"/>
    <cellStyle name="已访问的超链接" xfId="17959" builtinId="9" hidden="1"/>
    <cellStyle name="已访问的超链接" xfId="17961" builtinId="9" hidden="1"/>
    <cellStyle name="已访问的超链接" xfId="17963" builtinId="9" hidden="1"/>
    <cellStyle name="已访问的超链接" xfId="17965" builtinId="9" hidden="1"/>
    <cellStyle name="已访问的超链接" xfId="17967" builtinId="9" hidden="1"/>
    <cellStyle name="已访问的超链接" xfId="17969" builtinId="9" hidden="1"/>
    <cellStyle name="已访问的超链接" xfId="17971" builtinId="9" hidden="1"/>
    <cellStyle name="已访问的超链接" xfId="17973" builtinId="9" hidden="1"/>
    <cellStyle name="已访问的超链接" xfId="17975" builtinId="9" hidden="1"/>
    <cellStyle name="已访问的超链接" xfId="17977" builtinId="9" hidden="1"/>
    <cellStyle name="已访问的超链接" xfId="17979" builtinId="9" hidden="1"/>
    <cellStyle name="已访问的超链接" xfId="17981" builtinId="9" hidden="1"/>
    <cellStyle name="已访问的超链接" xfId="17983" builtinId="9" hidden="1"/>
    <cellStyle name="已访问的超链接" xfId="17985" builtinId="9" hidden="1"/>
    <cellStyle name="已访问的超链接" xfId="17987" builtinId="9" hidden="1"/>
    <cellStyle name="已访问的超链接" xfId="17989" builtinId="9" hidden="1"/>
    <cellStyle name="已访问的超链接" xfId="17991" builtinId="9" hidden="1"/>
    <cellStyle name="已访问的超链接" xfId="17993" builtinId="9" hidden="1"/>
    <cellStyle name="已访问的超链接" xfId="17995" builtinId="9" hidden="1"/>
    <cellStyle name="已访问的超链接" xfId="17997" builtinId="9" hidden="1"/>
    <cellStyle name="已访问的超链接" xfId="17999" builtinId="9" hidden="1"/>
    <cellStyle name="已访问的超链接" xfId="18001" builtinId="9" hidden="1"/>
    <cellStyle name="已访问的超链接" xfId="18003" builtinId="9" hidden="1"/>
    <cellStyle name="已访问的超链接" xfId="18005" builtinId="9" hidden="1"/>
    <cellStyle name="已访问的超链接" xfId="18007" builtinId="9" hidden="1"/>
    <cellStyle name="已访问的超链接" xfId="18009" builtinId="9" hidden="1"/>
    <cellStyle name="已访问的超链接" xfId="18011" builtinId="9" hidden="1"/>
    <cellStyle name="已访问的超链接" xfId="18013" builtinId="9" hidden="1"/>
    <cellStyle name="已访问的超链接" xfId="18015" builtinId="9" hidden="1"/>
    <cellStyle name="已访问的超链接" xfId="18017" builtinId="9" hidden="1"/>
    <cellStyle name="已访问的超链接" xfId="18019" builtinId="9" hidden="1"/>
    <cellStyle name="已访问的超链接" xfId="18021" builtinId="9" hidden="1"/>
    <cellStyle name="已访问的超链接" xfId="18023" builtinId="9" hidden="1"/>
    <cellStyle name="已访问的超链接" xfId="18025" builtinId="9" hidden="1"/>
    <cellStyle name="已访问的超链接" xfId="18027" builtinId="9" hidden="1"/>
    <cellStyle name="已访问的超链接" xfId="18029" builtinId="9" hidden="1"/>
    <cellStyle name="已访问的超链接" xfId="18031" builtinId="9" hidden="1"/>
    <cellStyle name="已访问的超链接" xfId="18033" builtinId="9" hidden="1"/>
    <cellStyle name="已访问的超链接" xfId="18035" builtinId="9" hidden="1"/>
    <cellStyle name="已访问的超链接" xfId="18037" builtinId="9" hidden="1"/>
    <cellStyle name="已访问的超链接" xfId="18039" builtinId="9" hidden="1"/>
    <cellStyle name="已访问的超链接" xfId="18041" builtinId="9" hidden="1"/>
    <cellStyle name="已访问的超链接" xfId="18043" builtinId="9" hidden="1"/>
    <cellStyle name="已访问的超链接" xfId="18045" builtinId="9" hidden="1"/>
    <cellStyle name="已访问的超链接" xfId="18047" builtinId="9" hidden="1"/>
    <cellStyle name="已访问的超链接" xfId="18049" builtinId="9" hidden="1"/>
    <cellStyle name="已访问的超链接" xfId="18051" builtinId="9" hidden="1"/>
    <cellStyle name="已访问的超链接" xfId="18053" builtinId="9" hidden="1"/>
    <cellStyle name="已访问的超链接" xfId="18055" builtinId="9" hidden="1"/>
    <cellStyle name="已访问的超链接" xfId="18057" builtinId="9" hidden="1"/>
    <cellStyle name="已访问的超链接" xfId="18059" builtinId="9" hidden="1"/>
    <cellStyle name="已访问的超链接" xfId="18061" builtinId="9" hidden="1"/>
    <cellStyle name="已访问的超链接" xfId="18063" builtinId="9" hidden="1"/>
    <cellStyle name="已访问的超链接" xfId="18065" builtinId="9" hidden="1"/>
    <cellStyle name="已访问的超链接" xfId="18067" builtinId="9" hidden="1"/>
    <cellStyle name="已访问的超链接" xfId="18069" builtinId="9" hidden="1"/>
    <cellStyle name="已访问的超链接" xfId="18071" builtinId="9" hidden="1"/>
    <cellStyle name="已访问的超链接" xfId="18073" builtinId="9" hidden="1"/>
    <cellStyle name="已访问的超链接" xfId="18075" builtinId="9" hidden="1"/>
    <cellStyle name="已访问的超链接" xfId="18077" builtinId="9" hidden="1"/>
    <cellStyle name="已访问的超链接" xfId="18079" builtinId="9" hidden="1"/>
    <cellStyle name="已访问的超链接" xfId="18081" builtinId="9" hidden="1"/>
    <cellStyle name="已访问的超链接" xfId="18083" builtinId="9" hidden="1"/>
    <cellStyle name="已访问的超链接" xfId="18085" builtinId="9" hidden="1"/>
    <cellStyle name="已访问的超链接" xfId="18087" builtinId="9" hidden="1"/>
    <cellStyle name="已访问的超链接" xfId="18089" builtinId="9" hidden="1"/>
    <cellStyle name="已访问的超链接" xfId="18091" builtinId="9" hidden="1"/>
    <cellStyle name="已访问的超链接" xfId="18093" builtinId="9" hidden="1"/>
    <cellStyle name="已访问的超链接" xfId="18095" builtinId="9" hidden="1"/>
    <cellStyle name="已访问的超链接" xfId="18097" builtinId="9" hidden="1"/>
    <cellStyle name="已访问的超链接" xfId="18099" builtinId="9" hidden="1"/>
    <cellStyle name="已访问的超链接" xfId="18101" builtinId="9" hidden="1"/>
    <cellStyle name="已访问的超链接" xfId="18103" builtinId="9" hidden="1"/>
    <cellStyle name="已访问的超链接" xfId="18105" builtinId="9" hidden="1"/>
    <cellStyle name="已访问的超链接" xfId="18107" builtinId="9" hidden="1"/>
    <cellStyle name="已访问的超链接" xfId="18109" builtinId="9" hidden="1"/>
    <cellStyle name="已访问的超链接" xfId="18111" builtinId="9" hidden="1"/>
    <cellStyle name="已访问的超链接" xfId="18113" builtinId="9" hidden="1"/>
    <cellStyle name="已访问的超链接" xfId="18115" builtinId="9" hidden="1"/>
    <cellStyle name="已访问的超链接" xfId="18117" builtinId="9" hidden="1"/>
    <cellStyle name="已访问的超链接" xfId="18119" builtinId="9" hidden="1"/>
    <cellStyle name="已访问的超链接" xfId="18121" builtinId="9" hidden="1"/>
    <cellStyle name="已访问的超链接" xfId="18123" builtinId="9" hidden="1"/>
    <cellStyle name="已访问的超链接" xfId="18125" builtinId="9" hidden="1"/>
    <cellStyle name="已访问的超链接" xfId="18127" builtinId="9" hidden="1"/>
    <cellStyle name="已访问的超链接" xfId="18129" builtinId="9" hidden="1"/>
    <cellStyle name="已访问的超链接" xfId="18131" builtinId="9" hidden="1"/>
    <cellStyle name="已访问的超链接" xfId="18133" builtinId="9" hidden="1"/>
    <cellStyle name="已访问的超链接" xfId="18135" builtinId="9" hidden="1"/>
    <cellStyle name="已访问的超链接" xfId="18137" builtinId="9" hidden="1"/>
    <cellStyle name="已访问的超链接" xfId="18139" builtinId="9" hidden="1"/>
    <cellStyle name="已访问的超链接" xfId="18141" builtinId="9" hidden="1"/>
    <cellStyle name="已访问的超链接" xfId="18143" builtinId="9" hidden="1"/>
    <cellStyle name="已访问的超链接" xfId="18145" builtinId="9" hidden="1"/>
    <cellStyle name="已访问的超链接" xfId="18147" builtinId="9" hidden="1"/>
    <cellStyle name="已访问的超链接" xfId="18149" builtinId="9" hidden="1"/>
    <cellStyle name="已访问的超链接" xfId="18151" builtinId="9" hidden="1"/>
    <cellStyle name="已访问的超链接" xfId="18153" builtinId="9" hidden="1"/>
    <cellStyle name="已访问的超链接" xfId="18155" builtinId="9" hidden="1"/>
    <cellStyle name="已访问的超链接" xfId="18157" builtinId="9" hidden="1"/>
    <cellStyle name="已访问的超链接" xfId="18159" builtinId="9" hidden="1"/>
    <cellStyle name="已访问的超链接" xfId="18161" builtinId="9" hidden="1"/>
    <cellStyle name="已访问的超链接" xfId="18163" builtinId="9" hidden="1"/>
    <cellStyle name="已访问的超链接" xfId="18165" builtinId="9" hidden="1"/>
    <cellStyle name="已访问的超链接" xfId="18167" builtinId="9" hidden="1"/>
    <cellStyle name="已访问的超链接" xfId="18169" builtinId="9" hidden="1"/>
    <cellStyle name="已访问的超链接" xfId="18171" builtinId="9" hidden="1"/>
    <cellStyle name="已访问的超链接" xfId="18173" builtinId="9" hidden="1"/>
    <cellStyle name="已访问的超链接" xfId="18175" builtinId="9" hidden="1"/>
    <cellStyle name="已访问的超链接" xfId="18177" builtinId="9" hidden="1"/>
    <cellStyle name="已访问的超链接" xfId="18179" builtinId="9" hidden="1"/>
    <cellStyle name="已访问的超链接" xfId="18181" builtinId="9" hidden="1"/>
    <cellStyle name="已访问的超链接" xfId="18183" builtinId="9" hidden="1"/>
    <cellStyle name="已访问的超链接" xfId="18185" builtinId="9" hidden="1"/>
    <cellStyle name="已访问的超链接" xfId="18187" builtinId="9" hidden="1"/>
    <cellStyle name="已访问的超链接" xfId="18189" builtinId="9" hidden="1"/>
    <cellStyle name="已访问的超链接" xfId="18191" builtinId="9" hidden="1"/>
    <cellStyle name="已访问的超链接" xfId="18193" builtinId="9" hidden="1"/>
    <cellStyle name="已访问的超链接" xfId="18195" builtinId="9" hidden="1"/>
    <cellStyle name="已访问的超链接" xfId="18197" builtinId="9" hidden="1"/>
    <cellStyle name="已访问的超链接" xfId="18199" builtinId="9" hidden="1"/>
    <cellStyle name="已访问的超链接" xfId="18201" builtinId="9" hidden="1"/>
    <cellStyle name="已访问的超链接" xfId="18203" builtinId="9" hidden="1"/>
    <cellStyle name="已访问的超链接" xfId="18205" builtinId="9" hidden="1"/>
    <cellStyle name="已访问的超链接" xfId="18207" builtinId="9" hidden="1"/>
    <cellStyle name="已访问的超链接" xfId="18209" builtinId="9" hidden="1"/>
    <cellStyle name="已访问的超链接" xfId="18211" builtinId="9" hidden="1"/>
    <cellStyle name="已访问的超链接" xfId="18213" builtinId="9" hidden="1"/>
    <cellStyle name="已访问的超链接" xfId="18215" builtinId="9" hidden="1"/>
    <cellStyle name="已访问的超链接" xfId="18217" builtinId="9" hidden="1"/>
    <cellStyle name="已访问的超链接" xfId="18219" builtinId="9" hidden="1"/>
    <cellStyle name="已访问的超链接" xfId="18221" builtinId="9" hidden="1"/>
    <cellStyle name="已访问的超链接" xfId="18223" builtinId="9" hidden="1"/>
    <cellStyle name="已访问的超链接" xfId="18225" builtinId="9" hidden="1"/>
    <cellStyle name="已访问的超链接" xfId="18227" builtinId="9" hidden="1"/>
    <cellStyle name="已访问的超链接" xfId="18229" builtinId="9" hidden="1"/>
    <cellStyle name="已访问的超链接" xfId="18231" builtinId="9" hidden="1"/>
    <cellStyle name="已访问的超链接" xfId="18233" builtinId="9" hidden="1"/>
    <cellStyle name="已访问的超链接" xfId="18235" builtinId="9" hidden="1"/>
    <cellStyle name="已访问的超链接" xfId="18237" builtinId="9" hidden="1"/>
    <cellStyle name="已访问的超链接" xfId="18239" builtinId="9" hidden="1"/>
    <cellStyle name="已访问的超链接" xfId="18241" builtinId="9" hidden="1"/>
    <cellStyle name="已访问的超链接" xfId="18243" builtinId="9" hidden="1"/>
    <cellStyle name="已访问的超链接" xfId="18245" builtinId="9" hidden="1"/>
    <cellStyle name="已访问的超链接" xfId="18247" builtinId="9" hidden="1"/>
    <cellStyle name="已访问的超链接" xfId="18249" builtinId="9" hidden="1"/>
    <cellStyle name="已访问的超链接" xfId="18251" builtinId="9" hidden="1"/>
    <cellStyle name="已访问的超链接" xfId="18253" builtinId="9" hidden="1"/>
    <cellStyle name="已访问的超链接" xfId="18255" builtinId="9" hidden="1"/>
    <cellStyle name="已访问的超链接" xfId="18257" builtinId="9" hidden="1"/>
    <cellStyle name="已访问的超链接" xfId="18259" builtinId="9" hidden="1"/>
    <cellStyle name="已访问的超链接" xfId="18261" builtinId="9" hidden="1"/>
    <cellStyle name="已访问的超链接" xfId="18263" builtinId="9" hidden="1"/>
    <cellStyle name="已访问的超链接" xfId="18265" builtinId="9" hidden="1"/>
    <cellStyle name="已访问的超链接" xfId="18267" builtinId="9" hidden="1"/>
    <cellStyle name="已访问的超链接" xfId="18269" builtinId="9" hidden="1"/>
    <cellStyle name="已访问的超链接" xfId="18271" builtinId="9" hidden="1"/>
    <cellStyle name="已访问的超链接" xfId="18273" builtinId="9" hidden="1"/>
    <cellStyle name="已访问的超链接" xfId="18275" builtinId="9" hidden="1"/>
    <cellStyle name="已访问的超链接" xfId="18277" builtinId="9" hidden="1"/>
    <cellStyle name="已访问的超链接" xfId="18279" builtinId="9" hidden="1"/>
    <cellStyle name="已访问的超链接" xfId="18281" builtinId="9" hidden="1"/>
    <cellStyle name="已访问的超链接" xfId="18283" builtinId="9" hidden="1"/>
    <cellStyle name="已访问的超链接" xfId="18285" builtinId="9" hidden="1"/>
    <cellStyle name="已访问的超链接" xfId="18287" builtinId="9" hidden="1"/>
    <cellStyle name="已访问的超链接" xfId="18289" builtinId="9" hidden="1"/>
    <cellStyle name="已访问的超链接" xfId="18291" builtinId="9" hidden="1"/>
    <cellStyle name="已访问的超链接" xfId="18293" builtinId="9" hidden="1"/>
    <cellStyle name="已访问的超链接" xfId="18295" builtinId="9" hidden="1"/>
    <cellStyle name="已访问的超链接" xfId="18297" builtinId="9" hidden="1"/>
    <cellStyle name="已访问的超链接" xfId="18299" builtinId="9" hidden="1"/>
    <cellStyle name="已访问的超链接" xfId="18301" builtinId="9" hidden="1"/>
    <cellStyle name="已访问的超链接" xfId="18303" builtinId="9" hidden="1"/>
    <cellStyle name="已访问的超链接" xfId="18305" builtinId="9" hidden="1"/>
    <cellStyle name="已访问的超链接" xfId="18307" builtinId="9" hidden="1"/>
    <cellStyle name="已访问的超链接" xfId="18309" builtinId="9" hidden="1"/>
    <cellStyle name="已访问的超链接" xfId="18311" builtinId="9" hidden="1"/>
    <cellStyle name="已访问的超链接" xfId="18313" builtinId="9" hidden="1"/>
    <cellStyle name="已访问的超链接" xfId="18315" builtinId="9" hidden="1"/>
    <cellStyle name="已访问的超链接" xfId="18317" builtinId="9" hidden="1"/>
    <cellStyle name="已访问的超链接" xfId="18319" builtinId="9" hidden="1"/>
    <cellStyle name="已访问的超链接" xfId="18321" builtinId="9" hidden="1"/>
    <cellStyle name="已访问的超链接" xfId="18323" builtinId="9" hidden="1"/>
    <cellStyle name="已访问的超链接" xfId="18325" builtinId="9" hidden="1"/>
    <cellStyle name="已访问的超链接" xfId="18327" builtinId="9" hidden="1"/>
    <cellStyle name="已访问的超链接" xfId="18329" builtinId="9" hidden="1"/>
    <cellStyle name="已访问的超链接" xfId="18331" builtinId="9" hidden="1"/>
    <cellStyle name="已访问的超链接" xfId="18333" builtinId="9" hidden="1"/>
    <cellStyle name="已访问的超链接" xfId="18335" builtinId="9" hidden="1"/>
    <cellStyle name="已访问的超链接" xfId="18337" builtinId="9" hidden="1"/>
    <cellStyle name="已访问的超链接" xfId="18339" builtinId="9" hidden="1"/>
    <cellStyle name="已访问的超链接" xfId="18341" builtinId="9" hidden="1"/>
    <cellStyle name="已访问的超链接" xfId="18343" builtinId="9" hidden="1"/>
    <cellStyle name="已访问的超链接" xfId="18345" builtinId="9" hidden="1"/>
    <cellStyle name="已访问的超链接" xfId="18347" builtinId="9" hidden="1"/>
    <cellStyle name="已访问的超链接" xfId="18349" builtinId="9" hidden="1"/>
    <cellStyle name="已访问的超链接" xfId="18351" builtinId="9" hidden="1"/>
    <cellStyle name="已访问的超链接" xfId="18353" builtinId="9" hidden="1"/>
    <cellStyle name="已访问的超链接" xfId="18355" builtinId="9" hidden="1"/>
    <cellStyle name="已访问的超链接" xfId="18357" builtinId="9" hidden="1"/>
    <cellStyle name="已访问的超链接" xfId="18359" builtinId="9" hidden="1"/>
    <cellStyle name="已访问的超链接" xfId="18361" builtinId="9" hidden="1"/>
    <cellStyle name="已访问的超链接" xfId="18363" builtinId="9" hidden="1"/>
    <cellStyle name="已访问的超链接" xfId="18365" builtinId="9" hidden="1"/>
    <cellStyle name="已访问的超链接" xfId="18367" builtinId="9" hidden="1"/>
    <cellStyle name="已访问的超链接" xfId="18369" builtinId="9" hidden="1"/>
    <cellStyle name="已访问的超链接" xfId="18371" builtinId="9" hidden="1"/>
    <cellStyle name="已访问的超链接" xfId="18373" builtinId="9" hidden="1"/>
    <cellStyle name="已访问的超链接" xfId="18375" builtinId="9" hidden="1"/>
    <cellStyle name="已访问的超链接" xfId="18377" builtinId="9" hidden="1"/>
    <cellStyle name="已访问的超链接" xfId="18379" builtinId="9" hidden="1"/>
    <cellStyle name="已访问的超链接" xfId="18381" builtinId="9" hidden="1"/>
    <cellStyle name="已访问的超链接" xfId="18383" builtinId="9" hidden="1"/>
    <cellStyle name="已访问的超链接" xfId="18385" builtinId="9" hidden="1"/>
    <cellStyle name="已访问的超链接" xfId="18387" builtinId="9" hidden="1"/>
    <cellStyle name="已访问的超链接" xfId="18389" builtinId="9" hidden="1"/>
    <cellStyle name="已访问的超链接" xfId="18391" builtinId="9" hidden="1"/>
    <cellStyle name="已访问的超链接" xfId="18393" builtinId="9" hidden="1"/>
    <cellStyle name="已访问的超链接" xfId="18395" builtinId="9" hidden="1"/>
    <cellStyle name="已访问的超链接" xfId="18397" builtinId="9" hidden="1"/>
    <cellStyle name="已访问的超链接" xfId="18399" builtinId="9" hidden="1"/>
    <cellStyle name="已访问的超链接" xfId="18401" builtinId="9" hidden="1"/>
    <cellStyle name="已访问的超链接" xfId="18403" builtinId="9" hidden="1"/>
    <cellStyle name="已访问的超链接" xfId="18405" builtinId="9" hidden="1"/>
    <cellStyle name="已访问的超链接" xfId="18407" builtinId="9" hidden="1"/>
    <cellStyle name="已访问的超链接" xfId="18409" builtinId="9" hidden="1"/>
    <cellStyle name="已访问的超链接" xfId="18411" builtinId="9" hidden="1"/>
    <cellStyle name="已访问的超链接" xfId="18413" builtinId="9" hidden="1"/>
    <cellStyle name="已访问的超链接" xfId="18415" builtinId="9" hidden="1"/>
    <cellStyle name="已访问的超链接" xfId="18417" builtinId="9" hidden="1"/>
    <cellStyle name="已访问的超链接" xfId="18419" builtinId="9" hidden="1"/>
    <cellStyle name="已访问的超链接" xfId="18421" builtinId="9" hidden="1"/>
    <cellStyle name="已访问的超链接" xfId="18423" builtinId="9" hidden="1"/>
    <cellStyle name="已访问的超链接" xfId="18425" builtinId="9" hidden="1"/>
    <cellStyle name="已访问的超链接" xfId="18427" builtinId="9" hidden="1"/>
    <cellStyle name="已访问的超链接" xfId="18429" builtinId="9" hidden="1"/>
    <cellStyle name="已访问的超链接" xfId="18431" builtinId="9" hidden="1"/>
    <cellStyle name="已访问的超链接" xfId="18433" builtinId="9" hidden="1"/>
    <cellStyle name="已访问的超链接" xfId="18435" builtinId="9" hidden="1"/>
    <cellStyle name="已访问的超链接" xfId="18437" builtinId="9" hidden="1"/>
    <cellStyle name="已访问的超链接" xfId="18439" builtinId="9" hidden="1"/>
    <cellStyle name="已访问的超链接" xfId="18441" builtinId="9" hidden="1"/>
    <cellStyle name="已访问的超链接" xfId="18443" builtinId="9" hidden="1"/>
    <cellStyle name="已访问的超链接" xfId="18445" builtinId="9" hidden="1"/>
    <cellStyle name="已访问的超链接" xfId="18447" builtinId="9" hidden="1"/>
    <cellStyle name="已访问的超链接" xfId="18449" builtinId="9" hidden="1"/>
    <cellStyle name="已访问的超链接" xfId="18451" builtinId="9" hidden="1"/>
    <cellStyle name="已访问的超链接" xfId="18453" builtinId="9" hidden="1"/>
    <cellStyle name="已访问的超链接" xfId="18455" builtinId="9" hidden="1"/>
    <cellStyle name="已访问的超链接" xfId="18457" builtinId="9" hidden="1"/>
    <cellStyle name="已访问的超链接" xfId="18459" builtinId="9" hidden="1"/>
    <cellStyle name="已访问的超链接" xfId="18461" builtinId="9" hidden="1"/>
    <cellStyle name="已访问的超链接" xfId="18463" builtinId="9" hidden="1"/>
    <cellStyle name="已访问的超链接" xfId="18465" builtinId="9" hidden="1"/>
    <cellStyle name="已访问的超链接" xfId="18467" builtinId="9" hidden="1"/>
    <cellStyle name="已访问的超链接" xfId="18469" builtinId="9" hidden="1"/>
    <cellStyle name="已访问的超链接" xfId="18471" builtinId="9" hidden="1"/>
    <cellStyle name="已访问的超链接" xfId="18473" builtinId="9" hidden="1"/>
    <cellStyle name="已访问的超链接" xfId="18475" builtinId="9" hidden="1"/>
    <cellStyle name="已访问的超链接" xfId="18477" builtinId="9" hidden="1"/>
    <cellStyle name="已访问的超链接" xfId="18479" builtinId="9" hidden="1"/>
    <cellStyle name="已访问的超链接" xfId="18481" builtinId="9" hidden="1"/>
    <cellStyle name="已访问的超链接" xfId="18483" builtinId="9" hidden="1"/>
    <cellStyle name="已访问的超链接" xfId="18485" builtinId="9" hidden="1"/>
    <cellStyle name="已访问的超链接" xfId="18487" builtinId="9" hidden="1"/>
    <cellStyle name="已访问的超链接" xfId="18489" builtinId="9" hidden="1"/>
    <cellStyle name="已访问的超链接" xfId="18491" builtinId="9" hidden="1"/>
    <cellStyle name="已访问的超链接" xfId="18493" builtinId="9" hidden="1"/>
    <cellStyle name="已访问的超链接" xfId="18495" builtinId="9" hidden="1"/>
    <cellStyle name="已访问的超链接" xfId="18497" builtinId="9" hidden="1"/>
    <cellStyle name="已访问的超链接" xfId="18499" builtinId="9" hidden="1"/>
    <cellStyle name="已访问的超链接" xfId="18501" builtinId="9" hidden="1"/>
    <cellStyle name="已访问的超链接" xfId="18503" builtinId="9" hidden="1"/>
    <cellStyle name="已访问的超链接" xfId="18505" builtinId="9" hidden="1"/>
    <cellStyle name="已访问的超链接" xfId="18507" builtinId="9" hidden="1"/>
    <cellStyle name="已访问的超链接" xfId="18509" builtinId="9" hidden="1"/>
    <cellStyle name="已访问的超链接" xfId="18511" builtinId="9" hidden="1"/>
    <cellStyle name="已访问的超链接" xfId="18513" builtinId="9" hidden="1"/>
    <cellStyle name="已访问的超链接" xfId="18515" builtinId="9" hidden="1"/>
    <cellStyle name="已访问的超链接" xfId="18517" builtinId="9" hidden="1"/>
    <cellStyle name="已访问的超链接" xfId="18519" builtinId="9" hidden="1"/>
    <cellStyle name="已访问的超链接" xfId="18521" builtinId="9" hidden="1"/>
    <cellStyle name="已访问的超链接" xfId="18523" builtinId="9" hidden="1"/>
    <cellStyle name="已访问的超链接" xfId="18525" builtinId="9" hidden="1"/>
    <cellStyle name="已访问的超链接" xfId="18527" builtinId="9" hidden="1"/>
    <cellStyle name="已访问的超链接" xfId="18529" builtinId="9" hidden="1"/>
    <cellStyle name="已访问的超链接" xfId="18531" builtinId="9" hidden="1"/>
    <cellStyle name="已访问的超链接" xfId="18533" builtinId="9" hidden="1"/>
    <cellStyle name="已访问的超链接" xfId="18535" builtinId="9" hidden="1"/>
    <cellStyle name="已访问的超链接" xfId="18537" builtinId="9" hidden="1"/>
    <cellStyle name="已访问的超链接" xfId="18539" builtinId="9" hidden="1"/>
    <cellStyle name="已访问的超链接" xfId="18541" builtinId="9" hidden="1"/>
    <cellStyle name="已访问的超链接" xfId="18543" builtinId="9" hidden="1"/>
    <cellStyle name="已访问的超链接" xfId="18545" builtinId="9" hidden="1"/>
    <cellStyle name="已访问的超链接" xfId="18547" builtinId="9" hidden="1"/>
    <cellStyle name="已访问的超链接" xfId="18549" builtinId="9" hidden="1"/>
    <cellStyle name="已访问的超链接" xfId="18551" builtinId="9" hidden="1"/>
    <cellStyle name="已访问的超链接" xfId="18553" builtinId="9" hidden="1"/>
    <cellStyle name="已访问的超链接" xfId="18555" builtinId="9" hidden="1"/>
    <cellStyle name="已访问的超链接" xfId="18557" builtinId="9" hidden="1"/>
    <cellStyle name="已访问的超链接" xfId="18559" builtinId="9" hidden="1"/>
    <cellStyle name="已访问的超链接" xfId="18561" builtinId="9" hidden="1"/>
    <cellStyle name="已访问的超链接" xfId="18563" builtinId="9" hidden="1"/>
    <cellStyle name="已访问的超链接" xfId="18565" builtinId="9" hidden="1"/>
    <cellStyle name="已访问的超链接" xfId="18567" builtinId="9" hidden="1"/>
    <cellStyle name="已访问的超链接" xfId="18569" builtinId="9" hidden="1"/>
    <cellStyle name="已访问的超链接" xfId="18571" builtinId="9" hidden="1"/>
    <cellStyle name="已访问的超链接" xfId="18573" builtinId="9" hidden="1"/>
    <cellStyle name="已访问的超链接" xfId="18575" builtinId="9" hidden="1"/>
    <cellStyle name="已访问的超链接" xfId="18577" builtinId="9" hidden="1"/>
    <cellStyle name="已访问的超链接" xfId="18579" builtinId="9" hidden="1"/>
    <cellStyle name="已访问的超链接" xfId="18581" builtinId="9" hidden="1"/>
    <cellStyle name="已访问的超链接" xfId="18583" builtinId="9" hidden="1"/>
    <cellStyle name="已访问的超链接" xfId="18585" builtinId="9" hidden="1"/>
    <cellStyle name="已访问的超链接" xfId="18587" builtinId="9" hidden="1"/>
    <cellStyle name="已访问的超链接" xfId="18589" builtinId="9" hidden="1"/>
    <cellStyle name="已访问的超链接" xfId="18591" builtinId="9" hidden="1"/>
    <cellStyle name="已访问的超链接" xfId="18593" builtinId="9" hidden="1"/>
    <cellStyle name="已访问的超链接" xfId="18595" builtinId="9" hidden="1"/>
    <cellStyle name="已访问的超链接" xfId="18597" builtinId="9" hidden="1"/>
    <cellStyle name="已访问的超链接" xfId="18599" builtinId="9" hidden="1"/>
    <cellStyle name="已访问的超链接" xfId="18601" builtinId="9" hidden="1"/>
    <cellStyle name="已访问的超链接" xfId="18603" builtinId="9" hidden="1"/>
    <cellStyle name="已访问的超链接" xfId="18605" builtinId="9" hidden="1"/>
    <cellStyle name="已访问的超链接" xfId="18607" builtinId="9" hidden="1"/>
    <cellStyle name="已访问的超链接" xfId="18609" builtinId="9" hidden="1"/>
    <cellStyle name="已访问的超链接" xfId="18611" builtinId="9" hidden="1"/>
    <cellStyle name="已访问的超链接" xfId="18613" builtinId="9" hidden="1"/>
    <cellStyle name="已访问的超链接" xfId="18615" builtinId="9" hidden="1"/>
    <cellStyle name="已访问的超链接" xfId="18617" builtinId="9" hidden="1"/>
    <cellStyle name="已访问的超链接" xfId="18619" builtinId="9" hidden="1"/>
    <cellStyle name="已访问的超链接" xfId="18621" builtinId="9" hidden="1"/>
    <cellStyle name="已访问的超链接" xfId="18623" builtinId="9" hidden="1"/>
    <cellStyle name="已访问的超链接" xfId="18625" builtinId="9" hidden="1"/>
    <cellStyle name="已访问的超链接" xfId="18627" builtinId="9" hidden="1"/>
    <cellStyle name="已访问的超链接" xfId="18629" builtinId="9" hidden="1"/>
    <cellStyle name="已访问的超链接" xfId="18631" builtinId="9" hidden="1"/>
    <cellStyle name="已访问的超链接" xfId="18633" builtinId="9" hidden="1"/>
    <cellStyle name="已访问的超链接" xfId="18635" builtinId="9" hidden="1"/>
    <cellStyle name="已访问的超链接" xfId="18637" builtinId="9" hidden="1"/>
    <cellStyle name="已访问的超链接" xfId="18639" builtinId="9" hidden="1"/>
    <cellStyle name="已访问的超链接" xfId="18641" builtinId="9" hidden="1"/>
    <cellStyle name="已访问的超链接" xfId="18643" builtinId="9" hidden="1"/>
    <cellStyle name="已访问的超链接" xfId="18645" builtinId="9" hidden="1"/>
    <cellStyle name="已访问的超链接" xfId="18647" builtinId="9" hidden="1"/>
    <cellStyle name="已访问的超链接" xfId="18649" builtinId="9" hidden="1"/>
    <cellStyle name="已访问的超链接" xfId="18651" builtinId="9" hidden="1"/>
    <cellStyle name="已访问的超链接" xfId="18653" builtinId="9" hidden="1"/>
    <cellStyle name="已访问的超链接" xfId="18655" builtinId="9" hidden="1"/>
    <cellStyle name="已访问的超链接" xfId="18657" builtinId="9" hidden="1"/>
    <cellStyle name="已访问的超链接" xfId="18659" builtinId="9" hidden="1"/>
    <cellStyle name="已访问的超链接" xfId="18661" builtinId="9" hidden="1"/>
    <cellStyle name="已访问的超链接" xfId="18663" builtinId="9" hidden="1"/>
    <cellStyle name="已访问的超链接" xfId="18665" builtinId="9" hidden="1"/>
    <cellStyle name="已访问的超链接" xfId="18667" builtinId="9" hidden="1"/>
    <cellStyle name="已访问的超链接" xfId="18669" builtinId="9" hidden="1"/>
    <cellStyle name="已访问的超链接" xfId="18671" builtinId="9" hidden="1"/>
    <cellStyle name="已访问的超链接" xfId="18673" builtinId="9" hidden="1"/>
    <cellStyle name="已访问的超链接" xfId="18675" builtinId="9" hidden="1"/>
    <cellStyle name="已访问的超链接" xfId="18677" builtinId="9" hidden="1"/>
    <cellStyle name="已访问的超链接" xfId="18679" builtinId="9" hidden="1"/>
    <cellStyle name="已访问的超链接" xfId="18681" builtinId="9" hidden="1"/>
    <cellStyle name="已访问的超链接" xfId="18683" builtinId="9" hidden="1"/>
    <cellStyle name="已访问的超链接" xfId="18685" builtinId="9" hidden="1"/>
    <cellStyle name="已访问的超链接" xfId="18687" builtinId="9" hidden="1"/>
    <cellStyle name="已访问的超链接" xfId="18689" builtinId="9" hidden="1"/>
    <cellStyle name="已访问的超链接" xfId="18691" builtinId="9" hidden="1"/>
    <cellStyle name="已访问的超链接" xfId="18693" builtinId="9" hidden="1"/>
    <cellStyle name="已访问的超链接" xfId="18695" builtinId="9" hidden="1"/>
    <cellStyle name="已访问的超链接" xfId="18697" builtinId="9" hidden="1"/>
    <cellStyle name="已访问的超链接" xfId="18699" builtinId="9" hidden="1"/>
    <cellStyle name="已访问的超链接" xfId="18701" builtinId="9" hidden="1"/>
    <cellStyle name="已访问的超链接" xfId="18703" builtinId="9" hidden="1"/>
    <cellStyle name="已访问的超链接" xfId="18705" builtinId="9" hidden="1"/>
    <cellStyle name="已访问的超链接" xfId="18707" builtinId="9" hidden="1"/>
    <cellStyle name="已访问的超链接" xfId="18709" builtinId="9" hidden="1"/>
    <cellStyle name="已访问的超链接" xfId="18711" builtinId="9" hidden="1"/>
    <cellStyle name="已访问的超链接" xfId="18713" builtinId="9" hidden="1"/>
    <cellStyle name="已访问的超链接" xfId="18715" builtinId="9" hidden="1"/>
    <cellStyle name="已访问的超链接" xfId="18717" builtinId="9" hidden="1"/>
    <cellStyle name="已访问的超链接" xfId="18719" builtinId="9" hidden="1"/>
    <cellStyle name="已访问的超链接" xfId="18721" builtinId="9" hidden="1"/>
    <cellStyle name="已访问的超链接" xfId="18723" builtinId="9" hidden="1"/>
    <cellStyle name="已访问的超链接" xfId="18725" builtinId="9" hidden="1"/>
    <cellStyle name="已访问的超链接" xfId="18727" builtinId="9" hidden="1"/>
    <cellStyle name="已访问的超链接" xfId="18729" builtinId="9" hidden="1"/>
    <cellStyle name="已访问的超链接" xfId="18731" builtinId="9" hidden="1"/>
    <cellStyle name="已访问的超链接" xfId="18733" builtinId="9" hidden="1"/>
    <cellStyle name="已访问的超链接" xfId="18735" builtinId="9" hidden="1"/>
    <cellStyle name="已访问的超链接" xfId="18737" builtinId="9" hidden="1"/>
    <cellStyle name="已访问的超链接" xfId="18739" builtinId="9" hidden="1"/>
    <cellStyle name="已访问的超链接" xfId="18741" builtinId="9" hidden="1"/>
    <cellStyle name="已访问的超链接" xfId="18743" builtinId="9" hidden="1"/>
    <cellStyle name="已访问的超链接" xfId="18745" builtinId="9" hidden="1"/>
    <cellStyle name="已访问的超链接" xfId="18747" builtinId="9" hidden="1"/>
    <cellStyle name="已访问的超链接" xfId="18749" builtinId="9" hidden="1"/>
    <cellStyle name="已访问的超链接" xfId="18751" builtinId="9" hidden="1"/>
    <cellStyle name="已访问的超链接" xfId="18753" builtinId="9" hidden="1"/>
    <cellStyle name="已访问的超链接" xfId="18755" builtinId="9" hidden="1"/>
    <cellStyle name="已访问的超链接" xfId="18757" builtinId="9" hidden="1"/>
    <cellStyle name="已访问的超链接" xfId="18759" builtinId="9" hidden="1"/>
    <cellStyle name="已访问的超链接" xfId="18761" builtinId="9" hidden="1"/>
    <cellStyle name="已访问的超链接" xfId="18763" builtinId="9" hidden="1"/>
    <cellStyle name="已访问的超链接" xfId="18765" builtinId="9" hidden="1"/>
    <cellStyle name="已访问的超链接" xfId="18767" builtinId="9" hidden="1"/>
    <cellStyle name="已访问的超链接" xfId="18769" builtinId="9" hidden="1"/>
    <cellStyle name="已访问的超链接" xfId="18771" builtinId="9" hidden="1"/>
    <cellStyle name="已访问的超链接" xfId="18773" builtinId="9" hidden="1"/>
    <cellStyle name="已访问的超链接" xfId="18775" builtinId="9" hidden="1"/>
    <cellStyle name="已访问的超链接" xfId="18777" builtinId="9" hidden="1"/>
    <cellStyle name="已访问的超链接" xfId="18779" builtinId="9" hidden="1"/>
    <cellStyle name="已访问的超链接" xfId="18781" builtinId="9" hidden="1"/>
    <cellStyle name="已访问的超链接" xfId="18783" builtinId="9" hidden="1"/>
    <cellStyle name="已访问的超链接" xfId="18785" builtinId="9" hidden="1"/>
    <cellStyle name="已访问的超链接" xfId="18787" builtinId="9" hidden="1"/>
    <cellStyle name="已访问的超链接" xfId="18789" builtinId="9" hidden="1"/>
    <cellStyle name="已访问的超链接" xfId="18791" builtinId="9" hidden="1"/>
    <cellStyle name="已访问的超链接" xfId="18793" builtinId="9" hidden="1"/>
    <cellStyle name="已访问的超链接" xfId="18795" builtinId="9" hidden="1"/>
    <cellStyle name="已访问的超链接" xfId="18797" builtinId="9" hidden="1"/>
    <cellStyle name="已访问的超链接" xfId="18799" builtinId="9" hidden="1"/>
    <cellStyle name="已访问的超链接" xfId="18801" builtinId="9" hidden="1"/>
    <cellStyle name="已访问的超链接" xfId="18803" builtinId="9" hidden="1"/>
    <cellStyle name="已访问的超链接" xfId="18805" builtinId="9" hidden="1"/>
    <cellStyle name="已访问的超链接" xfId="18807" builtinId="9" hidden="1"/>
    <cellStyle name="已访问的超链接" xfId="18809" builtinId="9" hidden="1"/>
    <cellStyle name="已访问的超链接" xfId="18811" builtinId="9" hidden="1"/>
    <cellStyle name="已访问的超链接" xfId="18813" builtinId="9" hidden="1"/>
    <cellStyle name="已访问的超链接" xfId="18815" builtinId="9" hidden="1"/>
    <cellStyle name="已访问的超链接" xfId="18817" builtinId="9" hidden="1"/>
    <cellStyle name="已访问的超链接" xfId="18819" builtinId="9" hidden="1"/>
    <cellStyle name="已访问的超链接" xfId="18821" builtinId="9" hidden="1"/>
    <cellStyle name="已访问的超链接" xfId="18823" builtinId="9" hidden="1"/>
    <cellStyle name="已访问的超链接" xfId="18825" builtinId="9" hidden="1"/>
    <cellStyle name="已访问的超链接" xfId="18827" builtinId="9" hidden="1"/>
    <cellStyle name="已访问的超链接" xfId="18829" builtinId="9" hidden="1"/>
    <cellStyle name="已访问的超链接" xfId="18831" builtinId="9" hidden="1"/>
    <cellStyle name="已访问的超链接" xfId="18833" builtinId="9" hidden="1"/>
    <cellStyle name="已访问的超链接" xfId="18835" builtinId="9" hidden="1"/>
    <cellStyle name="已访问的超链接" xfId="18837" builtinId="9" hidden="1"/>
    <cellStyle name="已访问的超链接" xfId="18839" builtinId="9" hidden="1"/>
    <cellStyle name="已访问的超链接" xfId="18841" builtinId="9" hidden="1"/>
    <cellStyle name="已访问的超链接" xfId="18843" builtinId="9" hidden="1"/>
    <cellStyle name="已访问的超链接" xfId="18845" builtinId="9" hidden="1"/>
    <cellStyle name="已访问的超链接" xfId="18847" builtinId="9" hidden="1"/>
    <cellStyle name="已访问的超链接" xfId="18849" builtinId="9" hidden="1"/>
    <cellStyle name="已访问的超链接" xfId="18851" builtinId="9" hidden="1"/>
    <cellStyle name="已访问的超链接" xfId="18853" builtinId="9" hidden="1"/>
    <cellStyle name="已访问的超链接" xfId="18855" builtinId="9" hidden="1"/>
    <cellStyle name="已访问的超链接" xfId="18857" builtinId="9" hidden="1"/>
    <cellStyle name="已访问的超链接" xfId="18859" builtinId="9" hidden="1"/>
    <cellStyle name="已访问的超链接" xfId="18861" builtinId="9" hidden="1"/>
    <cellStyle name="已访问的超链接" xfId="18863" builtinId="9" hidden="1"/>
    <cellStyle name="已访问的超链接" xfId="18865" builtinId="9" hidden="1"/>
    <cellStyle name="已访问的超链接" xfId="18867" builtinId="9" hidden="1"/>
    <cellStyle name="已访问的超链接" xfId="18869" builtinId="9" hidden="1"/>
    <cellStyle name="已访问的超链接" xfId="18871" builtinId="9" hidden="1"/>
    <cellStyle name="已访问的超链接" xfId="18873" builtinId="9" hidden="1"/>
    <cellStyle name="已访问的超链接" xfId="18875" builtinId="9" hidden="1"/>
    <cellStyle name="已访问的超链接" xfId="18877" builtinId="9" hidden="1"/>
    <cellStyle name="已访问的超链接" xfId="18879" builtinId="9" hidden="1"/>
    <cellStyle name="已访问的超链接" xfId="18881" builtinId="9" hidden="1"/>
    <cellStyle name="已访问的超链接" xfId="18883" builtinId="9" hidden="1"/>
    <cellStyle name="已访问的超链接" xfId="18885" builtinId="9" hidden="1"/>
    <cellStyle name="已访问的超链接" xfId="18887" builtinId="9" hidden="1"/>
    <cellStyle name="已访问的超链接" xfId="18889" builtinId="9" hidden="1"/>
    <cellStyle name="已访问的超链接" xfId="18891" builtinId="9" hidden="1"/>
    <cellStyle name="已访问的超链接" xfId="18893" builtinId="9" hidden="1"/>
    <cellStyle name="已访问的超链接" xfId="18895" builtinId="9" hidden="1"/>
    <cellStyle name="已访问的超链接" xfId="18897" builtinId="9" hidden="1"/>
    <cellStyle name="已访问的超链接" xfId="18899" builtinId="9" hidden="1"/>
    <cellStyle name="已访问的超链接" xfId="18901" builtinId="9" hidden="1"/>
    <cellStyle name="已访问的超链接" xfId="18903" builtinId="9" hidden="1"/>
    <cellStyle name="已访问的超链接" xfId="18905" builtinId="9" hidden="1"/>
    <cellStyle name="已访问的超链接" xfId="18907" builtinId="9" hidden="1"/>
    <cellStyle name="已访问的超链接" xfId="18909" builtinId="9" hidden="1"/>
    <cellStyle name="已访问的超链接" xfId="18911" builtinId="9" hidden="1"/>
    <cellStyle name="已访问的超链接" xfId="18913" builtinId="9" hidden="1"/>
    <cellStyle name="已访问的超链接" xfId="18915" builtinId="9" hidden="1"/>
    <cellStyle name="已访问的超链接" xfId="18917" builtinId="9" hidden="1"/>
    <cellStyle name="已访问的超链接" xfId="18919" builtinId="9" hidden="1"/>
    <cellStyle name="已访问的超链接" xfId="18921" builtinId="9" hidden="1"/>
    <cellStyle name="已访问的超链接" xfId="18923" builtinId="9" hidden="1"/>
    <cellStyle name="已访问的超链接" xfId="18925" builtinId="9" hidden="1"/>
    <cellStyle name="已访问的超链接" xfId="18927" builtinId="9" hidden="1"/>
    <cellStyle name="已访问的超链接" xfId="18929" builtinId="9" hidden="1"/>
    <cellStyle name="已访问的超链接" xfId="18931" builtinId="9" hidden="1"/>
    <cellStyle name="已访问的超链接" xfId="18933" builtinId="9" hidden="1"/>
    <cellStyle name="已访问的超链接" xfId="18935" builtinId="9" hidden="1"/>
    <cellStyle name="已访问的超链接" xfId="18937" builtinId="9" hidden="1"/>
    <cellStyle name="已访问的超链接" xfId="18939" builtinId="9" hidden="1"/>
    <cellStyle name="已访问的超链接" xfId="18941" builtinId="9" hidden="1"/>
    <cellStyle name="已访问的超链接" xfId="18943" builtinId="9" hidden="1"/>
    <cellStyle name="已访问的超链接" xfId="18945" builtinId="9" hidden="1"/>
    <cellStyle name="已访问的超链接" xfId="18947" builtinId="9" hidden="1"/>
    <cellStyle name="已访问的超链接" xfId="18949" builtinId="9" hidden="1"/>
    <cellStyle name="已访问的超链接" xfId="18951" builtinId="9" hidden="1"/>
    <cellStyle name="已访问的超链接" xfId="18953" builtinId="9" hidden="1"/>
    <cellStyle name="已访问的超链接" xfId="18955" builtinId="9" hidden="1"/>
    <cellStyle name="已访问的超链接" xfId="18957" builtinId="9" hidden="1"/>
    <cellStyle name="已访问的超链接" xfId="18959" builtinId="9" hidden="1"/>
    <cellStyle name="已访问的超链接" xfId="18961" builtinId="9" hidden="1"/>
    <cellStyle name="已访问的超链接" xfId="18963" builtinId="9" hidden="1"/>
    <cellStyle name="已访问的超链接" xfId="18965" builtinId="9" hidden="1"/>
    <cellStyle name="已访问的超链接" xfId="18967" builtinId="9" hidden="1"/>
    <cellStyle name="已访问的超链接" xfId="18969" builtinId="9" hidden="1"/>
    <cellStyle name="已访问的超链接" xfId="18971" builtinId="9" hidden="1"/>
    <cellStyle name="已访问的超链接" xfId="18973" builtinId="9" hidden="1"/>
    <cellStyle name="已访问的超链接" xfId="18975" builtinId="9" hidden="1"/>
    <cellStyle name="已访问的超链接" xfId="18977" builtinId="9" hidden="1"/>
    <cellStyle name="已访问的超链接" xfId="18979" builtinId="9" hidden="1"/>
    <cellStyle name="已访问的超链接" xfId="18981" builtinId="9" hidden="1"/>
    <cellStyle name="已访问的超链接" xfId="18983" builtinId="9" hidden="1"/>
    <cellStyle name="已访问的超链接" xfId="18985" builtinId="9" hidden="1"/>
    <cellStyle name="已访问的超链接" xfId="18987" builtinId="9" hidden="1"/>
    <cellStyle name="已访问的超链接" xfId="18989" builtinId="9" hidden="1"/>
    <cellStyle name="已访问的超链接" xfId="18991" builtinId="9" hidden="1"/>
    <cellStyle name="已访问的超链接" xfId="18993" builtinId="9" hidden="1"/>
    <cellStyle name="已访问的超链接" xfId="18995" builtinId="9" hidden="1"/>
    <cellStyle name="已访问的超链接" xfId="18997" builtinId="9" hidden="1"/>
    <cellStyle name="已访问的超链接" xfId="18999" builtinId="9" hidden="1"/>
    <cellStyle name="已访问的超链接" xfId="19001" builtinId="9" hidden="1"/>
    <cellStyle name="已访问的超链接" xfId="19003" builtinId="9" hidden="1"/>
    <cellStyle name="已访问的超链接" xfId="19005" builtinId="9" hidden="1"/>
    <cellStyle name="已访问的超链接" xfId="19007" builtinId="9" hidden="1"/>
    <cellStyle name="已访问的超链接" xfId="19009" builtinId="9" hidden="1"/>
    <cellStyle name="已访问的超链接" xfId="19011" builtinId="9" hidden="1"/>
    <cellStyle name="已访问的超链接" xfId="19013" builtinId="9" hidden="1"/>
    <cellStyle name="已访问的超链接" xfId="19015" builtinId="9" hidden="1"/>
    <cellStyle name="已访问的超链接" xfId="19017" builtinId="9" hidden="1"/>
    <cellStyle name="已访问的超链接" xfId="19019" builtinId="9" hidden="1"/>
    <cellStyle name="已访问的超链接" xfId="19021" builtinId="9" hidden="1"/>
    <cellStyle name="已访问的超链接" xfId="19023" builtinId="9" hidden="1"/>
    <cellStyle name="已访问的超链接" xfId="19025" builtinId="9" hidden="1"/>
    <cellStyle name="已访问的超链接" xfId="19027" builtinId="9" hidden="1"/>
    <cellStyle name="已访问的超链接" xfId="19029" builtinId="9" hidden="1"/>
    <cellStyle name="已访问的超链接" xfId="19031" builtinId="9" hidden="1"/>
    <cellStyle name="已访问的超链接" xfId="19033" builtinId="9" hidden="1"/>
    <cellStyle name="已访问的超链接" xfId="19035" builtinId="9" hidden="1"/>
    <cellStyle name="已访问的超链接" xfId="19037" builtinId="9" hidden="1"/>
    <cellStyle name="已访问的超链接" xfId="19039" builtinId="9" hidden="1"/>
    <cellStyle name="已访问的超链接" xfId="19041" builtinId="9" hidden="1"/>
    <cellStyle name="已访问的超链接" xfId="19043" builtinId="9" hidden="1"/>
    <cellStyle name="已访问的超链接" xfId="19045" builtinId="9" hidden="1"/>
    <cellStyle name="已访问的超链接" xfId="19047" builtinId="9" hidden="1"/>
    <cellStyle name="已访问的超链接" xfId="19049" builtinId="9" hidden="1"/>
    <cellStyle name="已访问的超链接" xfId="19051" builtinId="9" hidden="1"/>
    <cellStyle name="已访问的超链接" xfId="19053" builtinId="9" hidden="1"/>
    <cellStyle name="已访问的超链接" xfId="19055" builtinId="9" hidden="1"/>
    <cellStyle name="已访问的超链接" xfId="19057" builtinId="9" hidden="1"/>
    <cellStyle name="已访问的超链接" xfId="19059" builtinId="9" hidden="1"/>
    <cellStyle name="已访问的超链接" xfId="19061" builtinId="9" hidden="1"/>
    <cellStyle name="已访问的超链接" xfId="19063" builtinId="9" hidden="1"/>
    <cellStyle name="已访问的超链接" xfId="19065" builtinId="9" hidden="1"/>
    <cellStyle name="已访问的超链接" xfId="19067" builtinId="9" hidden="1"/>
    <cellStyle name="已访问的超链接" xfId="19069" builtinId="9" hidden="1"/>
    <cellStyle name="已访问的超链接" xfId="19071" builtinId="9" hidden="1"/>
    <cellStyle name="已访问的超链接" xfId="19073" builtinId="9" hidden="1"/>
    <cellStyle name="已访问的超链接" xfId="19075" builtinId="9" hidden="1"/>
    <cellStyle name="已访问的超链接" xfId="19077" builtinId="9" hidden="1"/>
    <cellStyle name="已访问的超链接" xfId="19079" builtinId="9" hidden="1"/>
    <cellStyle name="已访问的超链接" xfId="19081" builtinId="9" hidden="1"/>
    <cellStyle name="已访问的超链接" xfId="19083" builtinId="9" hidden="1"/>
    <cellStyle name="已访问的超链接" xfId="19085" builtinId="9" hidden="1"/>
    <cellStyle name="已访问的超链接" xfId="19087" builtinId="9" hidden="1"/>
    <cellStyle name="已访问的超链接" xfId="19089" builtinId="9" hidden="1"/>
    <cellStyle name="已访问的超链接" xfId="19091" builtinId="9" hidden="1"/>
    <cellStyle name="已访问的超链接" xfId="19093" builtinId="9" hidden="1"/>
    <cellStyle name="已访问的超链接" xfId="19095" builtinId="9" hidden="1"/>
    <cellStyle name="已访问的超链接" xfId="19097" builtinId="9" hidden="1"/>
    <cellStyle name="已访问的超链接" xfId="19099" builtinId="9" hidden="1"/>
    <cellStyle name="已访问的超链接" xfId="19101" builtinId="9" hidden="1"/>
    <cellStyle name="已访问的超链接" xfId="19103" builtinId="9" hidden="1"/>
    <cellStyle name="已访问的超链接" xfId="19105" builtinId="9" hidden="1"/>
    <cellStyle name="已访问的超链接" xfId="19107" builtinId="9" hidden="1"/>
    <cellStyle name="已访问的超链接" xfId="19109" builtinId="9" hidden="1"/>
    <cellStyle name="已访问的超链接" xfId="19111" builtinId="9" hidden="1"/>
    <cellStyle name="已访问的超链接" xfId="19113" builtinId="9" hidden="1"/>
    <cellStyle name="已访问的超链接" xfId="19115" builtinId="9" hidden="1"/>
    <cellStyle name="已访问的超链接" xfId="19117" builtinId="9" hidden="1"/>
    <cellStyle name="已访问的超链接" xfId="19119" builtinId="9" hidden="1"/>
    <cellStyle name="已访问的超链接" xfId="19121" builtinId="9" hidden="1"/>
    <cellStyle name="已访问的超链接" xfId="19123" builtinId="9" hidden="1"/>
    <cellStyle name="已访问的超链接" xfId="19125" builtinId="9" hidden="1"/>
    <cellStyle name="已访问的超链接" xfId="19127" builtinId="9" hidden="1"/>
    <cellStyle name="已访问的超链接" xfId="19129" builtinId="9" hidden="1"/>
    <cellStyle name="已访问的超链接" xfId="19131" builtinId="9" hidden="1"/>
    <cellStyle name="已访问的超链接" xfId="19133" builtinId="9" hidden="1"/>
    <cellStyle name="已访问的超链接" xfId="19135" builtinId="9" hidden="1"/>
    <cellStyle name="已访问的超链接" xfId="19137" builtinId="9" hidden="1"/>
    <cellStyle name="已访问的超链接" xfId="19139" builtinId="9" hidden="1"/>
    <cellStyle name="已访问的超链接" xfId="19141" builtinId="9" hidden="1"/>
    <cellStyle name="已访问的超链接" xfId="19143" builtinId="9" hidden="1"/>
    <cellStyle name="已访问的超链接" xfId="19145" builtinId="9" hidden="1"/>
    <cellStyle name="已访问的超链接" xfId="19147" builtinId="9" hidden="1"/>
    <cellStyle name="已访问的超链接" xfId="19149" builtinId="9" hidden="1"/>
    <cellStyle name="已访问的超链接" xfId="19151" builtinId="9" hidden="1"/>
    <cellStyle name="已访问的超链接" xfId="19153" builtinId="9" hidden="1"/>
    <cellStyle name="已访问的超链接" xfId="19155" builtinId="9" hidden="1"/>
    <cellStyle name="已访问的超链接" xfId="19157" builtinId="9" hidden="1"/>
    <cellStyle name="已访问的超链接" xfId="19159" builtinId="9" hidden="1"/>
    <cellStyle name="已访问的超链接" xfId="19161" builtinId="9" hidden="1"/>
    <cellStyle name="已访问的超链接" xfId="19163" builtinId="9" hidden="1"/>
    <cellStyle name="已访问的超链接" xfId="19165" builtinId="9" hidden="1"/>
    <cellStyle name="已访问的超链接" xfId="19167" builtinId="9" hidden="1"/>
    <cellStyle name="已访问的超链接" xfId="19169" builtinId="9" hidden="1"/>
    <cellStyle name="已访问的超链接" xfId="19171" builtinId="9" hidden="1"/>
    <cellStyle name="已访问的超链接" xfId="19173" builtinId="9" hidden="1"/>
    <cellStyle name="已访问的超链接" xfId="19175" builtinId="9" hidden="1"/>
    <cellStyle name="已访问的超链接" xfId="19177" builtinId="9" hidden="1"/>
    <cellStyle name="已访问的超链接" xfId="19179" builtinId="9" hidden="1"/>
    <cellStyle name="已访问的超链接" xfId="19181" builtinId="9" hidden="1"/>
    <cellStyle name="已访问的超链接" xfId="19183" builtinId="9" hidden="1"/>
    <cellStyle name="已访问的超链接" xfId="19185" builtinId="9" hidden="1"/>
    <cellStyle name="已访问的超链接" xfId="19187" builtinId="9" hidden="1"/>
    <cellStyle name="已访问的超链接" xfId="19189" builtinId="9" hidden="1"/>
    <cellStyle name="已访问的超链接" xfId="19191" builtinId="9" hidden="1"/>
    <cellStyle name="已访问的超链接" xfId="19193" builtinId="9" hidden="1"/>
    <cellStyle name="已访问的超链接" xfId="19195" builtinId="9" hidden="1"/>
    <cellStyle name="已访问的超链接" xfId="19197" builtinId="9" hidden="1"/>
    <cellStyle name="已访问的超链接" xfId="19199" builtinId="9" hidden="1"/>
    <cellStyle name="已访问的超链接" xfId="19201" builtinId="9" hidden="1"/>
    <cellStyle name="已访问的超链接" xfId="19203" builtinId="9" hidden="1"/>
    <cellStyle name="已访问的超链接" xfId="19205" builtinId="9" hidden="1"/>
    <cellStyle name="已访问的超链接" xfId="19207" builtinId="9" hidden="1"/>
    <cellStyle name="已访问的超链接" xfId="19209" builtinId="9" hidden="1"/>
    <cellStyle name="已访问的超链接" xfId="19211" builtinId="9" hidden="1"/>
    <cellStyle name="已访问的超链接" xfId="19213" builtinId="9" hidden="1"/>
    <cellStyle name="已访问的超链接" xfId="19215" builtinId="9" hidden="1"/>
    <cellStyle name="已访问的超链接" xfId="19217" builtinId="9" hidden="1"/>
    <cellStyle name="已访问的超链接" xfId="19219" builtinId="9" hidden="1"/>
    <cellStyle name="已访问的超链接" xfId="19221" builtinId="9" hidden="1"/>
    <cellStyle name="已访问的超链接" xfId="19223" builtinId="9" hidden="1"/>
    <cellStyle name="已访问的超链接" xfId="19225" builtinId="9" hidden="1"/>
    <cellStyle name="已访问的超链接" xfId="19227" builtinId="9" hidden="1"/>
    <cellStyle name="已访问的超链接" xfId="19229" builtinId="9" hidden="1"/>
    <cellStyle name="已访问的超链接" xfId="19231" builtinId="9" hidden="1"/>
    <cellStyle name="已访问的超链接" xfId="19233" builtinId="9" hidden="1"/>
    <cellStyle name="已访问的超链接" xfId="19235" builtinId="9" hidden="1"/>
    <cellStyle name="已访问的超链接" xfId="19237" builtinId="9" hidden="1"/>
    <cellStyle name="已访问的超链接" xfId="19239" builtinId="9" hidden="1"/>
    <cellStyle name="已访问的超链接" xfId="19241" builtinId="9" hidden="1"/>
    <cellStyle name="已访问的超链接" xfId="19243" builtinId="9" hidden="1"/>
    <cellStyle name="已访问的超链接" xfId="19245" builtinId="9" hidden="1"/>
    <cellStyle name="已访问的超链接" xfId="19247" builtinId="9" hidden="1"/>
    <cellStyle name="已访问的超链接" xfId="19249" builtinId="9" hidden="1"/>
    <cellStyle name="已访问的超链接" xfId="19251" builtinId="9" hidden="1"/>
    <cellStyle name="已访问的超链接" xfId="19253" builtinId="9" hidden="1"/>
    <cellStyle name="已访问的超链接" xfId="19255" builtinId="9" hidden="1"/>
    <cellStyle name="已访问的超链接" xfId="19257" builtinId="9" hidden="1"/>
    <cellStyle name="已访问的超链接" xfId="19259" builtinId="9" hidden="1"/>
    <cellStyle name="已访问的超链接" xfId="19261" builtinId="9" hidden="1"/>
    <cellStyle name="已访问的超链接" xfId="19263" builtinId="9" hidden="1"/>
    <cellStyle name="已访问的超链接" xfId="19265" builtinId="9" hidden="1"/>
    <cellStyle name="已访问的超链接" xfId="19267" builtinId="9" hidden="1"/>
    <cellStyle name="已访问的超链接" xfId="19269" builtinId="9" hidden="1"/>
    <cellStyle name="已访问的超链接" xfId="19271" builtinId="9" hidden="1"/>
    <cellStyle name="已访问的超链接" xfId="19273" builtinId="9" hidden="1"/>
    <cellStyle name="已访问的超链接" xfId="19275" builtinId="9" hidden="1"/>
    <cellStyle name="已访问的超链接" xfId="19277" builtinId="9" hidden="1"/>
    <cellStyle name="已访问的超链接" xfId="19279" builtinId="9" hidden="1"/>
    <cellStyle name="已访问的超链接" xfId="19281" builtinId="9" hidden="1"/>
    <cellStyle name="已访问的超链接" xfId="19283" builtinId="9" hidden="1"/>
    <cellStyle name="已访问的超链接" xfId="19285" builtinId="9" hidden="1"/>
    <cellStyle name="已访问的超链接" xfId="19287" builtinId="9" hidden="1"/>
    <cellStyle name="已访问的超链接" xfId="19289" builtinId="9" hidden="1"/>
    <cellStyle name="已访问的超链接" xfId="19291" builtinId="9" hidden="1"/>
    <cellStyle name="已访问的超链接" xfId="19293" builtinId="9" hidden="1"/>
    <cellStyle name="已访问的超链接" xfId="19295" builtinId="9" hidden="1"/>
    <cellStyle name="已访问的超链接" xfId="19297" builtinId="9" hidden="1"/>
    <cellStyle name="已访问的超链接" xfId="19299" builtinId="9" hidden="1"/>
    <cellStyle name="已访问的超链接" xfId="19301" builtinId="9" hidden="1"/>
    <cellStyle name="已访问的超链接" xfId="19303" builtinId="9" hidden="1"/>
    <cellStyle name="已访问的超链接" xfId="19305" builtinId="9" hidden="1"/>
    <cellStyle name="已访问的超链接" xfId="19307" builtinId="9" hidden="1"/>
    <cellStyle name="已访问的超链接" xfId="19309" builtinId="9" hidden="1"/>
    <cellStyle name="已访问的超链接" xfId="19311" builtinId="9" hidden="1"/>
    <cellStyle name="已访问的超链接" xfId="19313" builtinId="9" hidden="1"/>
    <cellStyle name="已访问的超链接" xfId="19315" builtinId="9" hidden="1"/>
    <cellStyle name="已访问的超链接" xfId="19317" builtinId="9" hidden="1"/>
    <cellStyle name="已访问的超链接" xfId="19319" builtinId="9" hidden="1"/>
    <cellStyle name="已访问的超链接" xfId="19321" builtinId="9" hidden="1"/>
    <cellStyle name="已访问的超链接" xfId="19323" builtinId="9" hidden="1"/>
    <cellStyle name="已访问的超链接" xfId="19325" builtinId="9" hidden="1"/>
    <cellStyle name="已访问的超链接" xfId="19327" builtinId="9" hidden="1"/>
    <cellStyle name="已访问的超链接" xfId="19329" builtinId="9" hidden="1"/>
    <cellStyle name="已访问的超链接" xfId="19331" builtinId="9" hidden="1"/>
    <cellStyle name="已访问的超链接" xfId="19333" builtinId="9" hidden="1"/>
    <cellStyle name="已访问的超链接" xfId="19335" builtinId="9" hidden="1"/>
    <cellStyle name="已访问的超链接" xfId="19337" builtinId="9" hidden="1"/>
    <cellStyle name="已访问的超链接" xfId="19339" builtinId="9" hidden="1"/>
    <cellStyle name="已访问的超链接" xfId="19341" builtinId="9" hidden="1"/>
    <cellStyle name="已访问的超链接" xfId="19343" builtinId="9" hidden="1"/>
    <cellStyle name="已访问的超链接" xfId="19345" builtinId="9" hidden="1"/>
    <cellStyle name="已访问的超链接" xfId="19347" builtinId="9" hidden="1"/>
    <cellStyle name="已访问的超链接" xfId="19349" builtinId="9" hidden="1"/>
    <cellStyle name="已访问的超链接" xfId="19351" builtinId="9" hidden="1"/>
    <cellStyle name="已访问的超链接" xfId="19353" builtinId="9" hidden="1"/>
    <cellStyle name="已访问的超链接" xfId="19355" builtinId="9" hidden="1"/>
    <cellStyle name="已访问的超链接" xfId="19357" builtinId="9" hidden="1"/>
    <cellStyle name="已访问的超链接" xfId="19359" builtinId="9" hidden="1"/>
    <cellStyle name="已访问的超链接" xfId="19361" builtinId="9" hidden="1"/>
    <cellStyle name="已访问的超链接" xfId="19363" builtinId="9" hidden="1"/>
    <cellStyle name="已访问的超链接" xfId="19365" builtinId="9" hidden="1"/>
    <cellStyle name="已访问的超链接" xfId="19367" builtinId="9" hidden="1"/>
    <cellStyle name="已访问的超链接" xfId="19369" builtinId="9" hidden="1"/>
    <cellStyle name="已访问的超链接" xfId="19371" builtinId="9" hidden="1"/>
    <cellStyle name="已访问的超链接" xfId="19373" builtinId="9" hidden="1"/>
    <cellStyle name="已访问的超链接" xfId="19375" builtinId="9" hidden="1"/>
    <cellStyle name="已访问的超链接" xfId="19377" builtinId="9" hidden="1"/>
    <cellStyle name="已访问的超链接" xfId="19379" builtinId="9" hidden="1"/>
    <cellStyle name="已访问的超链接" xfId="19381" builtinId="9" hidden="1"/>
    <cellStyle name="已访问的超链接" xfId="19383" builtinId="9" hidden="1"/>
    <cellStyle name="已访问的超链接" xfId="19385" builtinId="9" hidden="1"/>
    <cellStyle name="已访问的超链接" xfId="19387" builtinId="9" hidden="1"/>
    <cellStyle name="已访问的超链接" xfId="19389" builtinId="9" hidden="1"/>
    <cellStyle name="已访问的超链接" xfId="19391" builtinId="9" hidden="1"/>
    <cellStyle name="已访问的超链接" xfId="19393" builtinId="9" hidden="1"/>
    <cellStyle name="已访问的超链接" xfId="19395" builtinId="9" hidden="1"/>
    <cellStyle name="已访问的超链接" xfId="19397" builtinId="9" hidden="1"/>
    <cellStyle name="已访问的超链接" xfId="19399" builtinId="9" hidden="1"/>
    <cellStyle name="已访问的超链接" xfId="19401" builtinId="9" hidden="1"/>
    <cellStyle name="已访问的超链接" xfId="19403" builtinId="9" hidden="1"/>
    <cellStyle name="已访问的超链接" xfId="19405" builtinId="9" hidden="1"/>
    <cellStyle name="已访问的超链接" xfId="19407" builtinId="9" hidden="1"/>
    <cellStyle name="已访问的超链接" xfId="19409" builtinId="9" hidden="1"/>
    <cellStyle name="已访问的超链接" xfId="19411" builtinId="9" hidden="1"/>
    <cellStyle name="已访问的超链接" xfId="19413" builtinId="9" hidden="1"/>
    <cellStyle name="已访问的超链接" xfId="19415" builtinId="9" hidden="1"/>
    <cellStyle name="已访问的超链接" xfId="19417" builtinId="9" hidden="1"/>
    <cellStyle name="已访问的超链接" xfId="19419" builtinId="9" hidden="1"/>
    <cellStyle name="已访问的超链接" xfId="19421" builtinId="9" hidden="1"/>
    <cellStyle name="已访问的超链接" xfId="19423" builtinId="9" hidden="1"/>
    <cellStyle name="已访问的超链接" xfId="19425" builtinId="9" hidden="1"/>
    <cellStyle name="已访问的超链接" xfId="19427" builtinId="9" hidden="1"/>
    <cellStyle name="已访问的超链接" xfId="19429" builtinId="9" hidden="1"/>
    <cellStyle name="已访问的超链接" xfId="19431" builtinId="9" hidden="1"/>
    <cellStyle name="已访问的超链接" xfId="19433" builtinId="9" hidden="1"/>
    <cellStyle name="已访问的超链接" xfId="19435" builtinId="9" hidden="1"/>
    <cellStyle name="已访问的超链接" xfId="19437" builtinId="9" hidden="1"/>
    <cellStyle name="已访问的超链接" xfId="19439" builtinId="9" hidden="1"/>
    <cellStyle name="已访问的超链接" xfId="19441" builtinId="9" hidden="1"/>
    <cellStyle name="已访问的超链接" xfId="19443" builtinId="9" hidden="1"/>
    <cellStyle name="已访问的超链接" xfId="19445" builtinId="9" hidden="1"/>
    <cellStyle name="已访问的超链接" xfId="19447" builtinId="9" hidden="1"/>
    <cellStyle name="已访问的超链接" xfId="19449" builtinId="9" hidden="1"/>
    <cellStyle name="已访问的超链接" xfId="19451" builtinId="9" hidden="1"/>
    <cellStyle name="已访问的超链接" xfId="19453" builtinId="9" hidden="1"/>
    <cellStyle name="已访问的超链接" xfId="19455" builtinId="9" hidden="1"/>
    <cellStyle name="已访问的超链接" xfId="19457" builtinId="9" hidden="1"/>
    <cellStyle name="已访问的超链接" xfId="19459" builtinId="9" hidden="1"/>
    <cellStyle name="已访问的超链接" xfId="19461" builtinId="9" hidden="1"/>
    <cellStyle name="已访问的超链接" xfId="19463" builtinId="9" hidden="1"/>
    <cellStyle name="已访问的超链接" xfId="19465" builtinId="9" hidden="1"/>
    <cellStyle name="已访问的超链接" xfId="19467" builtinId="9" hidden="1"/>
    <cellStyle name="已访问的超链接" xfId="19469" builtinId="9" hidden="1"/>
    <cellStyle name="已访问的超链接" xfId="19471" builtinId="9" hidden="1"/>
    <cellStyle name="已访问的超链接" xfId="19473" builtinId="9" hidden="1"/>
    <cellStyle name="已访问的超链接" xfId="19475" builtinId="9" hidden="1"/>
    <cellStyle name="已访问的超链接" xfId="19477" builtinId="9" hidden="1"/>
    <cellStyle name="已访问的超链接" xfId="19479" builtinId="9" hidden="1"/>
    <cellStyle name="已访问的超链接" xfId="19481" builtinId="9" hidden="1"/>
    <cellStyle name="已访问的超链接" xfId="19483" builtinId="9" hidden="1"/>
    <cellStyle name="已访问的超链接" xfId="19485" builtinId="9" hidden="1"/>
    <cellStyle name="已访问的超链接" xfId="19487" builtinId="9" hidden="1"/>
    <cellStyle name="已访问的超链接" xfId="19489" builtinId="9" hidden="1"/>
    <cellStyle name="已访问的超链接" xfId="19491" builtinId="9" hidden="1"/>
    <cellStyle name="已访问的超链接" xfId="19493" builtinId="9" hidden="1"/>
    <cellStyle name="已访问的超链接" xfId="19495" builtinId="9" hidden="1"/>
    <cellStyle name="已访问的超链接" xfId="19497" builtinId="9" hidden="1"/>
    <cellStyle name="已访问的超链接" xfId="19499" builtinId="9" hidden="1"/>
    <cellStyle name="已访问的超链接" xfId="19501" builtinId="9" hidden="1"/>
    <cellStyle name="已访问的超链接" xfId="19503" builtinId="9" hidden="1"/>
    <cellStyle name="已访问的超链接" xfId="19505" builtinId="9" hidden="1"/>
    <cellStyle name="已访问的超链接" xfId="19507" builtinId="9" hidden="1"/>
    <cellStyle name="已访问的超链接" xfId="19509" builtinId="9" hidden="1"/>
    <cellStyle name="已访问的超链接" xfId="19511" builtinId="9" hidden="1"/>
    <cellStyle name="已访问的超链接" xfId="19513" builtinId="9" hidden="1"/>
    <cellStyle name="已访问的超链接" xfId="19515" builtinId="9" hidden="1"/>
    <cellStyle name="已访问的超链接" xfId="19517" builtinId="9" hidden="1"/>
    <cellStyle name="已访问的超链接" xfId="19519" builtinId="9" hidden="1"/>
    <cellStyle name="已访问的超链接" xfId="19521" builtinId="9" hidden="1"/>
    <cellStyle name="已访问的超链接" xfId="19523" builtinId="9" hidden="1"/>
    <cellStyle name="已访问的超链接" xfId="19525" builtinId="9" hidden="1"/>
    <cellStyle name="已访问的超链接" xfId="19527" builtinId="9" hidden="1"/>
    <cellStyle name="已访问的超链接" xfId="19529" builtinId="9" hidden="1"/>
    <cellStyle name="已访问的超链接" xfId="19531" builtinId="9" hidden="1"/>
    <cellStyle name="已访问的超链接" xfId="19533" builtinId="9" hidden="1"/>
    <cellStyle name="已访问的超链接" xfId="19535" builtinId="9" hidden="1"/>
    <cellStyle name="已访问的超链接" xfId="19537" builtinId="9" hidden="1"/>
    <cellStyle name="已访问的超链接" xfId="19539" builtinId="9" hidden="1"/>
    <cellStyle name="已访问的超链接" xfId="19541" builtinId="9" hidden="1"/>
    <cellStyle name="已访问的超链接" xfId="19543" builtinId="9" hidden="1"/>
    <cellStyle name="已访问的超链接" xfId="19545" builtinId="9" hidden="1"/>
    <cellStyle name="已访问的超链接" xfId="19547" builtinId="9" hidden="1"/>
    <cellStyle name="已访问的超链接" xfId="19549" builtinId="9" hidden="1"/>
    <cellStyle name="已访问的超链接" xfId="19551" builtinId="9" hidden="1"/>
    <cellStyle name="已访问的超链接" xfId="19553" builtinId="9" hidden="1"/>
    <cellStyle name="已访问的超链接" xfId="19555" builtinId="9" hidden="1"/>
    <cellStyle name="已访问的超链接" xfId="19557" builtinId="9" hidden="1"/>
    <cellStyle name="已访问的超链接" xfId="19559" builtinId="9" hidden="1"/>
    <cellStyle name="已访问的超链接" xfId="19561" builtinId="9" hidden="1"/>
    <cellStyle name="已访问的超链接" xfId="19563" builtinId="9" hidden="1"/>
    <cellStyle name="已访问的超链接" xfId="19565" builtinId="9" hidden="1"/>
    <cellStyle name="已访问的超链接" xfId="19567" builtinId="9" hidden="1"/>
    <cellStyle name="已访问的超链接" xfId="19569" builtinId="9" hidden="1"/>
    <cellStyle name="已访问的超链接" xfId="19571" builtinId="9" hidden="1"/>
    <cellStyle name="已访问的超链接" xfId="19573" builtinId="9" hidden="1"/>
    <cellStyle name="已访问的超链接" xfId="19575" builtinId="9" hidden="1"/>
    <cellStyle name="已访问的超链接" xfId="19577" builtinId="9" hidden="1"/>
    <cellStyle name="已访问的超链接" xfId="19579" builtinId="9" hidden="1"/>
    <cellStyle name="已访问的超链接" xfId="19581" builtinId="9" hidden="1"/>
    <cellStyle name="已访问的超链接" xfId="19583" builtinId="9" hidden="1"/>
    <cellStyle name="已访问的超链接" xfId="19585" builtinId="9" hidden="1"/>
    <cellStyle name="已访问的超链接" xfId="19587" builtinId="9" hidden="1"/>
    <cellStyle name="已访问的超链接" xfId="19589" builtinId="9" hidden="1"/>
    <cellStyle name="已访问的超链接" xfId="19591" builtinId="9" hidden="1"/>
    <cellStyle name="已访问的超链接" xfId="19593" builtinId="9" hidden="1"/>
    <cellStyle name="已访问的超链接" xfId="19595" builtinId="9" hidden="1"/>
    <cellStyle name="已访问的超链接" xfId="19597" builtinId="9" hidden="1"/>
    <cellStyle name="已访问的超链接" xfId="19599" builtinId="9" hidden="1"/>
    <cellStyle name="已访问的超链接" xfId="19601" builtinId="9" hidden="1"/>
    <cellStyle name="已访问的超链接" xfId="19603" builtinId="9" hidden="1"/>
    <cellStyle name="已访问的超链接" xfId="19605" builtinId="9" hidden="1"/>
    <cellStyle name="已访问的超链接" xfId="19607" builtinId="9" hidden="1"/>
    <cellStyle name="已访问的超链接" xfId="19609" builtinId="9" hidden="1"/>
    <cellStyle name="已访问的超链接" xfId="19611" builtinId="9" hidden="1"/>
    <cellStyle name="已访问的超链接" xfId="19613" builtinId="9" hidden="1"/>
    <cellStyle name="已访问的超链接" xfId="19615" builtinId="9" hidden="1"/>
    <cellStyle name="已访问的超链接" xfId="19617" builtinId="9" hidden="1"/>
    <cellStyle name="已访问的超链接" xfId="19619" builtinId="9" hidden="1"/>
    <cellStyle name="已访问的超链接" xfId="19621" builtinId="9" hidden="1"/>
    <cellStyle name="已访问的超链接" xfId="19623" builtinId="9" hidden="1"/>
    <cellStyle name="已访问的超链接" xfId="19625" builtinId="9" hidden="1"/>
    <cellStyle name="已访问的超链接" xfId="19627" builtinId="9" hidden="1"/>
    <cellStyle name="已访问的超链接" xfId="19629" builtinId="9" hidden="1"/>
    <cellStyle name="已访问的超链接" xfId="19631" builtinId="9" hidden="1"/>
    <cellStyle name="已访问的超链接" xfId="19633" builtinId="9" hidden="1"/>
    <cellStyle name="已访问的超链接" xfId="19635" builtinId="9" hidden="1"/>
    <cellStyle name="已访问的超链接" xfId="19637" builtinId="9" hidden="1"/>
    <cellStyle name="已访问的超链接" xfId="19639" builtinId="9" hidden="1"/>
    <cellStyle name="已访问的超链接" xfId="19641" builtinId="9" hidden="1"/>
    <cellStyle name="已访问的超链接" xfId="19643" builtinId="9" hidden="1"/>
    <cellStyle name="已访问的超链接" xfId="19645" builtinId="9" hidden="1"/>
    <cellStyle name="已访问的超链接" xfId="19647" builtinId="9" hidden="1"/>
    <cellStyle name="已访问的超链接" xfId="19649" builtinId="9" hidden="1"/>
    <cellStyle name="已访问的超链接" xfId="19651" builtinId="9" hidden="1"/>
    <cellStyle name="已访问的超链接" xfId="19653" builtinId="9" hidden="1"/>
    <cellStyle name="已访问的超链接" xfId="19655" builtinId="9" hidden="1"/>
    <cellStyle name="已访问的超链接" xfId="19657" builtinId="9" hidden="1"/>
    <cellStyle name="已访问的超链接" xfId="19659" builtinId="9" hidden="1"/>
    <cellStyle name="已访问的超链接" xfId="19661" builtinId="9" hidden="1"/>
    <cellStyle name="已访问的超链接" xfId="19663" builtinId="9" hidden="1"/>
    <cellStyle name="已访问的超链接" xfId="19665" builtinId="9" hidden="1"/>
    <cellStyle name="已访问的超链接" xfId="19667" builtinId="9" hidden="1"/>
    <cellStyle name="已访问的超链接" xfId="19669" builtinId="9" hidden="1"/>
    <cellStyle name="已访问的超链接" xfId="19671" builtinId="9" hidden="1"/>
    <cellStyle name="已访问的超链接" xfId="19673" builtinId="9" hidden="1"/>
    <cellStyle name="已访问的超链接" xfId="19675" builtinId="9" hidden="1"/>
    <cellStyle name="已访问的超链接" xfId="19677" builtinId="9" hidden="1"/>
    <cellStyle name="已访问的超链接" xfId="19679" builtinId="9" hidden="1"/>
    <cellStyle name="已访问的超链接" xfId="19681" builtinId="9" hidden="1"/>
    <cellStyle name="已访问的超链接" xfId="19683" builtinId="9" hidden="1"/>
    <cellStyle name="已访问的超链接" xfId="19685" builtinId="9" hidden="1"/>
    <cellStyle name="已访问的超链接" xfId="19687" builtinId="9" hidden="1"/>
    <cellStyle name="已访问的超链接" xfId="19689" builtinId="9" hidden="1"/>
    <cellStyle name="已访问的超链接" xfId="19691" builtinId="9" hidden="1"/>
    <cellStyle name="已访问的超链接" xfId="19693" builtinId="9" hidden="1"/>
    <cellStyle name="已访问的超链接" xfId="19695" builtinId="9" hidden="1"/>
    <cellStyle name="已访问的超链接" xfId="19697" builtinId="9" hidden="1"/>
    <cellStyle name="已访问的超链接" xfId="19699" builtinId="9" hidden="1"/>
    <cellStyle name="已访问的超链接" xfId="19701" builtinId="9" hidden="1"/>
    <cellStyle name="已访问的超链接" xfId="19703" builtinId="9" hidden="1"/>
    <cellStyle name="已访问的超链接" xfId="19705" builtinId="9" hidden="1"/>
    <cellStyle name="已访问的超链接" xfId="19707" builtinId="9" hidden="1"/>
    <cellStyle name="已访问的超链接" xfId="19709" builtinId="9" hidden="1"/>
    <cellStyle name="已访问的超链接" xfId="19711" builtinId="9" hidden="1"/>
    <cellStyle name="已访问的超链接" xfId="19713" builtinId="9" hidden="1"/>
    <cellStyle name="已访问的超链接" xfId="19715" builtinId="9" hidden="1"/>
    <cellStyle name="已访问的超链接" xfId="19717" builtinId="9" hidden="1"/>
    <cellStyle name="已访问的超链接" xfId="19719" builtinId="9" hidden="1"/>
    <cellStyle name="已访问的超链接" xfId="19721" builtinId="9" hidden="1"/>
    <cellStyle name="已访问的超链接" xfId="19723" builtinId="9" hidden="1"/>
    <cellStyle name="已访问的超链接" xfId="19725" builtinId="9" hidden="1"/>
    <cellStyle name="已访问的超链接" xfId="19727" builtinId="9" hidden="1"/>
    <cellStyle name="已访问的超链接" xfId="19729" builtinId="9" hidden="1"/>
    <cellStyle name="已访问的超链接" xfId="19731" builtinId="9" hidden="1"/>
    <cellStyle name="已访问的超链接" xfId="19733" builtinId="9" hidden="1"/>
    <cellStyle name="已访问的超链接" xfId="19735" builtinId="9" hidden="1"/>
    <cellStyle name="已访问的超链接" xfId="19737" builtinId="9" hidden="1"/>
    <cellStyle name="已访问的超链接" xfId="19739" builtinId="9" hidden="1"/>
    <cellStyle name="已访问的超链接" xfId="19741" builtinId="9" hidden="1"/>
    <cellStyle name="已访问的超链接" xfId="19743" builtinId="9" hidden="1"/>
    <cellStyle name="已访问的超链接" xfId="19745" builtinId="9" hidden="1"/>
    <cellStyle name="已访问的超链接" xfId="19747" builtinId="9" hidden="1"/>
    <cellStyle name="已访问的超链接" xfId="19749" builtinId="9" hidden="1"/>
    <cellStyle name="已访问的超链接" xfId="19751" builtinId="9" hidden="1"/>
    <cellStyle name="已访问的超链接" xfId="19753" builtinId="9" hidden="1"/>
    <cellStyle name="已访问的超链接" xfId="19755" builtinId="9" hidden="1"/>
    <cellStyle name="已访问的超链接" xfId="19757" builtinId="9" hidden="1"/>
    <cellStyle name="已访问的超链接" xfId="19759" builtinId="9" hidden="1"/>
    <cellStyle name="已访问的超链接" xfId="19761" builtinId="9" hidden="1"/>
    <cellStyle name="已访问的超链接" xfId="19763" builtinId="9" hidden="1"/>
    <cellStyle name="已访问的超链接" xfId="19765" builtinId="9" hidden="1"/>
    <cellStyle name="已访问的超链接" xfId="19767" builtinId="9" hidden="1"/>
    <cellStyle name="已访问的超链接" xfId="19769" builtinId="9" hidden="1"/>
    <cellStyle name="已访问的超链接" xfId="19771" builtinId="9" hidden="1"/>
    <cellStyle name="已访问的超链接" xfId="19773" builtinId="9" hidden="1"/>
    <cellStyle name="已访问的超链接" xfId="19775" builtinId="9" hidden="1"/>
    <cellStyle name="已访问的超链接" xfId="19777" builtinId="9" hidden="1"/>
    <cellStyle name="已访问的超链接" xfId="19779" builtinId="9" hidden="1"/>
    <cellStyle name="已访问的超链接" xfId="19781" builtinId="9" hidden="1"/>
    <cellStyle name="已访问的超链接" xfId="19783" builtinId="9" hidden="1"/>
    <cellStyle name="已访问的超链接" xfId="19785" builtinId="9" hidden="1"/>
    <cellStyle name="已访问的超链接" xfId="19787" builtinId="9" hidden="1"/>
    <cellStyle name="已访问的超链接" xfId="19789" builtinId="9" hidden="1"/>
    <cellStyle name="已访问的超链接" xfId="19791" builtinId="9" hidden="1"/>
    <cellStyle name="已访问的超链接" xfId="19793" builtinId="9" hidden="1"/>
    <cellStyle name="已访问的超链接" xfId="19795" builtinId="9" hidden="1"/>
    <cellStyle name="已访问的超链接" xfId="19797" builtinId="9" hidden="1"/>
    <cellStyle name="已访问的超链接" xfId="19799" builtinId="9" hidden="1"/>
    <cellStyle name="已访问的超链接" xfId="19801" builtinId="9" hidden="1"/>
    <cellStyle name="已访问的超链接" xfId="19803" builtinId="9" hidden="1"/>
    <cellStyle name="已访问的超链接" xfId="19805" builtinId="9" hidden="1"/>
    <cellStyle name="已访问的超链接" xfId="19807" builtinId="9" hidden="1"/>
    <cellStyle name="已访问的超链接" xfId="19809" builtinId="9" hidden="1"/>
    <cellStyle name="已访问的超链接" xfId="19811" builtinId="9" hidden="1"/>
    <cellStyle name="已访问的超链接" xfId="19813" builtinId="9" hidden="1"/>
    <cellStyle name="已访问的超链接" xfId="19815" builtinId="9" hidden="1"/>
    <cellStyle name="已访问的超链接" xfId="19817" builtinId="9" hidden="1"/>
    <cellStyle name="已访问的超链接" xfId="19819" builtinId="9" hidden="1"/>
    <cellStyle name="已访问的超链接" xfId="19821" builtinId="9" hidden="1"/>
    <cellStyle name="已访问的超链接" xfId="19823" builtinId="9" hidden="1"/>
    <cellStyle name="已访问的超链接" xfId="19825" builtinId="9" hidden="1"/>
    <cellStyle name="已访问的超链接" xfId="19827" builtinId="9" hidden="1"/>
    <cellStyle name="已访问的超链接" xfId="19829" builtinId="9" hidden="1"/>
    <cellStyle name="已访问的超链接" xfId="19831" builtinId="9" hidden="1"/>
    <cellStyle name="已访问的超链接" xfId="19833" builtinId="9" hidden="1"/>
    <cellStyle name="已访问的超链接" xfId="19835" builtinId="9" hidden="1"/>
    <cellStyle name="已访问的超链接" xfId="19837" builtinId="9" hidden="1"/>
    <cellStyle name="已访问的超链接" xfId="19839" builtinId="9" hidden="1"/>
    <cellStyle name="已访问的超链接" xfId="19841" builtinId="9" hidden="1"/>
    <cellStyle name="已访问的超链接" xfId="19843" builtinId="9" hidden="1"/>
    <cellStyle name="已访问的超链接" xfId="19845" builtinId="9" hidden="1"/>
    <cellStyle name="已访问的超链接" xfId="19847" builtinId="9" hidden="1"/>
    <cellStyle name="已访问的超链接" xfId="19849" builtinId="9" hidden="1"/>
    <cellStyle name="已访问的超链接" xfId="19851" builtinId="9" hidden="1"/>
    <cellStyle name="已访问的超链接" xfId="19853" builtinId="9" hidden="1"/>
    <cellStyle name="已访问的超链接" xfId="19855" builtinId="9" hidden="1"/>
    <cellStyle name="已访问的超链接" xfId="19857" builtinId="9" hidden="1"/>
    <cellStyle name="已访问的超链接" xfId="19859" builtinId="9" hidden="1"/>
    <cellStyle name="已访问的超链接" xfId="19861" builtinId="9" hidden="1"/>
    <cellStyle name="已访问的超链接" xfId="19863" builtinId="9" hidden="1"/>
    <cellStyle name="已访问的超链接" xfId="19865" builtinId="9" hidden="1"/>
    <cellStyle name="已访问的超链接" xfId="19867" builtinId="9" hidden="1"/>
    <cellStyle name="已访问的超链接" xfId="19869" builtinId="9" hidden="1"/>
    <cellStyle name="已访问的超链接" xfId="19871" builtinId="9" hidden="1"/>
    <cellStyle name="已访问的超链接" xfId="19873" builtinId="9" hidden="1"/>
    <cellStyle name="已访问的超链接" xfId="19875" builtinId="9" hidden="1"/>
    <cellStyle name="已访问的超链接" xfId="19877" builtinId="9" hidden="1"/>
    <cellStyle name="已访问的超链接" xfId="19879" builtinId="9" hidden="1"/>
    <cellStyle name="已访问的超链接" xfId="19881" builtinId="9" hidden="1"/>
    <cellStyle name="已访问的超链接" xfId="19883" builtinId="9" hidden="1"/>
    <cellStyle name="已访问的超链接" xfId="19885" builtinId="9" hidden="1"/>
    <cellStyle name="已访问的超链接" xfId="19887" builtinId="9" hidden="1"/>
    <cellStyle name="已访问的超链接" xfId="19889" builtinId="9" hidden="1"/>
    <cellStyle name="已访问的超链接" xfId="19891" builtinId="9" hidden="1"/>
    <cellStyle name="已访问的超链接" xfId="19893" builtinId="9" hidden="1"/>
    <cellStyle name="已访问的超链接" xfId="19895" builtinId="9" hidden="1"/>
    <cellStyle name="已访问的超链接" xfId="19897" builtinId="9" hidden="1"/>
    <cellStyle name="已访问的超链接" xfId="19899" builtinId="9" hidden="1"/>
    <cellStyle name="已访问的超链接" xfId="19901" builtinId="9" hidden="1"/>
    <cellStyle name="已访问的超链接" xfId="19903" builtinId="9" hidden="1"/>
    <cellStyle name="已访问的超链接" xfId="19905" builtinId="9" hidden="1"/>
    <cellStyle name="已访问的超链接" xfId="19907" builtinId="9" hidden="1"/>
    <cellStyle name="已访问的超链接" xfId="19909" builtinId="9" hidden="1"/>
    <cellStyle name="已访问的超链接" xfId="19911" builtinId="9" hidden="1"/>
    <cellStyle name="已访问的超链接" xfId="19913" builtinId="9" hidden="1"/>
    <cellStyle name="已访问的超链接" xfId="19915" builtinId="9" hidden="1"/>
    <cellStyle name="已访问的超链接" xfId="19917" builtinId="9" hidden="1"/>
    <cellStyle name="已访问的超链接" xfId="19919" builtinId="9" hidden="1"/>
    <cellStyle name="已访问的超链接" xfId="19921" builtinId="9" hidden="1"/>
    <cellStyle name="已访问的超链接" xfId="19923" builtinId="9" hidden="1"/>
    <cellStyle name="已访问的超链接" xfId="19925" builtinId="9" hidden="1"/>
    <cellStyle name="已访问的超链接" xfId="19927" builtinId="9" hidden="1"/>
    <cellStyle name="已访问的超链接" xfId="19929" builtinId="9" hidden="1"/>
    <cellStyle name="已访问的超链接" xfId="19931" builtinId="9" hidden="1"/>
    <cellStyle name="已访问的超链接" xfId="19933" builtinId="9" hidden="1"/>
    <cellStyle name="已访问的超链接" xfId="19935" builtinId="9" hidden="1"/>
    <cellStyle name="已访问的超链接" xfId="19937" builtinId="9" hidden="1"/>
    <cellStyle name="已访问的超链接" xfId="19939" builtinId="9" hidden="1"/>
    <cellStyle name="已访问的超链接" xfId="19941" builtinId="9" hidden="1"/>
    <cellStyle name="已访问的超链接" xfId="19943" builtinId="9" hidden="1"/>
    <cellStyle name="已访问的超链接" xfId="19945" builtinId="9" hidden="1"/>
    <cellStyle name="已访问的超链接" xfId="19947" builtinId="9" hidden="1"/>
    <cellStyle name="已访问的超链接" xfId="19949" builtinId="9" hidden="1"/>
    <cellStyle name="已访问的超链接" xfId="19951" builtinId="9" hidden="1"/>
    <cellStyle name="已访问的超链接" xfId="19953" builtinId="9" hidden="1"/>
    <cellStyle name="已访问的超链接" xfId="19955" builtinId="9" hidden="1"/>
    <cellStyle name="已访问的超链接" xfId="19957" builtinId="9" hidden="1"/>
    <cellStyle name="已访问的超链接" xfId="19959" builtinId="9" hidden="1"/>
    <cellStyle name="已访问的超链接" xfId="19961" builtinId="9" hidden="1"/>
    <cellStyle name="已访问的超链接" xfId="19963" builtinId="9" hidden="1"/>
    <cellStyle name="已访问的超链接" xfId="19965" builtinId="9" hidden="1"/>
    <cellStyle name="已访问的超链接" xfId="19967" builtinId="9" hidden="1"/>
    <cellStyle name="已访问的超链接" xfId="19969" builtinId="9" hidden="1"/>
    <cellStyle name="已访问的超链接" xfId="19971" builtinId="9" hidden="1"/>
    <cellStyle name="已访问的超链接" xfId="19973" builtinId="9" hidden="1"/>
    <cellStyle name="已访问的超链接" xfId="19975" builtinId="9" hidden="1"/>
    <cellStyle name="已访问的超链接" xfId="19977" builtinId="9" hidden="1"/>
    <cellStyle name="已访问的超链接" xfId="19979" builtinId="9" hidden="1"/>
    <cellStyle name="已访问的超链接" xfId="19981" builtinId="9" hidden="1"/>
    <cellStyle name="已访问的超链接" xfId="19983" builtinId="9" hidden="1"/>
    <cellStyle name="已访问的超链接" xfId="19985" builtinId="9" hidden="1"/>
    <cellStyle name="已访问的超链接" xfId="19987" builtinId="9" hidden="1"/>
    <cellStyle name="已访问的超链接" xfId="19989" builtinId="9" hidden="1"/>
    <cellStyle name="已访问的超链接" xfId="19991" builtinId="9" hidden="1"/>
    <cellStyle name="已访问的超链接" xfId="19993" builtinId="9" hidden="1"/>
    <cellStyle name="已访问的超链接" xfId="19995" builtinId="9" hidden="1"/>
    <cellStyle name="已访问的超链接" xfId="19997" builtinId="9" hidden="1"/>
    <cellStyle name="已访问的超链接" xfId="19999" builtinId="9" hidden="1"/>
    <cellStyle name="已访问的超链接" xfId="20001" builtinId="9" hidden="1"/>
    <cellStyle name="已访问的超链接" xfId="20003" builtinId="9" hidden="1"/>
    <cellStyle name="已访问的超链接" xfId="20005" builtinId="9" hidden="1"/>
    <cellStyle name="已访问的超链接" xfId="20007" builtinId="9" hidden="1"/>
    <cellStyle name="已访问的超链接" xfId="20009" builtinId="9" hidden="1"/>
    <cellStyle name="已访问的超链接" xfId="20011" builtinId="9" hidden="1"/>
    <cellStyle name="已访问的超链接" xfId="20013" builtinId="9" hidden="1"/>
    <cellStyle name="已访问的超链接" xfId="20015" builtinId="9" hidden="1"/>
    <cellStyle name="已访问的超链接" xfId="20017" builtinId="9" hidden="1"/>
    <cellStyle name="已访问的超链接" xfId="20019" builtinId="9" hidden="1"/>
    <cellStyle name="已访问的超链接" xfId="20021" builtinId="9" hidden="1"/>
    <cellStyle name="已访问的超链接" xfId="20023" builtinId="9" hidden="1"/>
    <cellStyle name="已访问的超链接" xfId="20025" builtinId="9" hidden="1"/>
    <cellStyle name="已访问的超链接" xfId="20027" builtinId="9" hidden="1"/>
    <cellStyle name="已访问的超链接" xfId="20029" builtinId="9" hidden="1"/>
    <cellStyle name="已访问的超链接" xfId="20031" builtinId="9" hidden="1"/>
    <cellStyle name="已访问的超链接" xfId="20033" builtinId="9" hidden="1"/>
    <cellStyle name="已访问的超链接" xfId="20035" builtinId="9" hidden="1"/>
    <cellStyle name="已访问的超链接" xfId="20037" builtinId="9" hidden="1"/>
    <cellStyle name="已访问的超链接" xfId="20039" builtinId="9" hidden="1"/>
    <cellStyle name="已访问的超链接" xfId="20041" builtinId="9" hidden="1"/>
    <cellStyle name="已访问的超链接" xfId="20043" builtinId="9" hidden="1"/>
    <cellStyle name="已访问的超链接" xfId="20045" builtinId="9" hidden="1"/>
    <cellStyle name="已访问的超链接" xfId="20047" builtinId="9" hidden="1"/>
    <cellStyle name="已访问的超链接" xfId="20049" builtinId="9" hidden="1"/>
    <cellStyle name="已访问的超链接" xfId="20051" builtinId="9" hidden="1"/>
    <cellStyle name="已访问的超链接" xfId="20053" builtinId="9" hidden="1"/>
    <cellStyle name="已访问的超链接" xfId="20055" builtinId="9" hidden="1"/>
    <cellStyle name="已访问的超链接" xfId="20057" builtinId="9" hidden="1"/>
    <cellStyle name="已访问的超链接" xfId="20059" builtinId="9" hidden="1"/>
    <cellStyle name="已访问的超链接" xfId="20061" builtinId="9" hidden="1"/>
    <cellStyle name="已访问的超链接" xfId="20063" builtinId="9" hidden="1"/>
    <cellStyle name="已访问的超链接" xfId="20065" builtinId="9" hidden="1"/>
    <cellStyle name="已访问的超链接" xfId="20067" builtinId="9" hidden="1"/>
    <cellStyle name="已访问的超链接" xfId="20069" builtinId="9" hidden="1"/>
    <cellStyle name="已访问的超链接" xfId="20071" builtinId="9" hidden="1"/>
    <cellStyle name="已访问的超链接" xfId="20073" builtinId="9" hidden="1"/>
    <cellStyle name="已访问的超链接" xfId="20075" builtinId="9" hidden="1"/>
    <cellStyle name="已访问的超链接" xfId="20077" builtinId="9" hidden="1"/>
    <cellStyle name="已访问的超链接" xfId="20079" builtinId="9" hidden="1"/>
    <cellStyle name="已访问的超链接" xfId="20081" builtinId="9" hidden="1"/>
    <cellStyle name="已访问的超链接" xfId="20083" builtinId="9" hidden="1"/>
    <cellStyle name="已访问的超链接" xfId="20085" builtinId="9" hidden="1"/>
    <cellStyle name="已访问的超链接" xfId="20087" builtinId="9" hidden="1"/>
    <cellStyle name="已访问的超链接" xfId="20089" builtinId="9" hidden="1"/>
    <cellStyle name="已访问的超链接" xfId="20091" builtinId="9" hidden="1"/>
    <cellStyle name="已访问的超链接" xfId="20093" builtinId="9" hidden="1"/>
    <cellStyle name="已访问的超链接" xfId="20095" builtinId="9" hidden="1"/>
    <cellStyle name="已访问的超链接" xfId="20097" builtinId="9" hidden="1"/>
    <cellStyle name="已访问的超链接" xfId="20099" builtinId="9" hidden="1"/>
    <cellStyle name="已访问的超链接" xfId="20101" builtinId="9" hidden="1"/>
    <cellStyle name="已访问的超链接" xfId="20103" builtinId="9" hidden="1"/>
    <cellStyle name="已访问的超链接" xfId="20105" builtinId="9" hidden="1"/>
    <cellStyle name="已访问的超链接" xfId="20107" builtinId="9" hidden="1"/>
    <cellStyle name="已访问的超链接" xfId="20109" builtinId="9" hidden="1"/>
    <cellStyle name="已访问的超链接" xfId="20111" builtinId="9" hidden="1"/>
    <cellStyle name="已访问的超链接" xfId="20113" builtinId="9" hidden="1"/>
    <cellStyle name="已访问的超链接" xfId="20115" builtinId="9" hidden="1"/>
    <cellStyle name="已访问的超链接" xfId="20117" builtinId="9" hidden="1"/>
    <cellStyle name="已访问的超链接" xfId="20119" builtinId="9" hidden="1"/>
    <cellStyle name="已访问的超链接" xfId="20121" builtinId="9" hidden="1"/>
    <cellStyle name="已访问的超链接" xfId="20123" builtinId="9" hidden="1"/>
    <cellStyle name="已访问的超链接" xfId="20125" builtinId="9" hidden="1"/>
    <cellStyle name="已访问的超链接" xfId="20127" builtinId="9" hidden="1"/>
    <cellStyle name="已访问的超链接" xfId="20129" builtinId="9" hidden="1"/>
    <cellStyle name="已访问的超链接" xfId="20131" builtinId="9" hidden="1"/>
    <cellStyle name="已访问的超链接" xfId="20133" builtinId="9" hidden="1"/>
    <cellStyle name="已访问的超链接" xfId="20135" builtinId="9" hidden="1"/>
    <cellStyle name="已访问的超链接" xfId="20137" builtinId="9" hidden="1"/>
    <cellStyle name="已访问的超链接" xfId="20139" builtinId="9" hidden="1"/>
    <cellStyle name="已访问的超链接" xfId="20141" builtinId="9" hidden="1"/>
    <cellStyle name="已访问的超链接" xfId="20143" builtinId="9" hidden="1"/>
    <cellStyle name="已访问的超链接" xfId="20145" builtinId="9" hidden="1"/>
    <cellStyle name="已访问的超链接" xfId="20147" builtinId="9" hidden="1"/>
    <cellStyle name="已访问的超链接" xfId="20149" builtinId="9" hidden="1"/>
    <cellStyle name="已访问的超链接" xfId="20151" builtinId="9" hidden="1"/>
    <cellStyle name="已访问的超链接" xfId="20153" builtinId="9" hidden="1"/>
    <cellStyle name="已访问的超链接" xfId="20155" builtinId="9" hidden="1"/>
    <cellStyle name="已访问的超链接" xfId="20157" builtinId="9" hidden="1"/>
    <cellStyle name="已访问的超链接" xfId="20159" builtinId="9" hidden="1"/>
    <cellStyle name="已访问的超链接" xfId="20161" builtinId="9" hidden="1"/>
    <cellStyle name="已访问的超链接" xfId="20163" builtinId="9" hidden="1"/>
    <cellStyle name="已访问的超链接" xfId="20165" builtinId="9" hidden="1"/>
    <cellStyle name="已访问的超链接" xfId="20167" builtinId="9" hidden="1"/>
    <cellStyle name="已访问的超链接" xfId="20169" builtinId="9" hidden="1"/>
    <cellStyle name="已访问的超链接" xfId="20171" builtinId="9" hidden="1"/>
    <cellStyle name="已访问的超链接" xfId="20173" builtinId="9" hidden="1"/>
    <cellStyle name="已访问的超链接" xfId="20175" builtinId="9" hidden="1"/>
    <cellStyle name="已访问的超链接" xfId="20177" builtinId="9" hidden="1"/>
    <cellStyle name="已访问的超链接" xfId="20179" builtinId="9" hidden="1"/>
    <cellStyle name="已访问的超链接" xfId="20181" builtinId="9" hidden="1"/>
    <cellStyle name="已访问的超链接" xfId="20183" builtinId="9" hidden="1"/>
    <cellStyle name="已访问的超链接" xfId="20185" builtinId="9" hidden="1"/>
    <cellStyle name="已访问的超链接" xfId="20187" builtinId="9" hidden="1"/>
    <cellStyle name="已访问的超链接" xfId="20189" builtinId="9" hidden="1"/>
    <cellStyle name="已访问的超链接" xfId="20191" builtinId="9" hidden="1"/>
    <cellStyle name="已访问的超链接" xfId="20193" builtinId="9" hidden="1"/>
    <cellStyle name="已访问的超链接" xfId="20195" builtinId="9" hidden="1"/>
    <cellStyle name="已访问的超链接" xfId="20197" builtinId="9" hidden="1"/>
    <cellStyle name="已访问的超链接" xfId="20199" builtinId="9" hidden="1"/>
    <cellStyle name="已访问的超链接" xfId="20201" builtinId="9" hidden="1"/>
    <cellStyle name="已访问的超链接" xfId="20203" builtinId="9" hidden="1"/>
    <cellStyle name="已访问的超链接" xfId="20205" builtinId="9" hidden="1"/>
    <cellStyle name="已访问的超链接" xfId="20207" builtinId="9" hidden="1"/>
    <cellStyle name="已访问的超链接" xfId="20209" builtinId="9" hidden="1"/>
    <cellStyle name="已访问的超链接" xfId="20211" builtinId="9" hidden="1"/>
    <cellStyle name="已访问的超链接" xfId="20213" builtinId="9" hidden="1"/>
    <cellStyle name="已访问的超链接" xfId="20215" builtinId="9" hidden="1"/>
    <cellStyle name="已访问的超链接" xfId="20217" builtinId="9" hidden="1"/>
    <cellStyle name="已访问的超链接" xfId="20219" builtinId="9" hidden="1"/>
    <cellStyle name="已访问的超链接" xfId="20221" builtinId="9" hidden="1"/>
    <cellStyle name="已访问的超链接" xfId="20223" builtinId="9" hidden="1"/>
    <cellStyle name="已访问的超链接" xfId="20225" builtinId="9" hidden="1"/>
    <cellStyle name="已访问的超链接" xfId="20227" builtinId="9" hidden="1"/>
    <cellStyle name="已访问的超链接" xfId="20229" builtinId="9" hidden="1"/>
    <cellStyle name="已访问的超链接" xfId="20231" builtinId="9" hidden="1"/>
    <cellStyle name="已访问的超链接" xfId="20233" builtinId="9" hidden="1"/>
    <cellStyle name="已访问的超链接" xfId="20235" builtinId="9" hidden="1"/>
    <cellStyle name="已访问的超链接" xfId="20237" builtinId="9" hidden="1"/>
    <cellStyle name="已访问的超链接" xfId="20239" builtinId="9" hidden="1"/>
    <cellStyle name="已访问的超链接" xfId="20241" builtinId="9" hidden="1"/>
    <cellStyle name="已访问的超链接" xfId="20243" builtinId="9" hidden="1"/>
    <cellStyle name="已访问的超链接" xfId="20245" builtinId="9" hidden="1"/>
    <cellStyle name="已访问的超链接" xfId="20247" builtinId="9" hidden="1"/>
    <cellStyle name="已访问的超链接" xfId="20249" builtinId="9" hidden="1"/>
    <cellStyle name="已访问的超链接" xfId="20251" builtinId="9" hidden="1"/>
    <cellStyle name="已访问的超链接" xfId="20253" builtinId="9" hidden="1"/>
    <cellStyle name="已访问的超链接" xfId="20255" builtinId="9" hidden="1"/>
    <cellStyle name="已访问的超链接" xfId="20257" builtinId="9" hidden="1"/>
    <cellStyle name="已访问的超链接" xfId="20259" builtinId="9" hidden="1"/>
    <cellStyle name="已访问的超链接" xfId="20261" builtinId="9" hidden="1"/>
    <cellStyle name="已访问的超链接" xfId="20263" builtinId="9" hidden="1"/>
    <cellStyle name="已访问的超链接" xfId="20265" builtinId="9" hidden="1"/>
    <cellStyle name="已访问的超链接" xfId="20267" builtinId="9" hidden="1"/>
    <cellStyle name="已访问的超链接" xfId="20269" builtinId="9" hidden="1"/>
    <cellStyle name="已访问的超链接" xfId="20271" builtinId="9" hidden="1"/>
    <cellStyle name="已访问的超链接" xfId="20273" builtinId="9" hidden="1"/>
    <cellStyle name="已访问的超链接" xfId="20275" builtinId="9" hidden="1"/>
    <cellStyle name="已访问的超链接" xfId="20277" builtinId="9" hidden="1"/>
    <cellStyle name="已访问的超链接" xfId="20279" builtinId="9" hidden="1"/>
    <cellStyle name="已访问的超链接" xfId="20281" builtinId="9" hidden="1"/>
    <cellStyle name="已访问的超链接" xfId="20283" builtinId="9" hidden="1"/>
    <cellStyle name="已访问的超链接" xfId="20285" builtinId="9" hidden="1"/>
    <cellStyle name="已访问的超链接" xfId="20287" builtinId="9" hidden="1"/>
    <cellStyle name="已访问的超链接" xfId="20289" builtinId="9" hidden="1"/>
    <cellStyle name="已访问的超链接" xfId="20291" builtinId="9" hidden="1"/>
    <cellStyle name="已访问的超链接" xfId="20293" builtinId="9" hidden="1"/>
    <cellStyle name="已访问的超链接" xfId="20295" builtinId="9" hidden="1"/>
    <cellStyle name="已访问的超链接" xfId="20297" builtinId="9" hidden="1"/>
    <cellStyle name="已访问的超链接" xfId="20299" builtinId="9" hidden="1"/>
    <cellStyle name="已访问的超链接" xfId="20301" builtinId="9" hidden="1"/>
    <cellStyle name="已访问的超链接" xfId="20303" builtinId="9" hidden="1"/>
    <cellStyle name="已访问的超链接" xfId="20305" builtinId="9" hidden="1"/>
    <cellStyle name="已访问的超链接" xfId="20307" builtinId="9" hidden="1"/>
    <cellStyle name="已访问的超链接" xfId="20309" builtinId="9" hidden="1"/>
    <cellStyle name="已访问的超链接" xfId="20311" builtinId="9" hidden="1"/>
    <cellStyle name="已访问的超链接" xfId="20313" builtinId="9" hidden="1"/>
    <cellStyle name="已访问的超链接" xfId="20315" builtinId="9" hidden="1"/>
    <cellStyle name="已访问的超链接" xfId="20317" builtinId="9" hidden="1"/>
    <cellStyle name="已访问的超链接" xfId="20319" builtinId="9" hidden="1"/>
    <cellStyle name="已访问的超链接" xfId="20321" builtinId="9" hidden="1"/>
    <cellStyle name="已访问的超链接" xfId="20323" builtinId="9" hidden="1"/>
    <cellStyle name="已访问的超链接" xfId="20325" builtinId="9" hidden="1"/>
    <cellStyle name="已访问的超链接" xfId="20327" builtinId="9" hidden="1"/>
    <cellStyle name="已访问的超链接" xfId="20329" builtinId="9" hidden="1"/>
    <cellStyle name="已访问的超链接" xfId="20331" builtinId="9" hidden="1"/>
    <cellStyle name="已访问的超链接" xfId="20333" builtinId="9" hidden="1"/>
    <cellStyle name="已访问的超链接" xfId="20335" builtinId="9" hidden="1"/>
    <cellStyle name="已访问的超链接" xfId="20337" builtinId="9" hidden="1"/>
    <cellStyle name="已访问的超链接" xfId="20339" builtinId="9" hidden="1"/>
    <cellStyle name="已访问的超链接" xfId="20341" builtinId="9" hidden="1"/>
    <cellStyle name="已访问的超链接" xfId="20343" builtinId="9" hidden="1"/>
    <cellStyle name="已访问的超链接" xfId="20345" builtinId="9" hidden="1"/>
    <cellStyle name="已访问的超链接" xfId="20347" builtinId="9" hidden="1"/>
    <cellStyle name="已访问的超链接" xfId="20349" builtinId="9" hidden="1"/>
    <cellStyle name="已访问的超链接" xfId="20351" builtinId="9" hidden="1"/>
    <cellStyle name="已访问的超链接" xfId="20353" builtinId="9" hidden="1"/>
    <cellStyle name="已访问的超链接" xfId="20355" builtinId="9" hidden="1"/>
    <cellStyle name="已访问的超链接" xfId="20357" builtinId="9" hidden="1"/>
    <cellStyle name="已访问的超链接" xfId="20359" builtinId="9" hidden="1"/>
    <cellStyle name="已访问的超链接" xfId="20361" builtinId="9" hidden="1"/>
    <cellStyle name="已访问的超链接" xfId="20363" builtinId="9" hidden="1"/>
    <cellStyle name="已访问的超链接" xfId="20365" builtinId="9" hidden="1"/>
    <cellStyle name="已访问的超链接" xfId="20367" builtinId="9" hidden="1"/>
    <cellStyle name="已访问的超链接" xfId="20369" builtinId="9" hidden="1"/>
    <cellStyle name="已访问的超链接" xfId="20371" builtinId="9" hidden="1"/>
    <cellStyle name="已访问的超链接" xfId="20373" builtinId="9" hidden="1"/>
    <cellStyle name="已访问的超链接" xfId="20375" builtinId="9" hidden="1"/>
    <cellStyle name="已访问的超链接" xfId="20377" builtinId="9" hidden="1"/>
    <cellStyle name="已访问的超链接" xfId="20379" builtinId="9" hidden="1"/>
    <cellStyle name="已访问的超链接" xfId="20381" builtinId="9" hidden="1"/>
    <cellStyle name="已访问的超链接" xfId="20383" builtinId="9" hidden="1"/>
    <cellStyle name="已访问的超链接" xfId="20385" builtinId="9" hidden="1"/>
    <cellStyle name="已访问的超链接" xfId="20387" builtinId="9" hidden="1"/>
    <cellStyle name="已访问的超链接" xfId="20389" builtinId="9" hidden="1"/>
    <cellStyle name="已访问的超链接" xfId="20391" builtinId="9" hidden="1"/>
    <cellStyle name="已访问的超链接" xfId="20393" builtinId="9" hidden="1"/>
    <cellStyle name="已访问的超链接" xfId="20395" builtinId="9" hidden="1"/>
    <cellStyle name="已访问的超链接" xfId="20397" builtinId="9" hidden="1"/>
    <cellStyle name="已访问的超链接" xfId="20399" builtinId="9" hidden="1"/>
    <cellStyle name="已访问的超链接" xfId="20401" builtinId="9" hidden="1"/>
    <cellStyle name="已访问的超链接" xfId="20403" builtinId="9" hidden="1"/>
    <cellStyle name="已访问的超链接" xfId="20405" builtinId="9" hidden="1"/>
    <cellStyle name="已访问的超链接" xfId="20407" builtinId="9" hidden="1"/>
    <cellStyle name="已访问的超链接" xfId="20409" builtinId="9" hidden="1"/>
    <cellStyle name="已访问的超链接" xfId="20411" builtinId="9" hidden="1"/>
    <cellStyle name="已访问的超链接" xfId="20413" builtinId="9" hidden="1"/>
    <cellStyle name="已访问的超链接" xfId="20415" builtinId="9" hidden="1"/>
    <cellStyle name="已访问的超链接" xfId="20417" builtinId="9" hidden="1"/>
    <cellStyle name="已访问的超链接" xfId="20419" builtinId="9" hidden="1"/>
    <cellStyle name="已访问的超链接" xfId="20421" builtinId="9" hidden="1"/>
    <cellStyle name="已访问的超链接" xfId="20423" builtinId="9" hidden="1"/>
    <cellStyle name="已访问的超链接" xfId="20425" builtinId="9" hidden="1"/>
    <cellStyle name="已访问的超链接" xfId="20427" builtinId="9" hidden="1"/>
    <cellStyle name="已访问的超链接" xfId="20429" builtinId="9" hidden="1"/>
    <cellStyle name="已访问的超链接" xfId="20431" builtinId="9" hidden="1"/>
    <cellStyle name="已访问的超链接" xfId="20433" builtinId="9" hidden="1"/>
    <cellStyle name="已访问的超链接" xfId="20435" builtinId="9" hidden="1"/>
    <cellStyle name="已访问的超链接" xfId="20437" builtinId="9" hidden="1"/>
    <cellStyle name="已访问的超链接" xfId="20439" builtinId="9" hidden="1"/>
    <cellStyle name="已访问的超链接" xfId="20441" builtinId="9" hidden="1"/>
    <cellStyle name="已访问的超链接" xfId="20443" builtinId="9" hidden="1"/>
    <cellStyle name="已访问的超链接" xfId="20445" builtinId="9" hidden="1"/>
    <cellStyle name="已访问的超链接" xfId="20447" builtinId="9" hidden="1"/>
    <cellStyle name="已访问的超链接" xfId="20449" builtinId="9" hidden="1"/>
    <cellStyle name="已访问的超链接" xfId="20451" builtinId="9" hidden="1"/>
    <cellStyle name="已访问的超链接" xfId="20453" builtinId="9" hidden="1"/>
    <cellStyle name="已访问的超链接" xfId="20455" builtinId="9" hidden="1"/>
    <cellStyle name="已访问的超链接" xfId="20457" builtinId="9" hidden="1"/>
    <cellStyle name="已访问的超链接" xfId="20459" builtinId="9" hidden="1"/>
    <cellStyle name="已访问的超链接" xfId="20461" builtinId="9" hidden="1"/>
    <cellStyle name="已访问的超链接" xfId="20463" builtinId="9" hidden="1"/>
    <cellStyle name="已访问的超链接" xfId="20465" builtinId="9" hidden="1"/>
    <cellStyle name="已访问的超链接" xfId="20467" builtinId="9" hidden="1"/>
    <cellStyle name="已访问的超链接" xfId="20469" builtinId="9" hidden="1"/>
    <cellStyle name="已访问的超链接" xfId="20471" builtinId="9" hidden="1"/>
    <cellStyle name="已访问的超链接" xfId="20473" builtinId="9" hidden="1"/>
    <cellStyle name="已访问的超链接" xfId="20475" builtinId="9" hidden="1"/>
    <cellStyle name="已访问的超链接" xfId="20477" builtinId="9" hidden="1"/>
    <cellStyle name="已访问的超链接" xfId="20479" builtinId="9" hidden="1"/>
    <cellStyle name="已访问的超链接" xfId="20481" builtinId="9" hidden="1"/>
    <cellStyle name="已访问的超链接" xfId="20483" builtinId="9" hidden="1"/>
    <cellStyle name="已访问的超链接" xfId="20485" builtinId="9" hidden="1"/>
    <cellStyle name="已访问的超链接" xfId="20487" builtinId="9" hidden="1"/>
    <cellStyle name="已访问的超链接" xfId="20489" builtinId="9" hidden="1"/>
    <cellStyle name="已访问的超链接" xfId="20491" builtinId="9" hidden="1"/>
    <cellStyle name="已访问的超链接" xfId="20493" builtinId="9" hidden="1"/>
    <cellStyle name="已访问的超链接" xfId="20495" builtinId="9" hidden="1"/>
    <cellStyle name="已访问的超链接" xfId="20497" builtinId="9" hidden="1"/>
    <cellStyle name="已访问的超链接" xfId="20499" builtinId="9" hidden="1"/>
    <cellStyle name="已访问的超链接" xfId="20501" builtinId="9" hidden="1"/>
    <cellStyle name="已访问的超链接" xfId="20503" builtinId="9" hidden="1"/>
    <cellStyle name="已访问的超链接" xfId="20505" builtinId="9" hidden="1"/>
    <cellStyle name="已访问的超链接" xfId="20507" builtinId="9" hidden="1"/>
    <cellStyle name="已访问的超链接" xfId="20509" builtinId="9" hidden="1"/>
    <cellStyle name="已访问的超链接" xfId="20511" builtinId="9" hidden="1"/>
    <cellStyle name="已访问的超链接" xfId="20513" builtinId="9" hidden="1"/>
    <cellStyle name="已访问的超链接" xfId="20515" builtinId="9" hidden="1"/>
    <cellStyle name="已访问的超链接" xfId="20517" builtinId="9" hidden="1"/>
    <cellStyle name="已访问的超链接" xfId="20519" builtinId="9" hidden="1"/>
    <cellStyle name="已访问的超链接" xfId="20521" builtinId="9" hidden="1"/>
    <cellStyle name="已访问的超链接" xfId="20523" builtinId="9" hidden="1"/>
    <cellStyle name="已访问的超链接" xfId="20525" builtinId="9" hidden="1"/>
    <cellStyle name="已访问的超链接" xfId="20527" builtinId="9" hidden="1"/>
    <cellStyle name="已访问的超链接" xfId="20529" builtinId="9" hidden="1"/>
    <cellStyle name="已访问的超链接" xfId="20531" builtinId="9" hidden="1"/>
    <cellStyle name="已访问的超链接" xfId="20533" builtinId="9" hidden="1"/>
    <cellStyle name="已访问的超链接" xfId="20535" builtinId="9" hidden="1"/>
    <cellStyle name="已访问的超链接" xfId="20537" builtinId="9" hidden="1"/>
    <cellStyle name="已访问的超链接" xfId="20539" builtinId="9" hidden="1"/>
    <cellStyle name="已访问的超链接" xfId="20541" builtinId="9" hidden="1"/>
    <cellStyle name="已访问的超链接" xfId="20543" builtinId="9" hidden="1"/>
    <cellStyle name="已访问的超链接" xfId="20545" builtinId="9" hidden="1"/>
    <cellStyle name="已访问的超链接" xfId="20547" builtinId="9" hidden="1"/>
    <cellStyle name="已访问的超链接" xfId="20549" builtinId="9" hidden="1"/>
    <cellStyle name="已访问的超链接" xfId="20551" builtinId="9" hidden="1"/>
    <cellStyle name="已访问的超链接" xfId="20553" builtinId="9" hidden="1"/>
    <cellStyle name="已访问的超链接" xfId="20555" builtinId="9" hidden="1"/>
    <cellStyle name="已访问的超链接" xfId="20557" builtinId="9" hidden="1"/>
    <cellStyle name="已访问的超链接" xfId="20559" builtinId="9" hidden="1"/>
    <cellStyle name="已访问的超链接" xfId="20561" builtinId="9" hidden="1"/>
    <cellStyle name="已访问的超链接" xfId="20563" builtinId="9" hidden="1"/>
    <cellStyle name="已访问的超链接" xfId="20565" builtinId="9" hidden="1"/>
    <cellStyle name="已访问的超链接" xfId="20567" builtinId="9" hidden="1"/>
    <cellStyle name="已访问的超链接" xfId="20569" builtinId="9" hidden="1"/>
    <cellStyle name="已访问的超链接" xfId="20571" builtinId="9" hidden="1"/>
    <cellStyle name="已访问的超链接" xfId="20573" builtinId="9" hidden="1"/>
    <cellStyle name="已访问的超链接" xfId="20575" builtinId="9" hidden="1"/>
    <cellStyle name="已访问的超链接" xfId="20577" builtinId="9" hidden="1"/>
    <cellStyle name="已访问的超链接" xfId="20579" builtinId="9" hidden="1"/>
    <cellStyle name="已访问的超链接" xfId="20581" builtinId="9" hidden="1"/>
    <cellStyle name="已访问的超链接" xfId="20583" builtinId="9" hidden="1"/>
    <cellStyle name="已访问的超链接" xfId="20585" builtinId="9" hidden="1"/>
    <cellStyle name="已访问的超链接" xfId="20587" builtinId="9" hidden="1"/>
    <cellStyle name="已访问的超链接" xfId="20589" builtinId="9" hidden="1"/>
    <cellStyle name="已访问的超链接" xfId="20591" builtinId="9" hidden="1"/>
    <cellStyle name="已访问的超链接" xfId="20593" builtinId="9" hidden="1"/>
    <cellStyle name="已访问的超链接" xfId="20595" builtinId="9" hidden="1"/>
    <cellStyle name="已访问的超链接" xfId="20597" builtinId="9" hidden="1"/>
    <cellStyle name="已访问的超链接" xfId="20599" builtinId="9" hidden="1"/>
    <cellStyle name="已访问的超链接" xfId="20601" builtinId="9" hidden="1"/>
    <cellStyle name="已访问的超链接" xfId="20603" builtinId="9" hidden="1"/>
    <cellStyle name="已访问的超链接" xfId="20605" builtinId="9" hidden="1"/>
    <cellStyle name="已访问的超链接" xfId="20607" builtinId="9" hidden="1"/>
    <cellStyle name="已访问的超链接" xfId="20609" builtinId="9" hidden="1"/>
    <cellStyle name="已访问的超链接" xfId="20611" builtinId="9" hidden="1"/>
    <cellStyle name="已访问的超链接" xfId="20613" builtinId="9" hidden="1"/>
    <cellStyle name="已访问的超链接" xfId="20615" builtinId="9" hidden="1"/>
    <cellStyle name="已访问的超链接" xfId="20617" builtinId="9" hidden="1"/>
    <cellStyle name="已访问的超链接" xfId="20619" builtinId="9" hidden="1"/>
    <cellStyle name="已访问的超链接" xfId="20621" builtinId="9" hidden="1"/>
    <cellStyle name="已访问的超链接" xfId="20623" builtinId="9" hidden="1"/>
    <cellStyle name="已访问的超链接" xfId="20625" builtinId="9" hidden="1"/>
    <cellStyle name="已访问的超链接" xfId="20627" builtinId="9" hidden="1"/>
    <cellStyle name="已访问的超链接" xfId="20629" builtinId="9" hidden="1"/>
    <cellStyle name="已访问的超链接" xfId="20631" builtinId="9" hidden="1"/>
    <cellStyle name="已访问的超链接" xfId="20633" builtinId="9" hidden="1"/>
    <cellStyle name="已访问的超链接" xfId="20635" builtinId="9" hidden="1"/>
    <cellStyle name="已访问的超链接" xfId="20637" builtinId="9" hidden="1"/>
    <cellStyle name="已访问的超链接" xfId="20639" builtinId="9" hidden="1"/>
    <cellStyle name="已访问的超链接" xfId="20641" builtinId="9" hidden="1"/>
    <cellStyle name="已访问的超链接" xfId="20643" builtinId="9" hidden="1"/>
    <cellStyle name="已访问的超链接" xfId="20645" builtinId="9" hidden="1"/>
    <cellStyle name="已访问的超链接" xfId="20647" builtinId="9" hidden="1"/>
    <cellStyle name="已访问的超链接" xfId="20649" builtinId="9" hidden="1"/>
    <cellStyle name="已访问的超链接" xfId="20651" builtinId="9" hidden="1"/>
    <cellStyle name="已访问的超链接" xfId="20653" builtinId="9" hidden="1"/>
    <cellStyle name="已访问的超链接" xfId="20655" builtinId="9" hidden="1"/>
    <cellStyle name="已访问的超链接" xfId="20657" builtinId="9" hidden="1"/>
    <cellStyle name="已访问的超链接" xfId="20659" builtinId="9" hidden="1"/>
    <cellStyle name="已访问的超链接" xfId="20661" builtinId="9" hidden="1"/>
    <cellStyle name="已访问的超链接" xfId="20663" builtinId="9" hidden="1"/>
    <cellStyle name="已访问的超链接" xfId="20665" builtinId="9" hidden="1"/>
    <cellStyle name="已访问的超链接" xfId="20667" builtinId="9" hidden="1"/>
    <cellStyle name="已访问的超链接" xfId="20669" builtinId="9" hidden="1"/>
    <cellStyle name="已访问的超链接" xfId="20671" builtinId="9" hidden="1"/>
    <cellStyle name="已访问的超链接" xfId="20673" builtinId="9" hidden="1"/>
    <cellStyle name="已访问的超链接" xfId="20675" builtinId="9" hidden="1"/>
    <cellStyle name="已访问的超链接" xfId="20677" builtinId="9" hidden="1"/>
    <cellStyle name="已访问的超链接" xfId="20679" builtinId="9" hidden="1"/>
    <cellStyle name="已访问的超链接" xfId="20681" builtinId="9" hidden="1"/>
    <cellStyle name="已访问的超链接" xfId="20683" builtinId="9" hidden="1"/>
    <cellStyle name="已访问的超链接" xfId="20685" builtinId="9" hidden="1"/>
    <cellStyle name="已访问的超链接" xfId="20687" builtinId="9" hidden="1"/>
    <cellStyle name="已访问的超链接" xfId="20689" builtinId="9" hidden="1"/>
    <cellStyle name="已访问的超链接" xfId="20691" builtinId="9" hidden="1"/>
    <cellStyle name="已访问的超链接" xfId="20693" builtinId="9" hidden="1"/>
    <cellStyle name="已访问的超链接" xfId="20695" builtinId="9" hidden="1"/>
    <cellStyle name="已访问的超链接" xfId="20697" builtinId="9" hidden="1"/>
    <cellStyle name="已访问的超链接" xfId="20699" builtinId="9" hidden="1"/>
    <cellStyle name="已访问的超链接" xfId="20701" builtinId="9" hidden="1"/>
    <cellStyle name="已访问的超链接" xfId="20703" builtinId="9" hidden="1"/>
    <cellStyle name="已访问的超链接" xfId="20705" builtinId="9" hidden="1"/>
    <cellStyle name="已访问的超链接" xfId="20707" builtinId="9" hidden="1"/>
    <cellStyle name="已访问的超链接" xfId="20709" builtinId="9" hidden="1"/>
    <cellStyle name="已访问的超链接" xfId="20711" builtinId="9" hidden="1"/>
    <cellStyle name="已访问的超链接" xfId="20713" builtinId="9" hidden="1"/>
    <cellStyle name="已访问的超链接" xfId="20715" builtinId="9" hidden="1"/>
    <cellStyle name="已访问的超链接" xfId="20717" builtinId="9" hidden="1"/>
    <cellStyle name="已访问的超链接" xfId="20719" builtinId="9" hidden="1"/>
    <cellStyle name="已访问的超链接" xfId="20721" builtinId="9" hidden="1"/>
    <cellStyle name="已访问的超链接" xfId="20723" builtinId="9" hidden="1"/>
    <cellStyle name="已访问的超链接" xfId="20725" builtinId="9" hidden="1"/>
    <cellStyle name="已访问的超链接" xfId="20727" builtinId="9" hidden="1"/>
    <cellStyle name="已访问的超链接" xfId="20729" builtinId="9" hidden="1"/>
    <cellStyle name="已访问的超链接" xfId="20731" builtinId="9" hidden="1"/>
    <cellStyle name="已访问的超链接" xfId="20733" builtinId="9" hidden="1"/>
    <cellStyle name="已访问的超链接" xfId="20735" builtinId="9" hidden="1"/>
    <cellStyle name="已访问的超链接" xfId="20737" builtinId="9" hidden="1"/>
    <cellStyle name="已访问的超链接" xfId="20739" builtinId="9" hidden="1"/>
    <cellStyle name="已访问的超链接" xfId="20741" builtinId="9" hidden="1"/>
    <cellStyle name="已访问的超链接" xfId="20743" builtinId="9" hidden="1"/>
    <cellStyle name="已访问的超链接" xfId="20745" builtinId="9" hidden="1"/>
    <cellStyle name="已访问的超链接" xfId="20747" builtinId="9" hidden="1"/>
    <cellStyle name="已访问的超链接" xfId="20749" builtinId="9" hidden="1"/>
    <cellStyle name="已访问的超链接" xfId="20751" builtinId="9" hidden="1"/>
    <cellStyle name="已访问的超链接" xfId="20753" builtinId="9" hidden="1"/>
    <cellStyle name="已访问的超链接" xfId="20755" builtinId="9" hidden="1"/>
    <cellStyle name="已访问的超链接" xfId="20757" builtinId="9" hidden="1"/>
    <cellStyle name="已访问的超链接" xfId="20759" builtinId="9" hidden="1"/>
    <cellStyle name="已访问的超链接" xfId="20761" builtinId="9" hidden="1"/>
    <cellStyle name="已访问的超链接" xfId="20763" builtinId="9" hidden="1"/>
    <cellStyle name="已访问的超链接" xfId="20765" builtinId="9" hidden="1"/>
    <cellStyle name="已访问的超链接" xfId="20767" builtinId="9" hidden="1"/>
    <cellStyle name="已访问的超链接" xfId="20769" builtinId="9" hidden="1"/>
    <cellStyle name="已访问的超链接" xfId="20771" builtinId="9" hidden="1"/>
    <cellStyle name="已访问的超链接" xfId="20773" builtinId="9" hidden="1"/>
    <cellStyle name="已访问的超链接" xfId="20775" builtinId="9" hidden="1"/>
    <cellStyle name="已访问的超链接" xfId="20777" builtinId="9" hidden="1"/>
    <cellStyle name="已访问的超链接" xfId="20779" builtinId="9" hidden="1"/>
    <cellStyle name="已访问的超链接" xfId="20781" builtinId="9" hidden="1"/>
    <cellStyle name="已访问的超链接" xfId="20783" builtinId="9" hidden="1"/>
    <cellStyle name="已访问的超链接" xfId="20785" builtinId="9" hidden="1"/>
    <cellStyle name="已访问的超链接" xfId="20787" builtinId="9" hidden="1"/>
    <cellStyle name="已访问的超链接" xfId="20789" builtinId="9" hidden="1"/>
    <cellStyle name="已访问的超链接" xfId="20791" builtinId="9" hidden="1"/>
    <cellStyle name="已访问的超链接" xfId="20793" builtinId="9" hidden="1"/>
    <cellStyle name="已访问的超链接" xfId="20795" builtinId="9" hidden="1"/>
    <cellStyle name="已访问的超链接" xfId="20797" builtinId="9" hidden="1"/>
    <cellStyle name="已访问的超链接" xfId="20799" builtinId="9" hidden="1"/>
    <cellStyle name="已访问的超链接" xfId="20801" builtinId="9" hidden="1"/>
    <cellStyle name="已访问的超链接" xfId="20803" builtinId="9" hidden="1"/>
    <cellStyle name="已访问的超链接" xfId="20805" builtinId="9" hidden="1"/>
    <cellStyle name="已访问的超链接" xfId="20807" builtinId="9" hidden="1"/>
    <cellStyle name="已访问的超链接" xfId="20809" builtinId="9" hidden="1"/>
    <cellStyle name="已访问的超链接" xfId="20811" builtinId="9" hidden="1"/>
    <cellStyle name="已访问的超链接" xfId="20813" builtinId="9" hidden="1"/>
    <cellStyle name="已访问的超链接" xfId="20815" builtinId="9" hidden="1"/>
    <cellStyle name="已访问的超链接" xfId="20817" builtinId="9" hidden="1"/>
    <cellStyle name="已访问的超链接" xfId="20819" builtinId="9" hidden="1"/>
    <cellStyle name="已访问的超链接" xfId="20821" builtinId="9" hidden="1"/>
    <cellStyle name="已访问的超链接" xfId="20823" builtinId="9" hidden="1"/>
    <cellStyle name="已访问的超链接" xfId="20825" builtinId="9" hidden="1"/>
    <cellStyle name="已访问的超链接" xfId="20827" builtinId="9" hidden="1"/>
    <cellStyle name="已访问的超链接" xfId="20829" builtinId="9" hidden="1"/>
    <cellStyle name="已访问的超链接" xfId="20831" builtinId="9" hidden="1"/>
    <cellStyle name="已访问的超链接" xfId="20833" builtinId="9" hidden="1"/>
    <cellStyle name="已访问的超链接" xfId="20835" builtinId="9" hidden="1"/>
    <cellStyle name="已访问的超链接" xfId="20837" builtinId="9" hidden="1"/>
    <cellStyle name="已访问的超链接" xfId="20839" builtinId="9" hidden="1"/>
    <cellStyle name="已访问的超链接" xfId="20841" builtinId="9" hidden="1"/>
    <cellStyle name="已访问的超链接" xfId="20843" builtinId="9" hidden="1"/>
    <cellStyle name="已访问的超链接" xfId="20845" builtinId="9" hidden="1"/>
    <cellStyle name="已访问的超链接" xfId="20847" builtinId="9" hidden="1"/>
    <cellStyle name="已访问的超链接" xfId="20849" builtinId="9" hidden="1"/>
    <cellStyle name="已访问的超链接" xfId="20851" builtinId="9" hidden="1"/>
    <cellStyle name="已访问的超链接" xfId="20853" builtinId="9" hidden="1"/>
    <cellStyle name="已访问的超链接" xfId="20855" builtinId="9" hidden="1"/>
    <cellStyle name="已访问的超链接" xfId="20857" builtinId="9" hidden="1"/>
    <cellStyle name="已访问的超链接" xfId="20859" builtinId="9" hidden="1"/>
    <cellStyle name="已访问的超链接" xfId="20861" builtinId="9" hidden="1"/>
    <cellStyle name="已访问的超链接" xfId="20863" builtinId="9" hidden="1"/>
    <cellStyle name="已访问的超链接" xfId="20865" builtinId="9" hidden="1"/>
    <cellStyle name="已访问的超链接" xfId="20867" builtinId="9" hidden="1"/>
    <cellStyle name="已访问的超链接" xfId="20869" builtinId="9" hidden="1"/>
    <cellStyle name="已访问的超链接" xfId="20871" builtinId="9" hidden="1"/>
    <cellStyle name="已访问的超链接" xfId="20873" builtinId="9" hidden="1"/>
    <cellStyle name="已访问的超链接" xfId="20875" builtinId="9" hidden="1"/>
    <cellStyle name="已访问的超链接" xfId="20877" builtinId="9" hidden="1"/>
    <cellStyle name="已访问的超链接" xfId="20879" builtinId="9" hidden="1"/>
    <cellStyle name="已访问的超链接" xfId="20881" builtinId="9" hidden="1"/>
    <cellStyle name="已访问的超链接" xfId="20883" builtinId="9" hidden="1"/>
    <cellStyle name="已访问的超链接" xfId="20885" builtinId="9" hidden="1"/>
    <cellStyle name="已访问的超链接" xfId="20887" builtinId="9" hidden="1"/>
    <cellStyle name="已访问的超链接" xfId="20889" builtinId="9" hidden="1"/>
    <cellStyle name="已访问的超链接" xfId="20891" builtinId="9" hidden="1"/>
    <cellStyle name="已访问的超链接" xfId="20893" builtinId="9" hidden="1"/>
    <cellStyle name="已访问的超链接" xfId="20895" builtinId="9" hidden="1"/>
    <cellStyle name="已访问的超链接" xfId="20897" builtinId="9" hidden="1"/>
    <cellStyle name="已访问的超链接" xfId="20899" builtinId="9" hidden="1"/>
    <cellStyle name="已访问的超链接" xfId="20901" builtinId="9" hidden="1"/>
    <cellStyle name="已访问的超链接" xfId="20903" builtinId="9" hidden="1"/>
    <cellStyle name="已访问的超链接" xfId="20905" builtinId="9" hidden="1"/>
    <cellStyle name="已访问的超链接" xfId="20907" builtinId="9" hidden="1"/>
    <cellStyle name="已访问的超链接" xfId="20909" builtinId="9" hidden="1"/>
    <cellStyle name="已访问的超链接" xfId="20911" builtinId="9" hidden="1"/>
    <cellStyle name="已访问的超链接" xfId="20913" builtinId="9" hidden="1"/>
    <cellStyle name="已访问的超链接" xfId="20915" builtinId="9" hidden="1"/>
    <cellStyle name="已访问的超链接" xfId="20917" builtinId="9" hidden="1"/>
    <cellStyle name="已访问的超链接" xfId="20919" builtinId="9" hidden="1"/>
    <cellStyle name="已访问的超链接" xfId="20921" builtinId="9" hidden="1"/>
    <cellStyle name="已访问的超链接" xfId="20923" builtinId="9" hidden="1"/>
    <cellStyle name="已访问的超链接" xfId="20925" builtinId="9" hidden="1"/>
    <cellStyle name="已访问的超链接" xfId="20927" builtinId="9" hidden="1"/>
    <cellStyle name="已访问的超链接" xfId="20929" builtinId="9" hidden="1"/>
    <cellStyle name="已访问的超链接" xfId="20931" builtinId="9" hidden="1"/>
    <cellStyle name="已访问的超链接" xfId="20933" builtinId="9" hidden="1"/>
    <cellStyle name="已访问的超链接" xfId="20935" builtinId="9" hidden="1"/>
    <cellStyle name="已访问的超链接" xfId="20937" builtinId="9" hidden="1"/>
    <cellStyle name="已访问的超链接" xfId="20939" builtinId="9" hidden="1"/>
    <cellStyle name="已访问的超链接" xfId="20941" builtinId="9" hidden="1"/>
    <cellStyle name="已访问的超链接" xfId="20943" builtinId="9" hidden="1"/>
    <cellStyle name="已访问的超链接" xfId="20945" builtinId="9" hidden="1"/>
    <cellStyle name="已访问的超链接" xfId="20947" builtinId="9" hidden="1"/>
    <cellStyle name="已访问的超链接" xfId="20949" builtinId="9" hidden="1"/>
    <cellStyle name="已访问的超链接" xfId="20951" builtinId="9" hidden="1"/>
    <cellStyle name="已访问的超链接" xfId="20953" builtinId="9" hidden="1"/>
    <cellStyle name="已访问的超链接" xfId="20955" builtinId="9" hidden="1"/>
    <cellStyle name="已访问的超链接" xfId="20957" builtinId="9" hidden="1"/>
    <cellStyle name="已访问的超链接" xfId="20959" builtinId="9" hidden="1"/>
    <cellStyle name="已访问的超链接" xfId="20961" builtinId="9" hidden="1"/>
    <cellStyle name="已访问的超链接" xfId="20963" builtinId="9" hidden="1"/>
    <cellStyle name="已访问的超链接" xfId="20965" builtinId="9" hidden="1"/>
    <cellStyle name="已访问的超链接" xfId="20967" builtinId="9" hidden="1"/>
    <cellStyle name="已访问的超链接" xfId="20969" builtinId="9" hidden="1"/>
    <cellStyle name="已访问的超链接" xfId="20971" builtinId="9" hidden="1"/>
    <cellStyle name="已访问的超链接" xfId="20973" builtinId="9" hidden="1"/>
    <cellStyle name="已访问的超链接" xfId="20975" builtinId="9" hidden="1"/>
    <cellStyle name="已访问的超链接" xfId="20977" builtinId="9" hidden="1"/>
    <cellStyle name="已访问的超链接" xfId="20979" builtinId="9" hidden="1"/>
    <cellStyle name="已访问的超链接" xfId="20981" builtinId="9" hidden="1"/>
    <cellStyle name="已访问的超链接" xfId="20983" builtinId="9" hidden="1"/>
    <cellStyle name="已访问的超链接" xfId="20985" builtinId="9" hidden="1"/>
    <cellStyle name="已访问的超链接" xfId="20987" builtinId="9" hidden="1"/>
    <cellStyle name="已访问的超链接" xfId="20989" builtinId="9" hidden="1"/>
    <cellStyle name="已访问的超链接" xfId="20991" builtinId="9" hidden="1"/>
    <cellStyle name="已访问的超链接" xfId="20993" builtinId="9" hidden="1"/>
    <cellStyle name="已访问的超链接" xfId="20995" builtinId="9" hidden="1"/>
    <cellStyle name="已访问的超链接" xfId="20997" builtinId="9" hidden="1"/>
    <cellStyle name="已访问的超链接" xfId="20999" builtinId="9" hidden="1"/>
    <cellStyle name="已访问的超链接" xfId="21001" builtinId="9" hidden="1"/>
    <cellStyle name="已访问的超链接" xfId="21003" builtinId="9" hidden="1"/>
    <cellStyle name="已访问的超链接" xfId="21005" builtinId="9" hidden="1"/>
    <cellStyle name="已访问的超链接" xfId="21007" builtinId="9" hidden="1"/>
    <cellStyle name="已访问的超链接" xfId="21009" builtinId="9" hidden="1"/>
    <cellStyle name="已访问的超链接" xfId="21011" builtinId="9" hidden="1"/>
    <cellStyle name="已访问的超链接" xfId="21013" builtinId="9" hidden="1"/>
    <cellStyle name="已访问的超链接" xfId="21015" builtinId="9" hidden="1"/>
    <cellStyle name="已访问的超链接" xfId="21017" builtinId="9" hidden="1"/>
    <cellStyle name="已访问的超链接" xfId="21019" builtinId="9" hidden="1"/>
    <cellStyle name="已访问的超链接" xfId="21021" builtinId="9" hidden="1"/>
    <cellStyle name="已访问的超链接" xfId="21023" builtinId="9" hidden="1"/>
    <cellStyle name="已访问的超链接" xfId="21025" builtinId="9" hidden="1"/>
    <cellStyle name="已访问的超链接" xfId="21027" builtinId="9" hidden="1"/>
    <cellStyle name="已访问的超链接" xfId="21029" builtinId="9" hidden="1"/>
    <cellStyle name="已访问的超链接" xfId="21031" builtinId="9" hidden="1"/>
    <cellStyle name="已访问的超链接" xfId="21033" builtinId="9" hidden="1"/>
    <cellStyle name="已访问的超链接" xfId="21035" builtinId="9" hidden="1"/>
    <cellStyle name="已访问的超链接" xfId="21037" builtinId="9" hidden="1"/>
    <cellStyle name="已访问的超链接" xfId="21039" builtinId="9" hidden="1"/>
    <cellStyle name="已访问的超链接" xfId="21041" builtinId="9" hidden="1"/>
    <cellStyle name="已访问的超链接" xfId="21043" builtinId="9" hidden="1"/>
    <cellStyle name="已访问的超链接" xfId="21045" builtinId="9" hidden="1"/>
    <cellStyle name="已访问的超链接" xfId="21047" builtinId="9" hidden="1"/>
    <cellStyle name="已访问的超链接" xfId="21049" builtinId="9" hidden="1"/>
    <cellStyle name="已访问的超链接" xfId="21051" builtinId="9" hidden="1"/>
    <cellStyle name="已访问的超链接" xfId="21053" builtinId="9" hidden="1"/>
    <cellStyle name="已访问的超链接" xfId="21055" builtinId="9" hidden="1"/>
    <cellStyle name="已访问的超链接" xfId="21057" builtinId="9" hidden="1"/>
    <cellStyle name="已访问的超链接" xfId="21059" builtinId="9" hidden="1"/>
    <cellStyle name="已访问的超链接" xfId="21061" builtinId="9" hidden="1"/>
    <cellStyle name="已访问的超链接" xfId="21063" builtinId="9" hidden="1"/>
    <cellStyle name="已访问的超链接" xfId="21065" builtinId="9" hidden="1"/>
    <cellStyle name="已访问的超链接" xfId="21067" builtinId="9" hidden="1"/>
    <cellStyle name="已访问的超链接" xfId="21069" builtinId="9" hidden="1"/>
    <cellStyle name="已访问的超链接" xfId="21071" builtinId="9" hidden="1"/>
    <cellStyle name="已访问的超链接" xfId="21073" builtinId="9" hidden="1"/>
    <cellStyle name="已访问的超链接" xfId="21075" builtinId="9" hidden="1"/>
    <cellStyle name="已访问的超链接" xfId="21077" builtinId="9" hidden="1"/>
    <cellStyle name="已访问的超链接" xfId="21079" builtinId="9" hidden="1"/>
    <cellStyle name="已访问的超链接" xfId="21081" builtinId="9" hidden="1"/>
    <cellStyle name="已访问的超链接" xfId="21083" builtinId="9" hidden="1"/>
    <cellStyle name="已访问的超链接" xfId="21085" builtinId="9" hidden="1"/>
    <cellStyle name="已访问的超链接" xfId="21087" builtinId="9" hidden="1"/>
    <cellStyle name="已访问的超链接" xfId="21089" builtinId="9" hidden="1"/>
    <cellStyle name="已访问的超链接" xfId="21091" builtinId="9" hidden="1"/>
    <cellStyle name="已访问的超链接" xfId="21093" builtinId="9" hidden="1"/>
    <cellStyle name="已访问的超链接" xfId="21095" builtinId="9" hidden="1"/>
    <cellStyle name="已访问的超链接" xfId="21097" builtinId="9" hidden="1"/>
    <cellStyle name="已访问的超链接" xfId="21099" builtinId="9" hidden="1"/>
    <cellStyle name="已访问的超链接" xfId="21101" builtinId="9" hidden="1"/>
    <cellStyle name="已访问的超链接" xfId="21103" builtinId="9" hidden="1"/>
    <cellStyle name="已访问的超链接" xfId="21105" builtinId="9" hidden="1"/>
    <cellStyle name="已访问的超链接" xfId="21107" builtinId="9" hidden="1"/>
    <cellStyle name="已访问的超链接" xfId="21109" builtinId="9" hidden="1"/>
    <cellStyle name="已访问的超链接" xfId="21111" builtinId="9" hidden="1"/>
    <cellStyle name="已访问的超链接" xfId="21113" builtinId="9" hidden="1"/>
    <cellStyle name="已访问的超链接" xfId="21115" builtinId="9" hidden="1"/>
    <cellStyle name="已访问的超链接" xfId="21117" builtinId="9" hidden="1"/>
    <cellStyle name="已访问的超链接" xfId="21119" builtinId="9" hidden="1"/>
    <cellStyle name="已访问的超链接" xfId="21121" builtinId="9" hidden="1"/>
    <cellStyle name="已访问的超链接" xfId="21123" builtinId="9" hidden="1"/>
    <cellStyle name="已访问的超链接" xfId="21125" builtinId="9" hidden="1"/>
    <cellStyle name="已访问的超链接" xfId="21127" builtinId="9" hidden="1"/>
    <cellStyle name="已访问的超链接" xfId="21129" builtinId="9" hidden="1"/>
    <cellStyle name="已访问的超链接" xfId="21131" builtinId="9" hidden="1"/>
    <cellStyle name="已访问的超链接" xfId="21133" builtinId="9" hidden="1"/>
    <cellStyle name="已访问的超链接" xfId="21135" builtinId="9" hidden="1"/>
    <cellStyle name="已访问的超链接" xfId="21137" builtinId="9" hidden="1"/>
    <cellStyle name="已访问的超链接" xfId="21139" builtinId="9" hidden="1"/>
    <cellStyle name="已访问的超链接" xfId="21141" builtinId="9" hidden="1"/>
    <cellStyle name="已访问的超链接" xfId="21143" builtinId="9" hidden="1"/>
    <cellStyle name="已访问的超链接" xfId="21145" builtinId="9" hidden="1"/>
    <cellStyle name="已访问的超链接" xfId="21147" builtinId="9" hidden="1"/>
    <cellStyle name="已访问的超链接" xfId="21149" builtinId="9" hidden="1"/>
    <cellStyle name="已访问的超链接" xfId="21151" builtinId="9" hidden="1"/>
    <cellStyle name="已访问的超链接" xfId="21153" builtinId="9" hidden="1"/>
    <cellStyle name="已访问的超链接" xfId="21155" builtinId="9" hidden="1"/>
    <cellStyle name="已访问的超链接" xfId="21157" builtinId="9" hidden="1"/>
    <cellStyle name="已访问的超链接" xfId="21159" builtinId="9" hidden="1"/>
    <cellStyle name="已访问的超链接" xfId="21161" builtinId="9" hidden="1"/>
    <cellStyle name="已访问的超链接" xfId="21163" builtinId="9" hidden="1"/>
    <cellStyle name="已访问的超链接" xfId="21165" builtinId="9" hidden="1"/>
    <cellStyle name="已访问的超链接" xfId="21167" builtinId="9" hidden="1"/>
    <cellStyle name="已访问的超链接" xfId="21169" builtinId="9" hidden="1"/>
    <cellStyle name="已访问的超链接" xfId="21171" builtinId="9" hidden="1"/>
    <cellStyle name="已访问的超链接" xfId="21173" builtinId="9" hidden="1"/>
    <cellStyle name="已访问的超链接" xfId="21175" builtinId="9" hidden="1"/>
    <cellStyle name="已访问的超链接" xfId="21177" builtinId="9" hidden="1"/>
    <cellStyle name="已访问的超链接" xfId="21179" builtinId="9" hidden="1"/>
    <cellStyle name="已访问的超链接" xfId="21181" builtinId="9" hidden="1"/>
    <cellStyle name="已访问的超链接" xfId="21183" builtinId="9" hidden="1"/>
    <cellStyle name="已访问的超链接" xfId="21185" builtinId="9" hidden="1"/>
    <cellStyle name="已访问的超链接" xfId="21187" builtinId="9" hidden="1"/>
    <cellStyle name="已访问的超链接" xfId="21189" builtinId="9" hidden="1"/>
    <cellStyle name="已访问的超链接" xfId="21191" builtinId="9" hidden="1"/>
    <cellStyle name="已访问的超链接" xfId="21193" builtinId="9" hidden="1"/>
    <cellStyle name="已访问的超链接" xfId="21195" builtinId="9" hidden="1"/>
    <cellStyle name="已访问的超链接" xfId="21197" builtinId="9" hidden="1"/>
    <cellStyle name="已访问的超链接" xfId="21199" builtinId="9" hidden="1"/>
    <cellStyle name="已访问的超链接" xfId="21201" builtinId="9" hidden="1"/>
    <cellStyle name="已访问的超链接" xfId="21203" builtinId="9" hidden="1"/>
    <cellStyle name="已访问的超链接" xfId="21205" builtinId="9" hidden="1"/>
    <cellStyle name="已访问的超链接" xfId="21207" builtinId="9" hidden="1"/>
    <cellStyle name="已访问的超链接" xfId="21209" builtinId="9" hidden="1"/>
    <cellStyle name="已访问的超链接" xfId="21211" builtinId="9" hidden="1"/>
    <cellStyle name="已访问的超链接" xfId="21213" builtinId="9" hidden="1"/>
    <cellStyle name="已访问的超链接" xfId="21215" builtinId="9" hidden="1"/>
    <cellStyle name="已访问的超链接" xfId="21217" builtinId="9" hidden="1"/>
    <cellStyle name="已访问的超链接" xfId="21219" builtinId="9" hidden="1"/>
    <cellStyle name="已访问的超链接" xfId="21221" builtinId="9" hidden="1"/>
    <cellStyle name="已访问的超链接" xfId="21223" builtinId="9" hidden="1"/>
    <cellStyle name="已访问的超链接" xfId="21225" builtinId="9" hidden="1"/>
    <cellStyle name="已访问的超链接" xfId="21227" builtinId="9" hidden="1"/>
    <cellStyle name="已访问的超链接" xfId="21229" builtinId="9" hidden="1"/>
    <cellStyle name="已访问的超链接" xfId="21231" builtinId="9" hidden="1"/>
    <cellStyle name="已访问的超链接" xfId="21233" builtinId="9" hidden="1"/>
    <cellStyle name="已访问的超链接" xfId="21235" builtinId="9" hidden="1"/>
    <cellStyle name="已访问的超链接" xfId="21237" builtinId="9" hidden="1"/>
    <cellStyle name="已访问的超链接" xfId="21239" builtinId="9" hidden="1"/>
    <cellStyle name="已访问的超链接" xfId="21241" builtinId="9" hidden="1"/>
    <cellStyle name="已访问的超链接" xfId="21243" builtinId="9" hidden="1"/>
    <cellStyle name="已访问的超链接" xfId="21245" builtinId="9" hidden="1"/>
    <cellStyle name="已访问的超链接" xfId="21247" builtinId="9" hidden="1"/>
    <cellStyle name="已访问的超链接" xfId="21249" builtinId="9" hidden="1"/>
    <cellStyle name="已访问的超链接" xfId="21251" builtinId="9" hidden="1"/>
    <cellStyle name="已访问的超链接" xfId="21253" builtinId="9" hidden="1"/>
    <cellStyle name="已访问的超链接" xfId="21255" builtinId="9" hidden="1"/>
    <cellStyle name="已访问的超链接" xfId="21257" builtinId="9" hidden="1"/>
    <cellStyle name="已访问的超链接" xfId="21259" builtinId="9" hidden="1"/>
    <cellStyle name="已访问的超链接" xfId="21261" builtinId="9" hidden="1"/>
    <cellStyle name="已访问的超链接" xfId="21263" builtinId="9" hidden="1"/>
    <cellStyle name="已访问的超链接" xfId="21265" builtinId="9" hidden="1"/>
    <cellStyle name="已访问的超链接" xfId="21267" builtinId="9" hidden="1"/>
    <cellStyle name="已访问的超链接" xfId="21269" builtinId="9" hidden="1"/>
    <cellStyle name="已访问的超链接" xfId="21271" builtinId="9" hidden="1"/>
    <cellStyle name="已访问的超链接" xfId="21273" builtinId="9" hidden="1"/>
    <cellStyle name="已访问的超链接" xfId="21275" builtinId="9" hidden="1"/>
    <cellStyle name="已访问的超链接" xfId="21277" builtinId="9" hidden="1"/>
    <cellStyle name="已访问的超链接" xfId="21279" builtinId="9" hidden="1"/>
    <cellStyle name="已访问的超链接" xfId="21281" builtinId="9" hidden="1"/>
    <cellStyle name="已访问的超链接" xfId="21283" builtinId="9" hidden="1"/>
    <cellStyle name="已访问的超链接" xfId="21285" builtinId="9" hidden="1"/>
    <cellStyle name="已访问的超链接" xfId="21287" builtinId="9" hidden="1"/>
    <cellStyle name="已访问的超链接" xfId="21289" builtinId="9" hidden="1"/>
    <cellStyle name="已访问的超链接" xfId="21291" builtinId="9" hidden="1"/>
    <cellStyle name="已访问的超链接" xfId="21293" builtinId="9" hidden="1"/>
    <cellStyle name="已访问的超链接" xfId="21295" builtinId="9" hidden="1"/>
    <cellStyle name="已访问的超链接" xfId="21297" builtinId="9" hidden="1"/>
    <cellStyle name="已访问的超链接" xfId="21299" builtinId="9" hidden="1"/>
    <cellStyle name="已访问的超链接" xfId="21301" builtinId="9" hidden="1"/>
    <cellStyle name="已访问的超链接" xfId="21303" builtinId="9" hidden="1"/>
    <cellStyle name="已访问的超链接" xfId="21305" builtinId="9" hidden="1"/>
    <cellStyle name="已访问的超链接" xfId="21307" builtinId="9" hidden="1"/>
    <cellStyle name="已访问的超链接" xfId="21309" builtinId="9" hidden="1"/>
    <cellStyle name="已访问的超链接" xfId="21311" builtinId="9" hidden="1"/>
    <cellStyle name="已访问的超链接" xfId="21313" builtinId="9" hidden="1"/>
    <cellStyle name="已访问的超链接" xfId="21315" builtinId="9" hidden="1"/>
    <cellStyle name="已访问的超链接" xfId="21317" builtinId="9" hidden="1"/>
    <cellStyle name="已访问的超链接" xfId="21319" builtinId="9" hidden="1"/>
    <cellStyle name="已访问的超链接" xfId="21321" builtinId="9" hidden="1"/>
    <cellStyle name="已访问的超链接" xfId="21323" builtinId="9" hidden="1"/>
    <cellStyle name="已访问的超链接" xfId="21325" builtinId="9" hidden="1"/>
    <cellStyle name="已访问的超链接" xfId="21327" builtinId="9" hidden="1"/>
    <cellStyle name="已访问的超链接" xfId="21329" builtinId="9" hidden="1"/>
    <cellStyle name="已访问的超链接" xfId="21331" builtinId="9" hidden="1"/>
    <cellStyle name="已访问的超链接" xfId="21333" builtinId="9" hidden="1"/>
    <cellStyle name="已访问的超链接" xfId="21335" builtinId="9" hidden="1"/>
    <cellStyle name="已访问的超链接" xfId="21337" builtinId="9" hidden="1"/>
    <cellStyle name="已访问的超链接" xfId="21339" builtinId="9" hidden="1"/>
    <cellStyle name="已访问的超链接" xfId="21341" builtinId="9" hidden="1"/>
    <cellStyle name="已访问的超链接" xfId="21343" builtinId="9" hidden="1"/>
    <cellStyle name="已访问的超链接" xfId="21345" builtinId="9" hidden="1"/>
    <cellStyle name="已访问的超链接" xfId="21347" builtinId="9" hidden="1"/>
    <cellStyle name="已访问的超链接" xfId="21349" builtinId="9" hidden="1"/>
    <cellStyle name="已访问的超链接" xfId="21351" builtinId="9" hidden="1"/>
    <cellStyle name="已访问的超链接" xfId="21353" builtinId="9" hidden="1"/>
    <cellStyle name="已访问的超链接" xfId="21355" builtinId="9" hidden="1"/>
    <cellStyle name="已访问的超链接" xfId="21357" builtinId="9" hidden="1"/>
    <cellStyle name="已访问的超链接" xfId="21359" builtinId="9" hidden="1"/>
    <cellStyle name="已访问的超链接" xfId="21361" builtinId="9" hidden="1"/>
    <cellStyle name="已访问的超链接" xfId="21363" builtinId="9" hidden="1"/>
    <cellStyle name="已访问的超链接" xfId="21365" builtinId="9" hidden="1"/>
    <cellStyle name="已访问的超链接" xfId="21367" builtinId="9" hidden="1"/>
    <cellStyle name="已访问的超链接" xfId="21369" builtinId="9" hidden="1"/>
    <cellStyle name="已访问的超链接" xfId="21371" builtinId="9" hidden="1"/>
    <cellStyle name="已访问的超链接" xfId="21373" builtinId="9" hidden="1"/>
    <cellStyle name="已访问的超链接" xfId="21375" builtinId="9" hidden="1"/>
    <cellStyle name="已访问的超链接" xfId="21377" builtinId="9" hidden="1"/>
    <cellStyle name="已访问的超链接" xfId="21379" builtinId="9" hidden="1"/>
    <cellStyle name="已访问的超链接" xfId="21381" builtinId="9" hidden="1"/>
    <cellStyle name="已访问的超链接" xfId="21383" builtinId="9" hidden="1"/>
    <cellStyle name="已访问的超链接" xfId="21385" builtinId="9" hidden="1"/>
    <cellStyle name="已访问的超链接" xfId="21387" builtinId="9" hidden="1"/>
    <cellStyle name="已访问的超链接" xfId="21389" builtinId="9" hidden="1"/>
    <cellStyle name="已访问的超链接" xfId="21391" builtinId="9" hidden="1"/>
    <cellStyle name="已访问的超链接" xfId="21393" builtinId="9" hidden="1"/>
    <cellStyle name="已访问的超链接" xfId="21395" builtinId="9" hidden="1"/>
    <cellStyle name="已访问的超链接" xfId="21397" builtinId="9" hidden="1"/>
    <cellStyle name="已访问的超链接" xfId="21399" builtinId="9" hidden="1"/>
    <cellStyle name="已访问的超链接" xfId="21401" builtinId="9" hidden="1"/>
    <cellStyle name="已访问的超链接" xfId="21403" builtinId="9" hidden="1"/>
    <cellStyle name="已访问的超链接" xfId="21405" builtinId="9" hidden="1"/>
    <cellStyle name="已访问的超链接" xfId="21407" builtinId="9" hidden="1"/>
    <cellStyle name="已访问的超链接" xfId="21409" builtinId="9" hidden="1"/>
    <cellStyle name="已访问的超链接" xfId="21411" builtinId="9" hidden="1"/>
    <cellStyle name="已访问的超链接" xfId="21413" builtinId="9" hidden="1"/>
    <cellStyle name="已访问的超链接" xfId="21415" builtinId="9" hidden="1"/>
    <cellStyle name="已访问的超链接" xfId="21417" builtinId="9" hidden="1"/>
    <cellStyle name="已访问的超链接" xfId="21419" builtinId="9" hidden="1"/>
    <cellStyle name="已访问的超链接" xfId="21421" builtinId="9" hidden="1"/>
    <cellStyle name="已访问的超链接" xfId="21423" builtinId="9" hidden="1"/>
    <cellStyle name="已访问的超链接" xfId="21425" builtinId="9" hidden="1"/>
    <cellStyle name="已访问的超链接" xfId="21427" builtinId="9" hidden="1"/>
    <cellStyle name="已访问的超链接" xfId="21429" builtinId="9" hidden="1"/>
    <cellStyle name="已访问的超链接" xfId="21431" builtinId="9" hidden="1"/>
    <cellStyle name="已访问的超链接" xfId="21433" builtinId="9" hidden="1"/>
    <cellStyle name="已访问的超链接" xfId="21435" builtinId="9" hidden="1"/>
    <cellStyle name="已访问的超链接" xfId="21437" builtinId="9" hidden="1"/>
    <cellStyle name="已访问的超链接" xfId="21439" builtinId="9" hidden="1"/>
    <cellStyle name="已访问的超链接" xfId="21441" builtinId="9" hidden="1"/>
    <cellStyle name="已访问的超链接" xfId="21443" builtinId="9" hidden="1"/>
    <cellStyle name="已访问的超链接" xfId="21445" builtinId="9" hidden="1"/>
    <cellStyle name="已访问的超链接" xfId="21447" builtinId="9" hidden="1"/>
    <cellStyle name="已访问的超链接" xfId="21449" builtinId="9" hidden="1"/>
    <cellStyle name="已访问的超链接" xfId="21451" builtinId="9" hidden="1"/>
    <cellStyle name="已访问的超链接" xfId="21453" builtinId="9" hidden="1"/>
    <cellStyle name="已访问的超链接" xfId="21455" builtinId="9" hidden="1"/>
    <cellStyle name="已访问的超链接" xfId="21457" builtinId="9" hidden="1"/>
    <cellStyle name="已访问的超链接" xfId="21459" builtinId="9" hidden="1"/>
    <cellStyle name="已访问的超链接" xfId="21461" builtinId="9" hidden="1"/>
    <cellStyle name="已访问的超链接" xfId="21463" builtinId="9" hidden="1"/>
    <cellStyle name="已访问的超链接" xfId="21465" builtinId="9" hidden="1"/>
    <cellStyle name="已访问的超链接" xfId="21467" builtinId="9" hidden="1"/>
    <cellStyle name="已访问的超链接" xfId="21469" builtinId="9" hidden="1"/>
    <cellStyle name="已访问的超链接" xfId="21471" builtinId="9" hidden="1"/>
    <cellStyle name="已访问的超链接" xfId="21473" builtinId="9" hidden="1"/>
    <cellStyle name="已访问的超链接" xfId="21475" builtinId="9" hidden="1"/>
    <cellStyle name="已访问的超链接" xfId="21477" builtinId="9" hidden="1"/>
    <cellStyle name="已访问的超链接" xfId="21479" builtinId="9" hidden="1"/>
    <cellStyle name="已访问的超链接" xfId="21481" builtinId="9" hidden="1"/>
    <cellStyle name="已访问的超链接" xfId="21483" builtinId="9" hidden="1"/>
    <cellStyle name="已访问的超链接" xfId="21485" builtinId="9" hidden="1"/>
    <cellStyle name="已访问的超链接" xfId="21487" builtinId="9" hidden="1"/>
    <cellStyle name="已访问的超链接" xfId="21489" builtinId="9" hidden="1"/>
    <cellStyle name="已访问的超链接" xfId="21491" builtinId="9" hidden="1"/>
    <cellStyle name="已访问的超链接" xfId="21493" builtinId="9" hidden="1"/>
    <cellStyle name="已访问的超链接" xfId="21495" builtinId="9" hidden="1"/>
    <cellStyle name="已访问的超链接" xfId="21497" builtinId="9" hidden="1"/>
    <cellStyle name="已访问的超链接" xfId="21499" builtinId="9" hidden="1"/>
    <cellStyle name="已访问的超链接" xfId="21501" builtinId="9" hidden="1"/>
    <cellStyle name="已访问的超链接" xfId="21503" builtinId="9" hidden="1"/>
    <cellStyle name="已访问的超链接" xfId="21505" builtinId="9" hidden="1"/>
    <cellStyle name="已访问的超链接" xfId="21507" builtinId="9" hidden="1"/>
    <cellStyle name="已访问的超链接" xfId="21509" builtinId="9" hidden="1"/>
    <cellStyle name="已访问的超链接" xfId="21511" builtinId="9" hidden="1"/>
    <cellStyle name="已访问的超链接" xfId="21513" builtinId="9" hidden="1"/>
    <cellStyle name="已访问的超链接" xfId="21515" builtinId="9" hidden="1"/>
    <cellStyle name="已访问的超链接" xfId="21517" builtinId="9" hidden="1"/>
    <cellStyle name="已访问的超链接" xfId="21519" builtinId="9" hidden="1"/>
    <cellStyle name="已访问的超链接" xfId="21521" builtinId="9" hidden="1"/>
    <cellStyle name="已访问的超链接" xfId="21523" builtinId="9" hidden="1"/>
    <cellStyle name="已访问的超链接" xfId="21525" builtinId="9" hidden="1"/>
    <cellStyle name="已访问的超链接" xfId="21527" builtinId="9" hidden="1"/>
    <cellStyle name="已访问的超链接" xfId="21529" builtinId="9" hidden="1"/>
    <cellStyle name="已访问的超链接" xfId="21531" builtinId="9" hidden="1"/>
    <cellStyle name="已访问的超链接" xfId="21533" builtinId="9" hidden="1"/>
    <cellStyle name="已访问的超链接" xfId="21535" builtinId="9" hidden="1"/>
    <cellStyle name="已访问的超链接" xfId="21537" builtinId="9" hidden="1"/>
    <cellStyle name="已访问的超链接" xfId="21539" builtinId="9" hidden="1"/>
    <cellStyle name="已访问的超链接" xfId="21541" builtinId="9" hidden="1"/>
    <cellStyle name="已访问的超链接" xfId="21543" builtinId="9" hidden="1"/>
    <cellStyle name="已访问的超链接" xfId="21545" builtinId="9" hidden="1"/>
    <cellStyle name="已访问的超链接" xfId="21547" builtinId="9" hidden="1"/>
    <cellStyle name="已访问的超链接" xfId="21549" builtinId="9" hidden="1"/>
    <cellStyle name="已访问的超链接" xfId="21551" builtinId="9" hidden="1"/>
    <cellStyle name="已访问的超链接" xfId="21553" builtinId="9" hidden="1"/>
    <cellStyle name="已访问的超链接" xfId="21555" builtinId="9" hidden="1"/>
    <cellStyle name="已访问的超链接" xfId="21557" builtinId="9" hidden="1"/>
    <cellStyle name="已访问的超链接" xfId="21559" builtinId="9" hidden="1"/>
    <cellStyle name="已访问的超链接" xfId="21561" builtinId="9" hidden="1"/>
    <cellStyle name="已访问的超链接" xfId="21563" builtinId="9" hidden="1"/>
    <cellStyle name="已访问的超链接" xfId="21565" builtinId="9" hidden="1"/>
    <cellStyle name="已访问的超链接" xfId="21567" builtinId="9" hidden="1"/>
    <cellStyle name="已访问的超链接" xfId="21569" builtinId="9" hidden="1"/>
    <cellStyle name="已访问的超链接" xfId="21571" builtinId="9" hidden="1"/>
    <cellStyle name="已访问的超链接" xfId="21573" builtinId="9" hidden="1"/>
    <cellStyle name="已访问的超链接" xfId="21575" builtinId="9" hidden="1"/>
    <cellStyle name="已访问的超链接" xfId="21577" builtinId="9" hidden="1"/>
    <cellStyle name="已访问的超链接" xfId="21579" builtinId="9" hidden="1"/>
    <cellStyle name="已访问的超链接" xfId="21581" builtinId="9" hidden="1"/>
    <cellStyle name="已访问的超链接" xfId="21583" builtinId="9" hidden="1"/>
    <cellStyle name="已访问的超链接" xfId="21585" builtinId="9" hidden="1"/>
    <cellStyle name="已访问的超链接" xfId="21587" builtinId="9" hidden="1"/>
    <cellStyle name="已访问的超链接" xfId="21589" builtinId="9" hidden="1"/>
    <cellStyle name="已访问的超链接" xfId="21591" builtinId="9" hidden="1"/>
    <cellStyle name="已访问的超链接" xfId="21593" builtinId="9" hidden="1"/>
    <cellStyle name="已访问的超链接" xfId="21595" builtinId="9" hidden="1"/>
    <cellStyle name="已访问的超链接" xfId="21597" builtinId="9" hidden="1"/>
    <cellStyle name="已访问的超链接" xfId="21599" builtinId="9" hidden="1"/>
    <cellStyle name="已访问的超链接" xfId="21601" builtinId="9" hidden="1"/>
    <cellStyle name="已访问的超链接" xfId="21603" builtinId="9" hidden="1"/>
    <cellStyle name="已访问的超链接" xfId="21605" builtinId="9" hidden="1"/>
    <cellStyle name="已访问的超链接" xfId="21607" builtinId="9" hidden="1"/>
    <cellStyle name="已访问的超链接" xfId="21609" builtinId="9" hidden="1"/>
    <cellStyle name="已访问的超链接" xfId="21611" builtinId="9" hidden="1"/>
    <cellStyle name="已访问的超链接" xfId="21613" builtinId="9" hidden="1"/>
    <cellStyle name="已访问的超链接" xfId="21615" builtinId="9" hidden="1"/>
    <cellStyle name="已访问的超链接" xfId="21617" builtinId="9" hidden="1"/>
    <cellStyle name="已访问的超链接" xfId="21619" builtinId="9" hidden="1"/>
    <cellStyle name="已访问的超链接" xfId="21621" builtinId="9" hidden="1"/>
    <cellStyle name="已访问的超链接" xfId="21623" builtinId="9" hidden="1"/>
    <cellStyle name="已访问的超链接" xfId="21625" builtinId="9" hidden="1"/>
    <cellStyle name="已访问的超链接" xfId="21627" builtinId="9" hidden="1"/>
    <cellStyle name="已访问的超链接" xfId="21629" builtinId="9" hidden="1"/>
    <cellStyle name="已访问的超链接" xfId="21631" builtinId="9" hidden="1"/>
    <cellStyle name="已访问的超链接" xfId="21633" builtinId="9" hidden="1"/>
    <cellStyle name="已访问的超链接" xfId="21635" builtinId="9" hidden="1"/>
    <cellStyle name="已访问的超链接" xfId="21637" builtinId="9" hidden="1"/>
    <cellStyle name="已访问的超链接" xfId="21639" builtinId="9" hidden="1"/>
    <cellStyle name="已访问的超链接" xfId="21641" builtinId="9" hidden="1"/>
    <cellStyle name="已访问的超链接" xfId="21643" builtinId="9" hidden="1"/>
    <cellStyle name="已访问的超链接" xfId="21645" builtinId="9" hidden="1"/>
    <cellStyle name="已访问的超链接" xfId="21647" builtinId="9" hidden="1"/>
    <cellStyle name="已访问的超链接" xfId="21649" builtinId="9" hidden="1"/>
    <cellStyle name="已访问的超链接" xfId="21651" builtinId="9" hidden="1"/>
    <cellStyle name="已访问的超链接" xfId="21653" builtinId="9" hidden="1"/>
    <cellStyle name="已访问的超链接" xfId="21655" builtinId="9" hidden="1"/>
    <cellStyle name="已访问的超链接" xfId="21657" builtinId="9" hidden="1"/>
    <cellStyle name="已访问的超链接" xfId="21659" builtinId="9" hidden="1"/>
    <cellStyle name="已访问的超链接" xfId="21661" builtinId="9" hidden="1"/>
    <cellStyle name="已访问的超链接" xfId="21663" builtinId="9" hidden="1"/>
    <cellStyle name="已访问的超链接" xfId="21665" builtinId="9" hidden="1"/>
    <cellStyle name="已访问的超链接" xfId="21667" builtinId="9" hidden="1"/>
    <cellStyle name="已访问的超链接" xfId="21669" builtinId="9" hidden="1"/>
    <cellStyle name="已访问的超链接" xfId="21671" builtinId="9" hidden="1"/>
    <cellStyle name="已访问的超链接" xfId="21673" builtinId="9" hidden="1"/>
    <cellStyle name="已访问的超链接" xfId="21675" builtinId="9" hidden="1"/>
    <cellStyle name="已访问的超链接" xfId="21677" builtinId="9" hidden="1"/>
    <cellStyle name="已访问的超链接" xfId="21679" builtinId="9" hidden="1"/>
    <cellStyle name="已访问的超链接" xfId="21681" builtinId="9" hidden="1"/>
    <cellStyle name="已访问的超链接" xfId="21683" builtinId="9" hidden="1"/>
    <cellStyle name="已访问的超链接" xfId="21685" builtinId="9" hidden="1"/>
    <cellStyle name="已访问的超链接" xfId="21687" builtinId="9" hidden="1"/>
    <cellStyle name="已访问的超链接" xfId="21689" builtinId="9" hidden="1"/>
    <cellStyle name="已访问的超链接" xfId="21691" builtinId="9" hidden="1"/>
    <cellStyle name="已访问的超链接" xfId="21693" builtinId="9" hidden="1"/>
    <cellStyle name="已访问的超链接" xfId="21695" builtinId="9" hidden="1"/>
    <cellStyle name="已访问的超链接" xfId="21697" builtinId="9" hidden="1"/>
    <cellStyle name="已访问的超链接" xfId="21699" builtinId="9" hidden="1"/>
    <cellStyle name="已访问的超链接" xfId="21701" builtinId="9" hidden="1"/>
    <cellStyle name="已访问的超链接" xfId="21703" builtinId="9" hidden="1"/>
    <cellStyle name="已访问的超链接" xfId="21705" builtinId="9" hidden="1"/>
    <cellStyle name="已访问的超链接" xfId="21707" builtinId="9" hidden="1"/>
    <cellStyle name="已访问的超链接" xfId="21709" builtinId="9" hidden="1"/>
    <cellStyle name="已访问的超链接" xfId="21711" builtinId="9" hidden="1"/>
    <cellStyle name="已访问的超链接" xfId="21713" builtinId="9" hidden="1"/>
    <cellStyle name="已访问的超链接" xfId="21715" builtinId="9" hidden="1"/>
    <cellStyle name="已访问的超链接" xfId="21717" builtinId="9" hidden="1"/>
    <cellStyle name="已访问的超链接" xfId="21719" builtinId="9" hidden="1"/>
    <cellStyle name="已访问的超链接" xfId="21721" builtinId="9" hidden="1"/>
    <cellStyle name="已访问的超链接" xfId="21723" builtinId="9" hidden="1"/>
    <cellStyle name="已访问的超链接" xfId="21725" builtinId="9" hidden="1"/>
    <cellStyle name="已访问的超链接" xfId="21727" builtinId="9" hidden="1"/>
    <cellStyle name="已访问的超链接" xfId="21729" builtinId="9" hidden="1"/>
    <cellStyle name="已访问的超链接" xfId="21731" builtinId="9" hidden="1"/>
    <cellStyle name="已访问的超链接" xfId="21733" builtinId="9" hidden="1"/>
    <cellStyle name="已访问的超链接" xfId="21735" builtinId="9" hidden="1"/>
    <cellStyle name="已访问的超链接" xfId="21737" builtinId="9" hidden="1"/>
    <cellStyle name="已访问的超链接" xfId="21739" builtinId="9" hidden="1"/>
    <cellStyle name="已访问的超链接" xfId="21741" builtinId="9" hidden="1"/>
    <cellStyle name="已访问的超链接" xfId="21743" builtinId="9" hidden="1"/>
    <cellStyle name="已访问的超链接" xfId="21745" builtinId="9" hidden="1"/>
    <cellStyle name="已访问的超链接" xfId="21747" builtinId="9" hidden="1"/>
    <cellStyle name="已访问的超链接" xfId="21749" builtinId="9" hidden="1"/>
    <cellStyle name="已访问的超链接" xfId="21751" builtinId="9" hidden="1"/>
    <cellStyle name="已访问的超链接" xfId="21753" builtinId="9" hidden="1"/>
    <cellStyle name="已访问的超链接" xfId="21755" builtinId="9" hidden="1"/>
    <cellStyle name="已访问的超链接" xfId="21757" builtinId="9" hidden="1"/>
    <cellStyle name="已访问的超链接" xfId="21759" builtinId="9" hidden="1"/>
    <cellStyle name="已访问的超链接" xfId="21761" builtinId="9" hidden="1"/>
    <cellStyle name="已访问的超链接" xfId="21763" builtinId="9" hidden="1"/>
    <cellStyle name="已访问的超链接" xfId="21765" builtinId="9" hidden="1"/>
    <cellStyle name="已访问的超链接" xfId="21767" builtinId="9" hidden="1"/>
    <cellStyle name="已访问的超链接" xfId="21769" builtinId="9" hidden="1"/>
    <cellStyle name="已访问的超链接" xfId="21771" builtinId="9" hidden="1"/>
    <cellStyle name="已访问的超链接" xfId="21773" builtinId="9" hidden="1"/>
    <cellStyle name="已访问的超链接" xfId="21775" builtinId="9" hidden="1"/>
    <cellStyle name="已访问的超链接" xfId="21777" builtinId="9" hidden="1"/>
    <cellStyle name="已访问的超链接" xfId="21779" builtinId="9" hidden="1"/>
    <cellStyle name="已访问的超链接" xfId="21781" builtinId="9" hidden="1"/>
    <cellStyle name="已访问的超链接" xfId="21783" builtinId="9" hidden="1"/>
    <cellStyle name="已访问的超链接" xfId="21785" builtinId="9" hidden="1"/>
    <cellStyle name="已访问的超链接" xfId="21787" builtinId="9" hidden="1"/>
    <cellStyle name="已访问的超链接" xfId="21789" builtinId="9" hidden="1"/>
    <cellStyle name="已访问的超链接" xfId="21791" builtinId="9" hidden="1"/>
    <cellStyle name="已访问的超链接" xfId="21793" builtinId="9" hidden="1"/>
    <cellStyle name="已访问的超链接" xfId="21795" builtinId="9" hidden="1"/>
    <cellStyle name="已访问的超链接" xfId="21797" builtinId="9" hidden="1"/>
    <cellStyle name="已访问的超链接" xfId="21799" builtinId="9" hidden="1"/>
    <cellStyle name="已访问的超链接" xfId="21801" builtinId="9" hidden="1"/>
    <cellStyle name="已访问的超链接" xfId="21803" builtinId="9" hidden="1"/>
    <cellStyle name="已访问的超链接" xfId="21805" builtinId="9" hidden="1"/>
    <cellStyle name="已访问的超链接" xfId="21807" builtinId="9" hidden="1"/>
    <cellStyle name="已访问的超链接" xfId="21809" builtinId="9" hidden="1"/>
    <cellStyle name="已访问的超链接" xfId="21811" builtinId="9" hidden="1"/>
    <cellStyle name="已访问的超链接" xfId="21813" builtinId="9" hidden="1"/>
    <cellStyle name="已访问的超链接" xfId="21815" builtinId="9" hidden="1"/>
    <cellStyle name="已访问的超链接" xfId="21817" builtinId="9" hidden="1"/>
    <cellStyle name="已访问的超链接" xfId="21819" builtinId="9" hidden="1"/>
    <cellStyle name="已访问的超链接" xfId="21821" builtinId="9" hidden="1"/>
    <cellStyle name="已访问的超链接" xfId="21823" builtinId="9" hidden="1"/>
    <cellStyle name="已访问的超链接" xfId="21825" builtinId="9" hidden="1"/>
    <cellStyle name="已访问的超链接" xfId="21827" builtinId="9" hidden="1"/>
    <cellStyle name="已访问的超链接" xfId="21829" builtinId="9" hidden="1"/>
    <cellStyle name="已访问的超链接" xfId="21831" builtinId="9" hidden="1"/>
    <cellStyle name="已访问的超链接" xfId="21833" builtinId="9" hidden="1"/>
    <cellStyle name="已访问的超链接" xfId="21835" builtinId="9" hidden="1"/>
    <cellStyle name="已访问的超链接" xfId="21837" builtinId="9" hidden="1"/>
    <cellStyle name="已访问的超链接" xfId="21839" builtinId="9" hidden="1"/>
    <cellStyle name="已访问的超链接" xfId="21841" builtinId="9" hidden="1"/>
    <cellStyle name="已访问的超链接" xfId="21843" builtinId="9" hidden="1"/>
    <cellStyle name="已访问的超链接" xfId="21845" builtinId="9" hidden="1"/>
    <cellStyle name="已访问的超链接" xfId="21847" builtinId="9" hidden="1"/>
    <cellStyle name="已访问的超链接" xfId="21849" builtinId="9" hidden="1"/>
    <cellStyle name="已访问的超链接" xfId="21851" builtinId="9" hidden="1"/>
    <cellStyle name="已访问的超链接" xfId="21853" builtinId="9" hidden="1"/>
    <cellStyle name="已访问的超链接" xfId="21855" builtinId="9" hidden="1"/>
    <cellStyle name="已访问的超链接" xfId="21857" builtinId="9" hidden="1"/>
    <cellStyle name="已访问的超链接" xfId="21859" builtinId="9" hidden="1"/>
    <cellStyle name="已访问的超链接" xfId="21861" builtinId="9" hidden="1"/>
    <cellStyle name="已访问的超链接" xfId="21863" builtinId="9" hidden="1"/>
    <cellStyle name="已访问的超链接" xfId="21865" builtinId="9" hidden="1"/>
    <cellStyle name="已访问的超链接" xfId="21867" builtinId="9" hidden="1"/>
    <cellStyle name="已访问的超链接" xfId="21869" builtinId="9" hidden="1"/>
    <cellStyle name="已访问的超链接" xfId="21871" builtinId="9" hidden="1"/>
    <cellStyle name="已访问的超链接" xfId="21873" builtinId="9" hidden="1"/>
    <cellStyle name="已访问的超链接" xfId="21875" builtinId="9" hidden="1"/>
    <cellStyle name="已访问的超链接" xfId="21877" builtinId="9" hidden="1"/>
    <cellStyle name="已访问的超链接" xfId="21879" builtinId="9" hidden="1"/>
    <cellStyle name="已访问的超链接" xfId="21881" builtinId="9" hidden="1"/>
    <cellStyle name="已访问的超链接" xfId="21883" builtinId="9" hidden="1"/>
    <cellStyle name="已访问的超链接" xfId="21885" builtinId="9" hidden="1"/>
    <cellStyle name="已访问的超链接" xfId="21887" builtinId="9" hidden="1"/>
    <cellStyle name="已访问的超链接" xfId="21889" builtinId="9" hidden="1"/>
    <cellStyle name="已访问的超链接" xfId="21891" builtinId="9" hidden="1"/>
    <cellStyle name="已访问的超链接" xfId="21893" builtinId="9" hidden="1"/>
    <cellStyle name="已访问的超链接" xfId="21895" builtinId="9" hidden="1"/>
    <cellStyle name="已访问的超链接" xfId="21897" builtinId="9" hidden="1"/>
    <cellStyle name="已访问的超链接" xfId="21899" builtinId="9" hidden="1"/>
    <cellStyle name="已访问的超链接" xfId="21901" builtinId="9" hidden="1"/>
    <cellStyle name="已访问的超链接" xfId="21903" builtinId="9" hidden="1"/>
    <cellStyle name="已访问的超链接" xfId="21905" builtinId="9" hidden="1"/>
    <cellStyle name="已访问的超链接" xfId="21907" builtinId="9" hidden="1"/>
    <cellStyle name="已访问的超链接" xfId="21909" builtinId="9" hidden="1"/>
    <cellStyle name="已访问的超链接" xfId="21911" builtinId="9" hidden="1"/>
    <cellStyle name="已访问的超链接" xfId="21913" builtinId="9" hidden="1"/>
    <cellStyle name="已访问的超链接" xfId="21915" builtinId="9" hidden="1"/>
    <cellStyle name="已访问的超链接" xfId="21917" builtinId="9" hidden="1"/>
    <cellStyle name="已访问的超链接" xfId="21919" builtinId="9" hidden="1"/>
    <cellStyle name="已访问的超链接" xfId="21921" builtinId="9" hidden="1"/>
    <cellStyle name="已访问的超链接" xfId="21923" builtinId="9" hidden="1"/>
    <cellStyle name="已访问的超链接" xfId="21925" builtinId="9" hidden="1"/>
    <cellStyle name="已访问的超链接" xfId="21927" builtinId="9" hidden="1"/>
    <cellStyle name="已访问的超链接" xfId="21929" builtinId="9" hidden="1"/>
    <cellStyle name="已访问的超链接" xfId="21931" builtinId="9" hidden="1"/>
    <cellStyle name="已访问的超链接" xfId="21933" builtinId="9" hidden="1"/>
    <cellStyle name="已访问的超链接" xfId="21935" builtinId="9" hidden="1"/>
    <cellStyle name="已访问的超链接" xfId="21937" builtinId="9" hidden="1"/>
    <cellStyle name="已访问的超链接" xfId="21939" builtinId="9" hidden="1"/>
    <cellStyle name="已访问的超链接" xfId="21941" builtinId="9" hidden="1"/>
    <cellStyle name="已访问的超链接" xfId="21943" builtinId="9" hidden="1"/>
    <cellStyle name="已访问的超链接" xfId="21945" builtinId="9" hidden="1"/>
    <cellStyle name="已访问的超链接" xfId="21947" builtinId="9" hidden="1"/>
    <cellStyle name="已访问的超链接" xfId="21949" builtinId="9" hidden="1"/>
    <cellStyle name="已访问的超链接" xfId="21951" builtinId="9" hidden="1"/>
    <cellStyle name="已访问的超链接" xfId="21953" builtinId="9" hidden="1"/>
    <cellStyle name="已访问的超链接" xfId="21955" builtinId="9" hidden="1"/>
    <cellStyle name="已访问的超链接" xfId="21957" builtinId="9" hidden="1"/>
    <cellStyle name="已访问的超链接" xfId="21959" builtinId="9" hidden="1"/>
    <cellStyle name="已访问的超链接" xfId="21961" builtinId="9" hidden="1"/>
    <cellStyle name="已访问的超链接" xfId="21963" builtinId="9" hidden="1"/>
    <cellStyle name="已访问的超链接" xfId="21965" builtinId="9" hidden="1"/>
    <cellStyle name="已访问的超链接" xfId="21967" builtinId="9" hidden="1"/>
    <cellStyle name="已访问的超链接" xfId="21969" builtinId="9" hidden="1"/>
    <cellStyle name="已访问的超链接" xfId="21971" builtinId="9" hidden="1"/>
    <cellStyle name="已访问的超链接" xfId="21973" builtinId="9" hidden="1"/>
    <cellStyle name="已访问的超链接" xfId="21975" builtinId="9" hidden="1"/>
    <cellStyle name="已访问的超链接" xfId="21977" builtinId="9" hidden="1"/>
    <cellStyle name="已访问的超链接" xfId="21979" builtinId="9" hidden="1"/>
    <cellStyle name="已访问的超链接" xfId="21981" builtinId="9" hidden="1"/>
    <cellStyle name="已访问的超链接" xfId="21983" builtinId="9" hidden="1"/>
    <cellStyle name="已访问的超链接" xfId="21985" builtinId="9" hidden="1"/>
    <cellStyle name="已访问的超链接" xfId="21987" builtinId="9" hidden="1"/>
    <cellStyle name="已访问的超链接" xfId="21989" builtinId="9" hidden="1"/>
    <cellStyle name="已访问的超链接" xfId="21991" builtinId="9" hidden="1"/>
    <cellStyle name="已访问的超链接" xfId="21993" builtinId="9" hidden="1"/>
    <cellStyle name="已访问的超链接" xfId="21995" builtinId="9" hidden="1"/>
    <cellStyle name="已访问的超链接" xfId="21997" builtinId="9" hidden="1"/>
    <cellStyle name="已访问的超链接" xfId="21999" builtinId="9" hidden="1"/>
    <cellStyle name="已访问的超链接" xfId="22001" builtinId="9" hidden="1"/>
    <cellStyle name="已访问的超链接" xfId="22003" builtinId="9" hidden="1"/>
    <cellStyle name="已访问的超链接" xfId="22005" builtinId="9" hidden="1"/>
    <cellStyle name="已访问的超链接" xfId="22007" builtinId="9" hidden="1"/>
    <cellStyle name="已访问的超链接" xfId="22009" builtinId="9" hidden="1"/>
    <cellStyle name="已访问的超链接" xfId="22011" builtinId="9" hidden="1"/>
    <cellStyle name="已访问的超链接" xfId="22013" builtinId="9" hidden="1"/>
    <cellStyle name="已访问的超链接" xfId="22015" builtinId="9" hidden="1"/>
    <cellStyle name="已访问的超链接" xfId="22017" builtinId="9" hidden="1"/>
    <cellStyle name="已访问的超链接" xfId="22019" builtinId="9" hidden="1"/>
    <cellStyle name="已访问的超链接" xfId="22021" builtinId="9" hidden="1"/>
    <cellStyle name="已访问的超链接" xfId="22023" builtinId="9" hidden="1"/>
    <cellStyle name="已访问的超链接" xfId="22025" builtinId="9" hidden="1"/>
    <cellStyle name="已访问的超链接" xfId="22027" builtinId="9" hidden="1"/>
    <cellStyle name="已访问的超链接" xfId="22029" builtinId="9" hidden="1"/>
    <cellStyle name="已访问的超链接" xfId="22031" builtinId="9" hidden="1"/>
    <cellStyle name="已访问的超链接" xfId="22033" builtinId="9" hidden="1"/>
    <cellStyle name="已访问的超链接" xfId="22035" builtinId="9" hidden="1"/>
    <cellStyle name="已访问的超链接" xfId="22037" builtinId="9" hidden="1"/>
    <cellStyle name="已访问的超链接" xfId="22039" builtinId="9" hidden="1"/>
    <cellStyle name="已访问的超链接" xfId="22041" builtinId="9" hidden="1"/>
    <cellStyle name="已访问的超链接" xfId="22043" builtinId="9" hidden="1"/>
    <cellStyle name="已访问的超链接" xfId="22045" builtinId="9" hidden="1"/>
    <cellStyle name="已访问的超链接" xfId="22047" builtinId="9" hidden="1"/>
    <cellStyle name="已访问的超链接" xfId="22049" builtinId="9" hidden="1"/>
    <cellStyle name="已访问的超链接" xfId="22051" builtinId="9" hidden="1"/>
    <cellStyle name="已访问的超链接" xfId="22053" builtinId="9" hidden="1"/>
    <cellStyle name="已访问的超链接" xfId="22055" builtinId="9" hidden="1"/>
    <cellStyle name="已访问的超链接" xfId="22057" builtinId="9" hidden="1"/>
    <cellStyle name="已访问的超链接" xfId="22059" builtinId="9" hidden="1"/>
    <cellStyle name="已访问的超链接" xfId="22061" builtinId="9" hidden="1"/>
    <cellStyle name="已访问的超链接" xfId="22063" builtinId="9" hidden="1"/>
    <cellStyle name="已访问的超链接" xfId="22065" builtinId="9" hidden="1"/>
    <cellStyle name="已访问的超链接" xfId="22067" builtinId="9" hidden="1"/>
    <cellStyle name="已访问的超链接" xfId="22069" builtinId="9" hidden="1"/>
    <cellStyle name="已访问的超链接" xfId="22071" builtinId="9" hidden="1"/>
    <cellStyle name="已访问的超链接" xfId="22073" builtinId="9" hidden="1"/>
    <cellStyle name="已访问的超链接" xfId="22075" builtinId="9" hidden="1"/>
    <cellStyle name="已访问的超链接" xfId="22077" builtinId="9" hidden="1"/>
    <cellStyle name="已访问的超链接" xfId="22079" builtinId="9" hidden="1"/>
    <cellStyle name="已访问的超链接" xfId="22081" builtinId="9" hidden="1"/>
    <cellStyle name="已访问的超链接" xfId="22083" builtinId="9" hidden="1"/>
    <cellStyle name="已访问的超链接" xfId="22085" builtinId="9" hidden="1"/>
    <cellStyle name="已访问的超链接" xfId="22087" builtinId="9" hidden="1"/>
    <cellStyle name="已访问的超链接" xfId="22089" builtinId="9" hidden="1"/>
    <cellStyle name="已访问的超链接" xfId="22091" builtinId="9" hidden="1"/>
    <cellStyle name="已访问的超链接" xfId="22093" builtinId="9" hidden="1"/>
    <cellStyle name="已访问的超链接" xfId="22095" builtinId="9" hidden="1"/>
    <cellStyle name="已访问的超链接" xfId="22097" builtinId="9" hidden="1"/>
    <cellStyle name="已访问的超链接" xfId="22099" builtinId="9" hidden="1"/>
    <cellStyle name="已访问的超链接" xfId="22101" builtinId="9" hidden="1"/>
    <cellStyle name="已访问的超链接" xfId="22103" builtinId="9" hidden="1"/>
    <cellStyle name="已访问的超链接" xfId="22105" builtinId="9" hidden="1"/>
    <cellStyle name="已访问的超链接" xfId="22107" builtinId="9" hidden="1"/>
    <cellStyle name="已访问的超链接" xfId="22109" builtinId="9" hidden="1"/>
    <cellStyle name="已访问的超链接" xfId="22111" builtinId="9" hidden="1"/>
    <cellStyle name="已访问的超链接" xfId="22113" builtinId="9" hidden="1"/>
    <cellStyle name="已访问的超链接" xfId="22115" builtinId="9" hidden="1"/>
    <cellStyle name="已访问的超链接" xfId="22117" builtinId="9" hidden="1"/>
    <cellStyle name="已访问的超链接" xfId="22119" builtinId="9" hidden="1"/>
    <cellStyle name="已访问的超链接" xfId="22121" builtinId="9" hidden="1"/>
    <cellStyle name="已访问的超链接" xfId="22123" builtinId="9" hidden="1"/>
    <cellStyle name="已访问的超链接" xfId="22125" builtinId="9" hidden="1"/>
    <cellStyle name="已访问的超链接" xfId="22127" builtinId="9" hidden="1"/>
    <cellStyle name="已访问的超链接" xfId="22129" builtinId="9" hidden="1"/>
    <cellStyle name="已访问的超链接" xfId="22131" builtinId="9" hidden="1"/>
    <cellStyle name="已访问的超链接" xfId="22133" builtinId="9" hidden="1"/>
    <cellStyle name="已访问的超链接" xfId="22135" builtinId="9" hidden="1"/>
    <cellStyle name="已访问的超链接" xfId="22137" builtinId="9" hidden="1"/>
    <cellStyle name="已访问的超链接" xfId="22139" builtinId="9" hidden="1"/>
    <cellStyle name="已访问的超链接" xfId="22141" builtinId="9" hidden="1"/>
    <cellStyle name="已访问的超链接" xfId="22143" builtinId="9" hidden="1"/>
    <cellStyle name="已访问的超链接" xfId="22145" builtinId="9" hidden="1"/>
    <cellStyle name="已访问的超链接" xfId="22147" builtinId="9" hidden="1"/>
    <cellStyle name="已访问的超链接" xfId="22149" builtinId="9" hidden="1"/>
    <cellStyle name="已访问的超链接" xfId="22151" builtinId="9" hidden="1"/>
    <cellStyle name="已访问的超链接" xfId="22153" builtinId="9" hidden="1"/>
    <cellStyle name="已访问的超链接" xfId="22155" builtinId="9" hidden="1"/>
    <cellStyle name="已访问的超链接" xfId="22157" builtinId="9" hidden="1"/>
    <cellStyle name="已访问的超链接" xfId="22159" builtinId="9" hidden="1"/>
    <cellStyle name="已访问的超链接" xfId="22161" builtinId="9" hidden="1"/>
    <cellStyle name="已访问的超链接" xfId="22163" builtinId="9" hidden="1"/>
    <cellStyle name="已访问的超链接" xfId="22165" builtinId="9" hidden="1"/>
    <cellStyle name="已访问的超链接" xfId="22167" builtinId="9" hidden="1"/>
    <cellStyle name="已访问的超链接" xfId="22169" builtinId="9" hidden="1"/>
    <cellStyle name="已访问的超链接" xfId="22171" builtinId="9" hidden="1"/>
    <cellStyle name="已访问的超链接" xfId="22173" builtinId="9" hidden="1"/>
    <cellStyle name="已访问的超链接" xfId="22175" builtinId="9" hidden="1"/>
    <cellStyle name="已访问的超链接" xfId="22177" builtinId="9" hidden="1"/>
    <cellStyle name="已访问的超链接" xfId="22179" builtinId="9" hidden="1"/>
    <cellStyle name="已访问的超链接" xfId="22181" builtinId="9" hidden="1"/>
    <cellStyle name="已访问的超链接" xfId="22183" builtinId="9" hidden="1"/>
    <cellStyle name="已访问的超链接" xfId="22185" builtinId="9" hidden="1"/>
    <cellStyle name="已访问的超链接" xfId="22187" builtinId="9" hidden="1"/>
    <cellStyle name="已访问的超链接" xfId="22189" builtinId="9" hidden="1"/>
    <cellStyle name="已访问的超链接" xfId="22191" builtinId="9" hidden="1"/>
    <cellStyle name="已访问的超链接" xfId="22193" builtinId="9" hidden="1"/>
    <cellStyle name="已访问的超链接" xfId="22195" builtinId="9" hidden="1"/>
    <cellStyle name="已访问的超链接" xfId="22197" builtinId="9" hidden="1"/>
    <cellStyle name="已访问的超链接" xfId="22199" builtinId="9" hidden="1"/>
    <cellStyle name="已访问的超链接" xfId="22201" builtinId="9" hidden="1"/>
    <cellStyle name="已访问的超链接" xfId="22203" builtinId="9" hidden="1"/>
    <cellStyle name="已访问的超链接" xfId="22205" builtinId="9" hidden="1"/>
    <cellStyle name="已访问的超链接" xfId="22207" builtinId="9" hidden="1"/>
    <cellStyle name="已访问的超链接" xfId="22209" builtinId="9" hidden="1"/>
    <cellStyle name="已访问的超链接" xfId="22211" builtinId="9" hidden="1"/>
    <cellStyle name="已访问的超链接" xfId="22213" builtinId="9" hidden="1"/>
    <cellStyle name="已访问的超链接" xfId="22215" builtinId="9" hidden="1"/>
    <cellStyle name="已访问的超链接" xfId="22217" builtinId="9" hidden="1"/>
    <cellStyle name="已访问的超链接" xfId="22219" builtinId="9" hidden="1"/>
    <cellStyle name="已访问的超链接" xfId="22221" builtinId="9" hidden="1"/>
    <cellStyle name="已访问的超链接" xfId="22223" builtinId="9" hidden="1"/>
    <cellStyle name="已访问的超链接" xfId="22225" builtinId="9" hidden="1"/>
    <cellStyle name="已访问的超链接" xfId="22227" builtinId="9" hidden="1"/>
    <cellStyle name="已访问的超链接" xfId="22229" builtinId="9" hidden="1"/>
    <cellStyle name="已访问的超链接" xfId="22231" builtinId="9" hidden="1"/>
    <cellStyle name="已访问的超链接" xfId="22233" builtinId="9" hidden="1"/>
    <cellStyle name="已访问的超链接" xfId="22235" builtinId="9" hidden="1"/>
    <cellStyle name="已访问的超链接" xfId="22237" builtinId="9" hidden="1"/>
    <cellStyle name="已访问的超链接" xfId="22239" builtinId="9" hidden="1"/>
    <cellStyle name="已访问的超链接" xfId="22241" builtinId="9" hidden="1"/>
    <cellStyle name="已访问的超链接" xfId="22243" builtinId="9" hidden="1"/>
    <cellStyle name="已访问的超链接" xfId="22245" builtinId="9" hidden="1"/>
    <cellStyle name="已访问的超链接" xfId="22247" builtinId="9" hidden="1"/>
    <cellStyle name="已访问的超链接" xfId="22249" builtinId="9" hidden="1"/>
    <cellStyle name="已访问的超链接" xfId="22251" builtinId="9" hidden="1"/>
    <cellStyle name="已访问的超链接" xfId="22253" builtinId="9" hidden="1"/>
    <cellStyle name="已访问的超链接" xfId="22255" builtinId="9" hidden="1"/>
    <cellStyle name="已访问的超链接" xfId="22257" builtinId="9" hidden="1"/>
    <cellStyle name="已访问的超链接" xfId="22259" builtinId="9" hidden="1"/>
    <cellStyle name="已访问的超链接" xfId="22261" builtinId="9" hidden="1"/>
    <cellStyle name="已访问的超链接" xfId="22263" builtinId="9" hidden="1"/>
    <cellStyle name="已访问的超链接" xfId="22265" builtinId="9" hidden="1"/>
    <cellStyle name="已访问的超链接" xfId="22267" builtinId="9" hidden="1"/>
    <cellStyle name="已访问的超链接" xfId="22269" builtinId="9" hidden="1"/>
    <cellStyle name="已访问的超链接" xfId="22271" builtinId="9" hidden="1"/>
    <cellStyle name="已访问的超链接" xfId="22273" builtinId="9" hidden="1"/>
    <cellStyle name="已访问的超链接" xfId="22275" builtinId="9" hidden="1"/>
    <cellStyle name="已访问的超链接" xfId="22277" builtinId="9" hidden="1"/>
    <cellStyle name="已访问的超链接" xfId="22279" builtinId="9" hidden="1"/>
    <cellStyle name="已访问的超链接" xfId="22281" builtinId="9" hidden="1"/>
    <cellStyle name="已访问的超链接" xfId="22283" builtinId="9" hidden="1"/>
    <cellStyle name="已访问的超链接" xfId="22285" builtinId="9" hidden="1"/>
    <cellStyle name="已访问的超链接" xfId="22287" builtinId="9" hidden="1"/>
    <cellStyle name="已访问的超链接" xfId="22289" builtinId="9" hidden="1"/>
    <cellStyle name="已访问的超链接" xfId="22291" builtinId="9" hidden="1"/>
    <cellStyle name="已访问的超链接" xfId="22293" builtinId="9" hidden="1"/>
    <cellStyle name="已访问的超链接" xfId="22295" builtinId="9" hidden="1"/>
    <cellStyle name="已访问的超链接" xfId="22297" builtinId="9" hidden="1"/>
    <cellStyle name="已访问的超链接" xfId="22299" builtinId="9" hidden="1"/>
    <cellStyle name="已访问的超链接" xfId="22301" builtinId="9" hidden="1"/>
    <cellStyle name="已访问的超链接" xfId="22303" builtinId="9" hidden="1"/>
    <cellStyle name="已访问的超链接" xfId="22305" builtinId="9" hidden="1"/>
    <cellStyle name="已访问的超链接" xfId="22307" builtinId="9" hidden="1"/>
    <cellStyle name="已访问的超链接" xfId="22309" builtinId="9" hidden="1"/>
    <cellStyle name="已访问的超链接" xfId="22311" builtinId="9" hidden="1"/>
    <cellStyle name="已访问的超链接" xfId="22313" builtinId="9" hidden="1"/>
    <cellStyle name="已访问的超链接" xfId="22315" builtinId="9" hidden="1"/>
    <cellStyle name="已访问的超链接" xfId="22317" builtinId="9" hidden="1"/>
    <cellStyle name="已访问的超链接" xfId="22319" builtinId="9" hidden="1"/>
    <cellStyle name="已访问的超链接" xfId="22321" builtinId="9" hidden="1"/>
    <cellStyle name="已访问的超链接" xfId="22323" builtinId="9" hidden="1"/>
    <cellStyle name="已访问的超链接" xfId="22325" builtinId="9" hidden="1"/>
    <cellStyle name="已访问的超链接" xfId="22327" builtinId="9" hidden="1"/>
    <cellStyle name="已访问的超链接" xfId="22329" builtinId="9" hidden="1"/>
    <cellStyle name="已访问的超链接" xfId="22331" builtinId="9" hidden="1"/>
    <cellStyle name="已访问的超链接" xfId="22333" builtinId="9" hidden="1"/>
    <cellStyle name="已访问的超链接" xfId="22335" builtinId="9" hidden="1"/>
    <cellStyle name="已访问的超链接" xfId="22337" builtinId="9" hidden="1"/>
    <cellStyle name="已访问的超链接" xfId="22339" builtinId="9" hidden="1"/>
    <cellStyle name="已访问的超链接" xfId="22341" builtinId="9" hidden="1"/>
    <cellStyle name="已访问的超链接" xfId="22343" builtinId="9" hidden="1"/>
    <cellStyle name="已访问的超链接" xfId="22345" builtinId="9" hidden="1"/>
    <cellStyle name="已访问的超链接" xfId="22347" builtinId="9" hidden="1"/>
    <cellStyle name="已访问的超链接" xfId="22349" builtinId="9" hidden="1"/>
    <cellStyle name="已访问的超链接" xfId="22351" builtinId="9" hidden="1"/>
    <cellStyle name="已访问的超链接" xfId="22353" builtinId="9" hidden="1"/>
    <cellStyle name="已访问的超链接" xfId="22355" builtinId="9" hidden="1"/>
    <cellStyle name="已访问的超链接" xfId="22357" builtinId="9" hidden="1"/>
    <cellStyle name="已访问的超链接" xfId="22359" builtinId="9" hidden="1"/>
    <cellStyle name="已访问的超链接" xfId="22361" builtinId="9" hidden="1"/>
    <cellStyle name="已访问的超链接" xfId="22363" builtinId="9" hidden="1"/>
    <cellStyle name="已访问的超链接" xfId="22365" builtinId="9" hidden="1"/>
    <cellStyle name="已访问的超链接" xfId="22367" builtinId="9" hidden="1"/>
    <cellStyle name="已访问的超链接" xfId="22369" builtinId="9" hidden="1"/>
    <cellStyle name="已访问的超链接" xfId="22371" builtinId="9" hidden="1"/>
    <cellStyle name="已访问的超链接" xfId="22373" builtinId="9" hidden="1"/>
    <cellStyle name="已访问的超链接" xfId="22375" builtinId="9" hidden="1"/>
    <cellStyle name="已访问的超链接" xfId="22377" builtinId="9" hidden="1"/>
    <cellStyle name="已访问的超链接" xfId="22379" builtinId="9" hidden="1"/>
    <cellStyle name="已访问的超链接" xfId="22381" builtinId="9" hidden="1"/>
    <cellStyle name="已访问的超链接" xfId="22383" builtinId="9" hidden="1"/>
    <cellStyle name="已访问的超链接" xfId="22385" builtinId="9" hidden="1"/>
    <cellStyle name="已访问的超链接" xfId="22387" builtinId="9" hidden="1"/>
    <cellStyle name="已访问的超链接" xfId="22389" builtinId="9" hidden="1"/>
    <cellStyle name="已访问的超链接" xfId="22391" builtinId="9" hidden="1"/>
    <cellStyle name="已访问的超链接" xfId="22393" builtinId="9" hidden="1"/>
    <cellStyle name="已访问的超链接" xfId="22395" builtinId="9" hidden="1"/>
    <cellStyle name="已访问的超链接" xfId="22397" builtinId="9" hidden="1"/>
    <cellStyle name="已访问的超链接" xfId="22399" builtinId="9" hidden="1"/>
    <cellStyle name="已访问的超链接" xfId="22401" builtinId="9" hidden="1"/>
    <cellStyle name="已访问的超链接" xfId="22403" builtinId="9" hidden="1"/>
    <cellStyle name="已访问的超链接" xfId="22405" builtinId="9" hidden="1"/>
    <cellStyle name="已访问的超链接" xfId="22407" builtinId="9" hidden="1"/>
    <cellStyle name="已访问的超链接" xfId="22409" builtinId="9" hidden="1"/>
    <cellStyle name="已访问的超链接" xfId="22411" builtinId="9" hidden="1"/>
    <cellStyle name="已访问的超链接" xfId="22413" builtinId="9" hidden="1"/>
    <cellStyle name="已访问的超链接" xfId="22415" builtinId="9" hidden="1"/>
    <cellStyle name="已访问的超链接" xfId="22417" builtinId="9" hidden="1"/>
    <cellStyle name="已访问的超链接" xfId="22419" builtinId="9" hidden="1"/>
    <cellStyle name="已访问的超链接" xfId="22421" builtinId="9" hidden="1"/>
    <cellStyle name="已访问的超链接" xfId="22423" builtinId="9" hidden="1"/>
    <cellStyle name="已访问的超链接" xfId="22425" builtinId="9" hidden="1"/>
    <cellStyle name="已访问的超链接" xfId="22427" builtinId="9" hidden="1"/>
    <cellStyle name="已访问的超链接" xfId="22429" builtinId="9" hidden="1"/>
    <cellStyle name="已访问的超链接" xfId="22431" builtinId="9" hidden="1"/>
    <cellStyle name="已访问的超链接" xfId="22433" builtinId="9" hidden="1"/>
    <cellStyle name="已访问的超链接" xfId="22435" builtinId="9" hidden="1"/>
    <cellStyle name="已访问的超链接" xfId="22437" builtinId="9" hidden="1"/>
    <cellStyle name="已访问的超链接" xfId="22439" builtinId="9" hidden="1"/>
    <cellStyle name="已访问的超链接" xfId="22441" builtinId="9" hidden="1"/>
    <cellStyle name="已访问的超链接" xfId="22443" builtinId="9" hidden="1"/>
    <cellStyle name="已访问的超链接" xfId="22445" builtinId="9" hidden="1"/>
    <cellStyle name="已访问的超链接" xfId="22447" builtinId="9" hidden="1"/>
    <cellStyle name="已访问的超链接" xfId="22449" builtinId="9" hidden="1"/>
    <cellStyle name="已访问的超链接" xfId="22451" builtinId="9" hidden="1"/>
    <cellStyle name="已访问的超链接" xfId="22453" builtinId="9" hidden="1"/>
    <cellStyle name="已访问的超链接" xfId="22455" builtinId="9" hidden="1"/>
    <cellStyle name="已访问的超链接" xfId="22457" builtinId="9" hidden="1"/>
    <cellStyle name="已访问的超链接" xfId="22459" builtinId="9" hidden="1"/>
    <cellStyle name="已访问的超链接" xfId="22461" builtinId="9" hidden="1"/>
    <cellStyle name="已访问的超链接" xfId="22463" builtinId="9" hidden="1"/>
    <cellStyle name="已访问的超链接" xfId="22465" builtinId="9" hidden="1"/>
    <cellStyle name="已访问的超链接" xfId="22467" builtinId="9" hidden="1"/>
    <cellStyle name="已访问的超链接" xfId="22469" builtinId="9" hidden="1"/>
    <cellStyle name="已访问的超链接" xfId="22471" builtinId="9" hidden="1"/>
    <cellStyle name="已访问的超链接" xfId="22473" builtinId="9" hidden="1"/>
    <cellStyle name="已访问的超链接" xfId="22475" builtinId="9" hidden="1"/>
    <cellStyle name="已访问的超链接" xfId="22477" builtinId="9" hidden="1"/>
    <cellStyle name="已访问的超链接" xfId="22479" builtinId="9" hidden="1"/>
    <cellStyle name="已访问的超链接" xfId="22481" builtinId="9" hidden="1"/>
    <cellStyle name="已访问的超链接" xfId="22483" builtinId="9" hidden="1"/>
    <cellStyle name="已访问的超链接" xfId="22485" builtinId="9" hidden="1"/>
    <cellStyle name="已访问的超链接" xfId="22487" builtinId="9" hidden="1"/>
    <cellStyle name="已访问的超链接" xfId="22489" builtinId="9" hidden="1"/>
    <cellStyle name="已访问的超链接" xfId="22491" builtinId="9" hidden="1"/>
    <cellStyle name="已访问的超链接" xfId="22493" builtinId="9" hidden="1"/>
    <cellStyle name="已访问的超链接" xfId="22495" builtinId="9" hidden="1"/>
    <cellStyle name="已访问的超链接" xfId="22497" builtinId="9" hidden="1"/>
    <cellStyle name="已访问的超链接" xfId="22499" builtinId="9" hidden="1"/>
    <cellStyle name="已访问的超链接" xfId="22501" builtinId="9" hidden="1"/>
    <cellStyle name="已访问的超链接" xfId="22503" builtinId="9" hidden="1"/>
    <cellStyle name="已访问的超链接" xfId="22505" builtinId="9" hidden="1"/>
    <cellStyle name="已访问的超链接" xfId="22507" builtinId="9" hidden="1"/>
    <cellStyle name="已访问的超链接" xfId="22509" builtinId="9" hidden="1"/>
    <cellStyle name="已访问的超链接" xfId="22511" builtinId="9" hidden="1"/>
    <cellStyle name="已访问的超链接" xfId="22513" builtinId="9" hidden="1"/>
    <cellStyle name="已访问的超链接" xfId="22515" builtinId="9" hidden="1"/>
    <cellStyle name="已访问的超链接" xfId="22517" builtinId="9" hidden="1"/>
    <cellStyle name="已访问的超链接" xfId="22519" builtinId="9" hidden="1"/>
    <cellStyle name="已访问的超链接" xfId="22521" builtinId="9" hidden="1"/>
    <cellStyle name="已访问的超链接" xfId="22523" builtinId="9" hidden="1"/>
    <cellStyle name="已访问的超链接" xfId="22525" builtinId="9" hidden="1"/>
    <cellStyle name="已访问的超链接" xfId="22527" builtinId="9" hidden="1"/>
    <cellStyle name="已访问的超链接" xfId="22529" builtinId="9" hidden="1"/>
    <cellStyle name="已访问的超链接" xfId="22531" builtinId="9" hidden="1"/>
    <cellStyle name="已访问的超链接" xfId="22533" builtinId="9" hidden="1"/>
    <cellStyle name="已访问的超链接" xfId="22535" builtinId="9" hidden="1"/>
    <cellStyle name="已访问的超链接" xfId="22537" builtinId="9" hidden="1"/>
    <cellStyle name="已访问的超链接" xfId="22539" builtinId="9" hidden="1"/>
    <cellStyle name="已访问的超链接" xfId="22541" builtinId="9" hidden="1"/>
    <cellStyle name="已访问的超链接" xfId="22543" builtinId="9" hidden="1"/>
    <cellStyle name="已访问的超链接" xfId="22545" builtinId="9" hidden="1"/>
    <cellStyle name="已访问的超链接" xfId="22547" builtinId="9" hidden="1"/>
    <cellStyle name="已访问的超链接" xfId="22549" builtinId="9" hidden="1"/>
    <cellStyle name="已访问的超链接" xfId="22551" builtinId="9" hidden="1"/>
    <cellStyle name="已访问的超链接" xfId="22553" builtinId="9" hidden="1"/>
    <cellStyle name="已访问的超链接" xfId="22555" builtinId="9" hidden="1"/>
    <cellStyle name="已访问的超链接" xfId="22557" builtinId="9" hidden="1"/>
    <cellStyle name="已访问的超链接" xfId="22559" builtinId="9" hidden="1"/>
    <cellStyle name="已访问的超链接" xfId="22561" builtinId="9" hidden="1"/>
    <cellStyle name="已访问的超链接" xfId="22563" builtinId="9" hidden="1"/>
    <cellStyle name="已访问的超链接" xfId="22565" builtinId="9" hidden="1"/>
    <cellStyle name="已访问的超链接" xfId="22567" builtinId="9" hidden="1"/>
    <cellStyle name="已访问的超链接" xfId="22569" builtinId="9" hidden="1"/>
    <cellStyle name="已访问的超链接" xfId="22571" builtinId="9" hidden="1"/>
    <cellStyle name="已访问的超链接" xfId="22573" builtinId="9" hidden="1"/>
    <cellStyle name="已访问的超链接" xfId="22575" builtinId="9" hidden="1"/>
    <cellStyle name="已访问的超链接" xfId="22577" builtinId="9" hidden="1"/>
    <cellStyle name="已访问的超链接" xfId="22579" builtinId="9" hidden="1"/>
    <cellStyle name="已访问的超链接" xfId="22581" builtinId="9" hidden="1"/>
    <cellStyle name="已访问的超链接" xfId="22583" builtinId="9" hidden="1"/>
    <cellStyle name="已访问的超链接" xfId="22585" builtinId="9" hidden="1"/>
    <cellStyle name="已访问的超链接" xfId="22587" builtinId="9" hidden="1"/>
    <cellStyle name="已访问的超链接" xfId="22589" builtinId="9" hidden="1"/>
    <cellStyle name="已访问的超链接" xfId="22591" builtinId="9" hidden="1"/>
    <cellStyle name="已访问的超链接" xfId="22593" builtinId="9" hidden="1"/>
    <cellStyle name="已访问的超链接" xfId="22595" builtinId="9" hidden="1"/>
    <cellStyle name="已访问的超链接" xfId="22597" builtinId="9" hidden="1"/>
    <cellStyle name="已访问的超链接" xfId="22599" builtinId="9" hidden="1"/>
    <cellStyle name="已访问的超链接" xfId="22601" builtinId="9" hidden="1"/>
    <cellStyle name="已访问的超链接" xfId="22603" builtinId="9" hidden="1"/>
    <cellStyle name="已访问的超链接" xfId="22605" builtinId="9" hidden="1"/>
    <cellStyle name="已访问的超链接" xfId="22607" builtinId="9" hidden="1"/>
    <cellStyle name="已访问的超链接" xfId="22609" builtinId="9" hidden="1"/>
    <cellStyle name="已访问的超链接" xfId="22611" builtinId="9" hidden="1"/>
    <cellStyle name="已访问的超链接" xfId="22613" builtinId="9" hidden="1"/>
    <cellStyle name="已访问的超链接" xfId="22615" builtinId="9" hidden="1"/>
    <cellStyle name="已访问的超链接" xfId="22617" builtinId="9" hidden="1"/>
    <cellStyle name="已访问的超链接" xfId="22619" builtinId="9" hidden="1"/>
    <cellStyle name="已访问的超链接" xfId="22621" builtinId="9" hidden="1"/>
    <cellStyle name="已访问的超链接" xfId="22623" builtinId="9" hidden="1"/>
    <cellStyle name="已访问的超链接" xfId="22625" builtinId="9" hidden="1"/>
    <cellStyle name="已访问的超链接" xfId="22627" builtinId="9" hidden="1"/>
    <cellStyle name="已访问的超链接" xfId="22629" builtinId="9" hidden="1"/>
    <cellStyle name="已访问的超链接" xfId="22631" builtinId="9" hidden="1"/>
    <cellStyle name="已访问的超链接" xfId="22633" builtinId="9" hidden="1"/>
    <cellStyle name="已访问的超链接" xfId="22635" builtinId="9" hidden="1"/>
    <cellStyle name="已访问的超链接" xfId="22637" builtinId="9" hidden="1"/>
    <cellStyle name="已访问的超链接" xfId="22639" builtinId="9" hidden="1"/>
    <cellStyle name="已访问的超链接" xfId="22641" builtinId="9" hidden="1"/>
    <cellStyle name="已访问的超链接" xfId="22643" builtinId="9" hidden="1"/>
    <cellStyle name="已访问的超链接" xfId="22645" builtinId="9" hidden="1"/>
    <cellStyle name="已访问的超链接" xfId="22647" builtinId="9" hidden="1"/>
    <cellStyle name="已访问的超链接" xfId="22649" builtinId="9" hidden="1"/>
    <cellStyle name="已访问的超链接" xfId="22651" builtinId="9" hidden="1"/>
    <cellStyle name="已访问的超链接" xfId="22653" builtinId="9" hidden="1"/>
    <cellStyle name="已访问的超链接" xfId="22655" builtinId="9" hidden="1"/>
    <cellStyle name="已访问的超链接" xfId="22657" builtinId="9" hidden="1"/>
    <cellStyle name="已访问的超链接" xfId="22659" builtinId="9" hidden="1"/>
    <cellStyle name="已访问的超链接" xfId="22661" builtinId="9" hidden="1"/>
    <cellStyle name="已访问的超链接" xfId="22663" builtinId="9" hidden="1"/>
    <cellStyle name="已访问的超链接" xfId="22665" builtinId="9" hidden="1"/>
    <cellStyle name="已访问的超链接" xfId="22667" builtinId="9" hidden="1"/>
    <cellStyle name="已访问的超链接" xfId="22669" builtinId="9" hidden="1"/>
    <cellStyle name="已访问的超链接" xfId="22671" builtinId="9" hidden="1"/>
    <cellStyle name="已访问的超链接" xfId="22673" builtinId="9" hidden="1"/>
    <cellStyle name="已访问的超链接" xfId="22675" builtinId="9" hidden="1"/>
    <cellStyle name="已访问的超链接" xfId="22677" builtinId="9" hidden="1"/>
    <cellStyle name="已访问的超链接" xfId="22679" builtinId="9" hidden="1"/>
    <cellStyle name="已访问的超链接" xfId="22681" builtinId="9" hidden="1"/>
    <cellStyle name="已访问的超链接" xfId="22683" builtinId="9" hidden="1"/>
    <cellStyle name="已访问的超链接" xfId="22685" builtinId="9" hidden="1"/>
    <cellStyle name="已访问的超链接" xfId="22687" builtinId="9" hidden="1"/>
    <cellStyle name="已访问的超链接" xfId="22689" builtinId="9" hidden="1"/>
    <cellStyle name="已访问的超链接" xfId="22691" builtinId="9" hidden="1"/>
    <cellStyle name="已访问的超链接" xfId="22693" builtinId="9" hidden="1"/>
    <cellStyle name="已访问的超链接" xfId="22695" builtinId="9" hidden="1"/>
    <cellStyle name="已访问的超链接" xfId="22697" builtinId="9" hidden="1"/>
    <cellStyle name="已访问的超链接" xfId="22699" builtinId="9" hidden="1"/>
    <cellStyle name="已访问的超链接" xfId="22701" builtinId="9" hidden="1"/>
    <cellStyle name="已访问的超链接" xfId="22703" builtinId="9" hidden="1"/>
    <cellStyle name="已访问的超链接" xfId="22705" builtinId="9" hidden="1"/>
    <cellStyle name="已访问的超链接" xfId="22707" builtinId="9" hidden="1"/>
    <cellStyle name="已访问的超链接" xfId="22709" builtinId="9" hidden="1"/>
    <cellStyle name="已访问的超链接" xfId="22711" builtinId="9" hidden="1"/>
    <cellStyle name="已访问的超链接" xfId="22713" builtinId="9" hidden="1"/>
    <cellStyle name="已访问的超链接" xfId="22715" builtinId="9" hidden="1"/>
    <cellStyle name="已访问的超链接" xfId="22717" builtinId="9" hidden="1"/>
    <cellStyle name="已访问的超链接" xfId="22719" builtinId="9" hidden="1"/>
    <cellStyle name="已访问的超链接" xfId="22721" builtinId="9" hidden="1"/>
    <cellStyle name="已访问的超链接" xfId="22723" builtinId="9" hidden="1"/>
    <cellStyle name="已访问的超链接" xfId="22725" builtinId="9" hidden="1"/>
    <cellStyle name="已访问的超链接" xfId="22727" builtinId="9" hidden="1"/>
    <cellStyle name="已访问的超链接" xfId="22729" builtinId="9" hidden="1"/>
    <cellStyle name="已访问的超链接" xfId="22731" builtinId="9" hidden="1"/>
    <cellStyle name="已访问的超链接" xfId="22733" builtinId="9" hidden="1"/>
    <cellStyle name="已访问的超链接" xfId="22735" builtinId="9" hidden="1"/>
    <cellStyle name="已访问的超链接" xfId="22737" builtinId="9" hidden="1"/>
    <cellStyle name="已访问的超链接" xfId="22739" builtinId="9" hidden="1"/>
    <cellStyle name="已访问的超链接" xfId="22741" builtinId="9" hidden="1"/>
    <cellStyle name="已访问的超链接" xfId="22743" builtinId="9" hidden="1"/>
    <cellStyle name="已访问的超链接" xfId="22745" builtinId="9" hidden="1"/>
    <cellStyle name="已访问的超链接" xfId="22747" builtinId="9" hidden="1"/>
    <cellStyle name="已访问的超链接" xfId="22749" builtinId="9" hidden="1"/>
    <cellStyle name="已访问的超链接" xfId="22751" builtinId="9" hidden="1"/>
    <cellStyle name="已访问的超链接" xfId="22753" builtinId="9" hidden="1"/>
    <cellStyle name="已访问的超链接" xfId="22755" builtinId="9" hidden="1"/>
    <cellStyle name="已访问的超链接" xfId="22757" builtinId="9" hidden="1"/>
    <cellStyle name="已访问的超链接" xfId="22759" builtinId="9" hidden="1"/>
    <cellStyle name="已访问的超链接" xfId="22761" builtinId="9" hidden="1"/>
    <cellStyle name="已访问的超链接" xfId="22763" builtinId="9" hidden="1"/>
    <cellStyle name="已访问的超链接" xfId="22765" builtinId="9" hidden="1"/>
    <cellStyle name="已访问的超链接" xfId="22767" builtinId="9" hidden="1"/>
    <cellStyle name="已访问的超链接" xfId="22769" builtinId="9" hidden="1"/>
    <cellStyle name="已访问的超链接" xfId="22771" builtinId="9" hidden="1"/>
    <cellStyle name="已访问的超链接" xfId="22773" builtinId="9" hidden="1"/>
    <cellStyle name="已访问的超链接" xfId="22775" builtinId="9" hidden="1"/>
    <cellStyle name="已访问的超链接" xfId="22777" builtinId="9" hidden="1"/>
    <cellStyle name="已访问的超链接" xfId="22779" builtinId="9" hidden="1"/>
    <cellStyle name="已访问的超链接" xfId="22781" builtinId="9" hidden="1"/>
    <cellStyle name="已访问的超链接" xfId="22783" builtinId="9" hidden="1"/>
    <cellStyle name="已访问的超链接" xfId="22785" builtinId="9" hidden="1"/>
    <cellStyle name="已访问的超链接" xfId="22787" builtinId="9" hidden="1"/>
    <cellStyle name="已访问的超链接" xfId="22789" builtinId="9" hidden="1"/>
    <cellStyle name="已访问的超链接" xfId="22791" builtinId="9" hidden="1"/>
    <cellStyle name="已访问的超链接" xfId="22793" builtinId="9" hidden="1"/>
    <cellStyle name="已访问的超链接" xfId="22795" builtinId="9" hidden="1"/>
    <cellStyle name="已访问的超链接" xfId="22797" builtinId="9" hidden="1"/>
    <cellStyle name="已访问的超链接" xfId="22799" builtinId="9" hidden="1"/>
    <cellStyle name="已访问的超链接" xfId="22801" builtinId="9" hidden="1"/>
    <cellStyle name="已访问的超链接" xfId="22803" builtinId="9" hidden="1"/>
    <cellStyle name="已访问的超链接" xfId="22805" builtinId="9" hidden="1"/>
    <cellStyle name="已访问的超链接" xfId="22807" builtinId="9" hidden="1"/>
    <cellStyle name="已访问的超链接" xfId="22809" builtinId="9" hidden="1"/>
    <cellStyle name="已访问的超链接" xfId="22811" builtinId="9" hidden="1"/>
    <cellStyle name="已访问的超链接" xfId="22813" builtinId="9" hidden="1"/>
    <cellStyle name="已访问的超链接" xfId="22815" builtinId="9" hidden="1"/>
    <cellStyle name="已访问的超链接" xfId="22817" builtinId="9" hidden="1"/>
    <cellStyle name="已访问的超链接" xfId="22819" builtinId="9" hidden="1"/>
    <cellStyle name="已访问的超链接" xfId="22821" builtinId="9" hidden="1"/>
    <cellStyle name="已访问的超链接" xfId="22823" builtinId="9" hidden="1"/>
    <cellStyle name="已访问的超链接" xfId="22825" builtinId="9" hidden="1"/>
    <cellStyle name="已访问的超链接" xfId="22827" builtinId="9" hidden="1"/>
    <cellStyle name="已访问的超链接" xfId="22829" builtinId="9" hidden="1"/>
    <cellStyle name="已访问的超链接" xfId="22831" builtinId="9" hidden="1"/>
    <cellStyle name="已访问的超链接" xfId="22833" builtinId="9" hidden="1"/>
    <cellStyle name="已访问的超链接" xfId="22835" builtinId="9" hidden="1"/>
    <cellStyle name="已访问的超链接" xfId="22837" builtinId="9" hidden="1"/>
    <cellStyle name="已访问的超链接" xfId="22839" builtinId="9" hidden="1"/>
    <cellStyle name="已访问的超链接" xfId="22841" builtinId="9" hidden="1"/>
    <cellStyle name="已访问的超链接" xfId="22843" builtinId="9" hidden="1"/>
    <cellStyle name="已访问的超链接" xfId="22845" builtinId="9" hidden="1"/>
    <cellStyle name="已访问的超链接" xfId="22847" builtinId="9" hidden="1"/>
    <cellStyle name="已访问的超链接" xfId="22849" builtinId="9" hidden="1"/>
    <cellStyle name="已访问的超链接" xfId="22851" builtinId="9" hidden="1"/>
    <cellStyle name="已访问的超链接" xfId="22853" builtinId="9" hidden="1"/>
    <cellStyle name="已访问的超链接" xfId="22855" builtinId="9" hidden="1"/>
    <cellStyle name="已访问的超链接" xfId="22857" builtinId="9" hidden="1"/>
    <cellStyle name="已访问的超链接" xfId="22859" builtinId="9" hidden="1"/>
    <cellStyle name="已访问的超链接" xfId="22861" builtinId="9" hidden="1"/>
    <cellStyle name="已访问的超链接" xfId="22863" builtinId="9" hidden="1"/>
    <cellStyle name="已访问的超链接" xfId="22865" builtinId="9" hidden="1"/>
    <cellStyle name="已访问的超链接" xfId="22867" builtinId="9" hidden="1"/>
    <cellStyle name="已访问的超链接" xfId="22869" builtinId="9" hidden="1"/>
    <cellStyle name="已访问的超链接" xfId="22871" builtinId="9" hidden="1"/>
    <cellStyle name="已访问的超链接" xfId="22873" builtinId="9" hidden="1"/>
    <cellStyle name="已访问的超链接" xfId="22875" builtinId="9" hidden="1"/>
    <cellStyle name="已访问的超链接" xfId="22877" builtinId="9" hidden="1"/>
    <cellStyle name="已访问的超链接" xfId="22879" builtinId="9" hidden="1"/>
    <cellStyle name="已访问的超链接" xfId="22881" builtinId="9" hidden="1"/>
    <cellStyle name="已访问的超链接" xfId="22883" builtinId="9" hidden="1"/>
    <cellStyle name="已访问的超链接" xfId="22885" builtinId="9" hidden="1"/>
    <cellStyle name="已访问的超链接" xfId="22887" builtinId="9" hidden="1"/>
    <cellStyle name="已访问的超链接" xfId="22889" builtinId="9" hidden="1"/>
    <cellStyle name="已访问的超链接" xfId="22891" builtinId="9" hidden="1"/>
    <cellStyle name="已访问的超链接" xfId="22893" builtinId="9" hidden="1"/>
    <cellStyle name="已访问的超链接" xfId="22895" builtinId="9" hidden="1"/>
    <cellStyle name="已访问的超链接" xfId="22897" builtinId="9" hidden="1"/>
    <cellStyle name="已访问的超链接" xfId="22899" builtinId="9" hidden="1"/>
    <cellStyle name="已访问的超链接" xfId="22901" builtinId="9" hidden="1"/>
    <cellStyle name="已访问的超链接" xfId="22903" builtinId="9" hidden="1"/>
    <cellStyle name="已访问的超链接" xfId="22905" builtinId="9" hidden="1"/>
    <cellStyle name="已访问的超链接" xfId="22907" builtinId="9" hidden="1"/>
    <cellStyle name="已访问的超链接" xfId="22909" builtinId="9" hidden="1"/>
    <cellStyle name="已访问的超链接" xfId="22911" builtinId="9" hidden="1"/>
    <cellStyle name="已访问的超链接" xfId="22913" builtinId="9" hidden="1"/>
    <cellStyle name="已访问的超链接" xfId="22915" builtinId="9" hidden="1"/>
    <cellStyle name="已访问的超链接" xfId="22917" builtinId="9" hidden="1"/>
    <cellStyle name="已访问的超链接" xfId="22919" builtinId="9" hidden="1"/>
    <cellStyle name="已访问的超链接" xfId="22921" builtinId="9" hidden="1"/>
    <cellStyle name="已访问的超链接" xfId="22923" builtinId="9" hidden="1"/>
    <cellStyle name="已访问的超链接" xfId="22925" builtinId="9" hidden="1"/>
    <cellStyle name="已访问的超链接" xfId="22927" builtinId="9" hidden="1"/>
    <cellStyle name="已访问的超链接" xfId="22929" builtinId="9" hidden="1"/>
    <cellStyle name="已访问的超链接" xfId="22931" builtinId="9" hidden="1"/>
    <cellStyle name="已访问的超链接" xfId="22933" builtinId="9" hidden="1"/>
    <cellStyle name="已访问的超链接" xfId="22935" builtinId="9" hidden="1"/>
    <cellStyle name="已访问的超链接" xfId="22937" builtinId="9" hidden="1"/>
    <cellStyle name="已访问的超链接" xfId="22939" builtinId="9" hidden="1"/>
    <cellStyle name="已访问的超链接" xfId="22941" builtinId="9" hidden="1"/>
    <cellStyle name="已访问的超链接" xfId="22943" builtinId="9" hidden="1"/>
    <cellStyle name="已访问的超链接" xfId="22945" builtinId="9" hidden="1"/>
    <cellStyle name="已访问的超链接" xfId="22947" builtinId="9" hidden="1"/>
    <cellStyle name="已访问的超链接" xfId="22949" builtinId="9" hidden="1"/>
    <cellStyle name="已访问的超链接" xfId="22951" builtinId="9" hidden="1"/>
    <cellStyle name="已访问的超链接" xfId="22953" builtinId="9" hidden="1"/>
    <cellStyle name="已访问的超链接" xfId="22955" builtinId="9" hidden="1"/>
    <cellStyle name="已访问的超链接" xfId="22957" builtinId="9" hidden="1"/>
    <cellStyle name="已访问的超链接" xfId="22959" builtinId="9" hidden="1"/>
    <cellStyle name="已访问的超链接" xfId="22961" builtinId="9" hidden="1"/>
    <cellStyle name="已访问的超链接" xfId="22963" builtinId="9" hidden="1"/>
    <cellStyle name="已访问的超链接" xfId="22965" builtinId="9" hidden="1"/>
    <cellStyle name="已访问的超链接" xfId="22967" builtinId="9" hidden="1"/>
    <cellStyle name="已访问的超链接" xfId="22969" builtinId="9" hidden="1"/>
    <cellStyle name="已访问的超链接" xfId="22971" builtinId="9" hidden="1"/>
    <cellStyle name="已访问的超链接" xfId="22973" builtinId="9" hidden="1"/>
    <cellStyle name="已访问的超链接" xfId="22975" builtinId="9" hidden="1"/>
    <cellStyle name="已访问的超链接" xfId="22977" builtinId="9" hidden="1"/>
    <cellStyle name="已访问的超链接" xfId="22979" builtinId="9" hidden="1"/>
    <cellStyle name="已访问的超链接" xfId="22981" builtinId="9" hidden="1"/>
    <cellStyle name="已访问的超链接" xfId="22983" builtinId="9" hidden="1"/>
    <cellStyle name="已访问的超链接" xfId="22985" builtinId="9" hidden="1"/>
    <cellStyle name="已访问的超链接" xfId="22987" builtinId="9" hidden="1"/>
    <cellStyle name="已访问的超链接" xfId="22989" builtinId="9" hidden="1"/>
    <cellStyle name="已访问的超链接" xfId="22991" builtinId="9" hidden="1"/>
    <cellStyle name="已访问的超链接" xfId="22993" builtinId="9" hidden="1"/>
    <cellStyle name="已访问的超链接" xfId="22995" builtinId="9" hidden="1"/>
    <cellStyle name="已访问的超链接" xfId="22997" builtinId="9" hidden="1"/>
    <cellStyle name="已访问的超链接" xfId="22999" builtinId="9" hidden="1"/>
    <cellStyle name="已访问的超链接" xfId="23001" builtinId="9" hidden="1"/>
    <cellStyle name="已访问的超链接" xfId="23003" builtinId="9" hidden="1"/>
    <cellStyle name="已访问的超链接" xfId="23005" builtinId="9" hidden="1"/>
    <cellStyle name="已访问的超链接" xfId="23007" builtinId="9" hidden="1"/>
    <cellStyle name="已访问的超链接" xfId="23009" builtinId="9" hidden="1"/>
    <cellStyle name="已访问的超链接" xfId="23011" builtinId="9" hidden="1"/>
    <cellStyle name="已访问的超链接" xfId="23013" builtinId="9" hidden="1"/>
    <cellStyle name="已访问的超链接" xfId="23015" builtinId="9" hidden="1"/>
    <cellStyle name="已访问的超链接" xfId="23017" builtinId="9" hidden="1"/>
    <cellStyle name="已访问的超链接" xfId="23019" builtinId="9" hidden="1"/>
    <cellStyle name="已访问的超链接" xfId="23021" builtinId="9" hidden="1"/>
    <cellStyle name="已访问的超链接" xfId="23023" builtinId="9" hidden="1"/>
    <cellStyle name="已访问的超链接" xfId="23025" builtinId="9" hidden="1"/>
    <cellStyle name="已访问的超链接" xfId="23027" builtinId="9" hidden="1"/>
    <cellStyle name="已访问的超链接" xfId="23029" builtinId="9" hidden="1"/>
    <cellStyle name="已访问的超链接" xfId="23031" builtinId="9" hidden="1"/>
    <cellStyle name="已访问的超链接" xfId="23033" builtinId="9" hidden="1"/>
    <cellStyle name="已访问的超链接" xfId="23035" builtinId="9" hidden="1"/>
    <cellStyle name="已访问的超链接" xfId="23037" builtinId="9" hidden="1"/>
    <cellStyle name="已访问的超链接" xfId="23039" builtinId="9" hidden="1"/>
    <cellStyle name="已访问的超链接" xfId="23041" builtinId="9" hidden="1"/>
    <cellStyle name="已访问的超链接" xfId="23043" builtinId="9" hidden="1"/>
    <cellStyle name="已访问的超链接" xfId="23045" builtinId="9" hidden="1"/>
    <cellStyle name="已访问的超链接" xfId="23047" builtinId="9" hidden="1"/>
    <cellStyle name="已访问的超链接" xfId="23049" builtinId="9" hidden="1"/>
    <cellStyle name="已访问的超链接" xfId="23051" builtinId="9" hidden="1"/>
    <cellStyle name="已访问的超链接" xfId="23053" builtinId="9" hidden="1"/>
    <cellStyle name="已访问的超链接" xfId="23055" builtinId="9" hidden="1"/>
    <cellStyle name="已访问的超链接" xfId="23057" builtinId="9" hidden="1"/>
    <cellStyle name="已访问的超链接" xfId="23059" builtinId="9" hidden="1"/>
    <cellStyle name="已访问的超链接" xfId="23061" builtinId="9" hidden="1"/>
    <cellStyle name="已访问的超链接" xfId="23063" builtinId="9" hidden="1"/>
    <cellStyle name="已访问的超链接" xfId="23065" builtinId="9" hidden="1"/>
    <cellStyle name="已访问的超链接" xfId="23067" builtinId="9" hidden="1"/>
    <cellStyle name="已访问的超链接" xfId="23069" builtinId="9" hidden="1"/>
    <cellStyle name="已访问的超链接" xfId="23071" builtinId="9" hidden="1"/>
    <cellStyle name="已访问的超链接" xfId="23073" builtinId="9" hidden="1"/>
    <cellStyle name="已访问的超链接" xfId="23075" builtinId="9" hidden="1"/>
    <cellStyle name="已访问的超链接" xfId="23077" builtinId="9" hidden="1"/>
    <cellStyle name="已访问的超链接" xfId="23079" builtinId="9" hidden="1"/>
    <cellStyle name="已访问的超链接" xfId="23081" builtinId="9" hidden="1"/>
    <cellStyle name="已访问的超链接" xfId="23083" builtinId="9" hidden="1"/>
    <cellStyle name="已访问的超链接" xfId="23085" builtinId="9" hidden="1"/>
    <cellStyle name="已访问的超链接" xfId="23087" builtinId="9" hidden="1"/>
    <cellStyle name="已访问的超链接" xfId="23089" builtinId="9" hidden="1"/>
    <cellStyle name="已访问的超链接" xfId="23091" builtinId="9" hidden="1"/>
    <cellStyle name="已访问的超链接" xfId="23093" builtinId="9" hidden="1"/>
    <cellStyle name="已访问的超链接" xfId="23095" builtinId="9" hidden="1"/>
    <cellStyle name="已访问的超链接" xfId="23097" builtinId="9" hidden="1"/>
    <cellStyle name="已访问的超链接" xfId="23099" builtinId="9" hidden="1"/>
    <cellStyle name="已访问的超链接" xfId="23101" builtinId="9" hidden="1"/>
    <cellStyle name="已访问的超链接" xfId="23103" builtinId="9" hidden="1"/>
    <cellStyle name="已访问的超链接" xfId="23105" builtinId="9" hidden="1"/>
    <cellStyle name="已访问的超链接" xfId="23107" builtinId="9" hidden="1"/>
    <cellStyle name="已访问的超链接" xfId="23109" builtinId="9" hidden="1"/>
    <cellStyle name="已访问的超链接" xfId="23111" builtinId="9" hidden="1"/>
    <cellStyle name="已访问的超链接" xfId="23113" builtinId="9" hidden="1"/>
    <cellStyle name="已访问的超链接" xfId="23115" builtinId="9" hidden="1"/>
    <cellStyle name="已访问的超链接" xfId="23117" builtinId="9" hidden="1"/>
    <cellStyle name="已访问的超链接" xfId="23119" builtinId="9" hidden="1"/>
    <cellStyle name="已访问的超链接" xfId="23121" builtinId="9" hidden="1"/>
    <cellStyle name="已访问的超链接" xfId="23123" builtinId="9" hidden="1"/>
    <cellStyle name="已访问的超链接" xfId="23125" builtinId="9" hidden="1"/>
    <cellStyle name="已访问的超链接" xfId="23127" builtinId="9" hidden="1"/>
    <cellStyle name="已访问的超链接" xfId="23129" builtinId="9" hidden="1"/>
    <cellStyle name="已访问的超链接" xfId="23131" builtinId="9" hidden="1"/>
    <cellStyle name="已访问的超链接" xfId="23133" builtinId="9" hidden="1"/>
    <cellStyle name="已访问的超链接" xfId="23135" builtinId="9" hidden="1"/>
    <cellStyle name="已访问的超链接" xfId="23137" builtinId="9" hidden="1"/>
    <cellStyle name="已访问的超链接" xfId="23139" builtinId="9" hidden="1"/>
    <cellStyle name="已访问的超链接" xfId="23141" builtinId="9" hidden="1"/>
    <cellStyle name="已访问的超链接" xfId="23143" builtinId="9" hidden="1"/>
    <cellStyle name="已访问的超链接" xfId="23145" builtinId="9" hidden="1"/>
    <cellStyle name="已访问的超链接" xfId="23147" builtinId="9" hidden="1"/>
    <cellStyle name="已访问的超链接" xfId="23149" builtinId="9" hidden="1"/>
    <cellStyle name="已访问的超链接" xfId="23151" builtinId="9" hidden="1"/>
    <cellStyle name="已访问的超链接" xfId="23153" builtinId="9" hidden="1"/>
    <cellStyle name="已访问的超链接" xfId="23155" builtinId="9" hidden="1"/>
    <cellStyle name="已访问的超链接" xfId="23157" builtinId="9" hidden="1"/>
    <cellStyle name="已访问的超链接" xfId="23159" builtinId="9" hidden="1"/>
    <cellStyle name="已访问的超链接" xfId="23161" builtinId="9" hidden="1"/>
    <cellStyle name="已访问的超链接" xfId="23163" builtinId="9" hidden="1"/>
    <cellStyle name="已访问的超链接" xfId="23165" builtinId="9" hidden="1"/>
    <cellStyle name="已访问的超链接" xfId="23167" builtinId="9" hidden="1"/>
    <cellStyle name="已访问的超链接" xfId="23169" builtinId="9" hidden="1"/>
    <cellStyle name="已访问的超链接" xfId="23171" builtinId="9" hidden="1"/>
    <cellStyle name="已访问的超链接" xfId="23173" builtinId="9" hidden="1"/>
    <cellStyle name="已访问的超链接" xfId="23175" builtinId="9" hidden="1"/>
    <cellStyle name="已访问的超链接" xfId="23177" builtinId="9" hidden="1"/>
    <cellStyle name="已访问的超链接" xfId="23179" builtinId="9" hidden="1"/>
    <cellStyle name="已访问的超链接" xfId="23181" builtinId="9" hidden="1"/>
    <cellStyle name="已访问的超链接" xfId="23183" builtinId="9" hidden="1"/>
    <cellStyle name="已访问的超链接" xfId="23185" builtinId="9" hidden="1"/>
    <cellStyle name="已访问的超链接" xfId="23187" builtinId="9" hidden="1"/>
    <cellStyle name="已访问的超链接" xfId="23189" builtinId="9" hidden="1"/>
    <cellStyle name="已访问的超链接" xfId="23191" builtinId="9" hidden="1"/>
    <cellStyle name="已访问的超链接" xfId="23193" builtinId="9" hidden="1"/>
    <cellStyle name="已访问的超链接" xfId="23195" builtinId="9" hidden="1"/>
    <cellStyle name="已访问的超链接" xfId="23197" builtinId="9" hidden="1"/>
    <cellStyle name="已访问的超链接" xfId="23199" builtinId="9" hidden="1"/>
    <cellStyle name="已访问的超链接" xfId="23201" builtinId="9" hidden="1"/>
    <cellStyle name="已访问的超链接" xfId="23203" builtinId="9" hidden="1"/>
    <cellStyle name="已访问的超链接" xfId="23205" builtinId="9" hidden="1"/>
    <cellStyle name="已访问的超链接" xfId="23207" builtinId="9" hidden="1"/>
    <cellStyle name="已访问的超链接" xfId="23209" builtinId="9" hidden="1"/>
    <cellStyle name="已访问的超链接" xfId="23211" builtinId="9" hidden="1"/>
    <cellStyle name="已访问的超链接" xfId="23213" builtinId="9" hidden="1"/>
    <cellStyle name="已访问的超链接" xfId="23215" builtinId="9" hidden="1"/>
    <cellStyle name="已访问的超链接" xfId="23217" builtinId="9" hidden="1"/>
    <cellStyle name="已访问的超链接" xfId="23219" builtinId="9" hidden="1"/>
    <cellStyle name="已访问的超链接" xfId="23221" builtinId="9" hidden="1"/>
    <cellStyle name="已访问的超链接" xfId="23223" builtinId="9" hidden="1"/>
    <cellStyle name="已访问的超链接" xfId="23225" builtinId="9" hidden="1"/>
    <cellStyle name="已访问的超链接" xfId="23227" builtinId="9" hidden="1"/>
    <cellStyle name="已访问的超链接" xfId="23229" builtinId="9" hidden="1"/>
    <cellStyle name="已访问的超链接" xfId="23231" builtinId="9" hidden="1"/>
    <cellStyle name="已访问的超链接" xfId="23233" builtinId="9" hidden="1"/>
    <cellStyle name="已访问的超链接" xfId="23235" builtinId="9" hidden="1"/>
    <cellStyle name="已访问的超链接" xfId="23237" builtinId="9" hidden="1"/>
    <cellStyle name="已访问的超链接" xfId="23239" builtinId="9" hidden="1"/>
    <cellStyle name="已访问的超链接" xfId="23241" builtinId="9" hidden="1"/>
    <cellStyle name="已访问的超链接" xfId="23243" builtinId="9" hidden="1"/>
    <cellStyle name="已访问的超链接" xfId="23245" builtinId="9" hidden="1"/>
    <cellStyle name="已访问的超链接" xfId="23247" builtinId="9" hidden="1"/>
    <cellStyle name="已访问的超链接" xfId="23249" builtinId="9" hidden="1"/>
    <cellStyle name="已访问的超链接" xfId="23251" builtinId="9" hidden="1"/>
    <cellStyle name="已访问的超链接" xfId="23253" builtinId="9" hidden="1"/>
    <cellStyle name="已访问的超链接" xfId="23255" builtinId="9" hidden="1"/>
    <cellStyle name="已访问的超链接" xfId="23257" builtinId="9" hidden="1"/>
    <cellStyle name="已访问的超链接" xfId="23259" builtinId="9" hidden="1"/>
    <cellStyle name="已访问的超链接" xfId="23261" builtinId="9" hidden="1"/>
    <cellStyle name="已访问的超链接" xfId="23263" builtinId="9" hidden="1"/>
    <cellStyle name="已访问的超链接" xfId="23265" builtinId="9" hidden="1"/>
    <cellStyle name="已访问的超链接" xfId="23267" builtinId="9" hidden="1"/>
    <cellStyle name="已访问的超链接" xfId="23269" builtinId="9" hidden="1"/>
    <cellStyle name="已访问的超链接" xfId="23271" builtinId="9" hidden="1"/>
    <cellStyle name="已访问的超链接" xfId="23273" builtinId="9" hidden="1"/>
    <cellStyle name="已访问的超链接" xfId="23275" builtinId="9" hidden="1"/>
    <cellStyle name="已访问的超链接" xfId="23277" builtinId="9" hidden="1"/>
    <cellStyle name="已访问的超链接" xfId="23279" builtinId="9" hidden="1"/>
    <cellStyle name="已访问的超链接" xfId="23281" builtinId="9" hidden="1"/>
    <cellStyle name="已访问的超链接" xfId="23283" builtinId="9" hidden="1"/>
    <cellStyle name="已访问的超链接" xfId="23285" builtinId="9" hidden="1"/>
    <cellStyle name="已访问的超链接" xfId="23287" builtinId="9" hidden="1"/>
    <cellStyle name="已访问的超链接" xfId="23289" builtinId="9" hidden="1"/>
    <cellStyle name="已访问的超链接" xfId="23291" builtinId="9" hidden="1"/>
    <cellStyle name="已访问的超链接" xfId="23293" builtinId="9" hidden="1"/>
    <cellStyle name="已访问的超链接" xfId="23295" builtinId="9" hidden="1"/>
    <cellStyle name="已访问的超链接" xfId="23297" builtinId="9" hidden="1"/>
    <cellStyle name="已访问的超链接" xfId="23299" builtinId="9" hidden="1"/>
    <cellStyle name="已访问的超链接" xfId="23301" builtinId="9" hidden="1"/>
    <cellStyle name="已访问的超链接" xfId="23303" builtinId="9" hidden="1"/>
    <cellStyle name="已访问的超链接" xfId="23305" builtinId="9" hidden="1"/>
    <cellStyle name="已访问的超链接" xfId="23307" builtinId="9" hidden="1"/>
    <cellStyle name="已访问的超链接" xfId="23309" builtinId="9" hidden="1"/>
    <cellStyle name="已访问的超链接" xfId="23311" builtinId="9" hidden="1"/>
    <cellStyle name="已访问的超链接" xfId="23313" builtinId="9" hidden="1"/>
    <cellStyle name="已访问的超链接" xfId="23315" builtinId="9" hidden="1"/>
    <cellStyle name="已访问的超链接" xfId="23317" builtinId="9" hidden="1"/>
    <cellStyle name="已访问的超链接" xfId="23319" builtinId="9" hidden="1"/>
    <cellStyle name="已访问的超链接" xfId="23321" builtinId="9" hidden="1"/>
    <cellStyle name="已访问的超链接" xfId="23323" builtinId="9" hidden="1"/>
    <cellStyle name="已访问的超链接" xfId="23325" builtinId="9" hidden="1"/>
    <cellStyle name="已访问的超链接" xfId="23327" builtinId="9" hidden="1"/>
    <cellStyle name="已访问的超链接" xfId="23329" builtinId="9" hidden="1"/>
    <cellStyle name="已访问的超链接" xfId="23331" builtinId="9" hidden="1"/>
    <cellStyle name="已访问的超链接" xfId="23333" builtinId="9" hidden="1"/>
    <cellStyle name="已访问的超链接" xfId="23335" builtinId="9" hidden="1"/>
    <cellStyle name="已访问的超链接" xfId="23337" builtinId="9" hidden="1"/>
    <cellStyle name="已访问的超链接" xfId="23339" builtinId="9" hidden="1"/>
    <cellStyle name="已访问的超链接" xfId="23341" builtinId="9" hidden="1"/>
    <cellStyle name="已访问的超链接" xfId="23343" builtinId="9" hidden="1"/>
    <cellStyle name="已访问的超链接" xfId="23345" builtinId="9" hidden="1"/>
    <cellStyle name="已访问的超链接" xfId="23347" builtinId="9" hidden="1"/>
    <cellStyle name="已访问的超链接" xfId="23349" builtinId="9" hidden="1"/>
    <cellStyle name="已访问的超链接" xfId="23351" builtinId="9" hidden="1"/>
    <cellStyle name="已访问的超链接" xfId="23353" builtinId="9" hidden="1"/>
    <cellStyle name="已访问的超链接" xfId="23355" builtinId="9" hidden="1"/>
    <cellStyle name="已访问的超链接" xfId="23357" builtinId="9" hidden="1"/>
    <cellStyle name="已访问的超链接" xfId="23359" builtinId="9" hidden="1"/>
    <cellStyle name="已访问的超链接" xfId="23361" builtinId="9" hidden="1"/>
    <cellStyle name="已访问的超链接" xfId="23363" builtinId="9" hidden="1"/>
    <cellStyle name="已访问的超链接" xfId="23365" builtinId="9" hidden="1"/>
    <cellStyle name="已访问的超链接" xfId="23367" builtinId="9" hidden="1"/>
    <cellStyle name="已访问的超链接" xfId="23369" builtinId="9" hidden="1"/>
    <cellStyle name="已访问的超链接" xfId="23371" builtinId="9" hidden="1"/>
    <cellStyle name="已访问的超链接" xfId="23373" builtinId="9" hidden="1"/>
    <cellStyle name="已访问的超链接" xfId="23375" builtinId="9" hidden="1"/>
    <cellStyle name="已访问的超链接" xfId="23377" builtinId="9" hidden="1"/>
    <cellStyle name="已访问的超链接" xfId="23379" builtinId="9" hidden="1"/>
    <cellStyle name="已访问的超链接" xfId="23381" builtinId="9" hidden="1"/>
    <cellStyle name="已访问的超链接" xfId="23383" builtinId="9" hidden="1"/>
    <cellStyle name="已访问的超链接" xfId="23385" builtinId="9" hidden="1"/>
    <cellStyle name="已访问的超链接" xfId="23387" builtinId="9" hidden="1"/>
    <cellStyle name="已访问的超链接" xfId="23389" builtinId="9" hidden="1"/>
    <cellStyle name="已访问的超链接" xfId="23391" builtinId="9" hidden="1"/>
    <cellStyle name="已访问的超链接" xfId="23393" builtinId="9" hidden="1"/>
    <cellStyle name="已访问的超链接" xfId="23395" builtinId="9" hidden="1"/>
    <cellStyle name="已访问的超链接" xfId="23397" builtinId="9" hidden="1"/>
    <cellStyle name="已访问的超链接" xfId="23399" builtinId="9" hidden="1"/>
    <cellStyle name="已访问的超链接" xfId="23401" builtinId="9" hidden="1"/>
    <cellStyle name="已访问的超链接" xfId="23403" builtinId="9" hidden="1"/>
    <cellStyle name="已访问的超链接" xfId="23405" builtinId="9" hidden="1"/>
    <cellStyle name="已访问的超链接" xfId="23407" builtinId="9" hidden="1"/>
    <cellStyle name="已访问的超链接" xfId="23409" builtinId="9" hidden="1"/>
    <cellStyle name="已访问的超链接" xfId="23411" builtinId="9" hidden="1"/>
    <cellStyle name="已访问的超链接" xfId="23413" builtinId="9" hidden="1"/>
    <cellStyle name="已访问的超链接" xfId="23415" builtinId="9" hidden="1"/>
    <cellStyle name="已访问的超链接" xfId="23417" builtinId="9" hidden="1"/>
    <cellStyle name="已访问的超链接" xfId="23419" builtinId="9" hidden="1"/>
    <cellStyle name="已访问的超链接" xfId="23421" builtinId="9" hidden="1"/>
    <cellStyle name="已访问的超链接" xfId="23423" builtinId="9" hidden="1"/>
    <cellStyle name="已访问的超链接" xfId="23425" builtinId="9" hidden="1"/>
    <cellStyle name="已访问的超链接" xfId="23427" builtinId="9" hidden="1"/>
    <cellStyle name="已访问的超链接" xfId="23429" builtinId="9" hidden="1"/>
    <cellStyle name="已访问的超链接" xfId="23431" builtinId="9" hidden="1"/>
    <cellStyle name="已访问的超链接" xfId="23433" builtinId="9" hidden="1"/>
    <cellStyle name="已访问的超链接" xfId="23435" builtinId="9" hidden="1"/>
    <cellStyle name="已访问的超链接" xfId="23437" builtinId="9" hidden="1"/>
    <cellStyle name="已访问的超链接" xfId="23439" builtinId="9" hidden="1"/>
    <cellStyle name="已访问的超链接" xfId="23441" builtinId="9" hidden="1"/>
    <cellStyle name="已访问的超链接" xfId="23443" builtinId="9" hidden="1"/>
    <cellStyle name="已访问的超链接" xfId="23445" builtinId="9" hidden="1"/>
    <cellStyle name="已访问的超链接" xfId="23447" builtinId="9" hidden="1"/>
    <cellStyle name="已访问的超链接" xfId="23449" builtinId="9" hidden="1"/>
    <cellStyle name="已访问的超链接" xfId="23451" builtinId="9" hidden="1"/>
    <cellStyle name="已访问的超链接" xfId="23453" builtinId="9" hidden="1"/>
    <cellStyle name="已访问的超链接" xfId="23455" builtinId="9" hidden="1"/>
    <cellStyle name="已访问的超链接" xfId="23457" builtinId="9" hidden="1"/>
    <cellStyle name="已访问的超链接" xfId="23459" builtinId="9" hidden="1"/>
    <cellStyle name="已访问的超链接" xfId="23461" builtinId="9" hidden="1"/>
    <cellStyle name="已访问的超链接" xfId="23463" builtinId="9" hidden="1"/>
    <cellStyle name="已访问的超链接" xfId="23465" builtinId="9" hidden="1"/>
    <cellStyle name="已访问的超链接" xfId="23467" builtinId="9" hidden="1"/>
    <cellStyle name="已访问的超链接" xfId="23469" builtinId="9" hidden="1"/>
    <cellStyle name="已访问的超链接" xfId="23471" builtinId="9" hidden="1"/>
    <cellStyle name="已访问的超链接" xfId="23473" builtinId="9" hidden="1"/>
    <cellStyle name="已访问的超链接" xfId="23475" builtinId="9" hidden="1"/>
    <cellStyle name="已访问的超链接" xfId="23477" builtinId="9" hidden="1"/>
    <cellStyle name="已访问的超链接" xfId="23479" builtinId="9" hidden="1"/>
    <cellStyle name="已访问的超链接" xfId="23481" builtinId="9" hidden="1"/>
    <cellStyle name="已访问的超链接" xfId="23483" builtinId="9" hidden="1"/>
    <cellStyle name="已访问的超链接" xfId="23485" builtinId="9" hidden="1"/>
    <cellStyle name="已访问的超链接" xfId="23487" builtinId="9" hidden="1"/>
    <cellStyle name="已访问的超链接" xfId="23489" builtinId="9" hidden="1"/>
    <cellStyle name="已访问的超链接" xfId="23491" builtinId="9" hidden="1"/>
    <cellStyle name="已访问的超链接" xfId="23493" builtinId="9" hidden="1"/>
    <cellStyle name="已访问的超链接" xfId="23495" builtinId="9" hidden="1"/>
    <cellStyle name="已访问的超链接" xfId="23497" builtinId="9" hidden="1"/>
    <cellStyle name="已访问的超链接" xfId="23499" builtinId="9" hidden="1"/>
    <cellStyle name="已访问的超链接" xfId="23501" builtinId="9" hidden="1"/>
    <cellStyle name="已访问的超链接" xfId="23503" builtinId="9" hidden="1"/>
    <cellStyle name="已访问的超链接" xfId="23505" builtinId="9" hidden="1"/>
    <cellStyle name="已访问的超链接" xfId="23507" builtinId="9" hidden="1"/>
    <cellStyle name="已访问的超链接" xfId="23509" builtinId="9" hidden="1"/>
    <cellStyle name="已访问的超链接" xfId="23511" builtinId="9" hidden="1"/>
    <cellStyle name="已访问的超链接" xfId="23513" builtinId="9" hidden="1"/>
    <cellStyle name="已访问的超链接" xfId="23515" builtinId="9" hidden="1"/>
    <cellStyle name="已访问的超链接" xfId="23517" builtinId="9" hidden="1"/>
    <cellStyle name="已访问的超链接" xfId="23519" builtinId="9" hidden="1"/>
    <cellStyle name="已访问的超链接" xfId="23521" builtinId="9" hidden="1"/>
    <cellStyle name="已访问的超链接" xfId="23523" builtinId="9" hidden="1"/>
    <cellStyle name="已访问的超链接" xfId="23525" builtinId="9" hidden="1"/>
    <cellStyle name="已访问的超链接" xfId="23527" builtinId="9" hidden="1"/>
    <cellStyle name="已访问的超链接" xfId="23529" builtinId="9" hidden="1"/>
    <cellStyle name="已访问的超链接" xfId="23531" builtinId="9" hidden="1"/>
    <cellStyle name="已访问的超链接" xfId="23533" builtinId="9" hidden="1"/>
    <cellStyle name="已访问的超链接" xfId="23535" builtinId="9" hidden="1"/>
    <cellStyle name="已访问的超链接" xfId="23537" builtinId="9" hidden="1"/>
    <cellStyle name="已访问的超链接" xfId="23539" builtinId="9" hidden="1"/>
    <cellStyle name="已访问的超链接" xfId="23541" builtinId="9" hidden="1"/>
    <cellStyle name="已访问的超链接" xfId="23543" builtinId="9" hidden="1"/>
    <cellStyle name="已访问的超链接" xfId="23545" builtinId="9" hidden="1"/>
    <cellStyle name="已访问的超链接" xfId="23547" builtinId="9" hidden="1"/>
    <cellStyle name="已访问的超链接" xfId="23549" builtinId="9" hidden="1"/>
    <cellStyle name="已访问的超链接" xfId="23551" builtinId="9" hidden="1"/>
    <cellStyle name="已访问的超链接" xfId="23553" builtinId="9" hidden="1"/>
    <cellStyle name="已访问的超链接" xfId="23555" builtinId="9" hidden="1"/>
    <cellStyle name="已访问的超链接" xfId="23557" builtinId="9" hidden="1"/>
    <cellStyle name="已访问的超链接" xfId="23559" builtinId="9" hidden="1"/>
    <cellStyle name="已访问的超链接" xfId="23561" builtinId="9" hidden="1"/>
    <cellStyle name="已访问的超链接" xfId="23563" builtinId="9" hidden="1"/>
    <cellStyle name="已访问的超链接" xfId="23565" builtinId="9" hidden="1"/>
    <cellStyle name="已访问的超链接" xfId="23567" builtinId="9" hidden="1"/>
    <cellStyle name="已访问的超链接" xfId="23569" builtinId="9" hidden="1"/>
    <cellStyle name="已访问的超链接" xfId="23571" builtinId="9" hidden="1"/>
    <cellStyle name="已访问的超链接" xfId="23573" builtinId="9" hidden="1"/>
    <cellStyle name="已访问的超链接" xfId="23575" builtinId="9" hidden="1"/>
    <cellStyle name="已访问的超链接" xfId="23577" builtinId="9" hidden="1"/>
    <cellStyle name="已访问的超链接" xfId="23579" builtinId="9" hidden="1"/>
    <cellStyle name="已访问的超链接" xfId="23581" builtinId="9" hidden="1"/>
    <cellStyle name="已访问的超链接" xfId="23583" builtinId="9" hidden="1"/>
    <cellStyle name="已访问的超链接" xfId="23585" builtinId="9" hidden="1"/>
    <cellStyle name="已访问的超链接" xfId="23587" builtinId="9" hidden="1"/>
    <cellStyle name="已访问的超链接" xfId="23589" builtinId="9" hidden="1"/>
    <cellStyle name="已访问的超链接" xfId="23591" builtinId="9" hidden="1"/>
    <cellStyle name="已访问的超链接" xfId="23593" builtinId="9" hidden="1"/>
    <cellStyle name="已访问的超链接" xfId="23595" builtinId="9" hidden="1"/>
    <cellStyle name="已访问的超链接" xfId="23597" builtinId="9" hidden="1"/>
    <cellStyle name="已访问的超链接" xfId="23599" builtinId="9" hidden="1"/>
    <cellStyle name="已访问的超链接" xfId="23601" builtinId="9" hidden="1"/>
    <cellStyle name="已访问的超链接" xfId="23603" builtinId="9" hidden="1"/>
    <cellStyle name="已访问的超链接" xfId="23605" builtinId="9" hidden="1"/>
    <cellStyle name="已访问的超链接" xfId="23607" builtinId="9" hidden="1"/>
    <cellStyle name="已访问的超链接" xfId="23609" builtinId="9" hidden="1"/>
    <cellStyle name="已访问的超链接" xfId="23611" builtinId="9" hidden="1"/>
    <cellStyle name="已访问的超链接" xfId="23613" builtinId="9" hidden="1"/>
    <cellStyle name="已访问的超链接" xfId="23615" builtinId="9" hidden="1"/>
    <cellStyle name="已访问的超链接" xfId="23617" builtinId="9" hidden="1"/>
    <cellStyle name="已访问的超链接" xfId="23619" builtinId="9" hidden="1"/>
    <cellStyle name="已访问的超链接" xfId="23621" builtinId="9" hidden="1"/>
    <cellStyle name="已访问的超链接" xfId="23623" builtinId="9" hidden="1"/>
    <cellStyle name="已访问的超链接" xfId="23625" builtinId="9" hidden="1"/>
    <cellStyle name="已访问的超链接" xfId="23627" builtinId="9" hidden="1"/>
    <cellStyle name="已访问的超链接" xfId="23629" builtinId="9" hidden="1"/>
    <cellStyle name="已访问的超链接" xfId="23631" builtinId="9" hidden="1"/>
    <cellStyle name="已访问的超链接" xfId="23633" builtinId="9" hidden="1"/>
    <cellStyle name="已访问的超链接" xfId="23635" builtinId="9" hidden="1"/>
    <cellStyle name="已访问的超链接" xfId="23637" builtinId="9" hidden="1"/>
    <cellStyle name="已访问的超链接" xfId="23639" builtinId="9" hidden="1"/>
    <cellStyle name="已访问的超链接" xfId="23641" builtinId="9" hidden="1"/>
    <cellStyle name="已访问的超链接" xfId="23643" builtinId="9" hidden="1"/>
    <cellStyle name="已访问的超链接" xfId="23645" builtinId="9" hidden="1"/>
    <cellStyle name="已访问的超链接" xfId="23647" builtinId="9" hidden="1"/>
    <cellStyle name="已访问的超链接" xfId="23649" builtinId="9" hidden="1"/>
    <cellStyle name="已访问的超链接" xfId="23651" builtinId="9" hidden="1"/>
    <cellStyle name="已访问的超链接" xfId="23653" builtinId="9" hidden="1"/>
    <cellStyle name="已访问的超链接" xfId="23655" builtinId="9" hidden="1"/>
    <cellStyle name="已访问的超链接" xfId="23657" builtinId="9" hidden="1"/>
    <cellStyle name="已访问的超链接" xfId="23659" builtinId="9" hidden="1"/>
    <cellStyle name="已访问的超链接" xfId="23661" builtinId="9" hidden="1"/>
    <cellStyle name="已访问的超链接" xfId="23663" builtinId="9" hidden="1"/>
    <cellStyle name="已访问的超链接" xfId="23665" builtinId="9" hidden="1"/>
    <cellStyle name="已访问的超链接" xfId="23667" builtinId="9" hidden="1"/>
    <cellStyle name="已访问的超链接" xfId="23669" builtinId="9" hidden="1"/>
    <cellStyle name="已访问的超链接" xfId="23671" builtinId="9" hidden="1"/>
    <cellStyle name="已访问的超链接" xfId="23673" builtinId="9" hidden="1"/>
    <cellStyle name="已访问的超链接" xfId="23675" builtinId="9" hidden="1"/>
    <cellStyle name="已访问的超链接" xfId="23677" builtinId="9" hidden="1"/>
    <cellStyle name="已访问的超链接" xfId="23679" builtinId="9" hidden="1"/>
    <cellStyle name="已访问的超链接" xfId="23681" builtinId="9" hidden="1"/>
    <cellStyle name="已访问的超链接" xfId="23683" builtinId="9" hidden="1"/>
    <cellStyle name="已访问的超链接" xfId="23685" builtinId="9" hidden="1"/>
    <cellStyle name="已访问的超链接" xfId="23687" builtinId="9" hidden="1"/>
    <cellStyle name="已访问的超链接" xfId="23689" builtinId="9" hidden="1"/>
    <cellStyle name="已访问的超链接" xfId="23691" builtinId="9" hidden="1"/>
    <cellStyle name="已访问的超链接" xfId="23693" builtinId="9" hidden="1"/>
    <cellStyle name="已访问的超链接" xfId="23695" builtinId="9" hidden="1"/>
    <cellStyle name="已访问的超链接" xfId="23697" builtinId="9" hidden="1"/>
    <cellStyle name="已访问的超链接" xfId="23699" builtinId="9" hidden="1"/>
    <cellStyle name="已访问的超链接" xfId="23701" builtinId="9" hidden="1"/>
    <cellStyle name="已访问的超链接" xfId="23703" builtinId="9" hidden="1"/>
    <cellStyle name="已访问的超链接" xfId="23705" builtinId="9" hidden="1"/>
    <cellStyle name="已访问的超链接" xfId="23707" builtinId="9" hidden="1"/>
    <cellStyle name="已访问的超链接" xfId="23709" builtinId="9" hidden="1"/>
    <cellStyle name="已访问的超链接" xfId="23711" builtinId="9" hidden="1"/>
    <cellStyle name="已访问的超链接" xfId="23713" builtinId="9" hidden="1"/>
    <cellStyle name="已访问的超链接" xfId="23715" builtinId="9" hidden="1"/>
    <cellStyle name="已访问的超链接" xfId="23717" builtinId="9" hidden="1"/>
    <cellStyle name="已访问的超链接" xfId="23719" builtinId="9" hidden="1"/>
    <cellStyle name="已访问的超链接" xfId="23721" builtinId="9" hidden="1"/>
    <cellStyle name="已访问的超链接" xfId="23723" builtinId="9" hidden="1"/>
    <cellStyle name="已访问的超链接" xfId="23725" builtinId="9" hidden="1"/>
    <cellStyle name="已访问的超链接" xfId="23727" builtinId="9" hidden="1"/>
    <cellStyle name="已访问的超链接" xfId="23729" builtinId="9" hidden="1"/>
    <cellStyle name="已访问的超链接" xfId="23731" builtinId="9" hidden="1"/>
    <cellStyle name="已访问的超链接" xfId="23733" builtinId="9" hidden="1"/>
    <cellStyle name="已访问的超链接" xfId="23735" builtinId="9" hidden="1"/>
    <cellStyle name="已访问的超链接" xfId="23737" builtinId="9" hidden="1"/>
    <cellStyle name="已访问的超链接" xfId="23739" builtinId="9" hidden="1"/>
    <cellStyle name="已访问的超链接" xfId="23741" builtinId="9" hidden="1"/>
    <cellStyle name="已访问的超链接" xfId="23743" builtinId="9" hidden="1"/>
    <cellStyle name="已访问的超链接" xfId="23745" builtinId="9" hidden="1"/>
    <cellStyle name="已访问的超链接" xfId="23747" builtinId="9" hidden="1"/>
    <cellStyle name="已访问的超链接" xfId="23749" builtinId="9" hidden="1"/>
    <cellStyle name="已访问的超链接" xfId="23751" builtinId="9" hidden="1"/>
    <cellStyle name="已访问的超链接" xfId="23753" builtinId="9" hidden="1"/>
    <cellStyle name="已访问的超链接" xfId="23755" builtinId="9" hidden="1"/>
    <cellStyle name="已访问的超链接" xfId="23757" builtinId="9" hidden="1"/>
    <cellStyle name="已访问的超链接" xfId="23759" builtinId="9" hidden="1"/>
    <cellStyle name="已访问的超链接" xfId="23761" builtinId="9" hidden="1"/>
    <cellStyle name="已访问的超链接" xfId="23763" builtinId="9" hidden="1"/>
    <cellStyle name="已访问的超链接" xfId="23765" builtinId="9" hidden="1"/>
    <cellStyle name="已访问的超链接" xfId="23767" builtinId="9" hidden="1"/>
    <cellStyle name="已访问的超链接" xfId="23769" builtinId="9" hidden="1"/>
    <cellStyle name="已访问的超链接" xfId="23771" builtinId="9" hidden="1"/>
    <cellStyle name="已访问的超链接" xfId="23773" builtinId="9" hidden="1"/>
    <cellStyle name="已访问的超链接" xfId="23775" builtinId="9" hidden="1"/>
    <cellStyle name="已访问的超链接" xfId="23777" builtinId="9" hidden="1"/>
    <cellStyle name="已访问的超链接" xfId="23779" builtinId="9" hidden="1"/>
    <cellStyle name="已访问的超链接" xfId="23781" builtinId="9" hidden="1"/>
    <cellStyle name="已访问的超链接" xfId="23783" builtinId="9" hidden="1"/>
    <cellStyle name="已访问的超链接" xfId="23785" builtinId="9" hidden="1"/>
    <cellStyle name="已访问的超链接" xfId="23787" builtinId="9" hidden="1"/>
    <cellStyle name="已访问的超链接" xfId="23789" builtinId="9" hidden="1"/>
    <cellStyle name="已访问的超链接" xfId="23791" builtinId="9" hidden="1"/>
    <cellStyle name="已访问的超链接" xfId="23793" builtinId="9" hidden="1"/>
    <cellStyle name="已访问的超链接" xfId="23795" builtinId="9" hidden="1"/>
    <cellStyle name="已访问的超链接" xfId="23797" builtinId="9" hidden="1"/>
    <cellStyle name="已访问的超链接" xfId="23799" builtinId="9" hidden="1"/>
    <cellStyle name="已访问的超链接" xfId="23801" builtinId="9" hidden="1"/>
    <cellStyle name="已访问的超链接" xfId="23803" builtinId="9" hidden="1"/>
    <cellStyle name="已访问的超链接" xfId="23805" builtinId="9" hidden="1"/>
    <cellStyle name="已访问的超链接" xfId="23807" builtinId="9" hidden="1"/>
    <cellStyle name="已访问的超链接" xfId="23809" builtinId="9" hidden="1"/>
    <cellStyle name="已访问的超链接" xfId="23811" builtinId="9" hidden="1"/>
    <cellStyle name="已访问的超链接" xfId="23813" builtinId="9" hidden="1"/>
    <cellStyle name="已访问的超链接" xfId="23815" builtinId="9" hidden="1"/>
    <cellStyle name="已访问的超链接" xfId="23817" builtinId="9" hidden="1"/>
    <cellStyle name="已访问的超链接" xfId="23819" builtinId="9" hidden="1"/>
    <cellStyle name="已访问的超链接" xfId="23821" builtinId="9" hidden="1"/>
    <cellStyle name="已访问的超链接" xfId="23823" builtinId="9" hidden="1"/>
    <cellStyle name="已访问的超链接" xfId="23825" builtinId="9" hidden="1"/>
    <cellStyle name="已访问的超链接" xfId="23827" builtinId="9" hidden="1"/>
    <cellStyle name="已访问的超链接" xfId="23829" builtinId="9" hidden="1"/>
    <cellStyle name="已访问的超链接" xfId="23831" builtinId="9" hidden="1"/>
    <cellStyle name="已访问的超链接" xfId="23833" builtinId="9" hidden="1"/>
    <cellStyle name="已访问的超链接" xfId="23835" builtinId="9" hidden="1"/>
    <cellStyle name="已访问的超链接" xfId="23837" builtinId="9" hidden="1"/>
    <cellStyle name="已访问的超链接" xfId="23839" builtinId="9" hidden="1"/>
    <cellStyle name="已访问的超链接" xfId="23841" builtinId="9" hidden="1"/>
    <cellStyle name="已访问的超链接" xfId="23843" builtinId="9" hidden="1"/>
    <cellStyle name="已访问的超链接" xfId="23845" builtinId="9" hidden="1"/>
    <cellStyle name="已访问的超链接" xfId="23847" builtinId="9" hidden="1"/>
    <cellStyle name="已访问的超链接" xfId="23849" builtinId="9" hidden="1"/>
    <cellStyle name="已访问的超链接" xfId="23851" builtinId="9" hidden="1"/>
    <cellStyle name="已访问的超链接" xfId="23853" builtinId="9" hidden="1"/>
    <cellStyle name="已访问的超链接" xfId="23855" builtinId="9" hidden="1"/>
    <cellStyle name="已访问的超链接" xfId="23857" builtinId="9" hidden="1"/>
    <cellStyle name="已访问的超链接" xfId="23859" builtinId="9" hidden="1"/>
    <cellStyle name="已访问的超链接" xfId="23861" builtinId="9" hidden="1"/>
    <cellStyle name="已访问的超链接" xfId="23863" builtinId="9" hidden="1"/>
    <cellStyle name="已访问的超链接" xfId="23865" builtinId="9" hidden="1"/>
    <cellStyle name="已访问的超链接" xfId="23867" builtinId="9" hidden="1"/>
    <cellStyle name="已访问的超链接" xfId="23869" builtinId="9" hidden="1"/>
    <cellStyle name="已访问的超链接" xfId="23871" builtinId="9" hidden="1"/>
    <cellStyle name="已访问的超链接" xfId="23873" builtinId="9" hidden="1"/>
    <cellStyle name="已访问的超链接" xfId="23875" builtinId="9" hidden="1"/>
    <cellStyle name="已访问的超链接" xfId="23877" builtinId="9" hidden="1"/>
    <cellStyle name="已访问的超链接" xfId="23879" builtinId="9" hidden="1"/>
    <cellStyle name="已访问的超链接" xfId="23881" builtinId="9" hidden="1"/>
    <cellStyle name="已访问的超链接" xfId="23883" builtinId="9" hidden="1"/>
    <cellStyle name="已访问的超链接" xfId="23885" builtinId="9" hidden="1"/>
    <cellStyle name="已访问的超链接" xfId="23887" builtinId="9" hidden="1"/>
    <cellStyle name="已访问的超链接" xfId="23889" builtinId="9" hidden="1"/>
    <cellStyle name="已访问的超链接" xfId="23891" builtinId="9" hidden="1"/>
    <cellStyle name="已访问的超链接" xfId="23893" builtinId="9" hidden="1"/>
    <cellStyle name="已访问的超链接" xfId="23895" builtinId="9" hidden="1"/>
    <cellStyle name="已访问的超链接" xfId="23897" builtinId="9" hidden="1"/>
    <cellStyle name="已访问的超链接" xfId="23899" builtinId="9" hidden="1"/>
    <cellStyle name="已访问的超链接" xfId="23901" builtinId="9" hidden="1"/>
    <cellStyle name="已访问的超链接" xfId="23903" builtinId="9" hidden="1"/>
    <cellStyle name="已访问的超链接" xfId="23905" builtinId="9" hidden="1"/>
    <cellStyle name="已访问的超链接" xfId="23907" builtinId="9" hidden="1"/>
    <cellStyle name="已访问的超链接" xfId="23909" builtinId="9" hidden="1"/>
    <cellStyle name="已访问的超链接" xfId="23911" builtinId="9" hidden="1"/>
    <cellStyle name="已访问的超链接" xfId="23913" builtinId="9" hidden="1"/>
    <cellStyle name="已访问的超链接" xfId="23915" builtinId="9" hidden="1"/>
    <cellStyle name="已访问的超链接" xfId="23917" builtinId="9" hidden="1"/>
    <cellStyle name="已访问的超链接" xfId="23919" builtinId="9" hidden="1"/>
    <cellStyle name="已访问的超链接" xfId="23921" builtinId="9" hidden="1"/>
    <cellStyle name="已访问的超链接" xfId="23923" builtinId="9" hidden="1"/>
    <cellStyle name="已访问的超链接" xfId="23925" builtinId="9" hidden="1"/>
    <cellStyle name="已访问的超链接" xfId="23927" builtinId="9" hidden="1"/>
    <cellStyle name="已访问的超链接" xfId="23929" builtinId="9" hidden="1"/>
    <cellStyle name="已访问的超链接" xfId="23931" builtinId="9" hidden="1"/>
    <cellStyle name="已访问的超链接" xfId="23933" builtinId="9" hidden="1"/>
    <cellStyle name="已访问的超链接" xfId="23935" builtinId="9" hidden="1"/>
    <cellStyle name="已访问的超链接" xfId="23937" builtinId="9" hidden="1"/>
    <cellStyle name="已访问的超链接" xfId="23939" builtinId="9" hidden="1"/>
    <cellStyle name="已访问的超链接" xfId="23941" builtinId="9" hidden="1"/>
    <cellStyle name="已访问的超链接" xfId="23943" builtinId="9" hidden="1"/>
    <cellStyle name="已访问的超链接" xfId="23945" builtinId="9" hidden="1"/>
    <cellStyle name="已访问的超链接" xfId="23947" builtinId="9" hidden="1"/>
    <cellStyle name="已访问的超链接" xfId="23949" builtinId="9" hidden="1"/>
    <cellStyle name="已访问的超链接" xfId="23951" builtinId="9" hidden="1"/>
    <cellStyle name="已访问的超链接" xfId="23953" builtinId="9" hidden="1"/>
    <cellStyle name="已访问的超链接" xfId="23955" builtinId="9" hidden="1"/>
    <cellStyle name="已访问的超链接" xfId="23957" builtinId="9" hidden="1"/>
    <cellStyle name="已访问的超链接" xfId="23959" builtinId="9" hidden="1"/>
    <cellStyle name="已访问的超链接" xfId="23961" builtinId="9" hidden="1"/>
    <cellStyle name="已访问的超链接" xfId="23963" builtinId="9" hidden="1"/>
    <cellStyle name="已访问的超链接" xfId="23965" builtinId="9" hidden="1"/>
    <cellStyle name="已访问的超链接" xfId="23967" builtinId="9" hidden="1"/>
    <cellStyle name="已访问的超链接" xfId="23969" builtinId="9" hidden="1"/>
    <cellStyle name="已访问的超链接" xfId="23971" builtinId="9" hidden="1"/>
    <cellStyle name="已访问的超链接" xfId="23973" builtinId="9" hidden="1"/>
    <cellStyle name="已访问的超链接" xfId="23975" builtinId="9" hidden="1"/>
    <cellStyle name="已访问的超链接" xfId="23977" builtinId="9" hidden="1"/>
    <cellStyle name="已访问的超链接" xfId="23979" builtinId="9" hidden="1"/>
    <cellStyle name="已访问的超链接" xfId="23981" builtinId="9" hidden="1"/>
    <cellStyle name="已访问的超链接" xfId="23983" builtinId="9" hidden="1"/>
    <cellStyle name="已访问的超链接" xfId="23985" builtinId="9" hidden="1"/>
    <cellStyle name="已访问的超链接" xfId="23987" builtinId="9" hidden="1"/>
    <cellStyle name="已访问的超链接" xfId="23989" builtinId="9" hidden="1"/>
    <cellStyle name="已访问的超链接" xfId="23991" builtinId="9" hidden="1"/>
    <cellStyle name="已访问的超链接" xfId="23993" builtinId="9" hidden="1"/>
    <cellStyle name="已访问的超链接" xfId="23995" builtinId="9" hidden="1"/>
    <cellStyle name="已访问的超链接" xfId="23997" builtinId="9" hidden="1"/>
    <cellStyle name="已访问的超链接" xfId="23999" builtinId="9" hidden="1"/>
    <cellStyle name="已访问的超链接" xfId="24001" builtinId="9" hidden="1"/>
    <cellStyle name="已访问的超链接" xfId="24003" builtinId="9" hidden="1"/>
    <cellStyle name="已访问的超链接" xfId="24005" builtinId="9" hidden="1"/>
    <cellStyle name="已访问的超链接" xfId="24007" builtinId="9" hidden="1"/>
    <cellStyle name="已访问的超链接" xfId="24009" builtinId="9" hidden="1"/>
    <cellStyle name="已访问的超链接" xfId="24011" builtinId="9" hidden="1"/>
    <cellStyle name="已访问的超链接" xfId="24013" builtinId="9" hidden="1"/>
    <cellStyle name="已访问的超链接" xfId="24015" builtinId="9" hidden="1"/>
    <cellStyle name="已访问的超链接" xfId="24017" builtinId="9" hidden="1"/>
    <cellStyle name="已访问的超链接" xfId="24019" builtinId="9" hidden="1"/>
    <cellStyle name="已访问的超链接" xfId="24021" builtinId="9" hidden="1"/>
    <cellStyle name="已访问的超链接" xfId="24023" builtinId="9" hidden="1"/>
    <cellStyle name="已访问的超链接" xfId="24025" builtinId="9" hidden="1"/>
    <cellStyle name="已访问的超链接" xfId="24027" builtinId="9" hidden="1"/>
    <cellStyle name="已访问的超链接" xfId="24029" builtinId="9" hidden="1"/>
    <cellStyle name="已访问的超链接" xfId="24031" builtinId="9" hidden="1"/>
    <cellStyle name="已访问的超链接" xfId="24033" builtinId="9" hidden="1"/>
    <cellStyle name="已访问的超链接" xfId="24035" builtinId="9" hidden="1"/>
    <cellStyle name="已访问的超链接" xfId="24037" builtinId="9" hidden="1"/>
    <cellStyle name="已访问的超链接" xfId="24039" builtinId="9" hidden="1"/>
    <cellStyle name="已访问的超链接" xfId="24041" builtinId="9" hidden="1"/>
    <cellStyle name="已访问的超链接" xfId="24043" builtinId="9" hidden="1"/>
    <cellStyle name="已访问的超链接" xfId="24045" builtinId="9" hidden="1"/>
    <cellStyle name="已访问的超链接" xfId="24047" builtinId="9" hidden="1"/>
    <cellStyle name="已访问的超链接" xfId="24049" builtinId="9" hidden="1"/>
    <cellStyle name="已访问的超链接" xfId="24051" builtinId="9" hidden="1"/>
    <cellStyle name="已访问的超链接" xfId="24053" builtinId="9" hidden="1"/>
    <cellStyle name="已访问的超链接" xfId="24055" builtinId="9" hidden="1"/>
    <cellStyle name="已访问的超链接" xfId="24057" builtinId="9" hidden="1"/>
    <cellStyle name="已访问的超链接" xfId="24059" builtinId="9" hidden="1"/>
    <cellStyle name="已访问的超链接" xfId="24061" builtinId="9" hidden="1"/>
    <cellStyle name="已访问的超链接" xfId="24063" builtinId="9" hidden="1"/>
    <cellStyle name="已访问的超链接" xfId="24065" builtinId="9" hidden="1"/>
    <cellStyle name="已访问的超链接" xfId="24067" builtinId="9" hidden="1"/>
    <cellStyle name="已访问的超链接" xfId="24069" builtinId="9" hidden="1"/>
    <cellStyle name="已访问的超链接" xfId="24071" builtinId="9" hidden="1"/>
    <cellStyle name="已访问的超链接" xfId="24073" builtinId="9" hidden="1"/>
    <cellStyle name="已访问的超链接" xfId="24075" builtinId="9" hidden="1"/>
    <cellStyle name="已访问的超链接" xfId="24077" builtinId="9" hidden="1"/>
    <cellStyle name="已访问的超链接" xfId="24079" builtinId="9" hidden="1"/>
    <cellStyle name="已访问的超链接" xfId="24081" builtinId="9" hidden="1"/>
    <cellStyle name="已访问的超链接" xfId="24083" builtinId="9" hidden="1"/>
    <cellStyle name="已访问的超链接" xfId="24085" builtinId="9" hidden="1"/>
    <cellStyle name="已访问的超链接" xfId="24087" builtinId="9" hidden="1"/>
    <cellStyle name="已访问的超链接" xfId="24089" builtinId="9" hidden="1"/>
    <cellStyle name="已访问的超链接" xfId="24091" builtinId="9" hidden="1"/>
    <cellStyle name="已访问的超链接" xfId="24093" builtinId="9" hidden="1"/>
    <cellStyle name="已访问的超链接" xfId="24095" builtinId="9" hidden="1"/>
    <cellStyle name="已访问的超链接" xfId="24097" builtinId="9" hidden="1"/>
    <cellStyle name="已访问的超链接" xfId="24099" builtinId="9" hidden="1"/>
    <cellStyle name="已访问的超链接" xfId="24101" builtinId="9" hidden="1"/>
    <cellStyle name="已访问的超链接" xfId="24103" builtinId="9" hidden="1"/>
    <cellStyle name="已访问的超链接" xfId="24105" builtinId="9" hidden="1"/>
    <cellStyle name="已访问的超链接" xfId="24107" builtinId="9" hidden="1"/>
    <cellStyle name="已访问的超链接" xfId="24109" builtinId="9" hidden="1"/>
    <cellStyle name="已访问的超链接" xfId="24111" builtinId="9" hidden="1"/>
    <cellStyle name="已访问的超链接" xfId="24113" builtinId="9" hidden="1"/>
    <cellStyle name="已访问的超链接" xfId="24115" builtinId="9" hidden="1"/>
    <cellStyle name="已访问的超链接" xfId="24117" builtinId="9" hidden="1"/>
    <cellStyle name="已访问的超链接" xfId="24119" builtinId="9" hidden="1"/>
    <cellStyle name="已访问的超链接" xfId="24121" builtinId="9" hidden="1"/>
    <cellStyle name="已访问的超链接" xfId="24123" builtinId="9" hidden="1"/>
    <cellStyle name="已访问的超链接" xfId="24125" builtinId="9" hidden="1"/>
    <cellStyle name="已访问的超链接" xfId="24127" builtinId="9" hidden="1"/>
    <cellStyle name="已访问的超链接" xfId="24129" builtinId="9" hidden="1"/>
    <cellStyle name="已访问的超链接" xfId="24131" builtinId="9" hidden="1"/>
    <cellStyle name="已访问的超链接" xfId="24133" builtinId="9" hidden="1"/>
    <cellStyle name="已访问的超链接" xfId="24135" builtinId="9" hidden="1"/>
    <cellStyle name="已访问的超链接" xfId="24137" builtinId="9" hidden="1"/>
    <cellStyle name="已访问的超链接" xfId="24139" builtinId="9" hidden="1"/>
    <cellStyle name="已访问的超链接" xfId="24141" builtinId="9" hidden="1"/>
    <cellStyle name="已访问的超链接" xfId="24143" builtinId="9" hidden="1"/>
    <cellStyle name="已访问的超链接" xfId="24145" builtinId="9" hidden="1"/>
    <cellStyle name="已访问的超链接" xfId="24147" builtinId="9" hidden="1"/>
    <cellStyle name="已访问的超链接" xfId="24149" builtinId="9" hidden="1"/>
    <cellStyle name="已访问的超链接" xfId="24151" builtinId="9" hidden="1"/>
    <cellStyle name="已访问的超链接" xfId="24153" builtinId="9" hidden="1"/>
    <cellStyle name="已访问的超链接" xfId="24155" builtinId="9" hidden="1"/>
    <cellStyle name="已访问的超链接" xfId="24157" builtinId="9" hidden="1"/>
    <cellStyle name="已访问的超链接" xfId="24159" builtinId="9" hidden="1"/>
    <cellStyle name="已访问的超链接" xfId="24161" builtinId="9" hidden="1"/>
    <cellStyle name="已访问的超链接" xfId="24163" builtinId="9" hidden="1"/>
    <cellStyle name="已访问的超链接" xfId="24165" builtinId="9" hidden="1"/>
    <cellStyle name="已访问的超链接" xfId="24167" builtinId="9" hidden="1"/>
    <cellStyle name="已访问的超链接" xfId="24169" builtinId="9" hidden="1"/>
    <cellStyle name="已访问的超链接" xfId="24171" builtinId="9" hidden="1"/>
    <cellStyle name="已访问的超链接" xfId="24173" builtinId="9" hidden="1"/>
    <cellStyle name="已访问的超链接" xfId="24175" builtinId="9" hidden="1"/>
    <cellStyle name="已访问的超链接" xfId="24177" builtinId="9" hidden="1"/>
    <cellStyle name="已访问的超链接" xfId="24179" builtinId="9" hidden="1"/>
    <cellStyle name="已访问的超链接" xfId="24181" builtinId="9" hidden="1"/>
    <cellStyle name="已访问的超链接" xfId="24183" builtinId="9" hidden="1"/>
    <cellStyle name="已访问的超链接" xfId="24185" builtinId="9" hidden="1"/>
    <cellStyle name="已访问的超链接" xfId="24187" builtinId="9" hidden="1"/>
    <cellStyle name="已访问的超链接" xfId="24189" builtinId="9" hidden="1"/>
    <cellStyle name="已访问的超链接" xfId="24191" builtinId="9" hidden="1"/>
    <cellStyle name="已访问的超链接" xfId="24193" builtinId="9" hidden="1"/>
    <cellStyle name="已访问的超链接" xfId="24195" builtinId="9" hidden="1"/>
    <cellStyle name="已访问的超链接" xfId="24197" builtinId="9" hidden="1"/>
    <cellStyle name="已访问的超链接" xfId="24199" builtinId="9" hidden="1"/>
    <cellStyle name="已访问的超链接" xfId="24201" builtinId="9" hidden="1"/>
    <cellStyle name="已访问的超链接" xfId="24203" builtinId="9" hidden="1"/>
    <cellStyle name="已访问的超链接" xfId="24205" builtinId="9" hidden="1"/>
    <cellStyle name="已访问的超链接" xfId="24207" builtinId="9" hidden="1"/>
    <cellStyle name="已访问的超链接" xfId="24209" builtinId="9" hidden="1"/>
    <cellStyle name="已访问的超链接" xfId="24211" builtinId="9" hidden="1"/>
    <cellStyle name="已访问的超链接" xfId="24213" builtinId="9" hidden="1"/>
    <cellStyle name="已访问的超链接" xfId="24215" builtinId="9" hidden="1"/>
    <cellStyle name="已访问的超链接" xfId="24217" builtinId="9" hidden="1"/>
    <cellStyle name="已访问的超链接" xfId="24219" builtinId="9" hidden="1"/>
    <cellStyle name="已访问的超链接" xfId="24221" builtinId="9" hidden="1"/>
    <cellStyle name="已访问的超链接" xfId="24223" builtinId="9" hidden="1"/>
    <cellStyle name="已访问的超链接" xfId="24225" builtinId="9" hidden="1"/>
    <cellStyle name="已访问的超链接" xfId="24227" builtinId="9" hidden="1"/>
    <cellStyle name="已访问的超链接" xfId="24229" builtinId="9" hidden="1"/>
    <cellStyle name="已访问的超链接" xfId="24231" builtinId="9" hidden="1"/>
    <cellStyle name="已访问的超链接" xfId="24233" builtinId="9" hidden="1"/>
    <cellStyle name="已访问的超链接" xfId="24235" builtinId="9" hidden="1"/>
    <cellStyle name="已访问的超链接" xfId="24237" builtinId="9" hidden="1"/>
    <cellStyle name="已访问的超链接" xfId="24239" builtinId="9" hidden="1"/>
    <cellStyle name="已访问的超链接" xfId="24241" builtinId="9" hidden="1"/>
    <cellStyle name="已访问的超链接" xfId="24243" builtinId="9" hidden="1"/>
    <cellStyle name="已访问的超链接" xfId="24245" builtinId="9" hidden="1"/>
    <cellStyle name="已访问的超链接" xfId="24247" builtinId="9" hidden="1"/>
    <cellStyle name="已访问的超链接" xfId="24249" builtinId="9" hidden="1"/>
    <cellStyle name="已访问的超链接" xfId="24251" builtinId="9" hidden="1"/>
    <cellStyle name="已访问的超链接" xfId="24253" builtinId="9" hidden="1"/>
    <cellStyle name="已访问的超链接" xfId="24255" builtinId="9" hidden="1"/>
    <cellStyle name="已访问的超链接" xfId="24257" builtinId="9" hidden="1"/>
    <cellStyle name="已访问的超链接" xfId="24259" builtinId="9" hidden="1"/>
    <cellStyle name="已访问的超链接" xfId="24261" builtinId="9" hidden="1"/>
    <cellStyle name="已访问的超链接" xfId="24263" builtinId="9" hidden="1"/>
    <cellStyle name="已访问的超链接" xfId="24265" builtinId="9" hidden="1"/>
    <cellStyle name="已访问的超链接" xfId="24267" builtinId="9" hidden="1"/>
    <cellStyle name="已访问的超链接" xfId="24269" builtinId="9" hidden="1"/>
    <cellStyle name="已访问的超链接" xfId="24271" builtinId="9" hidden="1"/>
    <cellStyle name="已访问的超链接" xfId="24273" builtinId="9" hidden="1"/>
    <cellStyle name="已访问的超链接" xfId="24275" builtinId="9" hidden="1"/>
    <cellStyle name="已访问的超链接" xfId="24277" builtinId="9" hidden="1"/>
    <cellStyle name="已访问的超链接" xfId="24279" builtinId="9" hidden="1"/>
    <cellStyle name="已访问的超链接" xfId="24281" builtinId="9" hidden="1"/>
    <cellStyle name="已访问的超链接" xfId="24283" builtinId="9" hidden="1"/>
    <cellStyle name="已访问的超链接" xfId="24285" builtinId="9" hidden="1"/>
    <cellStyle name="已访问的超链接" xfId="24287" builtinId="9" hidden="1"/>
    <cellStyle name="已访问的超链接" xfId="24289" builtinId="9" hidden="1"/>
    <cellStyle name="已访问的超链接" xfId="24291" builtinId="9" hidden="1"/>
    <cellStyle name="已访问的超链接" xfId="24293" builtinId="9" hidden="1"/>
    <cellStyle name="已访问的超链接" xfId="24295" builtinId="9" hidden="1"/>
    <cellStyle name="已访问的超链接" xfId="24297" builtinId="9" hidden="1"/>
    <cellStyle name="已访问的超链接" xfId="24299" builtinId="9" hidden="1"/>
    <cellStyle name="已访问的超链接" xfId="24301" builtinId="9" hidden="1"/>
    <cellStyle name="已访问的超链接" xfId="24303" builtinId="9" hidden="1"/>
    <cellStyle name="已访问的超链接" xfId="24305" builtinId="9" hidden="1"/>
    <cellStyle name="已访问的超链接" xfId="24307" builtinId="9" hidden="1"/>
    <cellStyle name="已访问的超链接" xfId="24309" builtinId="9" hidden="1"/>
    <cellStyle name="已访问的超链接" xfId="24311" builtinId="9" hidden="1"/>
    <cellStyle name="已访问的超链接" xfId="24313" builtinId="9" hidden="1"/>
    <cellStyle name="已访问的超链接" xfId="24315" builtinId="9" hidden="1"/>
    <cellStyle name="已访问的超链接" xfId="24317" builtinId="9" hidden="1"/>
    <cellStyle name="已访问的超链接" xfId="24319" builtinId="9" hidden="1"/>
    <cellStyle name="已访问的超链接" xfId="24321" builtinId="9" hidden="1"/>
    <cellStyle name="已访问的超链接" xfId="24323" builtinId="9" hidden="1"/>
    <cellStyle name="已访问的超链接" xfId="24325" builtinId="9" hidden="1"/>
    <cellStyle name="已访问的超链接" xfId="24327" builtinId="9" hidden="1"/>
    <cellStyle name="已访问的超链接" xfId="24329" builtinId="9" hidden="1"/>
    <cellStyle name="已访问的超链接" xfId="24331" builtinId="9" hidden="1"/>
    <cellStyle name="已访问的超链接" xfId="24333" builtinId="9" hidden="1"/>
    <cellStyle name="已访问的超链接" xfId="24335" builtinId="9" hidden="1"/>
    <cellStyle name="已访问的超链接" xfId="24337" builtinId="9" hidden="1"/>
    <cellStyle name="已访问的超链接" xfId="24339" builtinId="9" hidden="1"/>
    <cellStyle name="已访问的超链接" xfId="24341" builtinId="9" hidden="1"/>
    <cellStyle name="已访问的超链接" xfId="24343" builtinId="9" hidden="1"/>
    <cellStyle name="已访问的超链接" xfId="24345" builtinId="9" hidden="1"/>
    <cellStyle name="已访问的超链接" xfId="24347" builtinId="9" hidden="1"/>
    <cellStyle name="已访问的超链接" xfId="24349" builtinId="9" hidden="1"/>
    <cellStyle name="已访问的超链接" xfId="24351" builtinId="9" hidden="1"/>
    <cellStyle name="已访问的超链接" xfId="24353" builtinId="9" hidden="1"/>
    <cellStyle name="已访问的超链接" xfId="24355" builtinId="9" hidden="1"/>
    <cellStyle name="已访问的超链接" xfId="24357" builtinId="9" hidden="1"/>
    <cellStyle name="已访问的超链接" xfId="24359" builtinId="9" hidden="1"/>
    <cellStyle name="已访问的超链接" xfId="24361" builtinId="9" hidden="1"/>
    <cellStyle name="已访问的超链接" xfId="24363" builtinId="9" hidden="1"/>
    <cellStyle name="已访问的超链接" xfId="24365" builtinId="9" hidden="1"/>
    <cellStyle name="已访问的超链接" xfId="24367" builtinId="9" hidden="1"/>
    <cellStyle name="已访问的超链接" xfId="24369" builtinId="9" hidden="1"/>
    <cellStyle name="已访问的超链接" xfId="24371" builtinId="9" hidden="1"/>
    <cellStyle name="已访问的超链接" xfId="24373" builtinId="9" hidden="1"/>
    <cellStyle name="已访问的超链接" xfId="24375" builtinId="9" hidden="1"/>
    <cellStyle name="已访问的超链接" xfId="24377" builtinId="9" hidden="1"/>
    <cellStyle name="已访问的超链接" xfId="24379" builtinId="9" hidden="1"/>
    <cellStyle name="已访问的超链接" xfId="24381" builtinId="9" hidden="1"/>
    <cellStyle name="已访问的超链接" xfId="24383" builtinId="9" hidden="1"/>
    <cellStyle name="已访问的超链接" xfId="24385" builtinId="9" hidden="1"/>
    <cellStyle name="已访问的超链接" xfId="24387" builtinId="9" hidden="1"/>
    <cellStyle name="已访问的超链接" xfId="24389" builtinId="9" hidden="1"/>
    <cellStyle name="已访问的超链接" xfId="24391" builtinId="9" hidden="1"/>
    <cellStyle name="已访问的超链接" xfId="24393" builtinId="9" hidden="1"/>
    <cellStyle name="已访问的超链接" xfId="24395" builtinId="9" hidden="1"/>
    <cellStyle name="已访问的超链接" xfId="24397" builtinId="9" hidden="1"/>
    <cellStyle name="已访问的超链接" xfId="24399" builtinId="9" hidden="1"/>
    <cellStyle name="已访问的超链接" xfId="24401" builtinId="9" hidden="1"/>
    <cellStyle name="已访问的超链接" xfId="24403" builtinId="9" hidden="1"/>
    <cellStyle name="已访问的超链接" xfId="24405" builtinId="9" hidden="1"/>
    <cellStyle name="已访问的超链接" xfId="24407" builtinId="9" hidden="1"/>
    <cellStyle name="已访问的超链接" xfId="24409" builtinId="9" hidden="1"/>
    <cellStyle name="已访问的超链接" xfId="24411" builtinId="9" hidden="1"/>
    <cellStyle name="已访问的超链接" xfId="24413" builtinId="9" hidden="1"/>
    <cellStyle name="已访问的超链接" xfId="24415" builtinId="9" hidden="1"/>
    <cellStyle name="已访问的超链接" xfId="24417" builtinId="9" hidden="1"/>
    <cellStyle name="已访问的超链接" xfId="24419" builtinId="9" hidden="1"/>
    <cellStyle name="已访问的超链接" xfId="24421" builtinId="9" hidden="1"/>
    <cellStyle name="已访问的超链接" xfId="24423" builtinId="9" hidden="1"/>
    <cellStyle name="已访问的超链接" xfId="24425" builtinId="9" hidden="1"/>
    <cellStyle name="已访问的超链接" xfId="24427" builtinId="9" hidden="1"/>
    <cellStyle name="已访问的超链接" xfId="24429" builtinId="9" hidden="1"/>
    <cellStyle name="已访问的超链接" xfId="24431" builtinId="9" hidden="1"/>
    <cellStyle name="已访问的超链接" xfId="24433" builtinId="9" hidden="1"/>
    <cellStyle name="已访问的超链接" xfId="24435" builtinId="9" hidden="1"/>
    <cellStyle name="已访问的超链接" xfId="24437" builtinId="9" hidden="1"/>
    <cellStyle name="已访问的超链接" xfId="24439" builtinId="9" hidden="1"/>
    <cellStyle name="已访问的超链接" xfId="24441" builtinId="9" hidden="1"/>
    <cellStyle name="已访问的超链接" xfId="24443" builtinId="9" hidden="1"/>
    <cellStyle name="已访问的超链接" xfId="24445" builtinId="9" hidden="1"/>
    <cellStyle name="已访问的超链接" xfId="24447" builtinId="9" hidden="1"/>
    <cellStyle name="已访问的超链接" xfId="24449" builtinId="9" hidden="1"/>
    <cellStyle name="已访问的超链接" xfId="24451" builtinId="9" hidden="1"/>
    <cellStyle name="已访问的超链接" xfId="24453" builtinId="9" hidden="1"/>
    <cellStyle name="已访问的超链接" xfId="24455" builtinId="9" hidden="1"/>
    <cellStyle name="已访问的超链接" xfId="24457" builtinId="9" hidden="1"/>
    <cellStyle name="已访问的超链接" xfId="24459" builtinId="9" hidden="1"/>
    <cellStyle name="已访问的超链接" xfId="24461" builtinId="9" hidden="1"/>
    <cellStyle name="已访问的超链接" xfId="24463" builtinId="9" hidden="1"/>
    <cellStyle name="已访问的超链接" xfId="24465" builtinId="9" hidden="1"/>
    <cellStyle name="已访问的超链接" xfId="24467" builtinId="9" hidden="1"/>
    <cellStyle name="已访问的超链接" xfId="24469" builtinId="9" hidden="1"/>
    <cellStyle name="已访问的超链接" xfId="24471" builtinId="9" hidden="1"/>
    <cellStyle name="已访问的超链接" xfId="24473" builtinId="9" hidden="1"/>
    <cellStyle name="已访问的超链接" xfId="24475" builtinId="9" hidden="1"/>
    <cellStyle name="已访问的超链接" xfId="24477" builtinId="9" hidden="1"/>
    <cellStyle name="已访问的超链接" xfId="24479" builtinId="9" hidden="1"/>
    <cellStyle name="已访问的超链接" xfId="24481" builtinId="9" hidden="1"/>
    <cellStyle name="已访问的超链接" xfId="24483" builtinId="9" hidden="1"/>
    <cellStyle name="已访问的超链接" xfId="24485" builtinId="9" hidden="1"/>
    <cellStyle name="已访问的超链接" xfId="24487" builtinId="9" hidden="1"/>
    <cellStyle name="已访问的超链接" xfId="24489" builtinId="9" hidden="1"/>
    <cellStyle name="已访问的超链接" xfId="24491" builtinId="9" hidden="1"/>
    <cellStyle name="已访问的超链接" xfId="24493" builtinId="9" hidden="1"/>
    <cellStyle name="已访问的超链接" xfId="24495" builtinId="9" hidden="1"/>
    <cellStyle name="已访问的超链接" xfId="24497" builtinId="9" hidden="1"/>
    <cellStyle name="已访问的超链接" xfId="24499" builtinId="9" hidden="1"/>
    <cellStyle name="已访问的超链接" xfId="24501" builtinId="9" hidden="1"/>
    <cellStyle name="已访问的超链接" xfId="24503" builtinId="9" hidden="1"/>
    <cellStyle name="已访问的超链接" xfId="24505" builtinId="9" hidden="1"/>
    <cellStyle name="已访问的超链接" xfId="24507" builtinId="9" hidden="1"/>
    <cellStyle name="已访问的超链接" xfId="24509" builtinId="9" hidden="1"/>
    <cellStyle name="已访问的超链接" xfId="24511" builtinId="9" hidden="1"/>
    <cellStyle name="已访问的超链接" xfId="24513" builtinId="9" hidden="1"/>
    <cellStyle name="已访问的超链接" xfId="24515" builtinId="9" hidden="1"/>
    <cellStyle name="已访问的超链接" xfId="24517" builtinId="9" hidden="1"/>
    <cellStyle name="已访问的超链接" xfId="24519" builtinId="9" hidden="1"/>
    <cellStyle name="已访问的超链接" xfId="24521" builtinId="9" hidden="1"/>
    <cellStyle name="已访问的超链接" xfId="24523" builtinId="9" hidden="1"/>
    <cellStyle name="已访问的超链接" xfId="24525" builtinId="9" hidden="1"/>
    <cellStyle name="已访问的超链接" xfId="24527" builtinId="9" hidden="1"/>
    <cellStyle name="已访问的超链接" xfId="24529" builtinId="9" hidden="1"/>
    <cellStyle name="已访问的超链接" xfId="24531" builtinId="9" hidden="1"/>
    <cellStyle name="已访问的超链接" xfId="24533" builtinId="9" hidden="1"/>
    <cellStyle name="已访问的超链接" xfId="24535" builtinId="9" hidden="1"/>
    <cellStyle name="已访问的超链接" xfId="24537" builtinId="9" hidden="1"/>
    <cellStyle name="已访问的超链接" xfId="24539" builtinId="9" hidden="1"/>
    <cellStyle name="已访问的超链接" xfId="24541" builtinId="9" hidden="1"/>
    <cellStyle name="已访问的超链接" xfId="24543" builtinId="9" hidden="1"/>
    <cellStyle name="已访问的超链接" xfId="24545" builtinId="9" hidden="1"/>
    <cellStyle name="已访问的超链接" xfId="24547" builtinId="9" hidden="1"/>
    <cellStyle name="已访问的超链接" xfId="24549" builtinId="9" hidden="1"/>
    <cellStyle name="已访问的超链接" xfId="24551" builtinId="9" hidden="1"/>
    <cellStyle name="已访问的超链接" xfId="24553" builtinId="9" hidden="1"/>
    <cellStyle name="已访问的超链接" xfId="24555" builtinId="9" hidden="1"/>
    <cellStyle name="已访问的超链接" xfId="24557" builtinId="9" hidden="1"/>
    <cellStyle name="已访问的超链接" xfId="24559" builtinId="9" hidden="1"/>
    <cellStyle name="已访问的超链接" xfId="24561" builtinId="9" hidden="1"/>
    <cellStyle name="已访问的超链接" xfId="24563" builtinId="9" hidden="1"/>
    <cellStyle name="已访问的超链接" xfId="24565" builtinId="9" hidden="1"/>
    <cellStyle name="已访问的超链接" xfId="24567" builtinId="9" hidden="1"/>
    <cellStyle name="已访问的超链接" xfId="24569" builtinId="9" hidden="1"/>
    <cellStyle name="已访问的超链接" xfId="24571" builtinId="9" hidden="1"/>
    <cellStyle name="已访问的超链接" xfId="24573" builtinId="9" hidden="1"/>
    <cellStyle name="已访问的超链接" xfId="24575" builtinId="9" hidden="1"/>
    <cellStyle name="已访问的超链接" xfId="24577" builtinId="9" hidden="1"/>
    <cellStyle name="已访问的超链接" xfId="24579" builtinId="9" hidden="1"/>
    <cellStyle name="已访问的超链接" xfId="24581" builtinId="9" hidden="1"/>
    <cellStyle name="已访问的超链接" xfId="24583" builtinId="9" hidden="1"/>
    <cellStyle name="已访问的超链接" xfId="24585" builtinId="9" hidden="1"/>
    <cellStyle name="已访问的超链接" xfId="24587" builtinId="9" hidden="1"/>
    <cellStyle name="已访问的超链接" xfId="24589" builtinId="9" hidden="1"/>
    <cellStyle name="已访问的超链接" xfId="24591" builtinId="9" hidden="1"/>
    <cellStyle name="已访问的超链接" xfId="24593" builtinId="9" hidden="1"/>
    <cellStyle name="已访问的超链接" xfId="24595" builtinId="9" hidden="1"/>
    <cellStyle name="已访问的超链接" xfId="24597" builtinId="9" hidden="1"/>
    <cellStyle name="已访问的超链接" xfId="24599" builtinId="9" hidden="1"/>
    <cellStyle name="已访问的超链接" xfId="24601" builtinId="9" hidden="1"/>
    <cellStyle name="已访问的超链接" xfId="24603" builtinId="9" hidden="1"/>
    <cellStyle name="已访问的超链接" xfId="24605" builtinId="9" hidden="1"/>
    <cellStyle name="已访问的超链接" xfId="24607" builtinId="9" hidden="1"/>
    <cellStyle name="已访问的超链接" xfId="24609" builtinId="9" hidden="1"/>
    <cellStyle name="已访问的超链接" xfId="24611" builtinId="9" hidden="1"/>
    <cellStyle name="已访问的超链接" xfId="24613" builtinId="9" hidden="1"/>
    <cellStyle name="已访问的超链接" xfId="24615" builtinId="9" hidden="1"/>
    <cellStyle name="已访问的超链接" xfId="24617" builtinId="9" hidden="1"/>
    <cellStyle name="已访问的超链接" xfId="24619" builtinId="9" hidden="1"/>
    <cellStyle name="已访问的超链接" xfId="24621" builtinId="9" hidden="1"/>
    <cellStyle name="已访问的超链接" xfId="24623" builtinId="9" hidden="1"/>
    <cellStyle name="已访问的超链接" xfId="24625" builtinId="9" hidden="1"/>
    <cellStyle name="已访问的超链接" xfId="24627" builtinId="9" hidden="1"/>
    <cellStyle name="已访问的超链接" xfId="24629" builtinId="9" hidden="1"/>
    <cellStyle name="已访问的超链接" xfId="24631" builtinId="9" hidden="1"/>
    <cellStyle name="已访问的超链接" xfId="24633" builtinId="9" hidden="1"/>
    <cellStyle name="已访问的超链接" xfId="24635" builtinId="9" hidden="1"/>
    <cellStyle name="已访问的超链接" xfId="24637" builtinId="9" hidden="1"/>
    <cellStyle name="已访问的超链接" xfId="24639" builtinId="9" hidden="1"/>
    <cellStyle name="已访问的超链接" xfId="24641" builtinId="9" hidden="1"/>
    <cellStyle name="已访问的超链接" xfId="24643" builtinId="9" hidden="1"/>
    <cellStyle name="已访问的超链接" xfId="24645" builtinId="9" hidden="1"/>
    <cellStyle name="已访问的超链接" xfId="24647" builtinId="9" hidden="1"/>
    <cellStyle name="已访问的超链接" xfId="24649" builtinId="9" hidden="1"/>
    <cellStyle name="已访问的超链接" xfId="24651" builtinId="9" hidden="1"/>
    <cellStyle name="已访问的超链接" xfId="24653" builtinId="9" hidden="1"/>
    <cellStyle name="已访问的超链接" xfId="24655" builtinId="9" hidden="1"/>
    <cellStyle name="已访问的超链接" xfId="24657" builtinId="9" hidden="1"/>
    <cellStyle name="已访问的超链接" xfId="24659" builtinId="9" hidden="1"/>
    <cellStyle name="已访问的超链接" xfId="24661" builtinId="9" hidden="1"/>
    <cellStyle name="已访问的超链接" xfId="24663" builtinId="9" hidden="1"/>
    <cellStyle name="已访问的超链接" xfId="24665" builtinId="9" hidden="1"/>
    <cellStyle name="已访问的超链接" xfId="24667" builtinId="9" hidden="1"/>
    <cellStyle name="已访问的超链接" xfId="24669" builtinId="9" hidden="1"/>
    <cellStyle name="已访问的超链接" xfId="24671" builtinId="9" hidden="1"/>
    <cellStyle name="已访问的超链接" xfId="24673" builtinId="9" hidden="1"/>
    <cellStyle name="已访问的超链接" xfId="24675" builtinId="9" hidden="1"/>
    <cellStyle name="已访问的超链接" xfId="24677" builtinId="9" hidden="1"/>
    <cellStyle name="已访问的超链接" xfId="24679" builtinId="9" hidden="1"/>
    <cellStyle name="已访问的超链接" xfId="24681" builtinId="9" hidden="1"/>
    <cellStyle name="已访问的超链接" xfId="24683" builtinId="9" hidden="1"/>
    <cellStyle name="已访问的超链接" xfId="24685" builtinId="9" hidden="1"/>
    <cellStyle name="已访问的超链接" xfId="24687" builtinId="9" hidden="1"/>
    <cellStyle name="已访问的超链接" xfId="24689" builtinId="9" hidden="1"/>
    <cellStyle name="已访问的超链接" xfId="24691" builtinId="9" hidden="1"/>
    <cellStyle name="已访问的超链接" xfId="24693" builtinId="9" hidden="1"/>
    <cellStyle name="已访问的超链接" xfId="24695" builtinId="9" hidden="1"/>
    <cellStyle name="已访问的超链接" xfId="24697" builtinId="9" hidden="1"/>
    <cellStyle name="已访问的超链接" xfId="24699" builtinId="9" hidden="1"/>
    <cellStyle name="已访问的超链接" xfId="24701" builtinId="9" hidden="1"/>
    <cellStyle name="已访问的超链接" xfId="24703" builtinId="9" hidden="1"/>
    <cellStyle name="已访问的超链接" xfId="24705" builtinId="9" hidden="1"/>
    <cellStyle name="已访问的超链接" xfId="24707" builtinId="9" hidden="1"/>
    <cellStyle name="已访问的超链接" xfId="24709" builtinId="9" hidden="1"/>
    <cellStyle name="已访问的超链接" xfId="24711" builtinId="9" hidden="1"/>
    <cellStyle name="已访问的超链接" xfId="24713" builtinId="9" hidden="1"/>
    <cellStyle name="已访问的超链接" xfId="24715" builtinId="9" hidden="1"/>
    <cellStyle name="已访问的超链接" xfId="24717" builtinId="9" hidden="1"/>
    <cellStyle name="已访问的超链接" xfId="24719" builtinId="9" hidden="1"/>
    <cellStyle name="已访问的超链接" xfId="24721" builtinId="9" hidden="1"/>
    <cellStyle name="已访问的超链接" xfId="24723" builtinId="9" hidden="1"/>
    <cellStyle name="已访问的超链接" xfId="24725" builtinId="9" hidden="1"/>
    <cellStyle name="已访问的超链接" xfId="24727" builtinId="9" hidden="1"/>
    <cellStyle name="已访问的超链接" xfId="24729" builtinId="9" hidden="1"/>
    <cellStyle name="已访问的超链接" xfId="24731" builtinId="9" hidden="1"/>
    <cellStyle name="已访问的超链接" xfId="24733" builtinId="9" hidden="1"/>
    <cellStyle name="已访问的超链接" xfId="24735" builtinId="9" hidden="1"/>
    <cellStyle name="已访问的超链接" xfId="24737" builtinId="9" hidden="1"/>
    <cellStyle name="已访问的超链接" xfId="24739" builtinId="9" hidden="1"/>
    <cellStyle name="已访问的超链接" xfId="24741" builtinId="9" hidden="1"/>
    <cellStyle name="已访问的超链接" xfId="24743" builtinId="9" hidden="1"/>
    <cellStyle name="已访问的超链接" xfId="24745" builtinId="9" hidden="1"/>
    <cellStyle name="已访问的超链接" xfId="24747" builtinId="9" hidden="1"/>
    <cellStyle name="已访问的超链接" xfId="24749" builtinId="9" hidden="1"/>
    <cellStyle name="已访问的超链接" xfId="24751" builtinId="9" hidden="1"/>
    <cellStyle name="已访问的超链接" xfId="24753" builtinId="9" hidden="1"/>
    <cellStyle name="已访问的超链接" xfId="24755" builtinId="9" hidden="1"/>
    <cellStyle name="已访问的超链接" xfId="24757" builtinId="9" hidden="1"/>
    <cellStyle name="已访问的超链接" xfId="24759" builtinId="9" hidden="1"/>
    <cellStyle name="已访问的超链接" xfId="24761" builtinId="9" hidden="1"/>
    <cellStyle name="已访问的超链接" xfId="24763" builtinId="9" hidden="1"/>
    <cellStyle name="已访问的超链接" xfId="24765" builtinId="9" hidden="1"/>
    <cellStyle name="已访问的超链接" xfId="24767" builtinId="9" hidden="1"/>
    <cellStyle name="已访问的超链接" xfId="24769" builtinId="9" hidden="1"/>
    <cellStyle name="已访问的超链接" xfId="24771" builtinId="9" hidden="1"/>
    <cellStyle name="已访问的超链接" xfId="24773" builtinId="9" hidden="1"/>
    <cellStyle name="已访问的超链接" xfId="24775" builtinId="9" hidden="1"/>
    <cellStyle name="已访问的超链接" xfId="24777" builtinId="9" hidden="1"/>
    <cellStyle name="已访问的超链接" xfId="24779" builtinId="9" hidden="1"/>
    <cellStyle name="已访问的超链接" xfId="24781" builtinId="9" hidden="1"/>
    <cellStyle name="已访问的超链接" xfId="24783" builtinId="9" hidden="1"/>
    <cellStyle name="已访问的超链接" xfId="24785" builtinId="9" hidden="1"/>
    <cellStyle name="已访问的超链接" xfId="24787" builtinId="9" hidden="1"/>
    <cellStyle name="已访问的超链接" xfId="24789" builtinId="9" hidden="1"/>
    <cellStyle name="已访问的超链接" xfId="24791" builtinId="9" hidden="1"/>
    <cellStyle name="已访问的超链接" xfId="24793" builtinId="9" hidden="1"/>
    <cellStyle name="已访问的超链接" xfId="24795" builtinId="9" hidden="1"/>
    <cellStyle name="已访问的超链接" xfId="24797" builtinId="9" hidden="1"/>
    <cellStyle name="已访问的超链接" xfId="24799" builtinId="9" hidden="1"/>
    <cellStyle name="已访问的超链接" xfId="24801" builtinId="9" hidden="1"/>
    <cellStyle name="已访问的超链接" xfId="24803" builtinId="9" hidden="1"/>
    <cellStyle name="已访问的超链接" xfId="24805" builtinId="9" hidden="1"/>
    <cellStyle name="已访问的超链接" xfId="24807" builtinId="9" hidden="1"/>
    <cellStyle name="已访问的超链接" xfId="24809" builtinId="9" hidden="1"/>
    <cellStyle name="已访问的超链接" xfId="24811" builtinId="9" hidden="1"/>
    <cellStyle name="已访问的超链接" xfId="24813" builtinId="9" hidden="1"/>
    <cellStyle name="已访问的超链接" xfId="24815" builtinId="9" hidden="1"/>
    <cellStyle name="已访问的超链接" xfId="24817" builtinId="9" hidden="1"/>
    <cellStyle name="已访问的超链接" xfId="24819" builtinId="9" hidden="1"/>
    <cellStyle name="已访问的超链接" xfId="24821" builtinId="9" hidden="1"/>
    <cellStyle name="已访问的超链接" xfId="24823" builtinId="9" hidden="1"/>
    <cellStyle name="已访问的超链接" xfId="24825" builtinId="9" hidden="1"/>
    <cellStyle name="已访问的超链接" xfId="24827" builtinId="9" hidden="1"/>
    <cellStyle name="已访问的超链接" xfId="24829" builtinId="9" hidden="1"/>
    <cellStyle name="已访问的超链接" xfId="24831" builtinId="9" hidden="1"/>
    <cellStyle name="已访问的超链接" xfId="24833" builtinId="9" hidden="1"/>
    <cellStyle name="已访问的超链接" xfId="24835" builtinId="9" hidden="1"/>
    <cellStyle name="已访问的超链接" xfId="24837" builtinId="9" hidden="1"/>
    <cellStyle name="已访问的超链接" xfId="24839" builtinId="9" hidden="1"/>
    <cellStyle name="已访问的超链接" xfId="24841" builtinId="9" hidden="1"/>
    <cellStyle name="已访问的超链接" xfId="24843" builtinId="9" hidden="1"/>
    <cellStyle name="已访问的超链接" xfId="24845" builtinId="9" hidden="1"/>
    <cellStyle name="已访问的超链接" xfId="24847" builtinId="9" hidden="1"/>
    <cellStyle name="已访问的超链接" xfId="24849" builtinId="9" hidden="1"/>
    <cellStyle name="已访问的超链接" xfId="24851" builtinId="9" hidden="1"/>
    <cellStyle name="已访问的超链接" xfId="24853" builtinId="9" hidden="1"/>
    <cellStyle name="已访问的超链接" xfId="24855" builtinId="9" hidden="1"/>
    <cellStyle name="已访问的超链接" xfId="24857" builtinId="9" hidden="1"/>
    <cellStyle name="已访问的超链接" xfId="24859" builtinId="9" hidden="1"/>
    <cellStyle name="已访问的超链接" xfId="24861" builtinId="9" hidden="1"/>
    <cellStyle name="已访问的超链接" xfId="24863" builtinId="9" hidden="1"/>
    <cellStyle name="已访问的超链接" xfId="24865" builtinId="9" hidden="1"/>
    <cellStyle name="已访问的超链接" xfId="24867" builtinId="9" hidden="1"/>
    <cellStyle name="已访问的超链接" xfId="24869" builtinId="9" hidden="1"/>
    <cellStyle name="已访问的超链接" xfId="24871" builtinId="9" hidden="1"/>
    <cellStyle name="已访问的超链接" xfId="24873" builtinId="9" hidden="1"/>
    <cellStyle name="已访问的超链接" xfId="24875" builtinId="9" hidden="1"/>
    <cellStyle name="已访问的超链接" xfId="24877" builtinId="9" hidden="1"/>
    <cellStyle name="已访问的超链接" xfId="24879" builtinId="9" hidden="1"/>
    <cellStyle name="已访问的超链接" xfId="24881" builtinId="9" hidden="1"/>
    <cellStyle name="已访问的超链接" xfId="24883" builtinId="9" hidden="1"/>
    <cellStyle name="已访问的超链接" xfId="24885" builtinId="9" hidden="1"/>
    <cellStyle name="已访问的超链接" xfId="24887" builtinId="9" hidden="1"/>
    <cellStyle name="已访问的超链接" xfId="24889" builtinId="9" hidden="1"/>
    <cellStyle name="已访问的超链接" xfId="24891" builtinId="9" hidden="1"/>
    <cellStyle name="已访问的超链接" xfId="24893" builtinId="9" hidden="1"/>
    <cellStyle name="已访问的超链接" xfId="24895" builtinId="9" hidden="1"/>
    <cellStyle name="已访问的超链接" xfId="24897" builtinId="9" hidden="1"/>
    <cellStyle name="已访问的超链接" xfId="24899" builtinId="9" hidden="1"/>
    <cellStyle name="已访问的超链接" xfId="24901" builtinId="9" hidden="1"/>
    <cellStyle name="已访问的超链接" xfId="24903" builtinId="9" hidden="1"/>
    <cellStyle name="已访问的超链接" xfId="24905" builtinId="9" hidden="1"/>
    <cellStyle name="已访问的超链接" xfId="24907" builtinId="9" hidden="1"/>
    <cellStyle name="已访问的超链接" xfId="24909" builtinId="9" hidden="1"/>
    <cellStyle name="已访问的超链接" xfId="24911" builtinId="9" hidden="1"/>
    <cellStyle name="已访问的超链接" xfId="24913" builtinId="9" hidden="1"/>
    <cellStyle name="已访问的超链接" xfId="24915" builtinId="9" hidden="1"/>
    <cellStyle name="已访问的超链接" xfId="24917" builtinId="9" hidden="1"/>
    <cellStyle name="已访问的超链接" xfId="24919" builtinId="9" hidden="1"/>
    <cellStyle name="已访问的超链接" xfId="24921" builtinId="9" hidden="1"/>
    <cellStyle name="已访问的超链接" xfId="24923" builtinId="9" hidden="1"/>
    <cellStyle name="已访问的超链接" xfId="24925" builtinId="9" hidden="1"/>
    <cellStyle name="已访问的超链接" xfId="24927" builtinId="9" hidden="1"/>
    <cellStyle name="已访问的超链接" xfId="24929" builtinId="9" hidden="1"/>
    <cellStyle name="已访问的超链接" xfId="24931" builtinId="9" hidden="1"/>
    <cellStyle name="已访问的超链接" xfId="24933" builtinId="9" hidden="1"/>
    <cellStyle name="已访问的超链接" xfId="24935" builtinId="9" hidden="1"/>
    <cellStyle name="已访问的超链接" xfId="24937" builtinId="9" hidden="1"/>
    <cellStyle name="已访问的超链接" xfId="24939" builtinId="9" hidden="1"/>
    <cellStyle name="已访问的超链接" xfId="24941" builtinId="9" hidden="1"/>
    <cellStyle name="已访问的超链接" xfId="24943" builtinId="9" hidden="1"/>
    <cellStyle name="已访问的超链接" xfId="24945" builtinId="9" hidden="1"/>
    <cellStyle name="已访问的超链接" xfId="24947" builtinId="9" hidden="1"/>
    <cellStyle name="已访问的超链接" xfId="24949" builtinId="9" hidden="1"/>
    <cellStyle name="已访问的超链接" xfId="24951" builtinId="9" hidden="1"/>
    <cellStyle name="已访问的超链接" xfId="24953" builtinId="9" hidden="1"/>
    <cellStyle name="已访问的超链接" xfId="24955" builtinId="9" hidden="1"/>
    <cellStyle name="已访问的超链接" xfId="24957" builtinId="9" hidden="1"/>
    <cellStyle name="已访问的超链接" xfId="24959" builtinId="9" hidden="1"/>
    <cellStyle name="已访问的超链接" xfId="24961" builtinId="9" hidden="1"/>
    <cellStyle name="已访问的超链接" xfId="24963" builtinId="9" hidden="1"/>
    <cellStyle name="已访问的超链接" xfId="24965" builtinId="9" hidden="1"/>
    <cellStyle name="已访问的超链接" xfId="24967" builtinId="9" hidden="1"/>
    <cellStyle name="已访问的超链接" xfId="24969" builtinId="9" hidden="1"/>
    <cellStyle name="已访问的超链接" xfId="24971" builtinId="9" hidden="1"/>
    <cellStyle name="已访问的超链接" xfId="24973" builtinId="9" hidden="1"/>
    <cellStyle name="已访问的超链接" xfId="24975" builtinId="9" hidden="1"/>
    <cellStyle name="已访问的超链接" xfId="24977" builtinId="9" hidden="1"/>
    <cellStyle name="已访问的超链接" xfId="24979" builtinId="9" hidden="1"/>
    <cellStyle name="已访问的超链接" xfId="24981" builtinId="9" hidden="1"/>
    <cellStyle name="已访问的超链接" xfId="24983" builtinId="9" hidden="1"/>
    <cellStyle name="已访问的超链接" xfId="24985" builtinId="9" hidden="1"/>
    <cellStyle name="已访问的超链接" xfId="24987" builtinId="9" hidden="1"/>
    <cellStyle name="已访问的超链接" xfId="24989" builtinId="9" hidden="1"/>
    <cellStyle name="已访问的超链接" xfId="24991" builtinId="9" hidden="1"/>
    <cellStyle name="已访问的超链接" xfId="24993" builtinId="9" hidden="1"/>
    <cellStyle name="已访问的超链接" xfId="24995" builtinId="9" hidden="1"/>
    <cellStyle name="已访问的超链接" xfId="24997" builtinId="9" hidden="1"/>
    <cellStyle name="已访问的超链接" xfId="24999" builtinId="9" hidden="1"/>
    <cellStyle name="已访问的超链接" xfId="25001" builtinId="9" hidden="1"/>
    <cellStyle name="已访问的超链接" xfId="25003" builtinId="9" hidden="1"/>
    <cellStyle name="已访问的超链接" xfId="25005" builtinId="9" hidden="1"/>
    <cellStyle name="已访问的超链接" xfId="25007" builtinId="9" hidden="1"/>
    <cellStyle name="已访问的超链接" xfId="25009" builtinId="9" hidden="1"/>
    <cellStyle name="已访问的超链接" xfId="25011" builtinId="9" hidden="1"/>
    <cellStyle name="已访问的超链接" xfId="25013" builtinId="9" hidden="1"/>
    <cellStyle name="已访问的超链接" xfId="25015" builtinId="9" hidden="1"/>
    <cellStyle name="已访问的超链接" xfId="25017" builtinId="9" hidden="1"/>
    <cellStyle name="已访问的超链接" xfId="25019" builtinId="9" hidden="1"/>
    <cellStyle name="已访问的超链接" xfId="25021" builtinId="9" hidden="1"/>
    <cellStyle name="已访问的超链接" xfId="25023" builtinId="9" hidden="1"/>
    <cellStyle name="已访问的超链接" xfId="25025" builtinId="9" hidden="1"/>
    <cellStyle name="已访问的超链接" xfId="25027" builtinId="9" hidden="1"/>
    <cellStyle name="已访问的超链接" xfId="25029" builtinId="9" hidden="1"/>
    <cellStyle name="已访问的超链接" xfId="25031" builtinId="9" hidden="1"/>
    <cellStyle name="已访问的超链接" xfId="25033" builtinId="9" hidden="1"/>
    <cellStyle name="已访问的超链接" xfId="25035" builtinId="9" hidden="1"/>
    <cellStyle name="已访问的超链接" xfId="25037" builtinId="9" hidden="1"/>
    <cellStyle name="已访问的超链接" xfId="25039" builtinId="9" hidden="1"/>
    <cellStyle name="已访问的超链接" xfId="25041" builtinId="9" hidden="1"/>
    <cellStyle name="已访问的超链接" xfId="25043" builtinId="9" hidden="1"/>
    <cellStyle name="已访问的超链接" xfId="25045" builtinId="9" hidden="1"/>
    <cellStyle name="已访问的超链接" xfId="25047" builtinId="9" hidden="1"/>
    <cellStyle name="已访问的超链接" xfId="25049" builtinId="9" hidden="1"/>
    <cellStyle name="已访问的超链接" xfId="25051" builtinId="9" hidden="1"/>
    <cellStyle name="已访问的超链接" xfId="25053" builtinId="9" hidden="1"/>
    <cellStyle name="已访问的超链接" xfId="25055" builtinId="9" hidden="1"/>
    <cellStyle name="已访问的超链接" xfId="25057" builtinId="9" hidden="1"/>
    <cellStyle name="已访问的超链接" xfId="25059" builtinId="9" hidden="1"/>
    <cellStyle name="已访问的超链接" xfId="25061" builtinId="9" hidden="1"/>
    <cellStyle name="已访问的超链接" xfId="25063" builtinId="9" hidden="1"/>
    <cellStyle name="已访问的超链接" xfId="25065" builtinId="9" hidden="1"/>
    <cellStyle name="已访问的超链接" xfId="25067" builtinId="9" hidden="1"/>
    <cellStyle name="已访问的超链接" xfId="25069" builtinId="9" hidden="1"/>
    <cellStyle name="已访问的超链接" xfId="25071" builtinId="9" hidden="1"/>
    <cellStyle name="已访问的超链接" xfId="25073" builtinId="9" hidden="1"/>
    <cellStyle name="已访问的超链接" xfId="25075" builtinId="9" hidden="1"/>
    <cellStyle name="已访问的超链接" xfId="25077" builtinId="9" hidden="1"/>
    <cellStyle name="已访问的超链接" xfId="25079" builtinId="9" hidden="1"/>
    <cellStyle name="已访问的超链接" xfId="25081" builtinId="9" hidden="1"/>
    <cellStyle name="已访问的超链接" xfId="25083" builtinId="9" hidden="1"/>
    <cellStyle name="已访问的超链接" xfId="25085" builtinId="9" hidden="1"/>
    <cellStyle name="已访问的超链接" xfId="25087" builtinId="9" hidden="1"/>
    <cellStyle name="已访问的超链接" xfId="25089" builtinId="9" hidden="1"/>
    <cellStyle name="已访问的超链接" xfId="25091" builtinId="9" hidden="1"/>
    <cellStyle name="已访问的超链接" xfId="25093" builtinId="9" hidden="1"/>
    <cellStyle name="已访问的超链接" xfId="25095" builtinId="9" hidden="1"/>
    <cellStyle name="已访问的超链接" xfId="25097" builtinId="9" hidden="1"/>
    <cellStyle name="已访问的超链接" xfId="25099" builtinId="9" hidden="1"/>
    <cellStyle name="已访问的超链接" xfId="25101" builtinId="9" hidden="1"/>
    <cellStyle name="已访问的超链接" xfId="25103" builtinId="9" hidden="1"/>
    <cellStyle name="已访问的超链接" xfId="25105" builtinId="9" hidden="1"/>
    <cellStyle name="已访问的超链接" xfId="25107" builtinId="9" hidden="1"/>
    <cellStyle name="已访问的超链接" xfId="25109" builtinId="9" hidden="1"/>
    <cellStyle name="已访问的超链接" xfId="25111" builtinId="9" hidden="1"/>
    <cellStyle name="已访问的超链接" xfId="25113" builtinId="9" hidden="1"/>
    <cellStyle name="已访问的超链接" xfId="25115" builtinId="9" hidden="1"/>
    <cellStyle name="已访问的超链接" xfId="25117" builtinId="9" hidden="1"/>
    <cellStyle name="已访问的超链接" xfId="25119" builtinId="9" hidden="1"/>
    <cellStyle name="已访问的超链接" xfId="25121" builtinId="9" hidden="1"/>
    <cellStyle name="已访问的超链接" xfId="25123" builtinId="9" hidden="1"/>
    <cellStyle name="已访问的超链接" xfId="25125" builtinId="9" hidden="1"/>
    <cellStyle name="已访问的超链接" xfId="25127" builtinId="9" hidden="1"/>
    <cellStyle name="已访问的超链接" xfId="25129" builtinId="9" hidden="1"/>
    <cellStyle name="已访问的超链接" xfId="25131" builtinId="9" hidden="1"/>
    <cellStyle name="已访问的超链接" xfId="25133" builtinId="9" hidden="1"/>
    <cellStyle name="已访问的超链接" xfId="25135" builtinId="9" hidden="1"/>
    <cellStyle name="已访问的超链接" xfId="25137" builtinId="9" hidden="1"/>
    <cellStyle name="已访问的超链接" xfId="25139" builtinId="9" hidden="1"/>
    <cellStyle name="已访问的超链接" xfId="25141" builtinId="9" hidden="1"/>
    <cellStyle name="已访问的超链接" xfId="25143" builtinId="9" hidden="1"/>
    <cellStyle name="已访问的超链接" xfId="25145" builtinId="9" hidden="1"/>
    <cellStyle name="已访问的超链接" xfId="25147" builtinId="9" hidden="1"/>
    <cellStyle name="已访问的超链接" xfId="25149" builtinId="9" hidden="1"/>
    <cellStyle name="已访问的超链接" xfId="25151" builtinId="9" hidden="1"/>
    <cellStyle name="已访问的超链接" xfId="25153" builtinId="9" hidden="1"/>
    <cellStyle name="已访问的超链接" xfId="25155" builtinId="9" hidden="1"/>
    <cellStyle name="已访问的超链接" xfId="25157" builtinId="9" hidden="1"/>
    <cellStyle name="已访问的超链接" xfId="25159" builtinId="9" hidden="1"/>
    <cellStyle name="已访问的超链接" xfId="25161" builtinId="9" hidden="1"/>
    <cellStyle name="已访问的超链接" xfId="25163" builtinId="9" hidden="1"/>
    <cellStyle name="已访问的超链接" xfId="25165" builtinId="9" hidden="1"/>
    <cellStyle name="已访问的超链接" xfId="25167" builtinId="9" hidden="1"/>
    <cellStyle name="已访问的超链接" xfId="25169" builtinId="9" hidden="1"/>
    <cellStyle name="已访问的超链接" xfId="25171" builtinId="9" hidden="1"/>
    <cellStyle name="已访问的超链接" xfId="25173" builtinId="9" hidden="1"/>
    <cellStyle name="已访问的超链接" xfId="25175" builtinId="9" hidden="1"/>
    <cellStyle name="已访问的超链接" xfId="25177" builtinId="9" hidden="1"/>
    <cellStyle name="已访问的超链接" xfId="25179" builtinId="9" hidden="1"/>
    <cellStyle name="已访问的超链接" xfId="25181" builtinId="9" hidden="1"/>
    <cellStyle name="已访问的超链接" xfId="25183" builtinId="9" hidden="1"/>
    <cellStyle name="已访问的超链接" xfId="25185" builtinId="9" hidden="1"/>
    <cellStyle name="已访问的超链接" xfId="25187" builtinId="9" hidden="1"/>
    <cellStyle name="已访问的超链接" xfId="25189" builtinId="9" hidden="1"/>
    <cellStyle name="已访问的超链接" xfId="25191" builtinId="9" hidden="1"/>
    <cellStyle name="已访问的超链接" xfId="25193" builtinId="9" hidden="1"/>
    <cellStyle name="已访问的超链接" xfId="25195" builtinId="9" hidden="1"/>
    <cellStyle name="已访问的超链接" xfId="25197" builtinId="9" hidden="1"/>
    <cellStyle name="已访问的超链接" xfId="25199" builtinId="9" hidden="1"/>
    <cellStyle name="已访问的超链接" xfId="25201" builtinId="9" hidden="1"/>
    <cellStyle name="已访问的超链接" xfId="25203" builtinId="9" hidden="1"/>
    <cellStyle name="已访问的超链接" xfId="25205" builtinId="9" hidden="1"/>
    <cellStyle name="已访问的超链接" xfId="25207" builtinId="9" hidden="1"/>
    <cellStyle name="已访问的超链接" xfId="25209" builtinId="9" hidden="1"/>
    <cellStyle name="已访问的超链接" xfId="25211" builtinId="9" hidden="1"/>
    <cellStyle name="已访问的超链接" xfId="25213" builtinId="9" hidden="1"/>
    <cellStyle name="已访问的超链接" xfId="25215" builtinId="9" hidden="1"/>
    <cellStyle name="已访问的超链接" xfId="25217" builtinId="9" hidden="1"/>
    <cellStyle name="已访问的超链接" xfId="25219" builtinId="9" hidden="1"/>
    <cellStyle name="已访问的超链接" xfId="25221" builtinId="9" hidden="1"/>
    <cellStyle name="已访问的超链接" xfId="25223" builtinId="9" hidden="1"/>
    <cellStyle name="已访问的超链接" xfId="25225" builtinId="9" hidden="1"/>
    <cellStyle name="已访问的超链接" xfId="25227" builtinId="9" hidden="1"/>
    <cellStyle name="已访问的超链接" xfId="25229" builtinId="9" hidden="1"/>
    <cellStyle name="已访问的超链接" xfId="25231" builtinId="9" hidden="1"/>
    <cellStyle name="已访问的超链接" xfId="25233" builtinId="9" hidden="1"/>
    <cellStyle name="已访问的超链接" xfId="25235" builtinId="9" hidden="1"/>
    <cellStyle name="已访问的超链接" xfId="25237" builtinId="9" hidden="1"/>
    <cellStyle name="已访问的超链接" xfId="25239" builtinId="9" hidden="1"/>
    <cellStyle name="已访问的超链接" xfId="25241" builtinId="9" hidden="1"/>
    <cellStyle name="已访问的超链接" xfId="25243" builtinId="9" hidden="1"/>
    <cellStyle name="已访问的超链接" xfId="25245" builtinId="9" hidden="1"/>
    <cellStyle name="已访问的超链接" xfId="25247" builtinId="9" hidden="1"/>
    <cellStyle name="已访问的超链接" xfId="25249" builtinId="9" hidden="1"/>
    <cellStyle name="已访问的超链接" xfId="25251" builtinId="9" hidden="1"/>
    <cellStyle name="已访问的超链接" xfId="25253" builtinId="9" hidden="1"/>
    <cellStyle name="已访问的超链接" xfId="25255" builtinId="9" hidden="1"/>
    <cellStyle name="已访问的超链接" xfId="25257" builtinId="9" hidden="1"/>
    <cellStyle name="已访问的超链接" xfId="25259" builtinId="9" hidden="1"/>
    <cellStyle name="已访问的超链接" xfId="25261" builtinId="9" hidden="1"/>
    <cellStyle name="已访问的超链接" xfId="25263" builtinId="9" hidden="1"/>
    <cellStyle name="已访问的超链接" xfId="25265" builtinId="9" hidden="1"/>
    <cellStyle name="已访问的超链接" xfId="25267" builtinId="9" hidden="1"/>
    <cellStyle name="已访问的超链接" xfId="25269" builtinId="9" hidden="1"/>
    <cellStyle name="已访问的超链接" xfId="25271" builtinId="9" hidden="1"/>
    <cellStyle name="已访问的超链接" xfId="25273" builtinId="9" hidden="1"/>
    <cellStyle name="已访问的超链接" xfId="25275" builtinId="9" hidden="1"/>
    <cellStyle name="已访问的超链接" xfId="25277" builtinId="9" hidden="1"/>
    <cellStyle name="已访问的超链接" xfId="25279" builtinId="9" hidden="1"/>
    <cellStyle name="已访问的超链接" xfId="25281" builtinId="9" hidden="1"/>
    <cellStyle name="已访问的超链接" xfId="25283" builtinId="9" hidden="1"/>
    <cellStyle name="已访问的超链接" xfId="25285" builtinId="9" hidden="1"/>
    <cellStyle name="已访问的超链接" xfId="25287" builtinId="9" hidden="1"/>
    <cellStyle name="已访问的超链接" xfId="25289" builtinId="9" hidden="1"/>
    <cellStyle name="已访问的超链接" xfId="25291" builtinId="9" hidden="1"/>
    <cellStyle name="已访问的超链接" xfId="25293" builtinId="9" hidden="1"/>
    <cellStyle name="已访问的超链接" xfId="25295" builtinId="9" hidden="1"/>
    <cellStyle name="已访问的超链接" xfId="25297" builtinId="9" hidden="1"/>
    <cellStyle name="已访问的超链接" xfId="25299" builtinId="9" hidden="1"/>
    <cellStyle name="已访问的超链接" xfId="25301" builtinId="9" hidden="1"/>
    <cellStyle name="已访问的超链接" xfId="25303" builtinId="9" hidden="1"/>
    <cellStyle name="已访问的超链接" xfId="25305" builtinId="9" hidden="1"/>
    <cellStyle name="已访问的超链接" xfId="25307" builtinId="9" hidden="1"/>
    <cellStyle name="已访问的超链接" xfId="25309" builtinId="9" hidden="1"/>
    <cellStyle name="已访问的超链接" xfId="25311" builtinId="9" hidden="1"/>
    <cellStyle name="已访问的超链接" xfId="25313" builtinId="9" hidden="1"/>
    <cellStyle name="已访问的超链接" xfId="25315" builtinId="9" hidden="1"/>
    <cellStyle name="已访问的超链接" xfId="25317" builtinId="9" hidden="1"/>
    <cellStyle name="已访问的超链接" xfId="25319" builtinId="9" hidden="1"/>
    <cellStyle name="已访问的超链接" xfId="25321" builtinId="9" hidden="1"/>
    <cellStyle name="已访问的超链接" xfId="25323" builtinId="9" hidden="1"/>
    <cellStyle name="已访问的超链接" xfId="25325" builtinId="9" hidden="1"/>
    <cellStyle name="已访问的超链接" xfId="25327" builtinId="9" hidden="1"/>
    <cellStyle name="已访问的超链接" xfId="25329" builtinId="9" hidden="1"/>
    <cellStyle name="已访问的超链接" xfId="25331" builtinId="9" hidden="1"/>
    <cellStyle name="已访问的超链接" xfId="25333" builtinId="9" hidden="1"/>
    <cellStyle name="已访问的超链接" xfId="25335" builtinId="9" hidden="1"/>
    <cellStyle name="已访问的超链接" xfId="25337" builtinId="9" hidden="1"/>
    <cellStyle name="已访问的超链接" xfId="25339" builtinId="9" hidden="1"/>
    <cellStyle name="已访问的超链接" xfId="25341" builtinId="9" hidden="1"/>
    <cellStyle name="已访问的超链接" xfId="25343" builtinId="9" hidden="1"/>
    <cellStyle name="已访问的超链接" xfId="25345" builtinId="9" hidden="1"/>
    <cellStyle name="已访问的超链接" xfId="25347" builtinId="9" hidden="1"/>
    <cellStyle name="已访问的超链接" xfId="25349" builtinId="9" hidden="1"/>
    <cellStyle name="已访问的超链接" xfId="25351" builtinId="9" hidden="1"/>
    <cellStyle name="已访问的超链接" xfId="25353" builtinId="9" hidden="1"/>
    <cellStyle name="已访问的超链接" xfId="25355" builtinId="9" hidden="1"/>
    <cellStyle name="已访问的超链接" xfId="25357" builtinId="9" hidden="1"/>
    <cellStyle name="已访问的超链接" xfId="25359" builtinId="9" hidden="1"/>
    <cellStyle name="已访问的超链接" xfId="25361" builtinId="9" hidden="1"/>
    <cellStyle name="已访问的超链接" xfId="25363" builtinId="9" hidden="1"/>
    <cellStyle name="已访问的超链接" xfId="25365" builtinId="9" hidden="1"/>
    <cellStyle name="已访问的超链接" xfId="25367" builtinId="9" hidden="1"/>
    <cellStyle name="已访问的超链接" xfId="25369" builtinId="9" hidden="1"/>
    <cellStyle name="已访问的超链接" xfId="25371" builtinId="9" hidden="1"/>
    <cellStyle name="已访问的超链接" xfId="25373" builtinId="9" hidden="1"/>
    <cellStyle name="已访问的超链接" xfId="25375" builtinId="9" hidden="1"/>
    <cellStyle name="已访问的超链接" xfId="25377" builtinId="9" hidden="1"/>
    <cellStyle name="已访问的超链接" xfId="25379" builtinId="9" hidden="1"/>
    <cellStyle name="已访问的超链接" xfId="25381" builtinId="9" hidden="1"/>
    <cellStyle name="已访问的超链接" xfId="25383" builtinId="9" hidden="1"/>
    <cellStyle name="已访问的超链接" xfId="25385" builtinId="9" hidden="1"/>
    <cellStyle name="已访问的超链接" xfId="25387" builtinId="9" hidden="1"/>
    <cellStyle name="已访问的超链接" xfId="25389" builtinId="9" hidden="1"/>
    <cellStyle name="已访问的超链接" xfId="25391" builtinId="9" hidden="1"/>
    <cellStyle name="已访问的超链接" xfId="25393" builtinId="9" hidden="1"/>
    <cellStyle name="已访问的超链接" xfId="25395" builtinId="9" hidden="1"/>
    <cellStyle name="已访问的超链接" xfId="25397" builtinId="9" hidden="1"/>
    <cellStyle name="已访问的超链接" xfId="25399" builtinId="9" hidden="1"/>
    <cellStyle name="已访问的超链接" xfId="25401" builtinId="9" hidden="1"/>
    <cellStyle name="已访问的超链接" xfId="25403" builtinId="9" hidden="1"/>
    <cellStyle name="已访问的超链接" xfId="25405" builtinId="9" hidden="1"/>
    <cellStyle name="已访问的超链接" xfId="25407" builtinId="9" hidden="1"/>
    <cellStyle name="已访问的超链接" xfId="25409" builtinId="9" hidden="1"/>
    <cellStyle name="已访问的超链接" xfId="25411" builtinId="9" hidden="1"/>
    <cellStyle name="已访问的超链接" xfId="25413" builtinId="9" hidden="1"/>
    <cellStyle name="已访问的超链接" xfId="25415" builtinId="9" hidden="1"/>
    <cellStyle name="已访问的超链接" xfId="25417" builtinId="9" hidden="1"/>
    <cellStyle name="已访问的超链接" xfId="25419" builtinId="9" hidden="1"/>
    <cellStyle name="已访问的超链接" xfId="25421" builtinId="9" hidden="1"/>
    <cellStyle name="已访问的超链接" xfId="25423" builtinId="9" hidden="1"/>
    <cellStyle name="已访问的超链接" xfId="25425" builtinId="9" hidden="1"/>
    <cellStyle name="已访问的超链接" xfId="25427" builtinId="9" hidden="1"/>
    <cellStyle name="已访问的超链接" xfId="25429" builtinId="9" hidden="1"/>
    <cellStyle name="已访问的超链接" xfId="25431" builtinId="9" hidden="1"/>
    <cellStyle name="已访问的超链接" xfId="25433" builtinId="9" hidden="1"/>
    <cellStyle name="已访问的超链接" xfId="25435" builtinId="9" hidden="1"/>
    <cellStyle name="已访问的超链接" xfId="25437" builtinId="9" hidden="1"/>
    <cellStyle name="已访问的超链接" xfId="25439" builtinId="9" hidden="1"/>
    <cellStyle name="已访问的超链接" xfId="25441" builtinId="9" hidden="1"/>
    <cellStyle name="已访问的超链接" xfId="25443" builtinId="9" hidden="1"/>
    <cellStyle name="已访问的超链接" xfId="25445" builtinId="9" hidden="1"/>
    <cellStyle name="已访问的超链接" xfId="25447" builtinId="9" hidden="1"/>
    <cellStyle name="已访问的超链接" xfId="25449" builtinId="9" hidden="1"/>
    <cellStyle name="已访问的超链接" xfId="25451" builtinId="9" hidden="1"/>
    <cellStyle name="已访问的超链接" xfId="25453" builtinId="9" hidden="1"/>
    <cellStyle name="已访问的超链接" xfId="25455" builtinId="9" hidden="1"/>
    <cellStyle name="已访问的超链接" xfId="25457" builtinId="9" hidden="1"/>
    <cellStyle name="已访问的超链接" xfId="25459" builtinId="9" hidden="1"/>
    <cellStyle name="已访问的超链接" xfId="25461" builtinId="9" hidden="1"/>
    <cellStyle name="已访问的超链接" xfId="25463" builtinId="9" hidden="1"/>
    <cellStyle name="已访问的超链接" xfId="25465" builtinId="9" hidden="1"/>
    <cellStyle name="已访问的超链接" xfId="25467" builtinId="9" hidden="1"/>
    <cellStyle name="已访问的超链接" xfId="25469" builtinId="9" hidden="1"/>
    <cellStyle name="已访问的超链接" xfId="25471" builtinId="9" hidden="1"/>
    <cellStyle name="已访问的超链接" xfId="25473" builtinId="9" hidden="1"/>
    <cellStyle name="已访问的超链接" xfId="25475" builtinId="9" hidden="1"/>
    <cellStyle name="已访问的超链接" xfId="25477" builtinId="9" hidden="1"/>
    <cellStyle name="已访问的超链接" xfId="25479" builtinId="9" hidden="1"/>
    <cellStyle name="已访问的超链接" xfId="25481" builtinId="9" hidden="1"/>
    <cellStyle name="已访问的超链接" xfId="25483" builtinId="9" hidden="1"/>
    <cellStyle name="已访问的超链接" xfId="25485" builtinId="9" hidden="1"/>
    <cellStyle name="已访问的超链接" xfId="25487" builtinId="9" hidden="1"/>
    <cellStyle name="已访问的超链接" xfId="25489" builtinId="9" hidden="1"/>
    <cellStyle name="已访问的超链接" xfId="25491" builtinId="9" hidden="1"/>
    <cellStyle name="已访问的超链接" xfId="25493" builtinId="9" hidden="1"/>
    <cellStyle name="已访问的超链接" xfId="25495" builtinId="9" hidden="1"/>
    <cellStyle name="已访问的超链接" xfId="25497" builtinId="9" hidden="1"/>
    <cellStyle name="已访问的超链接" xfId="25499" builtinId="9" hidden="1"/>
    <cellStyle name="已访问的超链接" xfId="25501" builtinId="9" hidden="1"/>
    <cellStyle name="已访问的超链接" xfId="25503" builtinId="9" hidden="1"/>
    <cellStyle name="已访问的超链接" xfId="25505" builtinId="9" hidden="1"/>
    <cellStyle name="已访问的超链接" xfId="25507" builtinId="9" hidden="1"/>
    <cellStyle name="已访问的超链接" xfId="25509" builtinId="9" hidden="1"/>
    <cellStyle name="已访问的超链接" xfId="25511" builtinId="9" hidden="1"/>
    <cellStyle name="已访问的超链接" xfId="25513" builtinId="9" hidden="1"/>
    <cellStyle name="已访问的超链接" xfId="25515" builtinId="9" hidden="1"/>
    <cellStyle name="已访问的超链接" xfId="25517" builtinId="9" hidden="1"/>
    <cellStyle name="已访问的超链接" xfId="25519" builtinId="9" hidden="1"/>
    <cellStyle name="已访问的超链接" xfId="25521" builtinId="9" hidden="1"/>
    <cellStyle name="已访问的超链接" xfId="25523" builtinId="9" hidden="1"/>
    <cellStyle name="已访问的超链接" xfId="25525" builtinId="9" hidden="1"/>
    <cellStyle name="已访问的超链接" xfId="25527" builtinId="9" hidden="1"/>
    <cellStyle name="已访问的超链接" xfId="25529" builtinId="9" hidden="1"/>
    <cellStyle name="已访问的超链接" xfId="25531" builtinId="9" hidden="1"/>
    <cellStyle name="已访问的超链接" xfId="25533" builtinId="9" hidden="1"/>
    <cellStyle name="已访问的超链接" xfId="25535" builtinId="9" hidden="1"/>
    <cellStyle name="已访问的超链接" xfId="25537" builtinId="9" hidden="1"/>
    <cellStyle name="已访问的超链接" xfId="25539" builtinId="9" hidden="1"/>
    <cellStyle name="已访问的超链接" xfId="25541" builtinId="9" hidden="1"/>
    <cellStyle name="已访问的超链接" xfId="25543" builtinId="9" hidden="1"/>
    <cellStyle name="已访问的超链接" xfId="25545" builtinId="9" hidden="1"/>
    <cellStyle name="已访问的超链接" xfId="25547" builtinId="9" hidden="1"/>
    <cellStyle name="已访问的超链接" xfId="25549" builtinId="9" hidden="1"/>
    <cellStyle name="已访问的超链接" xfId="25551" builtinId="9" hidden="1"/>
    <cellStyle name="已访问的超链接" xfId="25553" builtinId="9" hidden="1"/>
    <cellStyle name="已访问的超链接" xfId="25555" builtinId="9" hidden="1"/>
    <cellStyle name="已访问的超链接" xfId="25557" builtinId="9" hidden="1"/>
    <cellStyle name="已访问的超链接" xfId="25559" builtinId="9" hidden="1"/>
    <cellStyle name="已访问的超链接" xfId="25561" builtinId="9" hidden="1"/>
    <cellStyle name="已访问的超链接" xfId="25563" builtinId="9" hidden="1"/>
    <cellStyle name="已访问的超链接" xfId="25565" builtinId="9" hidden="1"/>
    <cellStyle name="已访问的超链接" xfId="25567" builtinId="9" hidden="1"/>
    <cellStyle name="已访问的超链接" xfId="25569" builtinId="9" hidden="1"/>
    <cellStyle name="已访问的超链接" xfId="25571" builtinId="9" hidden="1"/>
    <cellStyle name="已访问的超链接" xfId="25573" builtinId="9" hidden="1"/>
    <cellStyle name="已访问的超链接" xfId="25575" builtinId="9" hidden="1"/>
    <cellStyle name="已访问的超链接" xfId="25577" builtinId="9" hidden="1"/>
    <cellStyle name="已访问的超链接" xfId="25579" builtinId="9" hidden="1"/>
    <cellStyle name="已访问的超链接" xfId="25581" builtinId="9" hidden="1"/>
    <cellStyle name="已访问的超链接" xfId="25583" builtinId="9" hidden="1"/>
    <cellStyle name="已访问的超链接" xfId="25585" builtinId="9" hidden="1"/>
    <cellStyle name="已访问的超链接" xfId="25587" builtinId="9" hidden="1"/>
    <cellStyle name="已访问的超链接" xfId="25589" builtinId="9" hidden="1"/>
    <cellStyle name="已访问的超链接" xfId="25591" builtinId="9" hidden="1"/>
    <cellStyle name="已访问的超链接" xfId="25593" builtinId="9" hidden="1"/>
    <cellStyle name="已访问的超链接" xfId="25595" builtinId="9" hidden="1"/>
    <cellStyle name="已访问的超链接" xfId="25597" builtinId="9" hidden="1"/>
    <cellStyle name="已访问的超链接" xfId="25599" builtinId="9" hidden="1"/>
    <cellStyle name="已访问的超链接" xfId="25601" builtinId="9" hidden="1"/>
    <cellStyle name="已访问的超链接" xfId="25603" builtinId="9" hidden="1"/>
    <cellStyle name="已访问的超链接" xfId="25605" builtinId="9" hidden="1"/>
    <cellStyle name="已访问的超链接" xfId="25607" builtinId="9" hidden="1"/>
    <cellStyle name="已访问的超链接" xfId="25609" builtinId="9" hidden="1"/>
    <cellStyle name="已访问的超链接" xfId="25611" builtinId="9" hidden="1"/>
    <cellStyle name="已访问的超链接" xfId="25613" builtinId="9" hidden="1"/>
    <cellStyle name="已访问的超链接" xfId="25615" builtinId="9" hidden="1"/>
    <cellStyle name="已访问的超链接" xfId="25617" builtinId="9" hidden="1"/>
    <cellStyle name="已访问的超链接" xfId="25619" builtinId="9" hidden="1"/>
    <cellStyle name="已访问的超链接" xfId="25621" builtinId="9" hidden="1"/>
    <cellStyle name="已访问的超链接" xfId="25623" builtinId="9" hidden="1"/>
    <cellStyle name="已访问的超链接" xfId="25625" builtinId="9" hidden="1"/>
    <cellStyle name="已访问的超链接" xfId="25627" builtinId="9" hidden="1"/>
    <cellStyle name="已访问的超链接" xfId="25629" builtinId="9" hidden="1"/>
    <cellStyle name="已访问的超链接" xfId="25631" builtinId="9" hidden="1"/>
    <cellStyle name="已访问的超链接" xfId="25633" builtinId="9" hidden="1"/>
    <cellStyle name="已访问的超链接" xfId="25635" builtinId="9" hidden="1"/>
    <cellStyle name="已访问的超链接" xfId="25637" builtinId="9" hidden="1"/>
    <cellStyle name="已访问的超链接" xfId="25639" builtinId="9" hidden="1"/>
    <cellStyle name="已访问的超链接" xfId="25641" builtinId="9" hidden="1"/>
    <cellStyle name="已访问的超链接" xfId="25643" builtinId="9" hidden="1"/>
    <cellStyle name="已访问的超链接" xfId="25645" builtinId="9" hidden="1"/>
    <cellStyle name="已访问的超链接" xfId="25647" builtinId="9" hidden="1"/>
    <cellStyle name="已访问的超链接" xfId="25649" builtinId="9" hidden="1"/>
    <cellStyle name="已访问的超链接" xfId="25651" builtinId="9" hidden="1"/>
    <cellStyle name="已访问的超链接" xfId="25653" builtinId="9" hidden="1"/>
    <cellStyle name="已访问的超链接" xfId="25655" builtinId="9" hidden="1"/>
    <cellStyle name="已访问的超链接" xfId="25657" builtinId="9" hidden="1"/>
    <cellStyle name="已访问的超链接" xfId="25659" builtinId="9" hidden="1"/>
    <cellStyle name="已访问的超链接" xfId="25661" builtinId="9" hidden="1"/>
    <cellStyle name="已访问的超链接" xfId="25663" builtinId="9" hidden="1"/>
    <cellStyle name="已访问的超链接" xfId="25665" builtinId="9" hidden="1"/>
    <cellStyle name="已访问的超链接" xfId="25667" builtinId="9" hidden="1"/>
    <cellStyle name="已访问的超链接" xfId="25669" builtinId="9" hidden="1"/>
    <cellStyle name="已访问的超链接" xfId="25671" builtinId="9" hidden="1"/>
    <cellStyle name="已访问的超链接" xfId="25673" builtinId="9" hidden="1"/>
    <cellStyle name="已访问的超链接" xfId="25675" builtinId="9" hidden="1"/>
    <cellStyle name="已访问的超链接" xfId="25677" builtinId="9" hidden="1"/>
    <cellStyle name="已访问的超链接" xfId="25679" builtinId="9" hidden="1"/>
    <cellStyle name="已访问的超链接" xfId="25681" builtinId="9" hidden="1"/>
    <cellStyle name="已访问的超链接" xfId="25683" builtinId="9" hidden="1"/>
    <cellStyle name="已访问的超链接" xfId="25685" builtinId="9" hidden="1"/>
    <cellStyle name="已访问的超链接" xfId="25687" builtinId="9" hidden="1"/>
    <cellStyle name="已访问的超链接" xfId="25689" builtinId="9" hidden="1"/>
    <cellStyle name="已访问的超链接" xfId="25691" builtinId="9" hidden="1"/>
    <cellStyle name="已访问的超链接" xfId="25693" builtinId="9" hidden="1"/>
    <cellStyle name="已访问的超链接" xfId="25695" builtinId="9" hidden="1"/>
    <cellStyle name="已访问的超链接" xfId="25697" builtinId="9" hidden="1"/>
    <cellStyle name="已访问的超链接" xfId="25699" builtinId="9" hidden="1"/>
    <cellStyle name="已访问的超链接" xfId="25701" builtinId="9" hidden="1"/>
    <cellStyle name="已访问的超链接" xfId="25703" builtinId="9" hidden="1"/>
    <cellStyle name="已访问的超链接" xfId="25705" builtinId="9" hidden="1"/>
    <cellStyle name="已访问的超链接" xfId="25707" builtinId="9" hidden="1"/>
    <cellStyle name="已访问的超链接" xfId="25709" builtinId="9" hidden="1"/>
    <cellStyle name="已访问的超链接" xfId="25711" builtinId="9" hidden="1"/>
    <cellStyle name="已访问的超链接" xfId="25713" builtinId="9" hidden="1"/>
    <cellStyle name="已访问的超链接" xfId="25715" builtinId="9" hidden="1"/>
    <cellStyle name="已访问的超链接" xfId="25717" builtinId="9" hidden="1"/>
    <cellStyle name="已访问的超链接" xfId="25719" builtinId="9" hidden="1"/>
    <cellStyle name="已访问的超链接" xfId="25721" builtinId="9" hidden="1"/>
    <cellStyle name="已访问的超链接" xfId="25723" builtinId="9" hidden="1"/>
    <cellStyle name="已访问的超链接" xfId="25725" builtinId="9" hidden="1"/>
    <cellStyle name="已访问的超链接" xfId="25727" builtinId="9" hidden="1"/>
    <cellStyle name="已访问的超链接" xfId="25729" builtinId="9" hidden="1"/>
    <cellStyle name="已访问的超链接" xfId="25731" builtinId="9" hidden="1"/>
    <cellStyle name="已访问的超链接" xfId="25733" builtinId="9" hidden="1"/>
    <cellStyle name="已访问的超链接" xfId="25735" builtinId="9" hidden="1"/>
    <cellStyle name="已访问的超链接" xfId="25737" builtinId="9" hidden="1"/>
    <cellStyle name="已访问的超链接" xfId="25739" builtinId="9" hidden="1"/>
    <cellStyle name="已访问的超链接" xfId="25741" builtinId="9" hidden="1"/>
    <cellStyle name="已访问的超链接" xfId="25743" builtinId="9" hidden="1"/>
    <cellStyle name="已访问的超链接" xfId="25745" builtinId="9" hidden="1"/>
    <cellStyle name="已访问的超链接" xfId="25747" builtinId="9" hidden="1"/>
    <cellStyle name="已访问的超链接" xfId="25749" builtinId="9" hidden="1"/>
    <cellStyle name="已访问的超链接" xfId="25751" builtinId="9" hidden="1"/>
    <cellStyle name="已访问的超链接" xfId="25753" builtinId="9" hidden="1"/>
    <cellStyle name="已访问的超链接" xfId="25755" builtinId="9" hidden="1"/>
    <cellStyle name="已访问的超链接" xfId="25757" builtinId="9" hidden="1"/>
    <cellStyle name="已访问的超链接" xfId="25759" builtinId="9" hidden="1"/>
    <cellStyle name="已访问的超链接" xfId="25761" builtinId="9" hidden="1"/>
    <cellStyle name="已访问的超链接" xfId="25763" builtinId="9" hidden="1"/>
    <cellStyle name="已访问的超链接" xfId="25765" builtinId="9" hidden="1"/>
    <cellStyle name="已访问的超链接" xfId="25767" builtinId="9" hidden="1"/>
    <cellStyle name="已访问的超链接" xfId="25769" builtinId="9" hidden="1"/>
    <cellStyle name="已访问的超链接" xfId="25771" builtinId="9" hidden="1"/>
    <cellStyle name="已访问的超链接" xfId="25773" builtinId="9" hidden="1"/>
    <cellStyle name="已访问的超链接" xfId="25775" builtinId="9" hidden="1"/>
    <cellStyle name="已访问的超链接" xfId="25777" builtinId="9" hidden="1"/>
    <cellStyle name="已访问的超链接" xfId="25779" builtinId="9" hidden="1"/>
    <cellStyle name="已访问的超链接" xfId="25781" builtinId="9" hidden="1"/>
    <cellStyle name="已访问的超链接" xfId="25783" builtinId="9" hidden="1"/>
    <cellStyle name="已访问的超链接" xfId="25785" builtinId="9" hidden="1"/>
    <cellStyle name="已访问的超链接" xfId="25787" builtinId="9" hidden="1"/>
    <cellStyle name="已访问的超链接" xfId="25789" builtinId="9" hidden="1"/>
    <cellStyle name="已访问的超链接" xfId="25791" builtinId="9" hidden="1"/>
    <cellStyle name="已访问的超链接" xfId="25793" builtinId="9" hidden="1"/>
    <cellStyle name="已访问的超链接" xfId="25795" builtinId="9" hidden="1"/>
    <cellStyle name="已访问的超链接" xfId="25797" builtinId="9" hidden="1"/>
    <cellStyle name="已访问的超链接" xfId="25799" builtinId="9" hidden="1"/>
    <cellStyle name="已访问的超链接" xfId="25801" builtinId="9" hidden="1"/>
    <cellStyle name="已访问的超链接" xfId="25803" builtinId="9" hidden="1"/>
    <cellStyle name="已访问的超链接" xfId="25805" builtinId="9" hidden="1"/>
    <cellStyle name="已访问的超链接" xfId="25807" builtinId="9" hidden="1"/>
    <cellStyle name="已访问的超链接" xfId="25809" builtinId="9" hidden="1"/>
    <cellStyle name="已访问的超链接" xfId="25811" builtinId="9" hidden="1"/>
    <cellStyle name="已访问的超链接" xfId="25813" builtinId="9" hidden="1"/>
    <cellStyle name="已访问的超链接" xfId="25815" builtinId="9" hidden="1"/>
    <cellStyle name="已访问的超链接" xfId="25817" builtinId="9" hidden="1"/>
    <cellStyle name="已访问的超链接" xfId="25819" builtinId="9" hidden="1"/>
    <cellStyle name="已访问的超链接" xfId="25821" builtinId="9" hidden="1"/>
    <cellStyle name="已访问的超链接" xfId="25823" builtinId="9" hidden="1"/>
    <cellStyle name="已访问的超链接" xfId="25825" builtinId="9" hidden="1"/>
    <cellStyle name="已访问的超链接" xfId="25827" builtinId="9" hidden="1"/>
    <cellStyle name="已访问的超链接" xfId="25829" builtinId="9" hidden="1"/>
    <cellStyle name="已访问的超链接" xfId="25831" builtinId="9" hidden="1"/>
    <cellStyle name="已访问的超链接" xfId="25833" builtinId="9" hidden="1"/>
    <cellStyle name="已访问的超链接" xfId="25835" builtinId="9" hidden="1"/>
    <cellStyle name="已访问的超链接" xfId="25837" builtinId="9" hidden="1"/>
    <cellStyle name="已访问的超链接" xfId="25839" builtinId="9" hidden="1"/>
    <cellStyle name="已访问的超链接" xfId="25841" builtinId="9" hidden="1"/>
    <cellStyle name="已访问的超链接" xfId="25843" builtinId="9" hidden="1"/>
    <cellStyle name="已访问的超链接" xfId="25845" builtinId="9" hidden="1"/>
    <cellStyle name="已访问的超链接" xfId="25847" builtinId="9" hidden="1"/>
    <cellStyle name="已访问的超链接" xfId="25849" builtinId="9" hidden="1"/>
    <cellStyle name="已访问的超链接" xfId="25851" builtinId="9" hidden="1"/>
    <cellStyle name="已访问的超链接" xfId="25853" builtinId="9" hidden="1"/>
    <cellStyle name="已访问的超链接" xfId="25855" builtinId="9" hidden="1"/>
    <cellStyle name="已访问的超链接" xfId="25857" builtinId="9" hidden="1"/>
    <cellStyle name="已访问的超链接" xfId="25859" builtinId="9" hidden="1"/>
    <cellStyle name="已访问的超链接" xfId="25861" builtinId="9" hidden="1"/>
    <cellStyle name="已访问的超链接" xfId="25863" builtinId="9" hidden="1"/>
    <cellStyle name="已访问的超链接" xfId="25865" builtinId="9" hidden="1"/>
    <cellStyle name="已访问的超链接" xfId="25867" builtinId="9" hidden="1"/>
    <cellStyle name="已访问的超链接" xfId="25869" builtinId="9" hidden="1"/>
    <cellStyle name="已访问的超链接" xfId="25871" builtinId="9" hidden="1"/>
    <cellStyle name="已访问的超链接" xfId="25873" builtinId="9" hidden="1"/>
    <cellStyle name="已访问的超链接" xfId="25875" builtinId="9" hidden="1"/>
    <cellStyle name="已访问的超链接" xfId="25877" builtinId="9" hidden="1"/>
    <cellStyle name="已访问的超链接" xfId="25879" builtinId="9" hidden="1"/>
    <cellStyle name="已访问的超链接" xfId="25881" builtinId="9" hidden="1"/>
    <cellStyle name="已访问的超链接" xfId="25883" builtinId="9" hidden="1"/>
    <cellStyle name="已访问的超链接" xfId="25885" builtinId="9" hidden="1"/>
    <cellStyle name="已访问的超链接" xfId="25887" builtinId="9" hidden="1"/>
    <cellStyle name="已访问的超链接" xfId="25889" builtinId="9" hidden="1"/>
    <cellStyle name="已访问的超链接" xfId="25891" builtinId="9" hidden="1"/>
    <cellStyle name="已访问的超链接" xfId="25893" builtinId="9" hidden="1"/>
    <cellStyle name="已访问的超链接" xfId="25895" builtinId="9" hidden="1"/>
    <cellStyle name="已访问的超链接" xfId="25897" builtinId="9" hidden="1"/>
    <cellStyle name="已访问的超链接" xfId="25899" builtinId="9" hidden="1"/>
    <cellStyle name="已访问的超链接" xfId="25901" builtinId="9" hidden="1"/>
    <cellStyle name="已访问的超链接" xfId="25903" builtinId="9" hidden="1"/>
    <cellStyle name="已访问的超链接" xfId="25905" builtinId="9" hidden="1"/>
    <cellStyle name="已访问的超链接" xfId="25907" builtinId="9" hidden="1"/>
    <cellStyle name="已访问的超链接" xfId="25909" builtinId="9" hidden="1"/>
    <cellStyle name="已访问的超链接" xfId="25911" builtinId="9" hidden="1"/>
    <cellStyle name="已访问的超链接" xfId="25913" builtinId="9" hidden="1"/>
    <cellStyle name="已访问的超链接" xfId="25915" builtinId="9" hidden="1"/>
    <cellStyle name="已访问的超链接" xfId="25917" builtinId="9" hidden="1"/>
    <cellStyle name="已访问的超链接" xfId="25919" builtinId="9" hidden="1"/>
    <cellStyle name="已访问的超链接" xfId="25921" builtinId="9" hidden="1"/>
    <cellStyle name="已访问的超链接" xfId="25923" builtinId="9" hidden="1"/>
    <cellStyle name="已访问的超链接" xfId="25925" builtinId="9" hidden="1"/>
    <cellStyle name="已访问的超链接" xfId="25927" builtinId="9" hidden="1"/>
    <cellStyle name="已访问的超链接" xfId="25929" builtinId="9" hidden="1"/>
    <cellStyle name="已访问的超链接" xfId="25931" builtinId="9" hidden="1"/>
    <cellStyle name="已访问的超链接" xfId="25933" builtinId="9" hidden="1"/>
    <cellStyle name="已访问的超链接" xfId="25935" builtinId="9" hidden="1"/>
    <cellStyle name="已访问的超链接" xfId="25937" builtinId="9" hidden="1"/>
    <cellStyle name="已访问的超链接" xfId="25939" builtinId="9" hidden="1"/>
    <cellStyle name="已访问的超链接" xfId="25941" builtinId="9" hidden="1"/>
    <cellStyle name="已访问的超链接" xfId="25943" builtinId="9" hidden="1"/>
    <cellStyle name="已访问的超链接" xfId="25945" builtinId="9" hidden="1"/>
    <cellStyle name="已访问的超链接" xfId="25947" builtinId="9" hidden="1"/>
    <cellStyle name="已访问的超链接" xfId="25949" builtinId="9" hidden="1"/>
    <cellStyle name="已访问的超链接" xfId="25951" builtinId="9" hidden="1"/>
    <cellStyle name="已访问的超链接" xfId="25953" builtinId="9" hidden="1"/>
    <cellStyle name="已访问的超链接" xfId="25955" builtinId="9" hidden="1"/>
    <cellStyle name="已访问的超链接" xfId="25957" builtinId="9" hidden="1"/>
    <cellStyle name="已访问的超链接" xfId="25959" builtinId="9" hidden="1"/>
    <cellStyle name="已访问的超链接" xfId="25961" builtinId="9" hidden="1"/>
    <cellStyle name="已访问的超链接" xfId="25963" builtinId="9" hidden="1"/>
    <cellStyle name="已访问的超链接" xfId="25965" builtinId="9" hidden="1"/>
    <cellStyle name="已访问的超链接" xfId="25967" builtinId="9" hidden="1"/>
    <cellStyle name="已访问的超链接" xfId="25969" builtinId="9" hidden="1"/>
    <cellStyle name="已访问的超链接" xfId="25971" builtinId="9" hidden="1"/>
    <cellStyle name="已访问的超链接" xfId="25973" builtinId="9" hidden="1"/>
    <cellStyle name="已访问的超链接" xfId="25975" builtinId="9" hidden="1"/>
    <cellStyle name="已访问的超链接" xfId="25977" builtinId="9" hidden="1"/>
    <cellStyle name="已访问的超链接" xfId="25979" builtinId="9" hidden="1"/>
    <cellStyle name="已访问的超链接" xfId="25981" builtinId="9" hidden="1"/>
    <cellStyle name="已访问的超链接" xfId="25983" builtinId="9" hidden="1"/>
    <cellStyle name="已访问的超链接" xfId="25985" builtinId="9" hidden="1"/>
    <cellStyle name="已访问的超链接" xfId="25987" builtinId="9" hidden="1"/>
    <cellStyle name="已访问的超链接" xfId="25989" builtinId="9" hidden="1"/>
    <cellStyle name="已访问的超链接" xfId="25991" builtinId="9" hidden="1"/>
    <cellStyle name="已访问的超链接" xfId="25993" builtinId="9" hidden="1"/>
    <cellStyle name="已访问的超链接" xfId="25995" builtinId="9" hidden="1"/>
    <cellStyle name="已访问的超链接" xfId="25997" builtinId="9" hidden="1"/>
    <cellStyle name="已访问的超链接" xfId="25999" builtinId="9" hidden="1"/>
    <cellStyle name="已访问的超链接" xfId="26001" builtinId="9" hidden="1"/>
    <cellStyle name="已访问的超链接" xfId="26003" builtinId="9" hidden="1"/>
    <cellStyle name="已访问的超链接" xfId="26005" builtinId="9" hidden="1"/>
    <cellStyle name="已访问的超链接" xfId="26007" builtinId="9" hidden="1"/>
    <cellStyle name="已访问的超链接" xfId="26009" builtinId="9" hidden="1"/>
    <cellStyle name="已访问的超链接" xfId="26011" builtinId="9" hidden="1"/>
    <cellStyle name="已访问的超链接" xfId="26013" builtinId="9" hidden="1"/>
    <cellStyle name="已访问的超链接" xfId="26015" builtinId="9" hidden="1"/>
    <cellStyle name="已访问的超链接" xfId="26017" builtinId="9" hidden="1"/>
    <cellStyle name="已访问的超链接" xfId="26019" builtinId="9" hidden="1"/>
    <cellStyle name="已访问的超链接" xfId="26021" builtinId="9" hidden="1"/>
    <cellStyle name="已访问的超链接" xfId="26023" builtinId="9" hidden="1"/>
    <cellStyle name="已访问的超链接" xfId="26025" builtinId="9" hidden="1"/>
    <cellStyle name="已访问的超链接" xfId="26027" builtinId="9" hidden="1"/>
    <cellStyle name="已访问的超链接" xfId="26029" builtinId="9" hidden="1"/>
    <cellStyle name="已访问的超链接" xfId="26031" builtinId="9" hidden="1"/>
    <cellStyle name="已访问的超链接" xfId="26033" builtinId="9" hidden="1"/>
    <cellStyle name="已访问的超链接" xfId="26035" builtinId="9" hidden="1"/>
    <cellStyle name="已访问的超链接" xfId="26037" builtinId="9" hidden="1"/>
    <cellStyle name="已访问的超链接" xfId="26039" builtinId="9" hidden="1"/>
    <cellStyle name="已访问的超链接" xfId="26041" builtinId="9" hidden="1"/>
    <cellStyle name="已访问的超链接" xfId="26043" builtinId="9" hidden="1"/>
    <cellStyle name="已访问的超链接" xfId="26045" builtinId="9" hidden="1"/>
    <cellStyle name="已访问的超链接" xfId="26047" builtinId="9" hidden="1"/>
    <cellStyle name="已访问的超链接" xfId="26049" builtinId="9" hidden="1"/>
    <cellStyle name="已访问的超链接" xfId="26051" builtinId="9" hidden="1"/>
    <cellStyle name="已访问的超链接" xfId="26053" builtinId="9" hidden="1"/>
    <cellStyle name="已访问的超链接" xfId="26055" builtinId="9" hidden="1"/>
    <cellStyle name="已访问的超链接" xfId="26057" builtinId="9" hidden="1"/>
    <cellStyle name="已访问的超链接" xfId="26059" builtinId="9" hidden="1"/>
    <cellStyle name="已访问的超链接" xfId="26061" builtinId="9" hidden="1"/>
    <cellStyle name="已访问的超链接" xfId="26063" builtinId="9" hidden="1"/>
    <cellStyle name="已访问的超链接" xfId="26065" builtinId="9" hidden="1"/>
    <cellStyle name="已访问的超链接" xfId="26067" builtinId="9" hidden="1"/>
    <cellStyle name="已访问的超链接" xfId="26069" builtinId="9" hidden="1"/>
    <cellStyle name="已访问的超链接" xfId="26071" builtinId="9" hidden="1"/>
    <cellStyle name="已访问的超链接" xfId="26073" builtinId="9" hidden="1"/>
    <cellStyle name="已访问的超链接" xfId="26075" builtinId="9" hidden="1"/>
    <cellStyle name="已访问的超链接" xfId="26077" builtinId="9" hidden="1"/>
    <cellStyle name="已访问的超链接" xfId="26079" builtinId="9" hidden="1"/>
    <cellStyle name="已访问的超链接" xfId="26081" builtinId="9" hidden="1"/>
    <cellStyle name="已访问的超链接" xfId="26083" builtinId="9" hidden="1"/>
    <cellStyle name="已访问的超链接" xfId="26085" builtinId="9" hidden="1"/>
    <cellStyle name="已访问的超链接" xfId="26087" builtinId="9" hidden="1"/>
    <cellStyle name="已访问的超链接" xfId="26089" builtinId="9" hidden="1"/>
    <cellStyle name="已访问的超链接" xfId="26091" builtinId="9" hidden="1"/>
    <cellStyle name="已访问的超链接" xfId="26093" builtinId="9" hidden="1"/>
    <cellStyle name="已访问的超链接" xfId="26095" builtinId="9" hidden="1"/>
    <cellStyle name="已访问的超链接" xfId="26097" builtinId="9" hidden="1"/>
    <cellStyle name="已访问的超链接" xfId="26099" builtinId="9" hidden="1"/>
    <cellStyle name="已访问的超链接" xfId="26101" builtinId="9" hidden="1"/>
    <cellStyle name="已访问的超链接" xfId="26103" builtinId="9" hidden="1"/>
    <cellStyle name="已访问的超链接" xfId="26105" builtinId="9" hidden="1"/>
    <cellStyle name="已访问的超链接" xfId="26107" builtinId="9" hidden="1"/>
    <cellStyle name="已访问的超链接" xfId="26109" builtinId="9" hidden="1"/>
    <cellStyle name="已访问的超链接" xfId="26111" builtinId="9" hidden="1"/>
    <cellStyle name="已访问的超链接" xfId="26113" builtinId="9" hidden="1"/>
    <cellStyle name="已访问的超链接" xfId="26115" builtinId="9" hidden="1"/>
    <cellStyle name="已访问的超链接" xfId="26117" builtinId="9" hidden="1"/>
    <cellStyle name="已访问的超链接" xfId="26119" builtinId="9" hidden="1"/>
    <cellStyle name="已访问的超链接" xfId="26121" builtinId="9" hidden="1"/>
    <cellStyle name="已访问的超链接" xfId="26123" builtinId="9" hidden="1"/>
    <cellStyle name="已访问的超链接" xfId="26125" builtinId="9" hidden="1"/>
    <cellStyle name="已访问的超链接" xfId="26127" builtinId="9" hidden="1"/>
    <cellStyle name="已访问的超链接" xfId="26129" builtinId="9" hidden="1"/>
    <cellStyle name="已访问的超链接" xfId="26131" builtinId="9" hidden="1"/>
    <cellStyle name="已访问的超链接" xfId="26133" builtinId="9" hidden="1"/>
    <cellStyle name="已访问的超链接" xfId="26135" builtinId="9" hidden="1"/>
    <cellStyle name="已访问的超链接" xfId="26137" builtinId="9" hidden="1"/>
    <cellStyle name="已访问的超链接" xfId="26139" builtinId="9" hidden="1"/>
    <cellStyle name="已访问的超链接" xfId="26141" builtinId="9" hidden="1"/>
    <cellStyle name="已访问的超链接" xfId="26143" builtinId="9" hidden="1"/>
    <cellStyle name="已访问的超链接" xfId="26145" builtinId="9" hidden="1"/>
    <cellStyle name="已访问的超链接" xfId="26147" builtinId="9" hidden="1"/>
    <cellStyle name="已访问的超链接" xfId="26149" builtinId="9" hidden="1"/>
    <cellStyle name="已访问的超链接" xfId="26151" builtinId="9" hidden="1"/>
    <cellStyle name="已访问的超链接" xfId="26153" builtinId="9" hidden="1"/>
    <cellStyle name="已访问的超链接" xfId="26155" builtinId="9" hidden="1"/>
    <cellStyle name="已访问的超链接" xfId="26157" builtinId="9" hidden="1"/>
    <cellStyle name="已访问的超链接" xfId="26159" builtinId="9" hidden="1"/>
    <cellStyle name="已访问的超链接" xfId="26161" builtinId="9" hidden="1"/>
    <cellStyle name="已访问的超链接" xfId="26163" builtinId="9" hidden="1"/>
    <cellStyle name="已访问的超链接" xfId="26165" builtinId="9" hidden="1"/>
    <cellStyle name="已访问的超链接" xfId="26167" builtinId="9" hidden="1"/>
    <cellStyle name="已访问的超链接" xfId="26169" builtinId="9" hidden="1"/>
    <cellStyle name="已访问的超链接" xfId="26171" builtinId="9" hidden="1"/>
    <cellStyle name="已访问的超链接" xfId="26173" builtinId="9" hidden="1"/>
    <cellStyle name="已访问的超链接" xfId="26175" builtinId="9" hidden="1"/>
    <cellStyle name="已访问的超链接" xfId="26177" builtinId="9" hidden="1"/>
    <cellStyle name="已访问的超链接" xfId="26179" builtinId="9" hidden="1"/>
    <cellStyle name="已访问的超链接" xfId="26181" builtinId="9" hidden="1"/>
    <cellStyle name="已访问的超链接" xfId="26183" builtinId="9" hidden="1"/>
    <cellStyle name="已访问的超链接" xfId="26185" builtinId="9" hidden="1"/>
    <cellStyle name="已访问的超链接" xfId="26187" builtinId="9" hidden="1"/>
    <cellStyle name="已访问的超链接" xfId="26189" builtinId="9" hidden="1"/>
    <cellStyle name="已访问的超链接" xfId="26191" builtinId="9" hidden="1"/>
    <cellStyle name="已访问的超链接" xfId="26193" builtinId="9" hidden="1"/>
    <cellStyle name="已访问的超链接" xfId="26195" builtinId="9" hidden="1"/>
    <cellStyle name="已访问的超链接" xfId="26197" builtinId="9" hidden="1"/>
    <cellStyle name="已访问的超链接" xfId="26199" builtinId="9" hidden="1"/>
    <cellStyle name="已访问的超链接" xfId="26201" builtinId="9" hidden="1"/>
    <cellStyle name="已访问的超链接" xfId="26203" builtinId="9" hidden="1"/>
    <cellStyle name="已访问的超链接" xfId="26205" builtinId="9" hidden="1"/>
    <cellStyle name="已访问的超链接" xfId="26207" builtinId="9" hidden="1"/>
    <cellStyle name="已访问的超链接" xfId="26209" builtinId="9" hidden="1"/>
    <cellStyle name="已访问的超链接" xfId="26211" builtinId="9" hidden="1"/>
    <cellStyle name="已访问的超链接" xfId="26213" builtinId="9" hidden="1"/>
    <cellStyle name="已访问的超链接" xfId="26215" builtinId="9" hidden="1"/>
    <cellStyle name="已访问的超链接" xfId="26217" builtinId="9" hidden="1"/>
    <cellStyle name="已访问的超链接" xfId="26219" builtinId="9" hidden="1"/>
    <cellStyle name="已访问的超链接" xfId="26221" builtinId="9" hidden="1"/>
    <cellStyle name="已访问的超链接" xfId="26223" builtinId="9" hidden="1"/>
    <cellStyle name="已访问的超链接" xfId="26225" builtinId="9" hidden="1"/>
    <cellStyle name="已访问的超链接" xfId="26227" builtinId="9" hidden="1"/>
    <cellStyle name="已访问的超链接" xfId="26229" builtinId="9" hidden="1"/>
    <cellStyle name="已访问的超链接" xfId="26231" builtinId="9" hidden="1"/>
    <cellStyle name="已访问的超链接" xfId="26233" builtinId="9" hidden="1"/>
    <cellStyle name="已访问的超链接" xfId="26235" builtinId="9" hidden="1"/>
    <cellStyle name="已访问的超链接" xfId="26237" builtinId="9" hidden="1"/>
    <cellStyle name="已访问的超链接" xfId="26239" builtinId="9" hidden="1"/>
    <cellStyle name="已访问的超链接" xfId="26241" builtinId="9" hidden="1"/>
    <cellStyle name="已访问的超链接" xfId="26243" builtinId="9" hidden="1"/>
    <cellStyle name="已访问的超链接" xfId="26245" builtinId="9" hidden="1"/>
    <cellStyle name="已访问的超链接" xfId="26247" builtinId="9" hidden="1"/>
    <cellStyle name="已访问的超链接" xfId="26249" builtinId="9" hidden="1"/>
    <cellStyle name="已访问的超链接" xfId="26251" builtinId="9" hidden="1"/>
    <cellStyle name="已访问的超链接" xfId="26253" builtinId="9" hidden="1"/>
    <cellStyle name="已访问的超链接" xfId="26255" builtinId="9" hidden="1"/>
    <cellStyle name="已访问的超链接" xfId="26257" builtinId="9" hidden="1"/>
    <cellStyle name="已访问的超链接" xfId="26259" builtinId="9" hidden="1"/>
    <cellStyle name="已访问的超链接" xfId="26261" builtinId="9" hidden="1"/>
    <cellStyle name="已访问的超链接" xfId="26263" builtinId="9" hidden="1"/>
    <cellStyle name="已访问的超链接" xfId="26265" builtinId="9" hidden="1"/>
    <cellStyle name="已访问的超链接" xfId="26267" builtinId="9" hidden="1"/>
    <cellStyle name="已访问的超链接" xfId="26269" builtinId="9" hidden="1"/>
    <cellStyle name="已访问的超链接" xfId="26271" builtinId="9" hidden="1"/>
    <cellStyle name="已访问的超链接" xfId="26273" builtinId="9" hidden="1"/>
    <cellStyle name="已访问的超链接" xfId="26275" builtinId="9" hidden="1"/>
    <cellStyle name="已访问的超链接" xfId="26277" builtinId="9" hidden="1"/>
    <cellStyle name="已访问的超链接" xfId="26279" builtinId="9" hidden="1"/>
    <cellStyle name="已访问的超链接" xfId="26281" builtinId="9" hidden="1"/>
    <cellStyle name="已访问的超链接" xfId="26283" builtinId="9" hidden="1"/>
    <cellStyle name="已访问的超链接" xfId="26285" builtinId="9" hidden="1"/>
    <cellStyle name="已访问的超链接" xfId="26287" builtinId="9" hidden="1"/>
    <cellStyle name="已访问的超链接" xfId="26289" builtinId="9" hidden="1"/>
    <cellStyle name="已访问的超链接" xfId="26291" builtinId="9" hidden="1"/>
    <cellStyle name="已访问的超链接" xfId="26293" builtinId="9" hidden="1"/>
    <cellStyle name="已访问的超链接" xfId="26295" builtinId="9" hidden="1"/>
    <cellStyle name="已访问的超链接" xfId="26297" builtinId="9" hidden="1"/>
    <cellStyle name="已访问的超链接" xfId="26299" builtinId="9" hidden="1"/>
    <cellStyle name="已访问的超链接" xfId="26301" builtinId="9" hidden="1"/>
    <cellStyle name="已访问的超链接" xfId="26303" builtinId="9" hidden="1"/>
    <cellStyle name="已访问的超链接" xfId="26305" builtinId="9" hidden="1"/>
    <cellStyle name="已访问的超链接" xfId="26307" builtinId="9" hidden="1"/>
    <cellStyle name="已访问的超链接" xfId="26309" builtinId="9" hidden="1"/>
    <cellStyle name="已访问的超链接" xfId="26311" builtinId="9" hidden="1"/>
    <cellStyle name="已访问的超链接" xfId="26313" builtinId="9" hidden="1"/>
    <cellStyle name="已访问的超链接" xfId="26315" builtinId="9" hidden="1"/>
    <cellStyle name="已访问的超链接" xfId="26317" builtinId="9" hidden="1"/>
    <cellStyle name="已访问的超链接" xfId="26319" builtinId="9" hidden="1"/>
    <cellStyle name="已访问的超链接" xfId="26321" builtinId="9" hidden="1"/>
    <cellStyle name="已访问的超链接" xfId="26323" builtinId="9" hidden="1"/>
    <cellStyle name="已访问的超链接" xfId="26325" builtinId="9" hidden="1"/>
    <cellStyle name="已访问的超链接" xfId="26327" builtinId="9" hidden="1"/>
    <cellStyle name="已访问的超链接" xfId="26329" builtinId="9" hidden="1"/>
    <cellStyle name="已访问的超链接" xfId="26331" builtinId="9" hidden="1"/>
    <cellStyle name="已访问的超链接" xfId="26333" builtinId="9" hidden="1"/>
    <cellStyle name="已访问的超链接" xfId="26335" builtinId="9" hidden="1"/>
    <cellStyle name="已访问的超链接" xfId="26337" builtinId="9" hidden="1"/>
    <cellStyle name="已访问的超链接" xfId="26339" builtinId="9" hidden="1"/>
    <cellStyle name="已访问的超链接" xfId="26341" builtinId="9" hidden="1"/>
    <cellStyle name="已访问的超链接" xfId="26343" builtinId="9" hidden="1"/>
    <cellStyle name="已访问的超链接" xfId="26345" builtinId="9" hidden="1"/>
    <cellStyle name="已访问的超链接" xfId="26347" builtinId="9" hidden="1"/>
    <cellStyle name="已访问的超链接" xfId="26349" builtinId="9" hidden="1"/>
    <cellStyle name="已访问的超链接" xfId="26351" builtinId="9" hidden="1"/>
    <cellStyle name="已访问的超链接" xfId="26353" builtinId="9" hidden="1"/>
    <cellStyle name="已访问的超链接" xfId="26355" builtinId="9" hidden="1"/>
    <cellStyle name="已访问的超链接" xfId="26357" builtinId="9" hidden="1"/>
    <cellStyle name="已访问的超链接" xfId="26359" builtinId="9" hidden="1"/>
    <cellStyle name="已访问的超链接" xfId="26361" builtinId="9" hidden="1"/>
    <cellStyle name="已访问的超链接" xfId="26363" builtinId="9" hidden="1"/>
    <cellStyle name="已访问的超链接" xfId="26365" builtinId="9" hidden="1"/>
    <cellStyle name="已访问的超链接" xfId="26367" builtinId="9" hidden="1"/>
    <cellStyle name="已访问的超链接" xfId="26369" builtinId="9" hidden="1"/>
    <cellStyle name="已访问的超链接" xfId="26371" builtinId="9" hidden="1"/>
    <cellStyle name="已访问的超链接" xfId="26373" builtinId="9" hidden="1"/>
    <cellStyle name="已访问的超链接" xfId="26375" builtinId="9" hidden="1"/>
    <cellStyle name="已访问的超链接" xfId="26377" builtinId="9" hidden="1"/>
    <cellStyle name="已访问的超链接" xfId="26379" builtinId="9" hidden="1"/>
    <cellStyle name="已访问的超链接" xfId="26381" builtinId="9" hidden="1"/>
    <cellStyle name="已访问的超链接" xfId="26383" builtinId="9" hidden="1"/>
    <cellStyle name="已访问的超链接" xfId="26385" builtinId="9" hidden="1"/>
    <cellStyle name="已访问的超链接" xfId="26387" builtinId="9" hidden="1"/>
    <cellStyle name="已访问的超链接" xfId="26389" builtinId="9" hidden="1"/>
    <cellStyle name="已访问的超链接" xfId="26391" builtinId="9" hidden="1"/>
    <cellStyle name="已访问的超链接" xfId="26393" builtinId="9" hidden="1"/>
    <cellStyle name="已访问的超链接" xfId="26395" builtinId="9" hidden="1"/>
    <cellStyle name="已访问的超链接" xfId="26397" builtinId="9" hidden="1"/>
    <cellStyle name="已访问的超链接" xfId="26399" builtinId="9" hidden="1"/>
    <cellStyle name="已访问的超链接" xfId="26401" builtinId="9" hidden="1"/>
    <cellStyle name="已访问的超链接" xfId="26403" builtinId="9" hidden="1"/>
    <cellStyle name="已访问的超链接" xfId="26405" builtinId="9" hidden="1"/>
    <cellStyle name="已访问的超链接" xfId="26407" builtinId="9" hidden="1"/>
    <cellStyle name="已访问的超链接" xfId="26409" builtinId="9" hidden="1"/>
    <cellStyle name="已访问的超链接" xfId="26411" builtinId="9" hidden="1"/>
    <cellStyle name="已访问的超链接" xfId="26413" builtinId="9" hidden="1"/>
    <cellStyle name="已访问的超链接" xfId="26415" builtinId="9" hidden="1"/>
    <cellStyle name="已访问的超链接" xfId="26417" builtinId="9" hidden="1"/>
    <cellStyle name="已访问的超链接" xfId="26419" builtinId="9" hidden="1"/>
    <cellStyle name="已访问的超链接" xfId="26421" builtinId="9" hidden="1"/>
    <cellStyle name="已访问的超链接" xfId="26423" builtinId="9" hidden="1"/>
    <cellStyle name="已访问的超链接" xfId="26425" builtinId="9" hidden="1"/>
    <cellStyle name="已访问的超链接" xfId="26427" builtinId="9" hidden="1"/>
    <cellStyle name="已访问的超链接" xfId="26429" builtinId="9" hidden="1"/>
    <cellStyle name="已访问的超链接" xfId="26431" builtinId="9" hidden="1"/>
    <cellStyle name="已访问的超链接" xfId="26433" builtinId="9" hidden="1"/>
    <cellStyle name="已访问的超链接" xfId="26435" builtinId="9" hidden="1"/>
    <cellStyle name="已访问的超链接" xfId="26437" builtinId="9" hidden="1"/>
    <cellStyle name="已访问的超链接" xfId="26439" builtinId="9" hidden="1"/>
    <cellStyle name="已访问的超链接" xfId="26441" builtinId="9" hidden="1"/>
    <cellStyle name="已访问的超链接" xfId="26443" builtinId="9" hidden="1"/>
    <cellStyle name="已访问的超链接" xfId="26445" builtinId="9" hidden="1"/>
    <cellStyle name="已访问的超链接" xfId="26447" builtinId="9" hidden="1"/>
    <cellStyle name="已访问的超链接" xfId="26449" builtinId="9" hidden="1"/>
    <cellStyle name="已访问的超链接" xfId="26451" builtinId="9" hidden="1"/>
    <cellStyle name="已访问的超链接" xfId="26453" builtinId="9" hidden="1"/>
    <cellStyle name="已访问的超链接" xfId="26455" builtinId="9" hidden="1"/>
    <cellStyle name="已访问的超链接" xfId="26457" builtinId="9" hidden="1"/>
    <cellStyle name="已访问的超链接" xfId="26459" builtinId="9" hidden="1"/>
    <cellStyle name="已访问的超链接" xfId="26461" builtinId="9" hidden="1"/>
    <cellStyle name="已访问的超链接" xfId="26463" builtinId="9" hidden="1"/>
    <cellStyle name="已访问的超链接" xfId="26465" builtinId="9" hidden="1"/>
    <cellStyle name="已访问的超链接" xfId="26467" builtinId="9" hidden="1"/>
    <cellStyle name="已访问的超链接" xfId="26469" builtinId="9" hidden="1"/>
    <cellStyle name="已访问的超链接" xfId="26471" builtinId="9" hidden="1"/>
    <cellStyle name="已访问的超链接" xfId="26473" builtinId="9" hidden="1"/>
    <cellStyle name="已访问的超链接" xfId="26475" builtinId="9" hidden="1"/>
    <cellStyle name="已访问的超链接" xfId="26477" builtinId="9" hidden="1"/>
    <cellStyle name="已访问的超链接" xfId="26479" builtinId="9" hidden="1"/>
    <cellStyle name="已访问的超链接" xfId="26481" builtinId="9" hidden="1"/>
    <cellStyle name="已访问的超链接" xfId="26483" builtinId="9" hidden="1"/>
    <cellStyle name="已访问的超链接" xfId="26485" builtinId="9" hidden="1"/>
    <cellStyle name="已访问的超链接" xfId="26487" builtinId="9" hidden="1"/>
    <cellStyle name="已访问的超链接" xfId="26489" builtinId="9" hidden="1"/>
    <cellStyle name="已访问的超链接" xfId="26491" builtinId="9" hidden="1"/>
    <cellStyle name="已访问的超链接" xfId="26493" builtinId="9" hidden="1"/>
    <cellStyle name="已访问的超链接" xfId="26495" builtinId="9" hidden="1"/>
    <cellStyle name="已访问的超链接" xfId="26497" builtinId="9" hidden="1"/>
    <cellStyle name="已访问的超链接" xfId="26499" builtinId="9" hidden="1"/>
    <cellStyle name="已访问的超链接" xfId="26501" builtinId="9" hidden="1"/>
    <cellStyle name="已访问的超链接" xfId="26503" builtinId="9" hidden="1"/>
    <cellStyle name="已访问的超链接" xfId="26505" builtinId="9" hidden="1"/>
    <cellStyle name="已访问的超链接" xfId="26507" builtinId="9" hidden="1"/>
    <cellStyle name="已访问的超链接" xfId="26509" builtinId="9" hidden="1"/>
    <cellStyle name="已访问的超链接" xfId="26511" builtinId="9" hidden="1"/>
    <cellStyle name="已访问的超链接" xfId="26513" builtinId="9" hidden="1"/>
    <cellStyle name="已访问的超链接" xfId="26515" builtinId="9" hidden="1"/>
    <cellStyle name="已访问的超链接" xfId="26517" builtinId="9" hidden="1"/>
    <cellStyle name="已访问的超链接" xfId="26519" builtinId="9" hidden="1"/>
    <cellStyle name="已访问的超链接" xfId="26521" builtinId="9" hidden="1"/>
    <cellStyle name="已访问的超链接" xfId="26523" builtinId="9" hidden="1"/>
    <cellStyle name="已访问的超链接" xfId="26525" builtinId="9" hidden="1"/>
    <cellStyle name="已访问的超链接" xfId="26527" builtinId="9" hidden="1"/>
    <cellStyle name="已访问的超链接" xfId="26529" builtinId="9" hidden="1"/>
    <cellStyle name="已访问的超链接" xfId="26531" builtinId="9" hidden="1"/>
    <cellStyle name="已访问的超链接" xfId="26533" builtinId="9" hidden="1"/>
    <cellStyle name="已访问的超链接" xfId="26535" builtinId="9" hidden="1"/>
    <cellStyle name="已访问的超链接" xfId="26537" builtinId="9" hidden="1"/>
    <cellStyle name="已访问的超链接" xfId="26539" builtinId="9" hidden="1"/>
    <cellStyle name="已访问的超链接" xfId="26541" builtinId="9" hidden="1"/>
    <cellStyle name="已访问的超链接" xfId="26543" builtinId="9" hidden="1"/>
    <cellStyle name="已访问的超链接" xfId="26545" builtinId="9" hidden="1"/>
    <cellStyle name="已访问的超链接" xfId="26547" builtinId="9" hidden="1"/>
    <cellStyle name="已访问的超链接" xfId="26549" builtinId="9" hidden="1"/>
    <cellStyle name="已访问的超链接" xfId="26551" builtinId="9" hidden="1"/>
    <cellStyle name="已访问的超链接" xfId="26553" builtinId="9" hidden="1"/>
    <cellStyle name="已访问的超链接" xfId="26555" builtinId="9" hidden="1"/>
    <cellStyle name="已访问的超链接" xfId="26557" builtinId="9" hidden="1"/>
    <cellStyle name="已访问的超链接" xfId="26559" builtinId="9" hidden="1"/>
    <cellStyle name="已访问的超链接" xfId="26561" builtinId="9" hidden="1"/>
    <cellStyle name="已访问的超链接" xfId="26563" builtinId="9" hidden="1"/>
    <cellStyle name="已访问的超链接" xfId="26565" builtinId="9" hidden="1"/>
    <cellStyle name="已访问的超链接" xfId="26567" builtinId="9" hidden="1"/>
    <cellStyle name="已访问的超链接" xfId="26569" builtinId="9" hidden="1"/>
    <cellStyle name="已访问的超链接" xfId="26571" builtinId="9" hidden="1"/>
    <cellStyle name="已访问的超链接" xfId="26573" builtinId="9" hidden="1"/>
    <cellStyle name="已访问的超链接" xfId="26575" builtinId="9" hidden="1"/>
    <cellStyle name="已访问的超链接" xfId="26577" builtinId="9" hidden="1"/>
    <cellStyle name="已访问的超链接" xfId="26579" builtinId="9" hidden="1"/>
    <cellStyle name="已访问的超链接" xfId="26581" builtinId="9" hidden="1"/>
    <cellStyle name="已访问的超链接" xfId="26583" builtinId="9" hidden="1"/>
    <cellStyle name="已访问的超链接" xfId="26585" builtinId="9" hidden="1"/>
    <cellStyle name="已访问的超链接" xfId="26587" builtinId="9" hidden="1"/>
    <cellStyle name="已访问的超链接" xfId="26589" builtinId="9" hidden="1"/>
    <cellStyle name="已访问的超链接" xfId="26591" builtinId="9" hidden="1"/>
    <cellStyle name="已访问的超链接" xfId="26593" builtinId="9" hidden="1"/>
    <cellStyle name="已访问的超链接" xfId="26595" builtinId="9" hidden="1"/>
    <cellStyle name="已访问的超链接" xfId="26597" builtinId="9" hidden="1"/>
    <cellStyle name="已访问的超链接" xfId="26599" builtinId="9" hidden="1"/>
    <cellStyle name="已访问的超链接" xfId="26601" builtinId="9" hidden="1"/>
    <cellStyle name="已访问的超链接" xfId="26603" builtinId="9" hidden="1"/>
    <cellStyle name="已访问的超链接" xfId="26605" builtinId="9" hidden="1"/>
    <cellStyle name="已访问的超链接" xfId="26607" builtinId="9" hidden="1"/>
    <cellStyle name="已访问的超链接" xfId="26609" builtinId="9" hidden="1"/>
    <cellStyle name="已访问的超链接" xfId="26611" builtinId="9" hidden="1"/>
    <cellStyle name="已访问的超链接" xfId="26613" builtinId="9" hidden="1"/>
    <cellStyle name="已访问的超链接" xfId="26615" builtinId="9" hidden="1"/>
    <cellStyle name="已访问的超链接" xfId="26617" builtinId="9" hidden="1"/>
    <cellStyle name="已访问的超链接" xfId="26619" builtinId="9" hidden="1"/>
    <cellStyle name="已访问的超链接" xfId="26621" builtinId="9" hidden="1"/>
    <cellStyle name="已访问的超链接" xfId="26623" builtinId="9" hidden="1"/>
    <cellStyle name="已访问的超链接" xfId="26625" builtinId="9" hidden="1"/>
    <cellStyle name="已访问的超链接" xfId="26627" builtinId="9" hidden="1"/>
    <cellStyle name="已访问的超链接" xfId="26629" builtinId="9" hidden="1"/>
    <cellStyle name="已访问的超链接" xfId="26631" builtinId="9" hidden="1"/>
    <cellStyle name="已访问的超链接" xfId="26633" builtinId="9" hidden="1"/>
    <cellStyle name="已访问的超链接" xfId="26635" builtinId="9" hidden="1"/>
    <cellStyle name="已访问的超链接" xfId="26637" builtinId="9" hidden="1"/>
    <cellStyle name="已访问的超链接" xfId="26639" builtinId="9" hidden="1"/>
    <cellStyle name="已访问的超链接" xfId="26641" builtinId="9" hidden="1"/>
    <cellStyle name="已访问的超链接" xfId="26643" builtinId="9" hidden="1"/>
    <cellStyle name="已访问的超链接" xfId="26645" builtinId="9" hidden="1"/>
    <cellStyle name="已访问的超链接" xfId="26647" builtinId="9" hidden="1"/>
    <cellStyle name="已访问的超链接" xfId="26649" builtinId="9" hidden="1"/>
    <cellStyle name="已访问的超链接" xfId="26651" builtinId="9" hidden="1"/>
    <cellStyle name="已访问的超链接" xfId="26653" builtinId="9" hidden="1"/>
    <cellStyle name="已访问的超链接" xfId="26655" builtinId="9" hidden="1"/>
    <cellStyle name="已访问的超链接" xfId="26657" builtinId="9" hidden="1"/>
    <cellStyle name="已访问的超链接" xfId="26659" builtinId="9" hidden="1"/>
    <cellStyle name="已访问的超链接" xfId="26661" builtinId="9" hidden="1"/>
    <cellStyle name="已访问的超链接" xfId="26663" builtinId="9" hidden="1"/>
    <cellStyle name="已访问的超链接" xfId="26665" builtinId="9" hidden="1"/>
    <cellStyle name="已访问的超链接" xfId="26667" builtinId="9" hidden="1"/>
    <cellStyle name="已访问的超链接" xfId="26669" builtinId="9" hidden="1"/>
    <cellStyle name="已访问的超链接" xfId="26671" builtinId="9" hidden="1"/>
    <cellStyle name="已访问的超链接" xfId="26673" builtinId="9" hidden="1"/>
    <cellStyle name="已访问的超链接" xfId="26675" builtinId="9" hidden="1"/>
    <cellStyle name="已访问的超链接" xfId="26677" builtinId="9" hidden="1"/>
    <cellStyle name="已访问的超链接" xfId="26679" builtinId="9" hidden="1"/>
    <cellStyle name="已访问的超链接" xfId="26681" builtinId="9" hidden="1"/>
    <cellStyle name="已访问的超链接" xfId="26683" builtinId="9" hidden="1"/>
    <cellStyle name="已访问的超链接" xfId="26685" builtinId="9" hidden="1"/>
    <cellStyle name="已访问的超链接" xfId="26687" builtinId="9" hidden="1"/>
    <cellStyle name="已访问的超链接" xfId="26689" builtinId="9" hidden="1"/>
    <cellStyle name="已访问的超链接" xfId="26691" builtinId="9" hidden="1"/>
    <cellStyle name="已访问的超链接" xfId="26693" builtinId="9" hidden="1"/>
    <cellStyle name="已访问的超链接" xfId="26695" builtinId="9" hidden="1"/>
    <cellStyle name="已访问的超链接" xfId="26697" builtinId="9" hidden="1"/>
    <cellStyle name="已访问的超链接" xfId="26699" builtinId="9" hidden="1"/>
    <cellStyle name="已访问的超链接" xfId="26701" builtinId="9" hidden="1"/>
    <cellStyle name="已访问的超链接" xfId="26703" builtinId="9" hidden="1"/>
    <cellStyle name="已访问的超链接" xfId="26705" builtinId="9" hidden="1"/>
    <cellStyle name="已访问的超链接" xfId="26707" builtinId="9" hidden="1"/>
    <cellStyle name="已访问的超链接" xfId="26709" builtinId="9" hidden="1"/>
    <cellStyle name="已访问的超链接" xfId="26711" builtinId="9" hidden="1"/>
    <cellStyle name="已访问的超链接" xfId="26713" builtinId="9" hidden="1"/>
    <cellStyle name="已访问的超链接" xfId="26715" builtinId="9" hidden="1"/>
    <cellStyle name="已访问的超链接" xfId="26717" builtinId="9" hidden="1"/>
    <cellStyle name="已访问的超链接" xfId="26719" builtinId="9" hidden="1"/>
    <cellStyle name="已访问的超链接" xfId="26721" builtinId="9" hidden="1"/>
    <cellStyle name="已访问的超链接" xfId="26723" builtinId="9" hidden="1"/>
    <cellStyle name="已访问的超链接" xfId="26725" builtinId="9" hidden="1"/>
    <cellStyle name="已访问的超链接" xfId="26727" builtinId="9" hidden="1"/>
    <cellStyle name="已访问的超链接" xfId="26729" builtinId="9" hidden="1"/>
    <cellStyle name="已访问的超链接" xfId="26731" builtinId="9" hidden="1"/>
    <cellStyle name="已访问的超链接" xfId="26733" builtinId="9" hidden="1"/>
    <cellStyle name="已访问的超链接" xfId="26735" builtinId="9" hidden="1"/>
    <cellStyle name="已访问的超链接" xfId="26737" builtinId="9" hidden="1"/>
    <cellStyle name="已访问的超链接" xfId="26739" builtinId="9" hidden="1"/>
    <cellStyle name="已访问的超链接" xfId="26741" builtinId="9" hidden="1"/>
    <cellStyle name="已访问的超链接" xfId="26743" builtinId="9" hidden="1"/>
    <cellStyle name="已访问的超链接" xfId="26745" builtinId="9" hidden="1"/>
    <cellStyle name="已访问的超链接" xfId="26747" builtinId="9" hidden="1"/>
    <cellStyle name="已访问的超链接" xfId="26749" builtinId="9" hidden="1"/>
    <cellStyle name="已访问的超链接" xfId="26751" builtinId="9" hidden="1"/>
    <cellStyle name="已访问的超链接" xfId="26753" builtinId="9" hidden="1"/>
    <cellStyle name="已访问的超链接" xfId="26755" builtinId="9" hidden="1"/>
    <cellStyle name="已访问的超链接" xfId="26757" builtinId="9" hidden="1"/>
    <cellStyle name="已访问的超链接" xfId="26759" builtinId="9" hidden="1"/>
    <cellStyle name="已访问的超链接" xfId="26761" builtinId="9" hidden="1"/>
    <cellStyle name="已访问的超链接" xfId="26763" builtinId="9" hidden="1"/>
    <cellStyle name="已访问的超链接" xfId="26765" builtinId="9" hidden="1"/>
    <cellStyle name="已访问的超链接" xfId="26767" builtinId="9" hidden="1"/>
    <cellStyle name="已访问的超链接" xfId="26769" builtinId="9" hidden="1"/>
    <cellStyle name="已访问的超链接" xfId="26771" builtinId="9" hidden="1"/>
    <cellStyle name="已访问的超链接" xfId="26773" builtinId="9" hidden="1"/>
    <cellStyle name="已访问的超链接" xfId="26775" builtinId="9" hidden="1"/>
    <cellStyle name="已访问的超链接" xfId="26777" builtinId="9" hidden="1"/>
    <cellStyle name="已访问的超链接" xfId="26779" builtinId="9" hidden="1"/>
    <cellStyle name="已访问的超链接" xfId="26781" builtinId="9" hidden="1"/>
    <cellStyle name="已访问的超链接" xfId="26783" builtinId="9" hidden="1"/>
    <cellStyle name="已访问的超链接" xfId="26785" builtinId="9" hidden="1"/>
    <cellStyle name="已访问的超链接" xfId="26787" builtinId="9" hidden="1"/>
    <cellStyle name="已访问的超链接" xfId="26789" builtinId="9" hidden="1"/>
    <cellStyle name="已访问的超链接" xfId="26791" builtinId="9" hidden="1"/>
    <cellStyle name="已访问的超链接" xfId="26793" builtinId="9" hidden="1"/>
    <cellStyle name="已访问的超链接" xfId="26795" builtinId="9" hidden="1"/>
    <cellStyle name="已访问的超链接" xfId="26797" builtinId="9" hidden="1"/>
    <cellStyle name="已访问的超链接" xfId="26799" builtinId="9" hidden="1"/>
    <cellStyle name="已访问的超链接" xfId="26801" builtinId="9" hidden="1"/>
    <cellStyle name="已访问的超链接" xfId="26803" builtinId="9" hidden="1"/>
    <cellStyle name="已访问的超链接" xfId="26805" builtinId="9" hidden="1"/>
    <cellStyle name="已访问的超链接" xfId="26807" builtinId="9" hidden="1"/>
    <cellStyle name="已访问的超链接" xfId="26809" builtinId="9" hidden="1"/>
    <cellStyle name="已访问的超链接" xfId="26811" builtinId="9" hidden="1"/>
    <cellStyle name="已访问的超链接" xfId="26813" builtinId="9" hidden="1"/>
    <cellStyle name="已访问的超链接" xfId="26815" builtinId="9" hidden="1"/>
    <cellStyle name="已访问的超链接" xfId="26817" builtinId="9" hidden="1"/>
    <cellStyle name="已访问的超链接" xfId="26819" builtinId="9" hidden="1"/>
    <cellStyle name="已访问的超链接" xfId="26821" builtinId="9" hidden="1"/>
    <cellStyle name="已访问的超链接" xfId="26823" builtinId="9" hidden="1"/>
    <cellStyle name="已访问的超链接" xfId="26825" builtinId="9" hidden="1"/>
    <cellStyle name="已访问的超链接" xfId="26827" builtinId="9" hidden="1"/>
    <cellStyle name="已访问的超链接" xfId="26829" builtinId="9" hidden="1"/>
    <cellStyle name="已访问的超链接" xfId="26831" builtinId="9" hidden="1"/>
    <cellStyle name="已访问的超链接" xfId="26833" builtinId="9" hidden="1"/>
    <cellStyle name="已访问的超链接" xfId="26835" builtinId="9" hidden="1"/>
    <cellStyle name="已访问的超链接" xfId="26837" builtinId="9" hidden="1"/>
    <cellStyle name="已访问的超链接" xfId="26839" builtinId="9" hidden="1"/>
    <cellStyle name="已访问的超链接" xfId="26841" builtinId="9" hidden="1"/>
    <cellStyle name="已访问的超链接" xfId="26843" builtinId="9" hidden="1"/>
    <cellStyle name="已访问的超链接" xfId="26845" builtinId="9" hidden="1"/>
    <cellStyle name="已访问的超链接" xfId="26847" builtinId="9" hidden="1"/>
    <cellStyle name="已访问的超链接" xfId="26849" builtinId="9" hidden="1"/>
    <cellStyle name="已访问的超链接" xfId="26851" builtinId="9" hidden="1"/>
    <cellStyle name="已访问的超链接" xfId="26853" builtinId="9" hidden="1"/>
    <cellStyle name="已访问的超链接" xfId="26855" builtinId="9" hidden="1"/>
    <cellStyle name="已访问的超链接" xfId="26857" builtinId="9" hidden="1"/>
    <cellStyle name="已访问的超链接" xfId="26859" builtinId="9" hidden="1"/>
    <cellStyle name="已访问的超链接" xfId="26861" builtinId="9" hidden="1"/>
    <cellStyle name="已访问的超链接" xfId="26863" builtinId="9" hidden="1"/>
    <cellStyle name="已访问的超链接" xfId="26865" builtinId="9" hidden="1"/>
    <cellStyle name="已访问的超链接" xfId="26867" builtinId="9" hidden="1"/>
    <cellStyle name="已访问的超链接" xfId="26869" builtinId="9" hidden="1"/>
    <cellStyle name="已访问的超链接" xfId="26871" builtinId="9" hidden="1"/>
    <cellStyle name="已访问的超链接" xfId="26873" builtinId="9" hidden="1"/>
    <cellStyle name="已访问的超链接" xfId="26875" builtinId="9" hidden="1"/>
    <cellStyle name="已访问的超链接" xfId="26877" builtinId="9" hidden="1"/>
    <cellStyle name="已访问的超链接" xfId="26879" builtinId="9" hidden="1"/>
    <cellStyle name="已访问的超链接" xfId="26881" builtinId="9" hidden="1"/>
    <cellStyle name="已访问的超链接" xfId="26883" builtinId="9" hidden="1"/>
    <cellStyle name="已访问的超链接" xfId="26885" builtinId="9" hidden="1"/>
    <cellStyle name="已访问的超链接" xfId="26887" builtinId="9" hidden="1"/>
    <cellStyle name="已访问的超链接" xfId="26889" builtinId="9" hidden="1"/>
    <cellStyle name="已访问的超链接" xfId="26891" builtinId="9" hidden="1"/>
    <cellStyle name="已访问的超链接" xfId="26893" builtinId="9" hidden="1"/>
    <cellStyle name="已访问的超链接" xfId="26895" builtinId="9" hidden="1"/>
    <cellStyle name="已访问的超链接" xfId="26897" builtinId="9" hidden="1"/>
    <cellStyle name="已访问的超链接" xfId="26899" builtinId="9" hidden="1"/>
    <cellStyle name="已访问的超链接" xfId="26901" builtinId="9" hidden="1"/>
    <cellStyle name="已访问的超链接" xfId="26903" builtinId="9" hidden="1"/>
    <cellStyle name="已访问的超链接" xfId="26905" builtinId="9" hidden="1"/>
    <cellStyle name="已访问的超链接" xfId="26907" builtinId="9" hidden="1"/>
    <cellStyle name="已访问的超链接" xfId="26909" builtinId="9" hidden="1"/>
    <cellStyle name="已访问的超链接" xfId="26911" builtinId="9" hidden="1"/>
    <cellStyle name="已访问的超链接" xfId="26913" builtinId="9" hidden="1"/>
    <cellStyle name="已访问的超链接" xfId="26915" builtinId="9" hidden="1"/>
    <cellStyle name="已访问的超链接" xfId="26917" builtinId="9" hidden="1"/>
    <cellStyle name="已访问的超链接" xfId="26919" builtinId="9" hidden="1"/>
    <cellStyle name="已访问的超链接" xfId="26921" builtinId="9" hidden="1"/>
    <cellStyle name="已访问的超链接" xfId="26923" builtinId="9" hidden="1"/>
    <cellStyle name="已访问的超链接" xfId="26925" builtinId="9" hidden="1"/>
    <cellStyle name="已访问的超链接" xfId="26927" builtinId="9" hidden="1"/>
    <cellStyle name="已访问的超链接" xfId="26929" builtinId="9" hidden="1"/>
    <cellStyle name="已访问的超链接" xfId="26931" builtinId="9" hidden="1"/>
    <cellStyle name="已访问的超链接" xfId="26933" builtinId="9" hidden="1"/>
    <cellStyle name="已访问的超链接" xfId="26935" builtinId="9" hidden="1"/>
    <cellStyle name="已访问的超链接" xfId="26937" builtinId="9" hidden="1"/>
    <cellStyle name="已访问的超链接" xfId="26939" builtinId="9" hidden="1"/>
    <cellStyle name="已访问的超链接" xfId="26941" builtinId="9" hidden="1"/>
    <cellStyle name="已访问的超链接" xfId="26943" builtinId="9" hidden="1"/>
    <cellStyle name="已访问的超链接" xfId="26945" builtinId="9" hidden="1"/>
    <cellStyle name="已访问的超链接" xfId="26947" builtinId="9" hidden="1"/>
    <cellStyle name="已访问的超链接" xfId="26949" builtinId="9" hidden="1"/>
    <cellStyle name="已访问的超链接" xfId="26951" builtinId="9" hidden="1"/>
    <cellStyle name="已访问的超链接" xfId="26953" builtinId="9" hidden="1"/>
    <cellStyle name="已访问的超链接" xfId="26955" builtinId="9" hidden="1"/>
    <cellStyle name="已访问的超链接" xfId="26957" builtinId="9" hidden="1"/>
    <cellStyle name="已访问的超链接" xfId="26959" builtinId="9" hidden="1"/>
    <cellStyle name="已访问的超链接" xfId="26961" builtinId="9" hidden="1"/>
    <cellStyle name="已访问的超链接" xfId="26963" builtinId="9" hidden="1"/>
    <cellStyle name="已访问的超链接" xfId="26965" builtinId="9" hidden="1"/>
    <cellStyle name="已访问的超链接" xfId="26967" builtinId="9" hidden="1"/>
    <cellStyle name="已访问的超链接" xfId="26969" builtinId="9" hidden="1"/>
    <cellStyle name="已访问的超链接" xfId="26971" builtinId="9" hidden="1"/>
    <cellStyle name="已访问的超链接" xfId="26973" builtinId="9" hidden="1"/>
    <cellStyle name="已访问的超链接" xfId="26975" builtinId="9" hidden="1"/>
    <cellStyle name="已访问的超链接" xfId="26977" builtinId="9" hidden="1"/>
    <cellStyle name="已访问的超链接" xfId="26979" builtinId="9" hidden="1"/>
    <cellStyle name="已访问的超链接" xfId="26981" builtinId="9" hidden="1"/>
    <cellStyle name="已访问的超链接" xfId="26983" builtinId="9" hidden="1"/>
    <cellStyle name="已访问的超链接" xfId="26985" builtinId="9" hidden="1"/>
    <cellStyle name="已访问的超链接" xfId="26987" builtinId="9" hidden="1"/>
    <cellStyle name="已访问的超链接" xfId="26989" builtinId="9" hidden="1"/>
    <cellStyle name="已访问的超链接" xfId="26991" builtinId="9" hidden="1"/>
    <cellStyle name="已访问的超链接" xfId="26993" builtinId="9" hidden="1"/>
    <cellStyle name="已访问的超链接" xfId="26995" builtinId="9" hidden="1"/>
    <cellStyle name="已访问的超链接" xfId="26997" builtinId="9" hidden="1"/>
    <cellStyle name="已访问的超链接" xfId="26999" builtinId="9" hidden="1"/>
    <cellStyle name="已访问的超链接" xfId="27001" builtinId="9" hidden="1"/>
    <cellStyle name="已访问的超链接" xfId="27003" builtinId="9" hidden="1"/>
    <cellStyle name="已访问的超链接" xfId="27005" builtinId="9" hidden="1"/>
    <cellStyle name="已访问的超链接" xfId="27007" builtinId="9" hidden="1"/>
    <cellStyle name="已访问的超链接" xfId="27009" builtinId="9" hidden="1"/>
    <cellStyle name="已访问的超链接" xfId="27011" builtinId="9" hidden="1"/>
    <cellStyle name="已访问的超链接" xfId="27013" builtinId="9" hidden="1"/>
    <cellStyle name="已访问的超链接" xfId="27015" builtinId="9" hidden="1"/>
    <cellStyle name="已访问的超链接" xfId="27017" builtinId="9" hidden="1"/>
    <cellStyle name="已访问的超链接" xfId="27019" builtinId="9" hidden="1"/>
    <cellStyle name="已访问的超链接" xfId="27021" builtinId="9" hidden="1"/>
    <cellStyle name="已访问的超链接" xfId="27023" builtinId="9" hidden="1"/>
    <cellStyle name="已访问的超链接" xfId="27025" builtinId="9" hidden="1"/>
    <cellStyle name="已访问的超链接" xfId="27027" builtinId="9" hidden="1"/>
    <cellStyle name="已访问的超链接" xfId="27029" builtinId="9" hidden="1"/>
    <cellStyle name="已访问的超链接" xfId="27031" builtinId="9" hidden="1"/>
    <cellStyle name="已访问的超链接" xfId="27033" builtinId="9" hidden="1"/>
    <cellStyle name="已访问的超链接" xfId="27035" builtinId="9" hidden="1"/>
    <cellStyle name="已访问的超链接" xfId="27037" builtinId="9" hidden="1"/>
    <cellStyle name="已访问的超链接" xfId="27039" builtinId="9" hidden="1"/>
    <cellStyle name="已访问的超链接" xfId="27041" builtinId="9" hidden="1"/>
    <cellStyle name="已访问的超链接" xfId="27043" builtinId="9" hidden="1"/>
    <cellStyle name="已访问的超链接" xfId="27045" builtinId="9" hidden="1"/>
    <cellStyle name="已访问的超链接" xfId="27047" builtinId="9" hidden="1"/>
    <cellStyle name="已访问的超链接" xfId="27049" builtinId="9" hidden="1"/>
    <cellStyle name="已访问的超链接" xfId="27051" builtinId="9" hidden="1"/>
    <cellStyle name="已访问的超链接" xfId="27053" builtinId="9" hidden="1"/>
    <cellStyle name="已访问的超链接" xfId="27055" builtinId="9" hidden="1"/>
    <cellStyle name="已访问的超链接" xfId="27057" builtinId="9" hidden="1"/>
    <cellStyle name="已访问的超链接" xfId="27059" builtinId="9" hidden="1"/>
    <cellStyle name="已访问的超链接" xfId="27061" builtinId="9" hidden="1"/>
    <cellStyle name="已访问的超链接" xfId="27063" builtinId="9" hidden="1"/>
    <cellStyle name="已访问的超链接" xfId="27065" builtinId="9" hidden="1"/>
    <cellStyle name="已访问的超链接" xfId="27067" builtinId="9" hidden="1"/>
    <cellStyle name="已访问的超链接" xfId="27069" builtinId="9" hidden="1"/>
    <cellStyle name="已访问的超链接" xfId="27071" builtinId="9" hidden="1"/>
    <cellStyle name="已访问的超链接" xfId="27073" builtinId="9" hidden="1"/>
    <cellStyle name="已访问的超链接" xfId="27075" builtinId="9" hidden="1"/>
    <cellStyle name="已访问的超链接" xfId="27077" builtinId="9" hidden="1"/>
    <cellStyle name="已访问的超链接" xfId="27079" builtinId="9" hidden="1"/>
    <cellStyle name="已访问的超链接" xfId="27081" builtinId="9" hidden="1"/>
    <cellStyle name="已访问的超链接" xfId="27083" builtinId="9" hidden="1"/>
    <cellStyle name="已访问的超链接" xfId="27085" builtinId="9" hidden="1"/>
    <cellStyle name="已访问的超链接" xfId="27087" builtinId="9" hidden="1"/>
    <cellStyle name="已访问的超链接" xfId="27089" builtinId="9" hidden="1"/>
    <cellStyle name="已访问的超链接" xfId="27091" builtinId="9" hidden="1"/>
    <cellStyle name="已访问的超链接" xfId="27093" builtinId="9" hidden="1"/>
    <cellStyle name="已访问的超链接" xfId="27095" builtinId="9" hidden="1"/>
    <cellStyle name="已访问的超链接" xfId="27097" builtinId="9" hidden="1"/>
    <cellStyle name="已访问的超链接" xfId="27099" builtinId="9" hidden="1"/>
    <cellStyle name="已访问的超链接" xfId="27101" builtinId="9" hidden="1"/>
    <cellStyle name="已访问的超链接" xfId="27103" builtinId="9" hidden="1"/>
    <cellStyle name="已访问的超链接" xfId="27105" builtinId="9" hidden="1"/>
    <cellStyle name="已访问的超链接" xfId="27107" builtinId="9" hidden="1"/>
    <cellStyle name="已访问的超链接" xfId="27109" builtinId="9" hidden="1"/>
    <cellStyle name="已访问的超链接" xfId="27111" builtinId="9" hidden="1"/>
    <cellStyle name="已访问的超链接" xfId="27113" builtinId="9" hidden="1"/>
    <cellStyle name="已访问的超链接" xfId="27115" builtinId="9" hidden="1"/>
    <cellStyle name="已访问的超链接" xfId="27117" builtinId="9" hidden="1"/>
    <cellStyle name="已访问的超链接" xfId="27119" builtinId="9" hidden="1"/>
    <cellStyle name="已访问的超链接" xfId="27121" builtinId="9" hidden="1"/>
    <cellStyle name="已访问的超链接" xfId="27123" builtinId="9" hidden="1"/>
    <cellStyle name="已访问的超链接" xfId="27125" builtinId="9" hidden="1"/>
    <cellStyle name="已访问的超链接" xfId="27127" builtinId="9" hidden="1"/>
    <cellStyle name="已访问的超链接" xfId="27129" builtinId="9" hidden="1"/>
    <cellStyle name="已访问的超链接" xfId="27131" builtinId="9" hidden="1"/>
    <cellStyle name="已访问的超链接" xfId="27133" builtinId="9" hidden="1"/>
    <cellStyle name="已访问的超链接" xfId="27135" builtinId="9" hidden="1"/>
    <cellStyle name="已访问的超链接" xfId="27137" builtinId="9" hidden="1"/>
    <cellStyle name="已访问的超链接" xfId="27139" builtinId="9" hidden="1"/>
    <cellStyle name="已访问的超链接" xfId="27141" builtinId="9" hidden="1"/>
    <cellStyle name="已访问的超链接" xfId="27143" builtinId="9" hidden="1"/>
    <cellStyle name="已访问的超链接" xfId="27145" builtinId="9" hidden="1"/>
    <cellStyle name="已访问的超链接" xfId="27147" builtinId="9" hidden="1"/>
    <cellStyle name="已访问的超链接" xfId="27149" builtinId="9" hidden="1"/>
    <cellStyle name="已访问的超链接" xfId="27151" builtinId="9" hidden="1"/>
    <cellStyle name="已访问的超链接" xfId="27153" builtinId="9" hidden="1"/>
    <cellStyle name="已访问的超链接" xfId="27155" builtinId="9" hidden="1"/>
    <cellStyle name="已访问的超链接" xfId="27157" builtinId="9" hidden="1"/>
    <cellStyle name="已访问的超链接" xfId="27159" builtinId="9" hidden="1"/>
    <cellStyle name="已访问的超链接" xfId="27161" builtinId="9" hidden="1"/>
    <cellStyle name="已访问的超链接" xfId="27163" builtinId="9" hidden="1"/>
    <cellStyle name="已访问的超链接" xfId="27165" builtinId="9" hidden="1"/>
    <cellStyle name="已访问的超链接" xfId="27167" builtinId="9" hidden="1"/>
    <cellStyle name="已访问的超链接" xfId="27169" builtinId="9" hidden="1"/>
    <cellStyle name="已访问的超链接" xfId="27171" builtinId="9" hidden="1"/>
    <cellStyle name="已访问的超链接" xfId="27173" builtinId="9" hidden="1"/>
    <cellStyle name="已访问的超链接" xfId="27175" builtinId="9" hidden="1"/>
    <cellStyle name="已访问的超链接" xfId="27177" builtinId="9" hidden="1"/>
    <cellStyle name="已访问的超链接" xfId="27179" builtinId="9" hidden="1"/>
    <cellStyle name="已访问的超链接" xfId="27181" builtinId="9" hidden="1"/>
    <cellStyle name="已访问的超链接" xfId="27183" builtinId="9" hidden="1"/>
    <cellStyle name="已访问的超链接" xfId="27185" builtinId="9" hidden="1"/>
    <cellStyle name="已访问的超链接" xfId="27187" builtinId="9" hidden="1"/>
    <cellStyle name="已访问的超链接" xfId="27189" builtinId="9" hidden="1"/>
    <cellStyle name="已访问的超链接" xfId="27191" builtinId="9" hidden="1"/>
    <cellStyle name="已访问的超链接" xfId="27193" builtinId="9" hidden="1"/>
    <cellStyle name="已访问的超链接" xfId="27195" builtinId="9" hidden="1"/>
    <cellStyle name="已访问的超链接" xfId="27197" builtinId="9" hidden="1"/>
    <cellStyle name="已访问的超链接" xfId="27199" builtinId="9" hidden="1"/>
    <cellStyle name="已访问的超链接" xfId="27201" builtinId="9" hidden="1"/>
    <cellStyle name="已访问的超链接" xfId="27203" builtinId="9" hidden="1"/>
    <cellStyle name="已访问的超链接" xfId="27205" builtinId="9" hidden="1"/>
    <cellStyle name="已访问的超链接" xfId="27207" builtinId="9" hidden="1"/>
    <cellStyle name="已访问的超链接" xfId="27209" builtinId="9" hidden="1"/>
    <cellStyle name="已访问的超链接" xfId="27211" builtinId="9" hidden="1"/>
    <cellStyle name="已访问的超链接" xfId="27213" builtinId="9" hidden="1"/>
    <cellStyle name="已访问的超链接" xfId="27215" builtinId="9" hidden="1"/>
    <cellStyle name="已访问的超链接" xfId="27217" builtinId="9" hidden="1"/>
    <cellStyle name="已访问的超链接" xfId="27219" builtinId="9" hidden="1"/>
    <cellStyle name="已访问的超链接" xfId="27221" builtinId="9" hidden="1"/>
    <cellStyle name="已访问的超链接" xfId="27223" builtinId="9" hidden="1"/>
    <cellStyle name="已访问的超链接" xfId="27225" builtinId="9" hidden="1"/>
    <cellStyle name="已访问的超链接" xfId="27227" builtinId="9" hidden="1"/>
    <cellStyle name="已访问的超链接" xfId="27229" builtinId="9" hidden="1"/>
    <cellStyle name="已访问的超链接" xfId="27231" builtinId="9" hidden="1"/>
    <cellStyle name="已访问的超链接" xfId="27233" builtinId="9" hidden="1"/>
    <cellStyle name="已访问的超链接" xfId="27235" builtinId="9" hidden="1"/>
    <cellStyle name="已访问的超链接" xfId="27237" builtinId="9" hidden="1"/>
    <cellStyle name="已访问的超链接" xfId="27239" builtinId="9" hidden="1"/>
    <cellStyle name="已访问的超链接" xfId="27241" builtinId="9" hidden="1"/>
    <cellStyle name="已访问的超链接" xfId="27243" builtinId="9" hidden="1"/>
    <cellStyle name="已访问的超链接" xfId="27245" builtinId="9" hidden="1"/>
    <cellStyle name="已访问的超链接" xfId="27247" builtinId="9" hidden="1"/>
    <cellStyle name="已访问的超链接" xfId="27249" builtinId="9" hidden="1"/>
    <cellStyle name="已访问的超链接" xfId="27251" builtinId="9" hidden="1"/>
    <cellStyle name="已访问的超链接" xfId="27253" builtinId="9" hidden="1"/>
    <cellStyle name="已访问的超链接" xfId="27255" builtinId="9" hidden="1"/>
    <cellStyle name="已访问的超链接" xfId="27257" builtinId="9" hidden="1"/>
    <cellStyle name="已访问的超链接" xfId="27259" builtinId="9" hidden="1"/>
    <cellStyle name="已访问的超链接" xfId="27261" builtinId="9" hidden="1"/>
    <cellStyle name="已访问的超链接" xfId="27263" builtinId="9" hidden="1"/>
    <cellStyle name="已访问的超链接" xfId="27265" builtinId="9" hidden="1"/>
    <cellStyle name="已访问的超链接" xfId="27267" builtinId="9" hidden="1"/>
    <cellStyle name="已访问的超链接" xfId="27269" builtinId="9" hidden="1"/>
    <cellStyle name="已访问的超链接" xfId="27271" builtinId="9" hidden="1"/>
    <cellStyle name="已访问的超链接" xfId="27273" builtinId="9" hidden="1"/>
    <cellStyle name="已访问的超链接" xfId="27275" builtinId="9" hidden="1"/>
    <cellStyle name="已访问的超链接" xfId="27277" builtinId="9" hidden="1"/>
    <cellStyle name="已访问的超链接" xfId="27279" builtinId="9" hidden="1"/>
    <cellStyle name="已访问的超链接" xfId="27281" builtinId="9" hidden="1"/>
    <cellStyle name="已访问的超链接" xfId="27283" builtinId="9" hidden="1"/>
    <cellStyle name="已访问的超链接" xfId="27285" builtinId="9" hidden="1"/>
    <cellStyle name="已访问的超链接" xfId="27287" builtinId="9" hidden="1"/>
    <cellStyle name="已访问的超链接" xfId="27289" builtinId="9" hidden="1"/>
    <cellStyle name="已访问的超链接" xfId="27291" builtinId="9" hidden="1"/>
    <cellStyle name="已访问的超链接" xfId="27293" builtinId="9" hidden="1"/>
    <cellStyle name="已访问的超链接" xfId="27295" builtinId="9" hidden="1"/>
    <cellStyle name="已访问的超链接" xfId="27297" builtinId="9" hidden="1"/>
    <cellStyle name="已访问的超链接" xfId="27299" builtinId="9" hidden="1"/>
    <cellStyle name="已访问的超链接" xfId="27301" builtinId="9" hidden="1"/>
    <cellStyle name="已访问的超链接" xfId="27303" builtinId="9" hidden="1"/>
    <cellStyle name="已访问的超链接" xfId="27305" builtinId="9" hidden="1"/>
    <cellStyle name="已访问的超链接" xfId="27307" builtinId="9" hidden="1"/>
    <cellStyle name="已访问的超链接" xfId="27309" builtinId="9" hidden="1"/>
    <cellStyle name="已访问的超链接" xfId="27311" builtinId="9" hidden="1"/>
    <cellStyle name="已访问的超链接" xfId="27313" builtinId="9" hidden="1"/>
    <cellStyle name="已访问的超链接" xfId="27315" builtinId="9" hidden="1"/>
    <cellStyle name="已访问的超链接" xfId="27317" builtinId="9" hidden="1"/>
    <cellStyle name="已访问的超链接" xfId="27319" builtinId="9" hidden="1"/>
    <cellStyle name="已访问的超链接" xfId="27321" builtinId="9" hidden="1"/>
    <cellStyle name="已访问的超链接" xfId="27323" builtinId="9" hidden="1"/>
    <cellStyle name="已访问的超链接" xfId="27325" builtinId="9" hidden="1"/>
    <cellStyle name="已访问的超链接" xfId="27327" builtinId="9" hidden="1"/>
    <cellStyle name="已访问的超链接" xfId="27329" builtinId="9" hidden="1"/>
    <cellStyle name="已访问的超链接" xfId="27331" builtinId="9" hidden="1"/>
    <cellStyle name="已访问的超链接" xfId="27333" builtinId="9" hidden="1"/>
    <cellStyle name="已访问的超链接" xfId="27335" builtinId="9" hidden="1"/>
    <cellStyle name="已访问的超链接" xfId="27337" builtinId="9" hidden="1"/>
    <cellStyle name="已访问的超链接" xfId="27339" builtinId="9" hidden="1"/>
    <cellStyle name="已访问的超链接" xfId="27341" builtinId="9" hidden="1"/>
    <cellStyle name="已访问的超链接" xfId="27343" builtinId="9" hidden="1"/>
    <cellStyle name="已访问的超链接" xfId="27345" builtinId="9" hidden="1"/>
    <cellStyle name="已访问的超链接" xfId="27347" builtinId="9" hidden="1"/>
    <cellStyle name="已访问的超链接" xfId="27349" builtinId="9" hidden="1"/>
    <cellStyle name="已访问的超链接" xfId="27351" builtinId="9" hidden="1"/>
    <cellStyle name="已访问的超链接" xfId="27353" builtinId="9" hidden="1"/>
    <cellStyle name="已访问的超链接" xfId="27355" builtinId="9" hidden="1"/>
    <cellStyle name="已访问的超链接" xfId="27357" builtinId="9" hidden="1"/>
    <cellStyle name="已访问的超链接" xfId="27359" builtinId="9" hidden="1"/>
    <cellStyle name="已访问的超链接" xfId="27361" builtinId="9" hidden="1"/>
    <cellStyle name="已访问的超链接" xfId="27363" builtinId="9" hidden="1"/>
    <cellStyle name="已访问的超链接" xfId="27365" builtinId="9" hidden="1"/>
    <cellStyle name="已访问的超链接" xfId="27367" builtinId="9" hidden="1"/>
    <cellStyle name="已访问的超链接" xfId="27369" builtinId="9" hidden="1"/>
    <cellStyle name="已访问的超链接" xfId="27371" builtinId="9" hidden="1"/>
    <cellStyle name="已访问的超链接" xfId="27373" builtinId="9" hidden="1"/>
    <cellStyle name="已访问的超链接" xfId="27375" builtinId="9" hidden="1"/>
    <cellStyle name="已访问的超链接" xfId="27377" builtinId="9" hidden="1"/>
    <cellStyle name="已访问的超链接" xfId="27379" builtinId="9" hidden="1"/>
    <cellStyle name="已访问的超链接" xfId="27381" builtinId="9" hidden="1"/>
    <cellStyle name="已访问的超链接" xfId="27383" builtinId="9" hidden="1"/>
    <cellStyle name="已访问的超链接" xfId="27385" builtinId="9" hidden="1"/>
    <cellStyle name="已访问的超链接" xfId="27387" builtinId="9" hidden="1"/>
    <cellStyle name="已访问的超链接" xfId="27389" builtinId="9" hidden="1"/>
    <cellStyle name="已访问的超链接" xfId="27391" builtinId="9" hidden="1"/>
    <cellStyle name="已访问的超链接" xfId="27393" builtinId="9" hidden="1"/>
    <cellStyle name="已访问的超链接" xfId="27395" builtinId="9" hidden="1"/>
    <cellStyle name="已访问的超链接" xfId="27397" builtinId="9" hidden="1"/>
    <cellStyle name="已访问的超链接" xfId="27399" builtinId="9" hidden="1"/>
    <cellStyle name="已访问的超链接" xfId="27401" builtinId="9" hidden="1"/>
    <cellStyle name="已访问的超链接" xfId="27403" builtinId="9" hidden="1"/>
    <cellStyle name="已访问的超链接" xfId="27405" builtinId="9" hidden="1"/>
    <cellStyle name="已访问的超链接" xfId="27407" builtinId="9" hidden="1"/>
    <cellStyle name="已访问的超链接" xfId="27409" builtinId="9" hidden="1"/>
    <cellStyle name="已访问的超链接" xfId="27411" builtinId="9" hidden="1"/>
    <cellStyle name="已访问的超链接" xfId="27413" builtinId="9" hidden="1"/>
    <cellStyle name="已访问的超链接" xfId="27415" builtinId="9" hidden="1"/>
    <cellStyle name="已访问的超链接" xfId="27417" builtinId="9" hidden="1"/>
    <cellStyle name="已访问的超链接" xfId="27419" builtinId="9" hidden="1"/>
    <cellStyle name="已访问的超链接" xfId="27421" builtinId="9" hidden="1"/>
    <cellStyle name="已访问的超链接" xfId="27423" builtinId="9" hidden="1"/>
    <cellStyle name="已访问的超链接" xfId="27425" builtinId="9" hidden="1"/>
    <cellStyle name="已访问的超链接" xfId="27427" builtinId="9" hidden="1"/>
    <cellStyle name="已访问的超链接" xfId="27429" builtinId="9" hidden="1"/>
    <cellStyle name="已访问的超链接" xfId="27431" builtinId="9" hidden="1"/>
    <cellStyle name="已访问的超链接" xfId="27433" builtinId="9" hidden="1"/>
    <cellStyle name="已访问的超链接" xfId="27435" builtinId="9" hidden="1"/>
    <cellStyle name="已访问的超链接" xfId="27437" builtinId="9" hidden="1"/>
    <cellStyle name="已访问的超链接" xfId="27439" builtinId="9" hidden="1"/>
    <cellStyle name="已访问的超链接" xfId="27441" builtinId="9" hidden="1"/>
    <cellStyle name="已访问的超链接" xfId="27443" builtinId="9" hidden="1"/>
    <cellStyle name="已访问的超链接" xfId="27445" builtinId="9" hidden="1"/>
    <cellStyle name="已访问的超链接" xfId="27447" builtinId="9" hidden="1"/>
    <cellStyle name="已访问的超链接" xfId="27449" builtinId="9" hidden="1"/>
    <cellStyle name="已访问的超链接" xfId="27451" builtinId="9" hidden="1"/>
    <cellStyle name="已访问的超链接" xfId="27453" builtinId="9" hidden="1"/>
    <cellStyle name="已访问的超链接" xfId="27455" builtinId="9" hidden="1"/>
    <cellStyle name="已访问的超链接" xfId="27457" builtinId="9" hidden="1"/>
    <cellStyle name="已访问的超链接" xfId="27459" builtinId="9" hidden="1"/>
    <cellStyle name="已访问的超链接" xfId="27461" builtinId="9" hidden="1"/>
    <cellStyle name="已访问的超链接" xfId="27463" builtinId="9" hidden="1"/>
    <cellStyle name="已访问的超链接" xfId="27465" builtinId="9" hidden="1"/>
    <cellStyle name="已访问的超链接" xfId="27467" builtinId="9" hidden="1"/>
    <cellStyle name="已访问的超链接" xfId="27469" builtinId="9" hidden="1"/>
    <cellStyle name="已访问的超链接" xfId="27471" builtinId="9" hidden="1"/>
    <cellStyle name="已访问的超链接" xfId="27473" builtinId="9" hidden="1"/>
    <cellStyle name="已访问的超链接" xfId="27475" builtinId="9" hidden="1"/>
    <cellStyle name="已访问的超链接" xfId="27477" builtinId="9" hidden="1"/>
    <cellStyle name="已访问的超链接" xfId="27479" builtinId="9" hidden="1"/>
    <cellStyle name="已访问的超链接" xfId="27481" builtinId="9" hidden="1"/>
    <cellStyle name="已访问的超链接" xfId="27483" builtinId="9" hidden="1"/>
    <cellStyle name="已访问的超链接" xfId="27485" builtinId="9" hidden="1"/>
    <cellStyle name="已访问的超链接" xfId="27487" builtinId="9" hidden="1"/>
    <cellStyle name="已访问的超链接" xfId="27489" builtinId="9" hidden="1"/>
    <cellStyle name="已访问的超链接" xfId="27491" builtinId="9" hidden="1"/>
    <cellStyle name="已访问的超链接" xfId="27493" builtinId="9" hidden="1"/>
    <cellStyle name="已访问的超链接" xfId="27495" builtinId="9" hidden="1"/>
    <cellStyle name="已访问的超链接" xfId="27497" builtinId="9" hidden="1"/>
    <cellStyle name="已访问的超链接" xfId="27499" builtinId="9" hidden="1"/>
    <cellStyle name="已访问的超链接" xfId="27501" builtinId="9" hidden="1"/>
    <cellStyle name="已访问的超链接" xfId="27503" builtinId="9" hidden="1"/>
    <cellStyle name="已访问的超链接" xfId="27505" builtinId="9" hidden="1"/>
    <cellStyle name="已访问的超链接" xfId="27507" builtinId="9" hidden="1"/>
    <cellStyle name="已访问的超链接" xfId="27509" builtinId="9" hidden="1"/>
    <cellStyle name="已访问的超链接" xfId="27511" builtinId="9" hidden="1"/>
    <cellStyle name="已访问的超链接" xfId="27513" builtinId="9" hidden="1"/>
    <cellStyle name="已访问的超链接" xfId="27515" builtinId="9" hidden="1"/>
    <cellStyle name="已访问的超链接" xfId="27517" builtinId="9" hidden="1"/>
    <cellStyle name="已访问的超链接" xfId="27519" builtinId="9" hidden="1"/>
    <cellStyle name="已访问的超链接" xfId="27521" builtinId="9" hidden="1"/>
    <cellStyle name="已访问的超链接" xfId="27523" builtinId="9" hidden="1"/>
    <cellStyle name="已访问的超链接" xfId="27525" builtinId="9" hidden="1"/>
    <cellStyle name="已访问的超链接" xfId="27527" builtinId="9" hidden="1"/>
    <cellStyle name="已访问的超链接" xfId="27529" builtinId="9" hidden="1"/>
    <cellStyle name="已访问的超链接" xfId="27531" builtinId="9" hidden="1"/>
    <cellStyle name="已访问的超链接" xfId="27533" builtinId="9" hidden="1"/>
    <cellStyle name="已访问的超链接" xfId="27535" builtinId="9" hidden="1"/>
    <cellStyle name="已访问的超链接" xfId="27537" builtinId="9" hidden="1"/>
    <cellStyle name="已访问的超链接" xfId="27539" builtinId="9" hidden="1"/>
    <cellStyle name="已访问的超链接" xfId="27541" builtinId="9" hidden="1"/>
    <cellStyle name="已访问的超链接" xfId="27543" builtinId="9" hidden="1"/>
    <cellStyle name="已访问的超链接" xfId="27545" builtinId="9" hidden="1"/>
    <cellStyle name="已访问的超链接" xfId="27547" builtinId="9" hidden="1"/>
    <cellStyle name="已访问的超链接" xfId="27549" builtinId="9" hidden="1"/>
    <cellStyle name="已访问的超链接" xfId="27551" builtinId="9" hidden="1"/>
    <cellStyle name="已访问的超链接" xfId="27553" builtinId="9" hidden="1"/>
    <cellStyle name="已访问的超链接" xfId="27555" builtinId="9" hidden="1"/>
    <cellStyle name="已访问的超链接" xfId="27557" builtinId="9" hidden="1"/>
    <cellStyle name="已访问的超链接" xfId="27559" builtinId="9" hidden="1"/>
    <cellStyle name="已访问的超链接" xfId="27561" builtinId="9" hidden="1"/>
    <cellStyle name="已访问的超链接" xfId="27563" builtinId="9" hidden="1"/>
    <cellStyle name="已访问的超链接" xfId="27565" builtinId="9" hidden="1"/>
    <cellStyle name="已访问的超链接" xfId="27567" builtinId="9" hidden="1"/>
    <cellStyle name="已访问的超链接" xfId="27569" builtinId="9" hidden="1"/>
    <cellStyle name="已访问的超链接" xfId="27571" builtinId="9" hidden="1"/>
    <cellStyle name="已访问的超链接" xfId="27573" builtinId="9" hidden="1"/>
    <cellStyle name="已访问的超链接" xfId="27575" builtinId="9" hidden="1"/>
    <cellStyle name="已访问的超链接" xfId="27577" builtinId="9" hidden="1"/>
    <cellStyle name="已访问的超链接" xfId="27579" builtinId="9" hidden="1"/>
    <cellStyle name="已访问的超链接" xfId="27581" builtinId="9" hidden="1"/>
    <cellStyle name="已访问的超链接" xfId="27583" builtinId="9" hidden="1"/>
    <cellStyle name="已访问的超链接" xfId="27585" builtinId="9" hidden="1"/>
    <cellStyle name="已访问的超链接" xfId="27587" builtinId="9" hidden="1"/>
    <cellStyle name="已访问的超链接" xfId="27589" builtinId="9" hidden="1"/>
    <cellStyle name="已访问的超链接" xfId="27591" builtinId="9" hidden="1"/>
    <cellStyle name="已访问的超链接" xfId="27593" builtinId="9" hidden="1"/>
    <cellStyle name="已访问的超链接" xfId="27595" builtinId="9" hidden="1"/>
    <cellStyle name="已访问的超链接" xfId="27597" builtinId="9" hidden="1"/>
    <cellStyle name="已访问的超链接" xfId="27599" builtinId="9" hidden="1"/>
    <cellStyle name="已访问的超链接" xfId="27601" builtinId="9" hidden="1"/>
    <cellStyle name="已访问的超链接" xfId="27603" builtinId="9" hidden="1"/>
    <cellStyle name="已访问的超链接" xfId="27605" builtinId="9" hidden="1"/>
    <cellStyle name="已访问的超链接" xfId="27607" builtinId="9" hidden="1"/>
    <cellStyle name="已访问的超链接" xfId="27609" builtinId="9" hidden="1"/>
    <cellStyle name="已访问的超链接" xfId="27611" builtinId="9" hidden="1"/>
    <cellStyle name="已访问的超链接" xfId="27613" builtinId="9" hidden="1"/>
    <cellStyle name="已访问的超链接" xfId="27615" builtinId="9" hidden="1"/>
    <cellStyle name="已访问的超链接" xfId="27617" builtinId="9" hidden="1"/>
    <cellStyle name="已访问的超链接" xfId="27619" builtinId="9" hidden="1"/>
    <cellStyle name="已访问的超链接" xfId="27621" builtinId="9" hidden="1"/>
    <cellStyle name="已访问的超链接" xfId="27623" builtinId="9" hidden="1"/>
    <cellStyle name="已访问的超链接" xfId="27625" builtinId="9" hidden="1"/>
    <cellStyle name="已访问的超链接" xfId="27627" builtinId="9" hidden="1"/>
    <cellStyle name="已访问的超链接" xfId="27629" builtinId="9" hidden="1"/>
    <cellStyle name="已访问的超链接" xfId="27631" builtinId="9" hidden="1"/>
    <cellStyle name="已访问的超链接" xfId="27633" builtinId="9" hidden="1"/>
    <cellStyle name="已访问的超链接" xfId="27635" builtinId="9" hidden="1"/>
    <cellStyle name="已访问的超链接" xfId="27637" builtinId="9" hidden="1"/>
    <cellStyle name="已访问的超链接" xfId="27639" builtinId="9" hidden="1"/>
    <cellStyle name="已访问的超链接" xfId="27641" builtinId="9" hidden="1"/>
    <cellStyle name="已访问的超链接" xfId="27643" builtinId="9" hidden="1"/>
    <cellStyle name="已访问的超链接" xfId="27645" builtinId="9" hidden="1"/>
    <cellStyle name="已访问的超链接" xfId="27647" builtinId="9" hidden="1"/>
    <cellStyle name="已访问的超链接" xfId="27649" builtinId="9" hidden="1"/>
    <cellStyle name="已访问的超链接" xfId="27651" builtinId="9" hidden="1"/>
    <cellStyle name="已访问的超链接" xfId="27653" builtinId="9" hidden="1"/>
    <cellStyle name="已访问的超链接" xfId="27655" builtinId="9" hidden="1"/>
    <cellStyle name="已访问的超链接" xfId="27657" builtinId="9" hidden="1"/>
    <cellStyle name="已访问的超链接" xfId="27659" builtinId="9" hidden="1"/>
    <cellStyle name="已访问的超链接" xfId="27661" builtinId="9" hidden="1"/>
    <cellStyle name="已访问的超链接" xfId="27663" builtinId="9" hidden="1"/>
    <cellStyle name="已访问的超链接" xfId="27665" builtinId="9" hidden="1"/>
    <cellStyle name="已访问的超链接" xfId="27667" builtinId="9" hidden="1"/>
    <cellStyle name="已访问的超链接" xfId="27669" builtinId="9" hidden="1"/>
    <cellStyle name="已访问的超链接" xfId="27671" builtinId="9" hidden="1"/>
    <cellStyle name="已访问的超链接" xfId="27673" builtinId="9" hidden="1"/>
    <cellStyle name="已访问的超链接" xfId="27675" builtinId="9" hidden="1"/>
    <cellStyle name="已访问的超链接" xfId="27677" builtinId="9" hidden="1"/>
    <cellStyle name="已访问的超链接" xfId="27679" builtinId="9" hidden="1"/>
    <cellStyle name="已访问的超链接" xfId="27681" builtinId="9" hidden="1"/>
    <cellStyle name="已访问的超链接" xfId="27683" builtinId="9" hidden="1"/>
    <cellStyle name="已访问的超链接" xfId="27685" builtinId="9" hidden="1"/>
    <cellStyle name="已访问的超链接" xfId="27687" builtinId="9" hidden="1"/>
    <cellStyle name="已访问的超链接" xfId="27689" builtinId="9" hidden="1"/>
    <cellStyle name="已访问的超链接" xfId="27691" builtinId="9" hidden="1"/>
    <cellStyle name="已访问的超链接" xfId="27693" builtinId="9" hidden="1"/>
    <cellStyle name="已访问的超链接" xfId="27695" builtinId="9" hidden="1"/>
    <cellStyle name="已访问的超链接" xfId="27697" builtinId="9" hidden="1"/>
    <cellStyle name="已访问的超链接" xfId="27699" builtinId="9" hidden="1"/>
    <cellStyle name="已访问的超链接" xfId="27701" builtinId="9" hidden="1"/>
    <cellStyle name="已访问的超链接" xfId="27703" builtinId="9" hidden="1"/>
    <cellStyle name="已访问的超链接" xfId="27705" builtinId="9" hidden="1"/>
    <cellStyle name="已访问的超链接" xfId="27707" builtinId="9" hidden="1"/>
    <cellStyle name="已访问的超链接" xfId="27709" builtinId="9" hidden="1"/>
    <cellStyle name="已访问的超链接" xfId="27711" builtinId="9" hidden="1"/>
    <cellStyle name="已访问的超链接" xfId="27713" builtinId="9" hidden="1"/>
    <cellStyle name="已访问的超链接" xfId="27715" builtinId="9" hidden="1"/>
    <cellStyle name="已访问的超链接" xfId="27717" builtinId="9" hidden="1"/>
    <cellStyle name="已访问的超链接" xfId="27719" builtinId="9" hidden="1"/>
    <cellStyle name="已访问的超链接" xfId="27721" builtinId="9" hidden="1"/>
    <cellStyle name="已访问的超链接" xfId="27723" builtinId="9" hidden="1"/>
    <cellStyle name="已访问的超链接" xfId="27725" builtinId="9" hidden="1"/>
    <cellStyle name="已访问的超链接" xfId="27727" builtinId="9" hidden="1"/>
    <cellStyle name="已访问的超链接" xfId="27729" builtinId="9" hidden="1"/>
    <cellStyle name="已访问的超链接" xfId="27731" builtinId="9" hidden="1"/>
    <cellStyle name="已访问的超链接" xfId="27733" builtinId="9" hidden="1"/>
    <cellStyle name="已访问的超链接" xfId="27735" builtinId="9" hidden="1"/>
    <cellStyle name="已访问的超链接" xfId="27737" builtinId="9" hidden="1"/>
    <cellStyle name="已访问的超链接" xfId="27739" builtinId="9" hidden="1"/>
    <cellStyle name="已访问的超链接" xfId="27741" builtinId="9" hidden="1"/>
    <cellStyle name="已访问的超链接" xfId="27743" builtinId="9" hidden="1"/>
    <cellStyle name="已访问的超链接" xfId="27745" builtinId="9" hidden="1"/>
    <cellStyle name="已访问的超链接" xfId="27747" builtinId="9" hidden="1"/>
    <cellStyle name="已访问的超链接" xfId="27749" builtinId="9" hidden="1"/>
    <cellStyle name="已访问的超链接" xfId="27751" builtinId="9" hidden="1"/>
    <cellStyle name="已访问的超链接" xfId="27753" builtinId="9" hidden="1"/>
    <cellStyle name="已访问的超链接" xfId="27755" builtinId="9" hidden="1"/>
    <cellStyle name="已访问的超链接" xfId="27757" builtinId="9" hidden="1"/>
    <cellStyle name="已访问的超链接" xfId="27759" builtinId="9" hidden="1"/>
    <cellStyle name="已访问的超链接" xfId="27761" builtinId="9" hidden="1"/>
    <cellStyle name="已访问的超链接" xfId="27763" builtinId="9" hidden="1"/>
    <cellStyle name="已访问的超链接" xfId="27765" builtinId="9" hidden="1"/>
    <cellStyle name="已访问的超链接" xfId="27767" builtinId="9" hidden="1"/>
    <cellStyle name="已访问的超链接" xfId="27769" builtinId="9" hidden="1"/>
    <cellStyle name="已访问的超链接" xfId="27771" builtinId="9" hidden="1"/>
    <cellStyle name="已访问的超链接" xfId="27773" builtinId="9" hidden="1"/>
    <cellStyle name="已访问的超链接" xfId="27775" builtinId="9" hidden="1"/>
    <cellStyle name="已访问的超链接" xfId="27777" builtinId="9" hidden="1"/>
    <cellStyle name="已访问的超链接" xfId="27779" builtinId="9" hidden="1"/>
    <cellStyle name="已访问的超链接" xfId="27781" builtinId="9" hidden="1"/>
    <cellStyle name="已访问的超链接" xfId="27783" builtinId="9" hidden="1"/>
    <cellStyle name="已访问的超链接" xfId="27785" builtinId="9" hidden="1"/>
    <cellStyle name="已访问的超链接" xfId="27787" builtinId="9" hidden="1"/>
    <cellStyle name="已访问的超链接" xfId="27789" builtinId="9" hidden="1"/>
    <cellStyle name="已访问的超链接" xfId="27791" builtinId="9" hidden="1"/>
    <cellStyle name="已访问的超链接" xfId="27793" builtinId="9" hidden="1"/>
    <cellStyle name="已访问的超链接" xfId="27795" builtinId="9" hidden="1"/>
    <cellStyle name="已访问的超链接" xfId="27797" builtinId="9" hidden="1"/>
    <cellStyle name="已访问的超链接" xfId="27799" builtinId="9" hidden="1"/>
    <cellStyle name="已访问的超链接" xfId="27801" builtinId="9" hidden="1"/>
    <cellStyle name="已访问的超链接" xfId="27803" builtinId="9" hidden="1"/>
    <cellStyle name="已访问的超链接" xfId="27805" builtinId="9" hidden="1"/>
    <cellStyle name="已访问的超链接" xfId="27807" builtinId="9" hidden="1"/>
    <cellStyle name="已访问的超链接" xfId="27809" builtinId="9" hidden="1"/>
    <cellStyle name="已访问的超链接" xfId="27811" builtinId="9" hidden="1"/>
    <cellStyle name="已访问的超链接" xfId="27813" builtinId="9" hidden="1"/>
    <cellStyle name="已访问的超链接" xfId="27815" builtinId="9" hidden="1"/>
    <cellStyle name="已访问的超链接" xfId="27817" builtinId="9" hidden="1"/>
    <cellStyle name="已访问的超链接" xfId="27819" builtinId="9" hidden="1"/>
    <cellStyle name="已访问的超链接" xfId="27821" builtinId="9" hidden="1"/>
    <cellStyle name="已访问的超链接" xfId="27823" builtinId="9" hidden="1"/>
    <cellStyle name="已访问的超链接" xfId="27825" builtinId="9" hidden="1"/>
    <cellStyle name="已访问的超链接" xfId="27827" builtinId="9" hidden="1"/>
    <cellStyle name="已访问的超链接" xfId="27829" builtinId="9" hidden="1"/>
    <cellStyle name="已访问的超链接" xfId="27831" builtinId="9" hidden="1"/>
    <cellStyle name="已访问的超链接" xfId="27833" builtinId="9" hidden="1"/>
    <cellStyle name="已访问的超链接" xfId="27835" builtinId="9" hidden="1"/>
    <cellStyle name="已访问的超链接" xfId="27837" builtinId="9" hidden="1"/>
    <cellStyle name="已访问的超链接" xfId="27839" builtinId="9" hidden="1"/>
    <cellStyle name="已访问的超链接" xfId="27841" builtinId="9" hidden="1"/>
    <cellStyle name="已访问的超链接" xfId="27843" builtinId="9" hidden="1"/>
    <cellStyle name="已访问的超链接" xfId="27845" builtinId="9" hidden="1"/>
    <cellStyle name="已访问的超链接" xfId="27847" builtinId="9" hidden="1"/>
    <cellStyle name="已访问的超链接" xfId="27849" builtinId="9" hidden="1"/>
    <cellStyle name="已访问的超链接" xfId="27851" builtinId="9" hidden="1"/>
    <cellStyle name="已访问的超链接" xfId="27853" builtinId="9" hidden="1"/>
    <cellStyle name="已访问的超链接" xfId="27855" builtinId="9" hidden="1"/>
    <cellStyle name="已访问的超链接" xfId="27857" builtinId="9" hidden="1"/>
    <cellStyle name="已访问的超链接" xfId="27859" builtinId="9" hidden="1"/>
    <cellStyle name="已访问的超链接" xfId="27861" builtinId="9" hidden="1"/>
    <cellStyle name="已访问的超链接" xfId="27863" builtinId="9" hidden="1"/>
    <cellStyle name="已访问的超链接" xfId="27865" builtinId="9" hidden="1"/>
    <cellStyle name="已访问的超链接" xfId="27867" builtinId="9" hidden="1"/>
    <cellStyle name="已访问的超链接" xfId="27869" builtinId="9" hidden="1"/>
    <cellStyle name="已访问的超链接" xfId="27871" builtinId="9" hidden="1"/>
    <cellStyle name="已访问的超链接" xfId="27873" builtinId="9" hidden="1"/>
    <cellStyle name="已访问的超链接" xfId="27875" builtinId="9" hidden="1"/>
    <cellStyle name="已访问的超链接" xfId="27877" builtinId="9" hidden="1"/>
    <cellStyle name="已访问的超链接" xfId="27879" builtinId="9" hidden="1"/>
    <cellStyle name="已访问的超链接" xfId="27881" builtinId="9" hidden="1"/>
    <cellStyle name="已访问的超链接" xfId="27883" builtinId="9" hidden="1"/>
    <cellStyle name="已访问的超链接" xfId="27885" builtinId="9" hidden="1"/>
    <cellStyle name="已访问的超链接" xfId="27887" builtinId="9" hidden="1"/>
    <cellStyle name="已访问的超链接" xfId="27889" builtinId="9" hidden="1"/>
    <cellStyle name="已访问的超链接" xfId="27891" builtinId="9" hidden="1"/>
    <cellStyle name="已访问的超链接" xfId="27893" builtinId="9" hidden="1"/>
    <cellStyle name="已访问的超链接" xfId="27895" builtinId="9" hidden="1"/>
    <cellStyle name="已访问的超链接" xfId="27897" builtinId="9" hidden="1"/>
    <cellStyle name="已访问的超链接" xfId="27899" builtinId="9" hidden="1"/>
    <cellStyle name="已访问的超链接" xfId="27901" builtinId="9" hidden="1"/>
    <cellStyle name="已访问的超链接" xfId="27903" builtinId="9" hidden="1"/>
    <cellStyle name="已访问的超链接" xfId="27905" builtinId="9" hidden="1"/>
    <cellStyle name="已访问的超链接" xfId="27907" builtinId="9" hidden="1"/>
    <cellStyle name="已访问的超链接" xfId="27909" builtinId="9" hidden="1"/>
    <cellStyle name="已访问的超链接" xfId="27911" builtinId="9" hidden="1"/>
    <cellStyle name="已访问的超链接" xfId="27913" builtinId="9" hidden="1"/>
    <cellStyle name="已访问的超链接" xfId="27915" builtinId="9" hidden="1"/>
    <cellStyle name="已访问的超链接" xfId="27917" builtinId="9" hidden="1"/>
    <cellStyle name="已访问的超链接" xfId="27919" builtinId="9" hidden="1"/>
    <cellStyle name="已访问的超链接" xfId="27921" builtinId="9" hidden="1"/>
    <cellStyle name="已访问的超链接" xfId="27923" builtinId="9" hidden="1"/>
    <cellStyle name="已访问的超链接" xfId="27925" builtinId="9" hidden="1"/>
    <cellStyle name="已访问的超链接" xfId="27927" builtinId="9" hidden="1"/>
    <cellStyle name="已访问的超链接" xfId="27929" builtinId="9" hidden="1"/>
    <cellStyle name="已访问的超链接" xfId="27931" builtinId="9" hidden="1"/>
    <cellStyle name="已访问的超链接" xfId="27933" builtinId="9" hidden="1"/>
    <cellStyle name="已访问的超链接" xfId="27935" builtinId="9" hidden="1"/>
    <cellStyle name="已访问的超链接" xfId="27937" builtinId="9" hidden="1"/>
    <cellStyle name="已访问的超链接" xfId="27939" builtinId="9" hidden="1"/>
    <cellStyle name="已访问的超链接" xfId="27941" builtinId="9" hidden="1"/>
    <cellStyle name="已访问的超链接" xfId="27943" builtinId="9" hidden="1"/>
    <cellStyle name="已访问的超链接" xfId="27945" builtinId="9" hidden="1"/>
    <cellStyle name="已访问的超链接" xfId="27947" builtinId="9" hidden="1"/>
    <cellStyle name="已访问的超链接" xfId="27949" builtinId="9" hidden="1"/>
    <cellStyle name="已访问的超链接" xfId="27951" builtinId="9" hidden="1"/>
    <cellStyle name="已访问的超链接" xfId="27953" builtinId="9" hidden="1"/>
    <cellStyle name="已访问的超链接" xfId="27955" builtinId="9" hidden="1"/>
    <cellStyle name="已访问的超链接" xfId="27957" builtinId="9" hidden="1"/>
    <cellStyle name="已访问的超链接" xfId="27959" builtinId="9" hidden="1"/>
    <cellStyle name="已访问的超链接" xfId="27961" builtinId="9" hidden="1"/>
    <cellStyle name="已访问的超链接" xfId="27963" builtinId="9" hidden="1"/>
    <cellStyle name="已访问的超链接" xfId="27965" builtinId="9" hidden="1"/>
    <cellStyle name="已访问的超链接" xfId="27967" builtinId="9" hidden="1"/>
    <cellStyle name="已访问的超链接" xfId="27969" builtinId="9" hidden="1"/>
    <cellStyle name="已访问的超链接" xfId="27971" builtinId="9" hidden="1"/>
    <cellStyle name="已访问的超链接" xfId="27973" builtinId="9" hidden="1"/>
    <cellStyle name="已访问的超链接" xfId="27975" builtinId="9" hidden="1"/>
    <cellStyle name="已访问的超链接" xfId="27977" builtinId="9" hidden="1"/>
    <cellStyle name="已访问的超链接" xfId="27979" builtinId="9" hidden="1"/>
    <cellStyle name="已访问的超链接" xfId="27981" builtinId="9" hidden="1"/>
    <cellStyle name="已访问的超链接" xfId="27983" builtinId="9" hidden="1"/>
    <cellStyle name="已访问的超链接" xfId="27985" builtinId="9" hidden="1"/>
    <cellStyle name="已访问的超链接" xfId="27987" builtinId="9" hidden="1"/>
    <cellStyle name="已访问的超链接" xfId="27989" builtinId="9" hidden="1"/>
    <cellStyle name="已访问的超链接" xfId="27991" builtinId="9" hidden="1"/>
    <cellStyle name="已访问的超链接" xfId="27993" builtinId="9" hidden="1"/>
    <cellStyle name="已访问的超链接" xfId="27995" builtinId="9" hidden="1"/>
    <cellStyle name="已访问的超链接" xfId="27997" builtinId="9" hidden="1"/>
    <cellStyle name="已访问的超链接" xfId="27999" builtinId="9" hidden="1"/>
    <cellStyle name="已访问的超链接" xfId="28001" builtinId="9" hidden="1"/>
    <cellStyle name="已访问的超链接" xfId="28003" builtinId="9" hidden="1"/>
    <cellStyle name="已访问的超链接" xfId="28005" builtinId="9" hidden="1"/>
    <cellStyle name="已访问的超链接" xfId="28007" builtinId="9" hidden="1"/>
    <cellStyle name="已访问的超链接" xfId="28009" builtinId="9" hidden="1"/>
    <cellStyle name="已访问的超链接" xfId="28011" builtinId="9" hidden="1"/>
    <cellStyle name="已访问的超链接" xfId="28013" builtinId="9" hidden="1"/>
    <cellStyle name="已访问的超链接" xfId="28015" builtinId="9" hidden="1"/>
    <cellStyle name="已访问的超链接" xfId="28017" builtinId="9" hidden="1"/>
    <cellStyle name="已访问的超链接" xfId="28019" builtinId="9" hidden="1"/>
    <cellStyle name="已访问的超链接" xfId="28021" builtinId="9" hidden="1"/>
    <cellStyle name="已访问的超链接" xfId="28023" builtinId="9" hidden="1"/>
    <cellStyle name="已访问的超链接" xfId="28025" builtinId="9" hidden="1"/>
    <cellStyle name="已访问的超链接" xfId="28027" builtinId="9" hidden="1"/>
    <cellStyle name="已访问的超链接" xfId="28029" builtinId="9" hidden="1"/>
    <cellStyle name="已访问的超链接" xfId="28031" builtinId="9" hidden="1"/>
    <cellStyle name="已访问的超链接" xfId="28033" builtinId="9" hidden="1"/>
    <cellStyle name="已访问的超链接" xfId="28035" builtinId="9" hidden="1"/>
    <cellStyle name="已访问的超链接" xfId="28037" builtinId="9" hidden="1"/>
    <cellStyle name="已访问的超链接" xfId="28039" builtinId="9" hidden="1"/>
    <cellStyle name="已访问的超链接" xfId="28041" builtinId="9" hidden="1"/>
    <cellStyle name="已访问的超链接" xfId="28043" builtinId="9" hidden="1"/>
    <cellStyle name="已访问的超链接" xfId="28045" builtinId="9" hidden="1"/>
    <cellStyle name="已访问的超链接" xfId="28047" builtinId="9" hidden="1"/>
    <cellStyle name="已访问的超链接" xfId="28049" builtinId="9" hidden="1"/>
    <cellStyle name="已访问的超链接" xfId="28051" builtinId="9" hidden="1"/>
    <cellStyle name="已访问的超链接" xfId="28053" builtinId="9" hidden="1"/>
    <cellStyle name="已访问的超链接" xfId="28055" builtinId="9" hidden="1"/>
    <cellStyle name="已访问的超链接" xfId="28057" builtinId="9" hidden="1"/>
    <cellStyle name="已访问的超链接" xfId="28059" builtinId="9" hidden="1"/>
    <cellStyle name="已访问的超链接" xfId="28061" builtinId="9" hidden="1"/>
    <cellStyle name="已访问的超链接" xfId="28063" builtinId="9" hidden="1"/>
    <cellStyle name="已访问的超链接" xfId="28065" builtinId="9" hidden="1"/>
    <cellStyle name="已访问的超链接" xfId="28067" builtinId="9" hidden="1"/>
    <cellStyle name="已访问的超链接" xfId="28069" builtinId="9" hidden="1"/>
    <cellStyle name="已访问的超链接" xfId="28071" builtinId="9" hidden="1"/>
    <cellStyle name="已访问的超链接" xfId="28073" builtinId="9" hidden="1"/>
    <cellStyle name="已访问的超链接" xfId="28075" builtinId="9" hidden="1"/>
    <cellStyle name="已访问的超链接" xfId="28077" builtinId="9" hidden="1"/>
    <cellStyle name="已访问的超链接" xfId="28079" builtinId="9" hidden="1"/>
    <cellStyle name="已访问的超链接" xfId="28081" builtinId="9" hidden="1"/>
    <cellStyle name="已访问的超链接" xfId="28083" builtinId="9" hidden="1"/>
    <cellStyle name="已访问的超链接" xfId="28085" builtinId="9" hidden="1"/>
    <cellStyle name="已访问的超链接" xfId="28087" builtinId="9" hidden="1"/>
    <cellStyle name="已访问的超链接" xfId="28089" builtinId="9" hidden="1"/>
    <cellStyle name="已访问的超链接" xfId="28091" builtinId="9" hidden="1"/>
    <cellStyle name="已访问的超链接" xfId="28093" builtinId="9" hidden="1"/>
    <cellStyle name="已访问的超链接" xfId="28095" builtinId="9" hidden="1"/>
    <cellStyle name="已访问的超链接" xfId="28097" builtinId="9" hidden="1"/>
    <cellStyle name="已访问的超链接" xfId="28099" builtinId="9" hidden="1"/>
    <cellStyle name="已访问的超链接" xfId="28101" builtinId="9" hidden="1"/>
    <cellStyle name="已访问的超链接" xfId="28103" builtinId="9" hidden="1"/>
    <cellStyle name="已访问的超链接" xfId="28105" builtinId="9" hidden="1"/>
    <cellStyle name="已访问的超链接" xfId="28107" builtinId="9" hidden="1"/>
    <cellStyle name="已访问的超链接" xfId="28109" builtinId="9" hidden="1"/>
    <cellStyle name="已访问的超链接" xfId="28111" builtinId="9" hidden="1"/>
    <cellStyle name="已访问的超链接" xfId="28113" builtinId="9" hidden="1"/>
    <cellStyle name="已访问的超链接" xfId="28115" builtinId="9" hidden="1"/>
    <cellStyle name="已访问的超链接" xfId="28117" builtinId="9" hidden="1"/>
    <cellStyle name="已访问的超链接" xfId="28119" builtinId="9" hidden="1"/>
    <cellStyle name="已访问的超链接" xfId="28121" builtinId="9" hidden="1"/>
    <cellStyle name="已访问的超链接" xfId="28123" builtinId="9" hidden="1"/>
    <cellStyle name="已访问的超链接" xfId="28125" builtinId="9" hidden="1"/>
    <cellStyle name="已访问的超链接" xfId="28127" builtinId="9" hidden="1"/>
    <cellStyle name="已访问的超链接" xfId="28129" builtinId="9" hidden="1"/>
    <cellStyle name="已访问的超链接" xfId="28131" builtinId="9" hidden="1"/>
    <cellStyle name="已访问的超链接" xfId="28133" builtinId="9" hidden="1"/>
    <cellStyle name="已访问的超链接" xfId="28135" builtinId="9" hidden="1"/>
    <cellStyle name="已访问的超链接" xfId="28137" builtinId="9" hidden="1"/>
    <cellStyle name="已访问的超链接" xfId="28139" builtinId="9" hidden="1"/>
    <cellStyle name="已访问的超链接" xfId="28141" builtinId="9" hidden="1"/>
    <cellStyle name="已访问的超链接" xfId="28143" builtinId="9" hidden="1"/>
    <cellStyle name="已访问的超链接" xfId="28145" builtinId="9" hidden="1"/>
    <cellStyle name="已访问的超链接" xfId="28147" builtinId="9" hidden="1"/>
    <cellStyle name="已访问的超链接" xfId="28149" builtinId="9" hidden="1"/>
    <cellStyle name="已访问的超链接" xfId="28151" builtinId="9" hidden="1"/>
    <cellStyle name="已访问的超链接" xfId="28153" builtinId="9" hidden="1"/>
    <cellStyle name="已访问的超链接" xfId="28155" builtinId="9" hidden="1"/>
    <cellStyle name="已访问的超链接" xfId="28157" builtinId="9" hidden="1"/>
    <cellStyle name="已访问的超链接" xfId="28159" builtinId="9" hidden="1"/>
    <cellStyle name="已访问的超链接" xfId="28161" builtinId="9" hidden="1"/>
    <cellStyle name="已访问的超链接" xfId="28163" builtinId="9" hidden="1"/>
    <cellStyle name="已访问的超链接" xfId="28165" builtinId="9" hidden="1"/>
    <cellStyle name="已访问的超链接" xfId="28167" builtinId="9" hidden="1"/>
    <cellStyle name="已访问的超链接" xfId="28169" builtinId="9" hidden="1"/>
    <cellStyle name="已访问的超链接" xfId="28171" builtinId="9" hidden="1"/>
    <cellStyle name="已访问的超链接" xfId="28173" builtinId="9" hidden="1"/>
    <cellStyle name="已访问的超链接" xfId="28175" builtinId="9" hidden="1"/>
    <cellStyle name="已访问的超链接" xfId="28177" builtinId="9" hidden="1"/>
    <cellStyle name="已访问的超链接" xfId="28179" builtinId="9" hidden="1"/>
    <cellStyle name="已访问的超链接" xfId="28181" builtinId="9" hidden="1"/>
    <cellStyle name="已访问的超链接" xfId="28183" builtinId="9" hidden="1"/>
    <cellStyle name="已访问的超链接" xfId="28185" builtinId="9" hidden="1"/>
    <cellStyle name="已访问的超链接" xfId="28187" builtinId="9" hidden="1"/>
    <cellStyle name="已访问的超链接" xfId="28189" builtinId="9" hidden="1"/>
    <cellStyle name="已访问的超链接" xfId="28191" builtinId="9" hidden="1"/>
    <cellStyle name="已访问的超链接" xfId="28193" builtinId="9" hidden="1"/>
    <cellStyle name="已访问的超链接" xfId="28195" builtinId="9" hidden="1"/>
    <cellStyle name="已访问的超链接" xfId="28197" builtinId="9" hidden="1"/>
    <cellStyle name="已访问的超链接" xfId="28199" builtinId="9" hidden="1"/>
    <cellStyle name="已访问的超链接" xfId="28201" builtinId="9" hidden="1"/>
    <cellStyle name="已访问的超链接" xfId="28203" builtinId="9" hidden="1"/>
    <cellStyle name="已访问的超链接" xfId="28205" builtinId="9" hidden="1"/>
    <cellStyle name="已访问的超链接" xfId="28207" builtinId="9" hidden="1"/>
    <cellStyle name="已访问的超链接" xfId="28209" builtinId="9" hidden="1"/>
    <cellStyle name="已访问的超链接" xfId="28211" builtinId="9" hidden="1"/>
    <cellStyle name="已访问的超链接" xfId="28213" builtinId="9" hidden="1"/>
    <cellStyle name="已访问的超链接" xfId="28215" builtinId="9" hidden="1"/>
    <cellStyle name="已访问的超链接" xfId="28217" builtinId="9" hidden="1"/>
    <cellStyle name="已访问的超链接" xfId="28219" builtinId="9" hidden="1"/>
    <cellStyle name="已访问的超链接" xfId="28221" builtinId="9" hidden="1"/>
    <cellStyle name="已访问的超链接" xfId="28223" builtinId="9" hidden="1"/>
    <cellStyle name="已访问的超链接" xfId="28225" builtinId="9" hidden="1"/>
    <cellStyle name="已访问的超链接" xfId="28227" builtinId="9" hidden="1"/>
    <cellStyle name="已访问的超链接" xfId="28229" builtinId="9" hidden="1"/>
    <cellStyle name="已访问的超链接" xfId="28231" builtinId="9" hidden="1"/>
    <cellStyle name="已访问的超链接" xfId="28233" builtinId="9" hidden="1"/>
    <cellStyle name="已访问的超链接" xfId="28235" builtinId="9" hidden="1"/>
    <cellStyle name="已访问的超链接" xfId="28237" builtinId="9" hidden="1"/>
    <cellStyle name="已访问的超链接" xfId="28239" builtinId="9" hidden="1"/>
    <cellStyle name="已访问的超链接" xfId="28241" builtinId="9" hidden="1"/>
    <cellStyle name="已访问的超链接" xfId="28243" builtinId="9" hidden="1"/>
    <cellStyle name="已访问的超链接" xfId="28245" builtinId="9" hidden="1"/>
    <cellStyle name="已访问的超链接" xfId="28247" builtinId="9" hidden="1"/>
    <cellStyle name="已访问的超链接" xfId="28249" builtinId="9" hidden="1"/>
    <cellStyle name="已访问的超链接" xfId="28251" builtinId="9" hidden="1"/>
    <cellStyle name="已访问的超链接" xfId="28253" builtinId="9" hidden="1"/>
    <cellStyle name="已访问的超链接" xfId="28255" builtinId="9" hidden="1"/>
    <cellStyle name="已访问的超链接" xfId="28257" builtinId="9" hidden="1"/>
    <cellStyle name="已访问的超链接" xfId="28259" builtinId="9" hidden="1"/>
    <cellStyle name="已访问的超链接" xfId="28261" builtinId="9" hidden="1"/>
    <cellStyle name="已访问的超链接" xfId="28263" builtinId="9" hidden="1"/>
    <cellStyle name="已访问的超链接" xfId="28265" builtinId="9" hidden="1"/>
    <cellStyle name="已访问的超链接" xfId="28267" builtinId="9" hidden="1"/>
    <cellStyle name="已访问的超链接" xfId="28269" builtinId="9" hidden="1"/>
    <cellStyle name="已访问的超链接" xfId="28271" builtinId="9" hidden="1"/>
    <cellStyle name="已访问的超链接" xfId="28273" builtinId="9" hidden="1"/>
    <cellStyle name="已访问的超链接" xfId="28275" builtinId="9" hidden="1"/>
    <cellStyle name="已访问的超链接" xfId="28277" builtinId="9" hidden="1"/>
    <cellStyle name="已访问的超链接" xfId="28279" builtinId="9" hidden="1"/>
    <cellStyle name="已访问的超链接" xfId="28281" builtinId="9" hidden="1"/>
    <cellStyle name="已访问的超链接" xfId="28283" builtinId="9" hidden="1"/>
    <cellStyle name="已访问的超链接" xfId="28285" builtinId="9" hidden="1"/>
    <cellStyle name="已访问的超链接" xfId="28287" builtinId="9" hidden="1"/>
    <cellStyle name="已访问的超链接" xfId="28289" builtinId="9" hidden="1"/>
    <cellStyle name="已访问的超链接" xfId="28291" builtinId="9" hidden="1"/>
    <cellStyle name="已访问的超链接" xfId="28293" builtinId="9" hidden="1"/>
    <cellStyle name="已访问的超链接" xfId="28295" builtinId="9" hidden="1"/>
    <cellStyle name="已访问的超链接" xfId="28297" builtinId="9" hidden="1"/>
    <cellStyle name="已访问的超链接" xfId="28299" builtinId="9" hidden="1"/>
    <cellStyle name="已访问的超链接" xfId="28301" builtinId="9" hidden="1"/>
    <cellStyle name="已访问的超链接" xfId="28303" builtinId="9" hidden="1"/>
    <cellStyle name="已访问的超链接" xfId="28305" builtinId="9" hidden="1"/>
    <cellStyle name="已访问的超链接" xfId="28307" builtinId="9" hidden="1"/>
    <cellStyle name="已访问的超链接" xfId="28309" builtinId="9" hidden="1"/>
    <cellStyle name="已访问的超链接" xfId="28311" builtinId="9" hidden="1"/>
    <cellStyle name="已访问的超链接" xfId="28313" builtinId="9" hidden="1"/>
    <cellStyle name="已访问的超链接" xfId="28315" builtinId="9" hidden="1"/>
    <cellStyle name="已访问的超链接" xfId="28317" builtinId="9" hidden="1"/>
    <cellStyle name="已访问的超链接" xfId="28319" builtinId="9" hidden="1"/>
    <cellStyle name="已访问的超链接" xfId="28321" builtinId="9" hidden="1"/>
    <cellStyle name="已访问的超链接" xfId="28323" builtinId="9" hidden="1"/>
    <cellStyle name="已访问的超链接" xfId="28325" builtinId="9" hidden="1"/>
    <cellStyle name="已访问的超链接" xfId="28327" builtinId="9" hidden="1"/>
    <cellStyle name="已访问的超链接" xfId="28329" builtinId="9" hidden="1"/>
    <cellStyle name="已访问的超链接" xfId="28331" builtinId="9" hidden="1"/>
    <cellStyle name="已访问的超链接" xfId="28333" builtinId="9" hidden="1"/>
    <cellStyle name="已访问的超链接" xfId="28335" builtinId="9" hidden="1"/>
    <cellStyle name="已访问的超链接" xfId="28337" builtinId="9" hidden="1"/>
    <cellStyle name="已访问的超链接" xfId="28339" builtinId="9" hidden="1"/>
    <cellStyle name="已访问的超链接" xfId="28341" builtinId="9" hidden="1"/>
    <cellStyle name="已访问的超链接" xfId="28343" builtinId="9" hidden="1"/>
    <cellStyle name="已访问的超链接" xfId="28345" builtinId="9" hidden="1"/>
    <cellStyle name="已访问的超链接" xfId="28347" builtinId="9" hidden="1"/>
    <cellStyle name="已访问的超链接" xfId="28349" builtinId="9" hidden="1"/>
    <cellStyle name="已访问的超链接" xfId="28351" builtinId="9" hidden="1"/>
    <cellStyle name="已访问的超链接" xfId="28353" builtinId="9" hidden="1"/>
    <cellStyle name="已访问的超链接" xfId="28355" builtinId="9" hidden="1"/>
    <cellStyle name="已访问的超链接" xfId="28357" builtinId="9" hidden="1"/>
    <cellStyle name="已访问的超链接" xfId="28359" builtinId="9" hidden="1"/>
    <cellStyle name="已访问的超链接" xfId="28361" builtinId="9" hidden="1"/>
    <cellStyle name="已访问的超链接" xfId="28363" builtinId="9" hidden="1"/>
    <cellStyle name="已访问的超链接" xfId="28365" builtinId="9" hidden="1"/>
    <cellStyle name="已访问的超链接" xfId="28367" builtinId="9" hidden="1"/>
    <cellStyle name="已访问的超链接" xfId="28369" builtinId="9" hidden="1"/>
    <cellStyle name="已访问的超链接" xfId="28371" builtinId="9" hidden="1"/>
    <cellStyle name="已访问的超链接" xfId="28373" builtinId="9" hidden="1"/>
    <cellStyle name="已访问的超链接" xfId="28375" builtinId="9" hidden="1"/>
    <cellStyle name="已访问的超链接" xfId="28377" builtinId="9" hidden="1"/>
    <cellStyle name="已访问的超链接" xfId="28379" builtinId="9" hidden="1"/>
    <cellStyle name="已访问的超链接" xfId="28381" builtinId="9" hidden="1"/>
    <cellStyle name="已访问的超链接" xfId="28383" builtinId="9" hidden="1"/>
    <cellStyle name="已访问的超链接" xfId="28385" builtinId="9" hidden="1"/>
    <cellStyle name="已访问的超链接" xfId="28387" builtinId="9" hidden="1"/>
    <cellStyle name="已访问的超链接" xfId="28389" builtinId="9" hidden="1"/>
    <cellStyle name="已访问的超链接" xfId="28391" builtinId="9" hidden="1"/>
    <cellStyle name="已访问的超链接" xfId="28393" builtinId="9" hidden="1"/>
    <cellStyle name="已访问的超链接" xfId="28395" builtinId="9" hidden="1"/>
    <cellStyle name="已访问的超链接" xfId="28397" builtinId="9" hidden="1"/>
    <cellStyle name="已访问的超链接" xfId="28399" builtinId="9" hidden="1"/>
    <cellStyle name="已访问的超链接" xfId="28401" builtinId="9" hidden="1"/>
    <cellStyle name="已访问的超链接" xfId="28403" builtinId="9" hidden="1"/>
    <cellStyle name="已访问的超链接" xfId="28405" builtinId="9" hidden="1"/>
    <cellStyle name="已访问的超链接" xfId="28407" builtinId="9" hidden="1"/>
    <cellStyle name="已访问的超链接" xfId="28409" builtinId="9" hidden="1"/>
    <cellStyle name="已访问的超链接" xfId="28411" builtinId="9" hidden="1"/>
    <cellStyle name="已访问的超链接" xfId="28413" builtinId="9" hidden="1"/>
    <cellStyle name="已访问的超链接" xfId="28415" builtinId="9" hidden="1"/>
    <cellStyle name="已访问的超链接" xfId="28417" builtinId="9" hidden="1"/>
    <cellStyle name="已访问的超链接" xfId="28419" builtinId="9" hidden="1"/>
    <cellStyle name="已访问的超链接" xfId="28421" builtinId="9" hidden="1"/>
    <cellStyle name="已访问的超链接" xfId="28423" builtinId="9" hidden="1"/>
    <cellStyle name="已访问的超链接" xfId="28425" builtinId="9" hidden="1"/>
    <cellStyle name="已访问的超链接" xfId="28427" builtinId="9" hidden="1"/>
    <cellStyle name="已访问的超链接" xfId="28429" builtinId="9" hidden="1"/>
    <cellStyle name="已访问的超链接" xfId="28431" builtinId="9" hidden="1"/>
    <cellStyle name="已访问的超链接" xfId="28433" builtinId="9" hidden="1"/>
    <cellStyle name="已访问的超链接" xfId="28435" builtinId="9" hidden="1"/>
    <cellStyle name="已访问的超链接" xfId="28437" builtinId="9" hidden="1"/>
    <cellStyle name="已访问的超链接" xfId="28439" builtinId="9" hidden="1"/>
    <cellStyle name="已访问的超链接" xfId="28441" builtinId="9" hidden="1"/>
    <cellStyle name="已访问的超链接" xfId="28443" builtinId="9" hidden="1"/>
    <cellStyle name="已访问的超链接" xfId="28445" builtinId="9" hidden="1"/>
    <cellStyle name="已访问的超链接" xfId="28447" builtinId="9" hidden="1"/>
    <cellStyle name="已访问的超链接" xfId="28449" builtinId="9" hidden="1"/>
    <cellStyle name="已访问的超链接" xfId="28451" builtinId="9" hidden="1"/>
    <cellStyle name="已访问的超链接" xfId="28453" builtinId="9" hidden="1"/>
    <cellStyle name="已访问的超链接" xfId="28455" builtinId="9" hidden="1"/>
    <cellStyle name="已访问的超链接" xfId="28457" builtinId="9" hidden="1"/>
    <cellStyle name="已访问的超链接" xfId="28459" builtinId="9" hidden="1"/>
    <cellStyle name="已访问的超链接" xfId="28461" builtinId="9" hidden="1"/>
    <cellStyle name="已访问的超链接" xfId="28463" builtinId="9" hidden="1"/>
    <cellStyle name="已访问的超链接" xfId="28465" builtinId="9" hidden="1"/>
    <cellStyle name="已访问的超链接" xfId="28467" builtinId="9" hidden="1"/>
    <cellStyle name="已访问的超链接" xfId="28469" builtinId="9" hidden="1"/>
    <cellStyle name="已访问的超链接" xfId="28471" builtinId="9" hidden="1"/>
    <cellStyle name="已访问的超链接" xfId="28473" builtinId="9" hidden="1"/>
    <cellStyle name="已访问的超链接" xfId="28475" builtinId="9" hidden="1"/>
    <cellStyle name="已访问的超链接" xfId="28477" builtinId="9" hidden="1"/>
    <cellStyle name="已访问的超链接" xfId="28479" builtinId="9" hidden="1"/>
    <cellStyle name="已访问的超链接" xfId="28481" builtinId="9" hidden="1"/>
    <cellStyle name="已访问的超链接" xfId="28483" builtinId="9" hidden="1"/>
    <cellStyle name="已访问的超链接" xfId="28485" builtinId="9" hidden="1"/>
    <cellStyle name="已访问的超链接" xfId="28487" builtinId="9" hidden="1"/>
    <cellStyle name="已访问的超链接" xfId="28489" builtinId="9" hidden="1"/>
    <cellStyle name="已访问的超链接" xfId="28491" builtinId="9" hidden="1"/>
    <cellStyle name="已访问的超链接" xfId="28493" builtinId="9" hidden="1"/>
    <cellStyle name="已访问的超链接" xfId="28495" builtinId="9" hidden="1"/>
    <cellStyle name="已访问的超链接" xfId="28497" builtinId="9" hidden="1"/>
    <cellStyle name="已访问的超链接" xfId="28499" builtinId="9" hidden="1"/>
    <cellStyle name="已访问的超链接" xfId="28501" builtinId="9" hidden="1"/>
    <cellStyle name="已访问的超链接" xfId="28503" builtinId="9" hidden="1"/>
    <cellStyle name="已访问的超链接" xfId="28505" builtinId="9" hidden="1"/>
    <cellStyle name="已访问的超链接" xfId="28507" builtinId="9" hidden="1"/>
    <cellStyle name="已访问的超链接" xfId="28509" builtinId="9" hidden="1"/>
    <cellStyle name="已访问的超链接" xfId="28511" builtinId="9" hidden="1"/>
    <cellStyle name="已访问的超链接" xfId="28513" builtinId="9" hidden="1"/>
    <cellStyle name="已访问的超链接" xfId="28515" builtinId="9" hidden="1"/>
    <cellStyle name="已访问的超链接" xfId="28517" builtinId="9" hidden="1"/>
    <cellStyle name="已访问的超链接" xfId="28519" builtinId="9" hidden="1"/>
    <cellStyle name="已访问的超链接" xfId="28521" builtinId="9" hidden="1"/>
    <cellStyle name="已访问的超链接" xfId="28523" builtinId="9" hidden="1"/>
    <cellStyle name="已访问的超链接" xfId="28525" builtinId="9" hidden="1"/>
    <cellStyle name="已访问的超链接" xfId="28527" builtinId="9" hidden="1"/>
    <cellStyle name="已访问的超链接" xfId="28529" builtinId="9" hidden="1"/>
    <cellStyle name="已访问的超链接" xfId="28531" builtinId="9" hidden="1"/>
    <cellStyle name="已访问的超链接" xfId="28533" builtinId="9" hidden="1"/>
    <cellStyle name="已访问的超链接" xfId="28535" builtinId="9" hidden="1"/>
    <cellStyle name="已访问的超链接" xfId="28537" builtinId="9" hidden="1"/>
    <cellStyle name="已访问的超链接" xfId="28539" builtinId="9" hidden="1"/>
    <cellStyle name="已访问的超链接" xfId="28541" builtinId="9" hidden="1"/>
    <cellStyle name="已访问的超链接" xfId="28543" builtinId="9" hidden="1"/>
    <cellStyle name="已访问的超链接" xfId="28545" builtinId="9" hidden="1"/>
    <cellStyle name="已访问的超链接" xfId="28547" builtinId="9" hidden="1"/>
    <cellStyle name="已访问的超链接" xfId="28549" builtinId="9" hidden="1"/>
    <cellStyle name="已访问的超链接" xfId="28551" builtinId="9" hidden="1"/>
    <cellStyle name="已访问的超链接" xfId="28553" builtinId="9" hidden="1"/>
    <cellStyle name="已访问的超链接" xfId="28555" builtinId="9" hidden="1"/>
    <cellStyle name="已访问的超链接" xfId="28557" builtinId="9" hidden="1"/>
    <cellStyle name="已访问的超链接" xfId="28559" builtinId="9" hidden="1"/>
    <cellStyle name="已访问的超链接" xfId="28561" builtinId="9" hidden="1"/>
    <cellStyle name="已访问的超链接" xfId="28563" builtinId="9" hidden="1"/>
    <cellStyle name="已访问的超链接" xfId="28565" builtinId="9" hidden="1"/>
    <cellStyle name="已访问的超链接" xfId="28567" builtinId="9" hidden="1"/>
    <cellStyle name="已访问的超链接" xfId="28569" builtinId="9" hidden="1"/>
    <cellStyle name="已访问的超链接" xfId="28571" builtinId="9" hidden="1"/>
    <cellStyle name="已访问的超链接" xfId="28573" builtinId="9" hidden="1"/>
    <cellStyle name="已访问的超链接" xfId="28575" builtinId="9" hidden="1"/>
    <cellStyle name="已访问的超链接" xfId="28577" builtinId="9" hidden="1"/>
    <cellStyle name="已访问的超链接" xfId="28579" builtinId="9" hidden="1"/>
    <cellStyle name="已访问的超链接" xfId="28581" builtinId="9" hidden="1"/>
    <cellStyle name="已访问的超链接" xfId="28583" builtinId="9" hidden="1"/>
    <cellStyle name="已访问的超链接" xfId="28585" builtinId="9" hidden="1"/>
    <cellStyle name="已访问的超链接" xfId="28587" builtinId="9" hidden="1"/>
    <cellStyle name="已访问的超链接" xfId="28589" builtinId="9" hidden="1"/>
    <cellStyle name="已访问的超链接" xfId="28591" builtinId="9" hidden="1"/>
    <cellStyle name="已访问的超链接" xfId="28593" builtinId="9" hidden="1"/>
    <cellStyle name="已访问的超链接" xfId="28595" builtinId="9" hidden="1"/>
    <cellStyle name="已访问的超链接" xfId="28597" builtinId="9" hidden="1"/>
    <cellStyle name="已访问的超链接" xfId="28599" builtinId="9" hidden="1"/>
    <cellStyle name="已访问的超链接" xfId="28601" builtinId="9" hidden="1"/>
    <cellStyle name="已访问的超链接" xfId="28603" builtinId="9" hidden="1"/>
    <cellStyle name="已访问的超链接" xfId="28605" builtinId="9" hidden="1"/>
    <cellStyle name="已访问的超链接" xfId="28607" builtinId="9" hidden="1"/>
    <cellStyle name="已访问的超链接" xfId="28609" builtinId="9" hidden="1"/>
    <cellStyle name="已访问的超链接" xfId="28611" builtinId="9" hidden="1"/>
    <cellStyle name="已访问的超链接" xfId="28613" builtinId="9" hidden="1"/>
    <cellStyle name="已访问的超链接" xfId="28615" builtinId="9" hidden="1"/>
    <cellStyle name="已访问的超链接" xfId="28617" builtinId="9" hidden="1"/>
    <cellStyle name="已访问的超链接" xfId="28619" builtinId="9" hidden="1"/>
    <cellStyle name="已访问的超链接" xfId="28621" builtinId="9" hidden="1"/>
    <cellStyle name="已访问的超链接" xfId="28623" builtinId="9" hidden="1"/>
    <cellStyle name="已访问的超链接" xfId="28625" builtinId="9" hidden="1"/>
    <cellStyle name="已访问的超链接" xfId="28627" builtinId="9" hidden="1"/>
    <cellStyle name="已访问的超链接" xfId="28629" builtinId="9" hidden="1"/>
    <cellStyle name="已访问的超链接" xfId="28631" builtinId="9" hidden="1"/>
    <cellStyle name="已访问的超链接" xfId="28633" builtinId="9" hidden="1"/>
    <cellStyle name="已访问的超链接" xfId="28635" builtinId="9" hidden="1"/>
    <cellStyle name="已访问的超链接" xfId="28637" builtinId="9" hidden="1"/>
    <cellStyle name="已访问的超链接" xfId="28639" builtinId="9" hidden="1"/>
    <cellStyle name="已访问的超链接" xfId="28641" builtinId="9" hidden="1"/>
    <cellStyle name="已访问的超链接" xfId="28643" builtinId="9" hidden="1"/>
    <cellStyle name="已访问的超链接" xfId="28645" builtinId="9" hidden="1"/>
    <cellStyle name="已访问的超链接" xfId="28647" builtinId="9" hidden="1"/>
    <cellStyle name="已访问的超链接" xfId="28649" builtinId="9" hidden="1"/>
    <cellStyle name="已访问的超链接" xfId="28651" builtinId="9" hidden="1"/>
    <cellStyle name="已访问的超链接" xfId="28653" builtinId="9" hidden="1"/>
    <cellStyle name="已访问的超链接" xfId="28655" builtinId="9" hidden="1"/>
    <cellStyle name="已访问的超链接" xfId="28657" builtinId="9" hidden="1"/>
    <cellStyle name="已访问的超链接" xfId="28659" builtinId="9" hidden="1"/>
    <cellStyle name="已访问的超链接" xfId="28661" builtinId="9" hidden="1"/>
    <cellStyle name="已访问的超链接" xfId="28663" builtinId="9" hidden="1"/>
    <cellStyle name="已访问的超链接" xfId="28665" builtinId="9" hidden="1"/>
    <cellStyle name="已访问的超链接" xfId="28667" builtinId="9" hidden="1"/>
    <cellStyle name="已访问的超链接" xfId="28669" builtinId="9" hidden="1"/>
    <cellStyle name="已访问的超链接" xfId="28671" builtinId="9" hidden="1"/>
    <cellStyle name="已访问的超链接" xfId="28673" builtinId="9" hidden="1"/>
    <cellStyle name="已访问的超链接" xfId="28675" builtinId="9" hidden="1"/>
    <cellStyle name="已访问的超链接" xfId="28677" builtinId="9" hidden="1"/>
    <cellStyle name="已访问的超链接" xfId="28679" builtinId="9" hidden="1"/>
    <cellStyle name="已访问的超链接" xfId="28681" builtinId="9" hidden="1"/>
    <cellStyle name="已访问的超链接" xfId="28683" builtinId="9" hidden="1"/>
    <cellStyle name="已访问的超链接" xfId="28685" builtinId="9" hidden="1"/>
    <cellStyle name="已访问的超链接" xfId="28687" builtinId="9" hidden="1"/>
    <cellStyle name="已访问的超链接" xfId="28689" builtinId="9" hidden="1"/>
    <cellStyle name="已访问的超链接" xfId="28691" builtinId="9" hidden="1"/>
    <cellStyle name="已访问的超链接" xfId="28693" builtinId="9" hidden="1"/>
    <cellStyle name="已访问的超链接" xfId="28695" builtinId="9" hidden="1"/>
    <cellStyle name="已访问的超链接" xfId="28697" builtinId="9" hidden="1"/>
    <cellStyle name="已访问的超链接" xfId="28699" builtinId="9" hidden="1"/>
    <cellStyle name="已访问的超链接" xfId="28701" builtinId="9" hidden="1"/>
    <cellStyle name="已访问的超链接" xfId="28703" builtinId="9" hidden="1"/>
    <cellStyle name="已访问的超链接" xfId="28705" builtinId="9" hidden="1"/>
    <cellStyle name="已访问的超链接" xfId="28707" builtinId="9" hidden="1"/>
    <cellStyle name="已访问的超链接" xfId="28709" builtinId="9" hidden="1"/>
    <cellStyle name="已访问的超链接" xfId="28711" builtinId="9" hidden="1"/>
    <cellStyle name="已访问的超链接" xfId="28713" builtinId="9" hidden="1"/>
    <cellStyle name="已访问的超链接" xfId="28715" builtinId="9" hidden="1"/>
    <cellStyle name="已访问的超链接" xfId="28717" builtinId="9" hidden="1"/>
    <cellStyle name="已访问的超链接" xfId="28719" builtinId="9" hidden="1"/>
    <cellStyle name="已访问的超链接" xfId="28721" builtinId="9" hidden="1"/>
    <cellStyle name="已访问的超链接" xfId="28723" builtinId="9" hidden="1"/>
    <cellStyle name="已访问的超链接" xfId="28725" builtinId="9" hidden="1"/>
    <cellStyle name="已访问的超链接" xfId="28727" builtinId="9" hidden="1"/>
    <cellStyle name="已访问的超链接" xfId="28729" builtinId="9" hidden="1"/>
    <cellStyle name="已访问的超链接" xfId="28731" builtinId="9" hidden="1"/>
    <cellStyle name="已访问的超链接" xfId="28733" builtinId="9" hidden="1"/>
    <cellStyle name="已访问的超链接" xfId="28735" builtinId="9" hidden="1"/>
    <cellStyle name="已访问的超链接" xfId="28737" builtinId="9" hidden="1"/>
    <cellStyle name="已访问的超链接" xfId="28739" builtinId="9" hidden="1"/>
    <cellStyle name="已访问的超链接" xfId="28741" builtinId="9" hidden="1"/>
    <cellStyle name="已访问的超链接" xfId="28743" builtinId="9" hidden="1"/>
    <cellStyle name="已访问的超链接" xfId="28745" builtinId="9" hidden="1"/>
    <cellStyle name="已访问的超链接" xfId="28747" builtinId="9" hidden="1"/>
    <cellStyle name="已访问的超链接" xfId="28749" builtinId="9" hidden="1"/>
    <cellStyle name="已访问的超链接" xfId="28751" builtinId="9" hidden="1"/>
    <cellStyle name="已访问的超链接" xfId="28753" builtinId="9" hidden="1"/>
    <cellStyle name="已访问的超链接" xfId="28755" builtinId="9" hidden="1"/>
    <cellStyle name="已访问的超链接" xfId="28757" builtinId="9" hidden="1"/>
    <cellStyle name="已访问的超链接" xfId="28759" builtinId="9" hidden="1"/>
    <cellStyle name="已访问的超链接" xfId="28761" builtinId="9" hidden="1"/>
    <cellStyle name="已访问的超链接" xfId="28763" builtinId="9" hidden="1"/>
    <cellStyle name="已访问的超链接" xfId="28765" builtinId="9" hidden="1"/>
    <cellStyle name="已访问的超链接" xfId="28767" builtinId="9" hidden="1"/>
    <cellStyle name="已访问的超链接" xfId="28769" builtinId="9" hidden="1"/>
    <cellStyle name="已访问的超链接" xfId="28771" builtinId="9" hidden="1"/>
    <cellStyle name="已访问的超链接" xfId="28773" builtinId="9" hidden="1"/>
    <cellStyle name="已访问的超链接" xfId="28775" builtinId="9" hidden="1"/>
    <cellStyle name="已访问的超链接" xfId="28777" builtinId="9" hidden="1"/>
    <cellStyle name="已访问的超链接" xfId="28779" builtinId="9" hidden="1"/>
    <cellStyle name="已访问的超链接" xfId="28781" builtinId="9" hidden="1"/>
    <cellStyle name="已访问的超链接" xfId="28783" builtinId="9" hidden="1"/>
    <cellStyle name="已访问的超链接" xfId="28785" builtinId="9" hidden="1"/>
    <cellStyle name="已访问的超链接" xfId="28787" builtinId="9" hidden="1"/>
    <cellStyle name="已访问的超链接" xfId="28789" builtinId="9" hidden="1"/>
    <cellStyle name="已访问的超链接" xfId="28791" builtinId="9" hidden="1"/>
    <cellStyle name="已访问的超链接" xfId="28793" builtinId="9" hidden="1"/>
    <cellStyle name="已访问的超链接" xfId="28795" builtinId="9" hidden="1"/>
    <cellStyle name="已访问的超链接" xfId="28797" builtinId="9" hidden="1"/>
    <cellStyle name="已访问的超链接" xfId="28799" builtinId="9" hidden="1"/>
    <cellStyle name="已访问的超链接" xfId="28801" builtinId="9" hidden="1"/>
    <cellStyle name="已访问的超链接" xfId="28803" builtinId="9" hidden="1"/>
    <cellStyle name="已访问的超链接" xfId="28805" builtinId="9" hidden="1"/>
    <cellStyle name="已访问的超链接" xfId="28807" builtinId="9" hidden="1"/>
    <cellStyle name="已访问的超链接" xfId="28809" builtinId="9" hidden="1"/>
    <cellStyle name="已访问的超链接" xfId="28811" builtinId="9" hidden="1"/>
    <cellStyle name="已访问的超链接" xfId="28813" builtinId="9" hidden="1"/>
    <cellStyle name="已访问的超链接" xfId="28815" builtinId="9" hidden="1"/>
    <cellStyle name="已访问的超链接" xfId="28817" builtinId="9" hidden="1"/>
    <cellStyle name="已访问的超链接" xfId="28819" builtinId="9" hidden="1"/>
    <cellStyle name="已访问的超链接" xfId="28821" builtinId="9" hidden="1"/>
    <cellStyle name="已访问的超链接" xfId="28823" builtinId="9" hidden="1"/>
    <cellStyle name="已访问的超链接" xfId="28825" builtinId="9" hidden="1"/>
    <cellStyle name="已访问的超链接" xfId="28827" builtinId="9" hidden="1"/>
    <cellStyle name="已访问的超链接" xfId="28829" builtinId="9" hidden="1"/>
    <cellStyle name="已访问的超链接" xfId="28831" builtinId="9" hidden="1"/>
    <cellStyle name="已访问的超链接" xfId="28833" builtinId="9" hidden="1"/>
    <cellStyle name="已访问的超链接" xfId="28835" builtinId="9" hidden="1"/>
    <cellStyle name="已访问的超链接" xfId="28837" builtinId="9" hidden="1"/>
    <cellStyle name="已访问的超链接" xfId="28839" builtinId="9" hidden="1"/>
    <cellStyle name="已访问的超链接" xfId="28841" builtinId="9" hidden="1"/>
    <cellStyle name="已访问的超链接" xfId="28843" builtinId="9" hidden="1"/>
    <cellStyle name="已访问的超链接" xfId="28845" builtinId="9" hidden="1"/>
    <cellStyle name="已访问的超链接" xfId="28847" builtinId="9" hidden="1"/>
    <cellStyle name="已访问的超链接" xfId="28849" builtinId="9" hidden="1"/>
    <cellStyle name="已访问的超链接" xfId="28851" builtinId="9" hidden="1"/>
    <cellStyle name="已访问的超链接" xfId="28853" builtinId="9" hidden="1"/>
    <cellStyle name="已访问的超链接" xfId="28855" builtinId="9" hidden="1"/>
    <cellStyle name="已访问的超链接" xfId="28857" builtinId="9" hidden="1"/>
    <cellStyle name="已访问的超链接" xfId="28859" builtinId="9" hidden="1"/>
    <cellStyle name="已访问的超链接" xfId="28861" builtinId="9" hidden="1"/>
    <cellStyle name="已访问的超链接" xfId="28863" builtinId="9" hidden="1"/>
    <cellStyle name="已访问的超链接" xfId="28865" builtinId="9" hidden="1"/>
    <cellStyle name="已访问的超链接" xfId="28867" builtinId="9" hidden="1"/>
    <cellStyle name="已访问的超链接" xfId="28869" builtinId="9" hidden="1"/>
    <cellStyle name="已访问的超链接" xfId="28871" builtinId="9" hidden="1"/>
    <cellStyle name="已访问的超链接" xfId="28873" builtinId="9" hidden="1"/>
    <cellStyle name="已访问的超链接" xfId="28875" builtinId="9" hidden="1"/>
    <cellStyle name="已访问的超链接" xfId="28877" builtinId="9" hidden="1"/>
    <cellStyle name="已访问的超链接" xfId="28879" builtinId="9" hidden="1"/>
    <cellStyle name="已访问的超链接" xfId="28881" builtinId="9" hidden="1"/>
    <cellStyle name="已访问的超链接" xfId="28883" builtinId="9" hidden="1"/>
    <cellStyle name="已访问的超链接" xfId="28885" builtinId="9" hidden="1"/>
    <cellStyle name="已访问的超链接" xfId="28887" builtinId="9" hidden="1"/>
    <cellStyle name="已访问的超链接" xfId="28889" builtinId="9" hidden="1"/>
    <cellStyle name="已访问的超链接" xfId="28891" builtinId="9" hidden="1"/>
    <cellStyle name="已访问的超链接" xfId="28893" builtinId="9" hidden="1"/>
    <cellStyle name="已访问的超链接" xfId="28895" builtinId="9" hidden="1"/>
    <cellStyle name="已访问的超链接" xfId="28897" builtinId="9" hidden="1"/>
    <cellStyle name="已访问的超链接" xfId="28899" builtinId="9" hidden="1"/>
    <cellStyle name="已访问的超链接" xfId="28901" builtinId="9" hidden="1"/>
    <cellStyle name="已访问的超链接" xfId="28903" builtinId="9" hidden="1"/>
    <cellStyle name="已访问的超链接" xfId="28905" builtinId="9" hidden="1"/>
    <cellStyle name="已访问的超链接" xfId="28907" builtinId="9" hidden="1"/>
    <cellStyle name="已访问的超链接" xfId="28909" builtinId="9" hidden="1"/>
    <cellStyle name="已访问的超链接" xfId="28911" builtinId="9" hidden="1"/>
    <cellStyle name="已访问的超链接" xfId="28913" builtinId="9" hidden="1"/>
    <cellStyle name="已访问的超链接" xfId="28915" builtinId="9" hidden="1"/>
    <cellStyle name="已访问的超链接" xfId="28917" builtinId="9" hidden="1"/>
    <cellStyle name="已访问的超链接" xfId="28919" builtinId="9" hidden="1"/>
    <cellStyle name="已访问的超链接" xfId="28921" builtinId="9" hidden="1"/>
    <cellStyle name="已访问的超链接" xfId="28923" builtinId="9" hidden="1"/>
    <cellStyle name="已访问的超链接" xfId="28925" builtinId="9" hidden="1"/>
    <cellStyle name="已访问的超链接" xfId="28927" builtinId="9" hidden="1"/>
    <cellStyle name="已访问的超链接" xfId="28929" builtinId="9" hidden="1"/>
    <cellStyle name="已访问的超链接" xfId="28931" builtinId="9" hidden="1"/>
    <cellStyle name="已访问的超链接" xfId="28933" builtinId="9" hidden="1"/>
    <cellStyle name="已访问的超链接" xfId="28935" builtinId="9" hidden="1"/>
    <cellStyle name="已访问的超链接" xfId="28937" builtinId="9" hidden="1"/>
    <cellStyle name="已访问的超链接" xfId="28939" builtinId="9" hidden="1"/>
    <cellStyle name="已访问的超链接" xfId="28941" builtinId="9" hidden="1"/>
    <cellStyle name="已访问的超链接" xfId="28943" builtinId="9" hidden="1"/>
    <cellStyle name="已访问的超链接" xfId="28945" builtinId="9" hidden="1"/>
    <cellStyle name="已访问的超链接" xfId="28947" builtinId="9" hidden="1"/>
    <cellStyle name="已访问的超链接" xfId="28949" builtinId="9" hidden="1"/>
    <cellStyle name="已访问的超链接" xfId="28951" builtinId="9" hidden="1"/>
    <cellStyle name="已访问的超链接" xfId="28953" builtinId="9" hidden="1"/>
    <cellStyle name="已访问的超链接" xfId="28955" builtinId="9" hidden="1"/>
    <cellStyle name="已访问的超链接" xfId="28957" builtinId="9" hidden="1"/>
    <cellStyle name="已访问的超链接" xfId="28959" builtinId="9" hidden="1"/>
    <cellStyle name="已访问的超链接" xfId="28961" builtinId="9" hidden="1"/>
    <cellStyle name="已访问的超链接" xfId="28963" builtinId="9" hidden="1"/>
    <cellStyle name="已访问的超链接" xfId="28965" builtinId="9" hidden="1"/>
    <cellStyle name="已访问的超链接" xfId="28967" builtinId="9" hidden="1"/>
    <cellStyle name="已访问的超链接" xfId="28969" builtinId="9" hidden="1"/>
    <cellStyle name="已访问的超链接" xfId="28971" builtinId="9" hidden="1"/>
    <cellStyle name="已访问的超链接" xfId="28973" builtinId="9" hidden="1"/>
    <cellStyle name="已访问的超链接" xfId="28975" builtinId="9" hidden="1"/>
    <cellStyle name="已访问的超链接" xfId="28977" builtinId="9" hidden="1"/>
    <cellStyle name="已访问的超链接" xfId="28979" builtinId="9" hidden="1"/>
    <cellStyle name="已访问的超链接" xfId="28981" builtinId="9" hidden="1"/>
    <cellStyle name="已访问的超链接" xfId="28983" builtinId="9" hidden="1"/>
    <cellStyle name="已访问的超链接" xfId="28985" builtinId="9" hidden="1"/>
    <cellStyle name="已访问的超链接" xfId="28987" builtinId="9" hidden="1"/>
    <cellStyle name="已访问的超链接" xfId="28989" builtinId="9" hidden="1"/>
    <cellStyle name="已访问的超链接" xfId="28991" builtinId="9" hidden="1"/>
    <cellStyle name="已访问的超链接" xfId="28993" builtinId="9" hidden="1"/>
    <cellStyle name="已访问的超链接" xfId="28995" builtinId="9" hidden="1"/>
    <cellStyle name="已访问的超链接" xfId="28997" builtinId="9" hidden="1"/>
    <cellStyle name="已访问的超链接" xfId="28999" builtinId="9" hidden="1"/>
    <cellStyle name="已访问的超链接" xfId="29001" builtinId="9" hidden="1"/>
    <cellStyle name="已访问的超链接" xfId="29003" builtinId="9" hidden="1"/>
    <cellStyle name="已访问的超链接" xfId="29005" builtinId="9" hidden="1"/>
    <cellStyle name="已访问的超链接" xfId="29007" builtinId="9" hidden="1"/>
    <cellStyle name="已访问的超链接" xfId="29009" builtinId="9" hidden="1"/>
    <cellStyle name="已访问的超链接" xfId="29011" builtinId="9" hidden="1"/>
    <cellStyle name="已访问的超链接" xfId="29013" builtinId="9" hidden="1"/>
    <cellStyle name="已访问的超链接" xfId="29015" builtinId="9" hidden="1"/>
    <cellStyle name="已访问的超链接" xfId="29017" builtinId="9" hidden="1"/>
    <cellStyle name="已访问的超链接" xfId="29019" builtinId="9" hidden="1"/>
    <cellStyle name="已访问的超链接" xfId="29021" builtinId="9" hidden="1"/>
    <cellStyle name="已访问的超链接" xfId="29023" builtinId="9" hidden="1"/>
    <cellStyle name="已访问的超链接" xfId="29025" builtinId="9" hidden="1"/>
    <cellStyle name="已访问的超链接" xfId="29027" builtinId="9" hidden="1"/>
    <cellStyle name="已访问的超链接" xfId="29029" builtinId="9" hidden="1"/>
    <cellStyle name="已访问的超链接" xfId="29031" builtinId="9" hidden="1"/>
    <cellStyle name="已访问的超链接" xfId="29033" builtinId="9" hidden="1"/>
    <cellStyle name="已访问的超链接" xfId="29035" builtinId="9" hidden="1"/>
    <cellStyle name="已访问的超链接" xfId="29037" builtinId="9" hidden="1"/>
    <cellStyle name="已访问的超链接" xfId="29039" builtinId="9" hidden="1"/>
    <cellStyle name="已访问的超链接" xfId="29041" builtinId="9" hidden="1"/>
    <cellStyle name="已访问的超链接" xfId="29043" builtinId="9" hidden="1"/>
    <cellStyle name="已访问的超链接" xfId="29045" builtinId="9" hidden="1"/>
    <cellStyle name="已访问的超链接" xfId="29047" builtinId="9" hidden="1"/>
    <cellStyle name="已访问的超链接" xfId="29049" builtinId="9" hidden="1"/>
    <cellStyle name="已访问的超链接" xfId="29051" builtinId="9" hidden="1"/>
    <cellStyle name="已访问的超链接" xfId="29053" builtinId="9" hidden="1"/>
    <cellStyle name="已访问的超链接" xfId="29055" builtinId="9" hidden="1"/>
    <cellStyle name="已访问的超链接" xfId="29057" builtinId="9" hidden="1"/>
    <cellStyle name="已访问的超链接" xfId="29059" builtinId="9" hidden="1"/>
    <cellStyle name="已访问的超链接" xfId="29061" builtinId="9" hidden="1"/>
    <cellStyle name="已访问的超链接" xfId="29063" builtinId="9" hidden="1"/>
    <cellStyle name="已访问的超链接" xfId="29065" builtinId="9" hidden="1"/>
    <cellStyle name="已访问的超链接" xfId="29067" builtinId="9" hidden="1"/>
    <cellStyle name="已访问的超链接" xfId="29069" builtinId="9" hidden="1"/>
    <cellStyle name="已访问的超链接" xfId="29071" builtinId="9" hidden="1"/>
    <cellStyle name="已访问的超链接" xfId="29073" builtinId="9" hidden="1"/>
    <cellStyle name="已访问的超链接" xfId="29075" builtinId="9" hidden="1"/>
    <cellStyle name="已访问的超链接" xfId="29077" builtinId="9" hidden="1"/>
    <cellStyle name="已访问的超链接" xfId="29079" builtinId="9" hidden="1"/>
    <cellStyle name="已访问的超链接" xfId="29081" builtinId="9" hidden="1"/>
    <cellStyle name="已访问的超链接" xfId="29083" builtinId="9" hidden="1"/>
    <cellStyle name="已访问的超链接" xfId="29085" builtinId="9" hidden="1"/>
    <cellStyle name="已访问的超链接" xfId="29087" builtinId="9" hidden="1"/>
    <cellStyle name="已访问的超链接" xfId="29089" builtinId="9" hidden="1"/>
    <cellStyle name="已访问的超链接" xfId="29091" builtinId="9" hidden="1"/>
    <cellStyle name="已访问的超链接" xfId="29093" builtinId="9" hidden="1"/>
    <cellStyle name="已访问的超链接" xfId="29095" builtinId="9" hidden="1"/>
    <cellStyle name="已访问的超链接" xfId="29097" builtinId="9" hidden="1"/>
    <cellStyle name="已访问的超链接" xfId="29099" builtinId="9" hidden="1"/>
    <cellStyle name="已访问的超链接" xfId="29101" builtinId="9" hidden="1"/>
    <cellStyle name="已访问的超链接" xfId="29103" builtinId="9" hidden="1"/>
    <cellStyle name="已访问的超链接" xfId="29105" builtinId="9" hidden="1"/>
    <cellStyle name="已访问的超链接" xfId="29107" builtinId="9" hidden="1"/>
    <cellStyle name="已访问的超链接" xfId="29109" builtinId="9" hidden="1"/>
    <cellStyle name="已访问的超链接" xfId="29111" builtinId="9" hidden="1"/>
    <cellStyle name="已访问的超链接" xfId="29113" builtinId="9" hidden="1"/>
    <cellStyle name="已访问的超链接" xfId="29115" builtinId="9" hidden="1"/>
    <cellStyle name="已访问的超链接" xfId="29117" builtinId="9" hidden="1"/>
    <cellStyle name="已访问的超链接" xfId="29119" builtinId="9" hidden="1"/>
    <cellStyle name="已访问的超链接" xfId="29121" builtinId="9" hidden="1"/>
    <cellStyle name="已访问的超链接" xfId="29123" builtinId="9" hidden="1"/>
    <cellStyle name="已访问的超链接" xfId="29125" builtinId="9" hidden="1"/>
    <cellStyle name="已访问的超链接" xfId="29127" builtinId="9" hidden="1"/>
    <cellStyle name="已访问的超链接" xfId="29129" builtinId="9" hidden="1"/>
    <cellStyle name="已访问的超链接" xfId="29131" builtinId="9" hidden="1"/>
    <cellStyle name="已访问的超链接" xfId="29133" builtinId="9" hidden="1"/>
    <cellStyle name="已访问的超链接" xfId="29135" builtinId="9" hidden="1"/>
    <cellStyle name="已访问的超链接" xfId="29137" builtinId="9" hidden="1"/>
    <cellStyle name="已访问的超链接" xfId="29139" builtinId="9" hidden="1"/>
    <cellStyle name="已访问的超链接" xfId="29141" builtinId="9" hidden="1"/>
    <cellStyle name="已访问的超链接" xfId="29143" builtinId="9" hidden="1"/>
    <cellStyle name="已访问的超链接" xfId="29145" builtinId="9" hidden="1"/>
    <cellStyle name="已访问的超链接" xfId="29147" builtinId="9" hidden="1"/>
    <cellStyle name="已访问的超链接" xfId="29149" builtinId="9" hidden="1"/>
    <cellStyle name="已访问的超链接" xfId="29151" builtinId="9" hidden="1"/>
    <cellStyle name="已访问的超链接" xfId="29153" builtinId="9" hidden="1"/>
    <cellStyle name="已访问的超链接" xfId="29155" builtinId="9" hidden="1"/>
    <cellStyle name="已访问的超链接" xfId="29157" builtinId="9" hidden="1"/>
    <cellStyle name="已访问的超链接" xfId="29159" builtinId="9" hidden="1"/>
    <cellStyle name="已访问的超链接" xfId="29161" builtinId="9" hidden="1"/>
    <cellStyle name="已访问的超链接" xfId="29163" builtinId="9" hidden="1"/>
    <cellStyle name="已访问的超链接" xfId="29165" builtinId="9" hidden="1"/>
    <cellStyle name="已访问的超链接" xfId="29167" builtinId="9" hidden="1"/>
    <cellStyle name="已访问的超链接" xfId="29169" builtinId="9" hidden="1"/>
    <cellStyle name="已访问的超链接" xfId="29171" builtinId="9" hidden="1"/>
    <cellStyle name="已访问的超链接" xfId="29173" builtinId="9" hidden="1"/>
    <cellStyle name="已访问的超链接" xfId="29175" builtinId="9" hidden="1"/>
    <cellStyle name="已访问的超链接" xfId="29177" builtinId="9" hidden="1"/>
    <cellStyle name="已访问的超链接" xfId="29179" builtinId="9" hidden="1"/>
    <cellStyle name="已访问的超链接" xfId="29181" builtinId="9" hidden="1"/>
    <cellStyle name="已访问的超链接" xfId="29183" builtinId="9" hidden="1"/>
    <cellStyle name="已访问的超链接" xfId="29185" builtinId="9" hidden="1"/>
    <cellStyle name="已访问的超链接" xfId="29187" builtinId="9" hidden="1"/>
    <cellStyle name="已访问的超链接" xfId="29189" builtinId="9" hidden="1"/>
    <cellStyle name="已访问的超链接" xfId="29191" builtinId="9" hidden="1"/>
    <cellStyle name="已访问的超链接" xfId="29193" builtinId="9" hidden="1"/>
    <cellStyle name="已访问的超链接" xfId="29195" builtinId="9" hidden="1"/>
    <cellStyle name="已访问的超链接" xfId="29197" builtinId="9" hidden="1"/>
    <cellStyle name="已访问的超链接" xfId="29199" builtinId="9" hidden="1"/>
    <cellStyle name="已访问的超链接" xfId="29201" builtinId="9" hidden="1"/>
    <cellStyle name="已访问的超链接" xfId="29203" builtinId="9" hidden="1"/>
    <cellStyle name="已访问的超链接" xfId="29205" builtinId="9" hidden="1"/>
    <cellStyle name="已访问的超链接" xfId="29207" builtinId="9" hidden="1"/>
    <cellStyle name="已访问的超链接" xfId="29209" builtinId="9" hidden="1"/>
    <cellStyle name="已访问的超链接" xfId="29211" builtinId="9" hidden="1"/>
    <cellStyle name="已访问的超链接" xfId="29213" builtinId="9" hidden="1"/>
    <cellStyle name="已访问的超链接" xfId="29215" builtinId="9" hidden="1"/>
    <cellStyle name="已访问的超链接" xfId="29217" builtinId="9" hidden="1"/>
    <cellStyle name="已访问的超链接" xfId="29219" builtinId="9" hidden="1"/>
    <cellStyle name="已访问的超链接" xfId="29221" builtinId="9" hidden="1"/>
    <cellStyle name="已访问的超链接" xfId="29223" builtinId="9" hidden="1"/>
    <cellStyle name="已访问的超链接" xfId="29225" builtinId="9" hidden="1"/>
    <cellStyle name="已访问的超链接" xfId="29227" builtinId="9" hidden="1"/>
    <cellStyle name="已访问的超链接" xfId="29229" builtinId="9" hidden="1"/>
    <cellStyle name="已访问的超链接" xfId="29231" builtinId="9" hidden="1"/>
    <cellStyle name="已访问的超链接" xfId="29233" builtinId="9" hidden="1"/>
    <cellStyle name="已访问的超链接" xfId="29235" builtinId="9" hidden="1"/>
    <cellStyle name="已访问的超链接" xfId="29237" builtinId="9" hidden="1"/>
    <cellStyle name="已访问的超链接" xfId="29239" builtinId="9" hidden="1"/>
    <cellStyle name="已访问的超链接" xfId="29241" builtinId="9" hidden="1"/>
    <cellStyle name="已访问的超链接" xfId="29243" builtinId="9" hidden="1"/>
    <cellStyle name="已访问的超链接" xfId="29245" builtinId="9" hidden="1"/>
    <cellStyle name="已访问的超链接" xfId="29247" builtinId="9" hidden="1"/>
    <cellStyle name="已访问的超链接" xfId="29249" builtinId="9" hidden="1"/>
    <cellStyle name="已访问的超链接" xfId="29251" builtinId="9" hidden="1"/>
    <cellStyle name="已访问的超链接" xfId="29253" builtinId="9" hidden="1"/>
    <cellStyle name="已访问的超链接" xfId="29255" builtinId="9" hidden="1"/>
    <cellStyle name="已访问的超链接" xfId="29257" builtinId="9" hidden="1"/>
    <cellStyle name="已访问的超链接" xfId="29259" builtinId="9" hidden="1"/>
    <cellStyle name="已访问的超链接" xfId="29261" builtinId="9" hidden="1"/>
    <cellStyle name="已访问的超链接" xfId="29263" builtinId="9" hidden="1"/>
    <cellStyle name="已访问的超链接" xfId="29265" builtinId="9" hidden="1"/>
    <cellStyle name="已访问的超链接" xfId="29267" builtinId="9" hidden="1"/>
    <cellStyle name="已访问的超链接" xfId="29269" builtinId="9" hidden="1"/>
    <cellStyle name="已访问的超链接" xfId="29271" builtinId="9" hidden="1"/>
    <cellStyle name="已访问的超链接" xfId="29273" builtinId="9" hidden="1"/>
    <cellStyle name="已访问的超链接" xfId="29275" builtinId="9" hidden="1"/>
    <cellStyle name="已访问的超链接" xfId="29277" builtinId="9" hidden="1"/>
    <cellStyle name="已访问的超链接" xfId="29279" builtinId="9" hidden="1"/>
    <cellStyle name="已访问的超链接" xfId="29281" builtinId="9" hidden="1"/>
    <cellStyle name="已访问的超链接" xfId="29283" builtinId="9" hidden="1"/>
    <cellStyle name="已访问的超链接" xfId="29285" builtinId="9" hidden="1"/>
    <cellStyle name="已访问的超链接" xfId="29287" builtinId="9" hidden="1"/>
    <cellStyle name="已访问的超链接" xfId="29289" builtinId="9" hidden="1"/>
    <cellStyle name="已访问的超链接" xfId="29291" builtinId="9" hidden="1"/>
    <cellStyle name="已访问的超链接" xfId="29293" builtinId="9" hidden="1"/>
    <cellStyle name="已访问的超链接" xfId="29295" builtinId="9" hidden="1"/>
    <cellStyle name="已访问的超链接" xfId="29297" builtinId="9" hidden="1"/>
    <cellStyle name="已访问的超链接" xfId="29299" builtinId="9" hidden="1"/>
    <cellStyle name="已访问的超链接" xfId="29301" builtinId="9" hidden="1"/>
    <cellStyle name="已访问的超链接" xfId="29303" builtinId="9" hidden="1"/>
    <cellStyle name="已访问的超链接" xfId="29305" builtinId="9" hidden="1"/>
    <cellStyle name="已访问的超链接" xfId="29307" builtinId="9" hidden="1"/>
    <cellStyle name="已访问的超链接" xfId="29309" builtinId="9" hidden="1"/>
    <cellStyle name="已访问的超链接" xfId="29311" builtinId="9" hidden="1"/>
    <cellStyle name="已访问的超链接" xfId="29313" builtinId="9" hidden="1"/>
    <cellStyle name="已访问的超链接" xfId="29315" builtinId="9" hidden="1"/>
    <cellStyle name="已访问的超链接" xfId="29317" builtinId="9" hidden="1"/>
    <cellStyle name="已访问的超链接" xfId="29319" builtinId="9" hidden="1"/>
    <cellStyle name="已访问的超链接" xfId="29321" builtinId="9" hidden="1"/>
    <cellStyle name="已访问的超链接" xfId="29323" builtinId="9" hidden="1"/>
    <cellStyle name="已访问的超链接" xfId="29325" builtinId="9" hidden="1"/>
    <cellStyle name="已访问的超链接" xfId="29327" builtinId="9" hidden="1"/>
    <cellStyle name="已访问的超链接" xfId="29329" builtinId="9" hidden="1"/>
    <cellStyle name="已访问的超链接" xfId="29331" builtinId="9" hidden="1"/>
    <cellStyle name="已访问的超链接" xfId="29333" builtinId="9" hidden="1"/>
    <cellStyle name="已访问的超链接" xfId="29335" builtinId="9" hidden="1"/>
    <cellStyle name="已访问的超链接" xfId="29337" builtinId="9" hidden="1"/>
    <cellStyle name="已访问的超链接" xfId="29339" builtinId="9" hidden="1"/>
    <cellStyle name="已访问的超链接" xfId="29341" builtinId="9" hidden="1"/>
    <cellStyle name="已访问的超链接" xfId="29343" builtinId="9" hidden="1"/>
    <cellStyle name="已访问的超链接" xfId="29345" builtinId="9" hidden="1"/>
    <cellStyle name="已访问的超链接" xfId="29347" builtinId="9" hidden="1"/>
    <cellStyle name="已访问的超链接" xfId="29349" builtinId="9" hidden="1"/>
    <cellStyle name="已访问的超链接" xfId="29351" builtinId="9" hidden="1"/>
    <cellStyle name="已访问的超链接" xfId="29353" builtinId="9" hidden="1"/>
    <cellStyle name="已访问的超链接" xfId="29355" builtinId="9" hidden="1"/>
    <cellStyle name="已访问的超链接" xfId="29357" builtinId="9" hidden="1"/>
    <cellStyle name="已访问的超链接" xfId="29359" builtinId="9" hidden="1"/>
    <cellStyle name="已访问的超链接" xfId="29361" builtinId="9" hidden="1"/>
    <cellStyle name="已访问的超链接" xfId="29363" builtinId="9" hidden="1"/>
    <cellStyle name="已访问的超链接" xfId="29365" builtinId="9" hidden="1"/>
    <cellStyle name="已访问的超链接" xfId="29367" builtinId="9" hidden="1"/>
    <cellStyle name="已访问的超链接" xfId="29369" builtinId="9" hidden="1"/>
    <cellStyle name="已访问的超链接" xfId="29371" builtinId="9" hidden="1"/>
    <cellStyle name="已访问的超链接" xfId="29373" builtinId="9" hidden="1"/>
    <cellStyle name="已访问的超链接" xfId="29375" builtinId="9" hidden="1"/>
    <cellStyle name="已访问的超链接" xfId="29377" builtinId="9" hidden="1"/>
    <cellStyle name="已访问的超链接" xfId="29379" builtinId="9" hidden="1"/>
    <cellStyle name="已访问的超链接" xfId="29381" builtinId="9" hidden="1"/>
    <cellStyle name="已访问的超链接" xfId="29383" builtinId="9" hidden="1"/>
    <cellStyle name="已访问的超链接" xfId="29385" builtinId="9" hidden="1"/>
    <cellStyle name="已访问的超链接" xfId="29387" builtinId="9" hidden="1"/>
    <cellStyle name="已访问的超链接" xfId="29389" builtinId="9" hidden="1"/>
    <cellStyle name="已访问的超链接" xfId="29391" builtinId="9" hidden="1"/>
    <cellStyle name="已访问的超链接" xfId="29393" builtinId="9" hidden="1"/>
    <cellStyle name="已访问的超链接" xfId="29395" builtinId="9" hidden="1"/>
    <cellStyle name="已访问的超链接" xfId="29397" builtinId="9" hidden="1"/>
    <cellStyle name="已访问的超链接" xfId="29399" builtinId="9" hidden="1"/>
    <cellStyle name="已访问的超链接" xfId="29401" builtinId="9" hidden="1"/>
    <cellStyle name="已访问的超链接" xfId="29403" builtinId="9" hidden="1"/>
    <cellStyle name="已访问的超链接" xfId="29405" builtinId="9" hidden="1"/>
    <cellStyle name="已访问的超链接" xfId="29407" builtinId="9" hidden="1"/>
    <cellStyle name="已访问的超链接" xfId="29409" builtinId="9" hidden="1"/>
    <cellStyle name="已访问的超链接" xfId="29411" builtinId="9" hidden="1"/>
    <cellStyle name="已访问的超链接" xfId="29413" builtinId="9" hidden="1"/>
    <cellStyle name="已访问的超链接" xfId="29415" builtinId="9" hidden="1"/>
    <cellStyle name="已访问的超链接" xfId="29417" builtinId="9" hidden="1"/>
    <cellStyle name="已访问的超链接" xfId="29419" builtinId="9" hidden="1"/>
    <cellStyle name="已访问的超链接" xfId="29421" builtinId="9" hidden="1"/>
    <cellStyle name="已访问的超链接" xfId="29423" builtinId="9" hidden="1"/>
    <cellStyle name="已访问的超链接" xfId="29425" builtinId="9" hidden="1"/>
    <cellStyle name="已访问的超链接" xfId="29427" builtinId="9" hidden="1"/>
    <cellStyle name="已访问的超链接" xfId="29429" builtinId="9" hidden="1"/>
    <cellStyle name="已访问的超链接" xfId="29431" builtinId="9" hidden="1"/>
    <cellStyle name="已访问的超链接" xfId="29433" builtinId="9" hidden="1"/>
    <cellStyle name="已访问的超链接" xfId="29435" builtinId="9" hidden="1"/>
    <cellStyle name="已访问的超链接" xfId="29437" builtinId="9" hidden="1"/>
    <cellStyle name="已访问的超链接" xfId="29439" builtinId="9" hidden="1"/>
    <cellStyle name="已访问的超链接" xfId="29441" builtinId="9" hidden="1"/>
    <cellStyle name="已访问的超链接" xfId="29443" builtinId="9" hidden="1"/>
    <cellStyle name="已访问的超链接" xfId="29445" builtinId="9" hidden="1"/>
    <cellStyle name="已访问的超链接" xfId="29447" builtinId="9" hidden="1"/>
    <cellStyle name="已访问的超链接" xfId="29449" builtinId="9" hidden="1"/>
    <cellStyle name="已访问的超链接" xfId="29451" builtinId="9" hidden="1"/>
    <cellStyle name="已访问的超链接" xfId="29453" builtinId="9" hidden="1"/>
    <cellStyle name="已访问的超链接" xfId="29455" builtinId="9" hidden="1"/>
    <cellStyle name="已访问的超链接" xfId="29457" builtinId="9" hidden="1"/>
    <cellStyle name="已访问的超链接" xfId="29459" builtinId="9" hidden="1"/>
    <cellStyle name="已访问的超链接" xfId="29461" builtinId="9" hidden="1"/>
    <cellStyle name="已访问的超链接" xfId="29463" builtinId="9" hidden="1"/>
    <cellStyle name="已访问的超链接" xfId="29465" builtinId="9" hidden="1"/>
    <cellStyle name="已访问的超链接" xfId="29467" builtinId="9" hidden="1"/>
    <cellStyle name="已访问的超链接" xfId="29469" builtinId="9" hidden="1"/>
    <cellStyle name="已访问的超链接" xfId="29471" builtinId="9" hidden="1"/>
    <cellStyle name="已访问的超链接" xfId="29473" builtinId="9" hidden="1"/>
    <cellStyle name="已访问的超链接" xfId="29475" builtinId="9" hidden="1"/>
    <cellStyle name="已访问的超链接" xfId="29477" builtinId="9" hidden="1"/>
    <cellStyle name="已访问的超链接" xfId="29479" builtinId="9" hidden="1"/>
    <cellStyle name="已访问的超链接" xfId="29481" builtinId="9" hidden="1"/>
    <cellStyle name="已访问的超链接" xfId="29483" builtinId="9" hidden="1"/>
    <cellStyle name="已访问的超链接" xfId="29485" builtinId="9" hidden="1"/>
    <cellStyle name="已访问的超链接" xfId="29487" builtinId="9" hidden="1"/>
    <cellStyle name="已访问的超链接" xfId="29489" builtinId="9" hidden="1"/>
    <cellStyle name="已访问的超链接" xfId="29491" builtinId="9" hidden="1"/>
    <cellStyle name="已访问的超链接" xfId="29493" builtinId="9" hidden="1"/>
    <cellStyle name="已访问的超链接" xfId="29495" builtinId="9" hidden="1"/>
    <cellStyle name="已访问的超链接" xfId="29497" builtinId="9" hidden="1"/>
    <cellStyle name="已访问的超链接" xfId="29499" builtinId="9" hidden="1"/>
    <cellStyle name="已访问的超链接" xfId="29501" builtinId="9" hidden="1"/>
    <cellStyle name="已访问的超链接" xfId="29503" builtinId="9" hidden="1"/>
    <cellStyle name="已访问的超链接" xfId="29505" builtinId="9" hidden="1"/>
    <cellStyle name="已访问的超链接" xfId="29507" builtinId="9" hidden="1"/>
    <cellStyle name="已访问的超链接" xfId="29509" builtinId="9" hidden="1"/>
    <cellStyle name="已访问的超链接" xfId="29511" builtinId="9" hidden="1"/>
    <cellStyle name="已访问的超链接" xfId="29513" builtinId="9" hidden="1"/>
    <cellStyle name="已访问的超链接" xfId="29515" builtinId="9" hidden="1"/>
    <cellStyle name="已访问的超链接" xfId="29517" builtinId="9" hidden="1"/>
    <cellStyle name="已访问的超链接" xfId="29519" builtinId="9" hidden="1"/>
    <cellStyle name="已访问的超链接" xfId="29521" builtinId="9" hidden="1"/>
    <cellStyle name="已访问的超链接" xfId="29523" builtinId="9" hidden="1"/>
    <cellStyle name="已访问的超链接" xfId="29525" builtinId="9" hidden="1"/>
    <cellStyle name="已访问的超链接" xfId="29527" builtinId="9" hidden="1"/>
    <cellStyle name="已访问的超链接" xfId="29529" builtinId="9" hidden="1"/>
    <cellStyle name="已访问的超链接" xfId="29531" builtinId="9" hidden="1"/>
    <cellStyle name="已访问的超链接" xfId="29533" builtinId="9" hidden="1"/>
    <cellStyle name="已访问的超链接" xfId="29535" builtinId="9" hidden="1"/>
    <cellStyle name="已访问的超链接" xfId="29537" builtinId="9" hidden="1"/>
    <cellStyle name="已访问的超链接" xfId="29539" builtinId="9" hidden="1"/>
    <cellStyle name="已访问的超链接" xfId="29541" builtinId="9" hidden="1"/>
    <cellStyle name="已访问的超链接" xfId="29543" builtinId="9" hidden="1"/>
    <cellStyle name="已访问的超链接" xfId="29545" builtinId="9" hidden="1"/>
    <cellStyle name="已访问的超链接" xfId="29547" builtinId="9" hidden="1"/>
    <cellStyle name="已访问的超链接" xfId="29549" builtinId="9" hidden="1"/>
    <cellStyle name="已访问的超链接" xfId="29551" builtinId="9" hidden="1"/>
    <cellStyle name="已访问的超链接" xfId="29553" builtinId="9" hidden="1"/>
    <cellStyle name="已访问的超链接" xfId="29555" builtinId="9" hidden="1"/>
    <cellStyle name="已访问的超链接" xfId="29557" builtinId="9" hidden="1"/>
    <cellStyle name="已访问的超链接" xfId="29559" builtinId="9" hidden="1"/>
    <cellStyle name="已访问的超链接" xfId="29561" builtinId="9" hidden="1"/>
    <cellStyle name="已访问的超链接" xfId="29563" builtinId="9" hidden="1"/>
    <cellStyle name="已访问的超链接" xfId="29565" builtinId="9" hidden="1"/>
    <cellStyle name="已访问的超链接" xfId="29567" builtinId="9" hidden="1"/>
    <cellStyle name="已访问的超链接" xfId="29569" builtinId="9" hidden="1"/>
    <cellStyle name="已访问的超链接" xfId="29571" builtinId="9" hidden="1"/>
    <cellStyle name="已访问的超链接" xfId="29573" builtinId="9" hidden="1"/>
    <cellStyle name="已访问的超链接" xfId="29575" builtinId="9" hidden="1"/>
    <cellStyle name="已访问的超链接" xfId="29577" builtinId="9" hidden="1"/>
    <cellStyle name="已访问的超链接" xfId="29579" builtinId="9" hidden="1"/>
    <cellStyle name="已访问的超链接" xfId="29581" builtinId="9" hidden="1"/>
    <cellStyle name="已访问的超链接" xfId="29583" builtinId="9" hidden="1"/>
    <cellStyle name="已访问的超链接" xfId="29585" builtinId="9" hidden="1"/>
    <cellStyle name="已访问的超链接" xfId="29587" builtinId="9" hidden="1"/>
    <cellStyle name="已访问的超链接" xfId="29589" builtinId="9" hidden="1"/>
    <cellStyle name="已访问的超链接" xfId="29591" builtinId="9" hidden="1"/>
    <cellStyle name="已访问的超链接" xfId="29593" builtinId="9" hidden="1"/>
    <cellStyle name="已访问的超链接" xfId="29595" builtinId="9" hidden="1"/>
    <cellStyle name="已访问的超链接" xfId="29597" builtinId="9" hidden="1"/>
    <cellStyle name="已访问的超链接" xfId="29599" builtinId="9" hidden="1"/>
    <cellStyle name="已访问的超链接" xfId="29601" builtinId="9" hidden="1"/>
    <cellStyle name="已访问的超链接" xfId="29603" builtinId="9" hidden="1"/>
    <cellStyle name="已访问的超链接" xfId="29605" builtinId="9" hidden="1"/>
    <cellStyle name="已访问的超链接" xfId="29607" builtinId="9" hidden="1"/>
    <cellStyle name="已访问的超链接" xfId="29609" builtinId="9" hidden="1"/>
    <cellStyle name="已访问的超链接" xfId="29611" builtinId="9" hidden="1"/>
    <cellStyle name="已访问的超链接" xfId="29613" builtinId="9" hidden="1"/>
    <cellStyle name="已访问的超链接" xfId="29615" builtinId="9" hidden="1"/>
    <cellStyle name="已访问的超链接" xfId="29617" builtinId="9" hidden="1"/>
    <cellStyle name="已访问的超链接" xfId="29619" builtinId="9" hidden="1"/>
    <cellStyle name="已访问的超链接" xfId="29621" builtinId="9" hidden="1"/>
    <cellStyle name="已访问的超链接" xfId="29623" builtinId="9" hidden="1"/>
    <cellStyle name="已访问的超链接" xfId="29625" builtinId="9" hidden="1"/>
    <cellStyle name="已访问的超链接" xfId="29627" builtinId="9" hidden="1"/>
    <cellStyle name="已访问的超链接" xfId="29629" builtinId="9" hidden="1"/>
    <cellStyle name="已访问的超链接" xfId="29631" builtinId="9" hidden="1"/>
    <cellStyle name="已访问的超链接" xfId="29633" builtinId="9" hidden="1"/>
    <cellStyle name="已访问的超链接" xfId="29635" builtinId="9" hidden="1"/>
    <cellStyle name="已访问的超链接" xfId="29637" builtinId="9" hidden="1"/>
    <cellStyle name="已访问的超链接" xfId="29639" builtinId="9" hidden="1"/>
    <cellStyle name="已访问的超链接" xfId="29641" builtinId="9" hidden="1"/>
    <cellStyle name="已访问的超链接" xfId="29643" builtinId="9" hidden="1"/>
    <cellStyle name="已访问的超链接" xfId="29645" builtinId="9" hidden="1"/>
    <cellStyle name="已访问的超链接" xfId="29647" builtinId="9" hidden="1"/>
    <cellStyle name="已访问的超链接" xfId="29649" builtinId="9" hidden="1"/>
    <cellStyle name="已访问的超链接" xfId="29651" builtinId="9" hidden="1"/>
    <cellStyle name="已访问的超链接" xfId="29653" builtinId="9" hidden="1"/>
    <cellStyle name="已访问的超链接" xfId="29655" builtinId="9" hidden="1"/>
    <cellStyle name="已访问的超链接" xfId="29657" builtinId="9" hidden="1"/>
    <cellStyle name="已访问的超链接" xfId="29659" builtinId="9" hidden="1"/>
    <cellStyle name="已访问的超链接" xfId="29661" builtinId="9" hidden="1"/>
    <cellStyle name="已访问的超链接" xfId="29663" builtinId="9" hidden="1"/>
    <cellStyle name="已访问的超链接" xfId="29665" builtinId="9" hidden="1"/>
    <cellStyle name="已访问的超链接" xfId="29667" builtinId="9" hidden="1"/>
    <cellStyle name="已访问的超链接" xfId="29669" builtinId="9" hidden="1"/>
    <cellStyle name="已访问的超链接" xfId="29671" builtinId="9" hidden="1"/>
    <cellStyle name="已访问的超链接" xfId="29673" builtinId="9" hidden="1"/>
    <cellStyle name="已访问的超链接" xfId="29675" builtinId="9" hidden="1"/>
    <cellStyle name="已访问的超链接" xfId="29677" builtinId="9" hidden="1"/>
    <cellStyle name="已访问的超链接" xfId="29679" builtinId="9" hidden="1"/>
    <cellStyle name="已访问的超链接" xfId="29681" builtinId="9" hidden="1"/>
    <cellStyle name="已访问的超链接" xfId="29683" builtinId="9" hidden="1"/>
    <cellStyle name="已访问的超链接" xfId="29685" builtinId="9" hidden="1"/>
    <cellStyle name="已访问的超链接" xfId="29687" builtinId="9" hidden="1"/>
    <cellStyle name="已访问的超链接" xfId="29689" builtinId="9" hidden="1"/>
    <cellStyle name="已访问的超链接" xfId="29691" builtinId="9" hidden="1"/>
    <cellStyle name="已访问的超链接" xfId="29693" builtinId="9" hidden="1"/>
    <cellStyle name="已访问的超链接" xfId="29695" builtinId="9" hidden="1"/>
    <cellStyle name="已访问的超链接" xfId="29697" builtinId="9" hidden="1"/>
    <cellStyle name="已访问的超链接" xfId="29699" builtinId="9" hidden="1"/>
    <cellStyle name="已访问的超链接" xfId="29701" builtinId="9" hidden="1"/>
    <cellStyle name="已访问的超链接" xfId="29703" builtinId="9" hidden="1"/>
    <cellStyle name="已访问的超链接" xfId="29705" builtinId="9" hidden="1"/>
    <cellStyle name="已访问的超链接" xfId="29707" builtinId="9" hidden="1"/>
    <cellStyle name="已访问的超链接" xfId="29709" builtinId="9" hidden="1"/>
    <cellStyle name="已访问的超链接" xfId="29711" builtinId="9" hidden="1"/>
    <cellStyle name="已访问的超链接" xfId="29713" builtinId="9" hidden="1"/>
    <cellStyle name="已访问的超链接" xfId="29715" builtinId="9" hidden="1"/>
    <cellStyle name="已访问的超链接" xfId="29717" builtinId="9" hidden="1"/>
    <cellStyle name="已访问的超链接" xfId="29719" builtinId="9" hidden="1"/>
    <cellStyle name="已访问的超链接" xfId="29721" builtinId="9" hidden="1"/>
    <cellStyle name="已访问的超链接" xfId="29723" builtinId="9" hidden="1"/>
    <cellStyle name="已访问的超链接" xfId="29725" builtinId="9" hidden="1"/>
    <cellStyle name="已访问的超链接" xfId="29727" builtinId="9" hidden="1"/>
    <cellStyle name="已访问的超链接" xfId="29729" builtinId="9" hidden="1"/>
    <cellStyle name="已访问的超链接" xfId="29731" builtinId="9" hidden="1"/>
    <cellStyle name="已访问的超链接" xfId="29733" builtinId="9" hidden="1"/>
    <cellStyle name="已访问的超链接" xfId="29735" builtinId="9" hidden="1"/>
    <cellStyle name="已访问的超链接" xfId="29737" builtinId="9" hidden="1"/>
    <cellStyle name="已访问的超链接" xfId="29739" builtinId="9" hidden="1"/>
    <cellStyle name="已访问的超链接" xfId="29741" builtinId="9" hidden="1"/>
    <cellStyle name="已访问的超链接" xfId="29743" builtinId="9" hidden="1"/>
    <cellStyle name="已访问的超链接" xfId="29745" builtinId="9" hidden="1"/>
    <cellStyle name="已访问的超链接" xfId="29747" builtinId="9" hidden="1"/>
    <cellStyle name="已访问的超链接" xfId="29749" builtinId="9" hidden="1"/>
    <cellStyle name="已访问的超链接" xfId="29751" builtinId="9" hidden="1"/>
    <cellStyle name="已访问的超链接" xfId="29753" builtinId="9" hidden="1"/>
    <cellStyle name="已访问的超链接" xfId="29755" builtinId="9" hidden="1"/>
    <cellStyle name="已访问的超链接" xfId="29757" builtinId="9" hidden="1"/>
    <cellStyle name="已访问的超链接" xfId="29759" builtinId="9" hidden="1"/>
    <cellStyle name="已访问的超链接" xfId="29761" builtinId="9" hidden="1"/>
    <cellStyle name="已访问的超链接" xfId="29763" builtinId="9" hidden="1"/>
    <cellStyle name="已访问的超链接" xfId="29765" builtinId="9" hidden="1"/>
    <cellStyle name="已访问的超链接" xfId="29767" builtinId="9" hidden="1"/>
    <cellStyle name="已访问的超链接" xfId="29769" builtinId="9" hidden="1"/>
    <cellStyle name="已访问的超链接" xfId="29771" builtinId="9" hidden="1"/>
    <cellStyle name="已访问的超链接" xfId="29773" builtinId="9" hidden="1"/>
    <cellStyle name="已访问的超链接" xfId="29775" builtinId="9" hidden="1"/>
    <cellStyle name="已访问的超链接" xfId="29777" builtinId="9" hidden="1"/>
    <cellStyle name="已访问的超链接" xfId="29779" builtinId="9" hidden="1"/>
    <cellStyle name="已访问的超链接" xfId="29781" builtinId="9" hidden="1"/>
    <cellStyle name="已访问的超链接" xfId="29783" builtinId="9" hidden="1"/>
    <cellStyle name="已访问的超链接" xfId="29785" builtinId="9" hidden="1"/>
    <cellStyle name="已访问的超链接" xfId="29787" builtinId="9" hidden="1"/>
    <cellStyle name="已访问的超链接" xfId="29789" builtinId="9" hidden="1"/>
    <cellStyle name="已访问的超链接" xfId="29791" builtinId="9" hidden="1"/>
    <cellStyle name="已访问的超链接" xfId="29793" builtinId="9" hidden="1"/>
    <cellStyle name="已访问的超链接" xfId="29795" builtinId="9" hidden="1"/>
    <cellStyle name="已访问的超链接" xfId="29797" builtinId="9" hidden="1"/>
    <cellStyle name="已访问的超链接" xfId="29799" builtinId="9" hidden="1"/>
    <cellStyle name="已访问的超链接" xfId="29801" builtinId="9" hidden="1"/>
    <cellStyle name="已访问的超链接" xfId="29803" builtinId="9" hidden="1"/>
    <cellStyle name="已访问的超链接" xfId="29805" builtinId="9" hidden="1"/>
    <cellStyle name="已访问的超链接" xfId="29807" builtinId="9" hidden="1"/>
    <cellStyle name="已访问的超链接" xfId="29809" builtinId="9" hidden="1"/>
    <cellStyle name="已访问的超链接" xfId="29811" builtinId="9" hidden="1"/>
    <cellStyle name="已访问的超链接" xfId="29813" builtinId="9" hidden="1"/>
    <cellStyle name="已访问的超链接" xfId="29815" builtinId="9" hidden="1"/>
    <cellStyle name="已访问的超链接" xfId="29817" builtinId="9" hidden="1"/>
    <cellStyle name="已访问的超链接" xfId="29819" builtinId="9" hidden="1"/>
    <cellStyle name="已访问的超链接" xfId="29821" builtinId="9" hidden="1"/>
    <cellStyle name="已访问的超链接" xfId="29823" builtinId="9" hidden="1"/>
    <cellStyle name="已访问的超链接" xfId="29825" builtinId="9" hidden="1"/>
    <cellStyle name="已访问的超链接" xfId="29827" builtinId="9" hidden="1"/>
    <cellStyle name="已访问的超链接" xfId="29829" builtinId="9" hidden="1"/>
    <cellStyle name="已访问的超链接" xfId="29831" builtinId="9" hidden="1"/>
    <cellStyle name="已访问的超链接" xfId="29833" builtinId="9" hidden="1"/>
    <cellStyle name="已访问的超链接" xfId="29835" builtinId="9" hidden="1"/>
    <cellStyle name="已访问的超链接" xfId="29837" builtinId="9" hidden="1"/>
    <cellStyle name="已访问的超链接" xfId="29839" builtinId="9" hidden="1"/>
    <cellStyle name="已访问的超链接" xfId="29841" builtinId="9" hidden="1"/>
    <cellStyle name="已访问的超链接" xfId="29843" builtinId="9" hidden="1"/>
    <cellStyle name="已访问的超链接" xfId="29845" builtinId="9" hidden="1"/>
    <cellStyle name="已访问的超链接" xfId="29847" builtinId="9" hidden="1"/>
    <cellStyle name="已访问的超链接" xfId="29849" builtinId="9" hidden="1"/>
    <cellStyle name="已访问的超链接" xfId="29851" builtinId="9" hidden="1"/>
    <cellStyle name="已访问的超链接" xfId="29853" builtinId="9" hidden="1"/>
    <cellStyle name="已访问的超链接" xfId="29855" builtinId="9" hidden="1"/>
    <cellStyle name="已访问的超链接" xfId="29857" builtinId="9" hidden="1"/>
    <cellStyle name="已访问的超链接" xfId="29859" builtinId="9" hidden="1"/>
    <cellStyle name="已访问的超链接" xfId="29861" builtinId="9" hidden="1"/>
    <cellStyle name="已访问的超链接" xfId="29863" builtinId="9" hidden="1"/>
    <cellStyle name="已访问的超链接" xfId="29865" builtinId="9" hidden="1"/>
    <cellStyle name="已访问的超链接" xfId="29867" builtinId="9" hidden="1"/>
    <cellStyle name="已访问的超链接" xfId="29869" builtinId="9" hidden="1"/>
    <cellStyle name="已访问的超链接" xfId="29871" builtinId="9" hidden="1"/>
    <cellStyle name="已访问的超链接" xfId="29873" builtinId="9" hidden="1"/>
    <cellStyle name="已访问的超链接" xfId="29875" builtinId="9" hidden="1"/>
    <cellStyle name="已访问的超链接" xfId="29877" builtinId="9" hidden="1"/>
    <cellStyle name="已访问的超链接" xfId="29879" builtinId="9" hidden="1"/>
    <cellStyle name="已访问的超链接" xfId="29881" builtinId="9" hidden="1"/>
    <cellStyle name="已访问的超链接" xfId="29883" builtinId="9" hidden="1"/>
    <cellStyle name="已访问的超链接" xfId="29885" builtinId="9" hidden="1"/>
    <cellStyle name="已访问的超链接" xfId="29887" builtinId="9" hidden="1"/>
    <cellStyle name="已访问的超链接" xfId="29889" builtinId="9" hidden="1"/>
    <cellStyle name="已访问的超链接" xfId="29891" builtinId="9" hidden="1"/>
    <cellStyle name="已访问的超链接" xfId="29893" builtinId="9" hidden="1"/>
    <cellStyle name="已访问的超链接" xfId="29895" builtinId="9" hidden="1"/>
    <cellStyle name="已访问的超链接" xfId="29897" builtinId="9" hidden="1"/>
    <cellStyle name="已访问的超链接" xfId="29899" builtinId="9" hidden="1"/>
    <cellStyle name="已访问的超链接" xfId="29901" builtinId="9" hidden="1"/>
    <cellStyle name="已访问的超链接" xfId="29903" builtinId="9" hidden="1"/>
    <cellStyle name="已访问的超链接" xfId="29905" builtinId="9" hidden="1"/>
    <cellStyle name="已访问的超链接" xfId="29907" builtinId="9" hidden="1"/>
    <cellStyle name="已访问的超链接" xfId="29909" builtinId="9" hidden="1"/>
    <cellStyle name="已访问的超链接" xfId="29911" builtinId="9" hidden="1"/>
    <cellStyle name="已访问的超链接" xfId="29913" builtinId="9" hidden="1"/>
    <cellStyle name="已访问的超链接" xfId="29915" builtinId="9" hidden="1"/>
    <cellStyle name="已访问的超链接" xfId="29917" builtinId="9" hidden="1"/>
    <cellStyle name="已访问的超链接" xfId="29919" builtinId="9" hidden="1"/>
    <cellStyle name="已访问的超链接" xfId="29921" builtinId="9" hidden="1"/>
    <cellStyle name="已访问的超链接" xfId="29923" builtinId="9" hidden="1"/>
    <cellStyle name="已访问的超链接" xfId="29925" builtinId="9" hidden="1"/>
    <cellStyle name="已访问的超链接" xfId="29927" builtinId="9" hidden="1"/>
    <cellStyle name="已访问的超链接" xfId="29929" builtinId="9" hidden="1"/>
    <cellStyle name="已访问的超链接" xfId="29931" builtinId="9" hidden="1"/>
    <cellStyle name="已访问的超链接" xfId="29933" builtinId="9" hidden="1"/>
    <cellStyle name="已访问的超链接" xfId="29935" builtinId="9" hidden="1"/>
    <cellStyle name="已访问的超链接" xfId="29937" builtinId="9" hidden="1"/>
    <cellStyle name="已访问的超链接" xfId="29939" builtinId="9" hidden="1"/>
    <cellStyle name="已访问的超链接" xfId="29941" builtinId="9" hidden="1"/>
    <cellStyle name="已访问的超链接" xfId="29943" builtinId="9" hidden="1"/>
    <cellStyle name="已访问的超链接" xfId="29945" builtinId="9" hidden="1"/>
    <cellStyle name="已访问的超链接" xfId="29947" builtinId="9" hidden="1"/>
    <cellStyle name="已访问的超链接" xfId="29949" builtinId="9" hidden="1"/>
    <cellStyle name="已访问的超链接" xfId="29951" builtinId="9" hidden="1"/>
    <cellStyle name="已访问的超链接" xfId="29953" builtinId="9" hidden="1"/>
    <cellStyle name="已访问的超链接" xfId="29955" builtinId="9" hidden="1"/>
    <cellStyle name="已访问的超链接" xfId="29957" builtinId="9" hidden="1"/>
    <cellStyle name="已访问的超链接" xfId="29959" builtinId="9" hidden="1"/>
    <cellStyle name="已访问的超链接" xfId="29961" builtinId="9" hidden="1"/>
    <cellStyle name="已访问的超链接" xfId="29963" builtinId="9" hidden="1"/>
    <cellStyle name="已访问的超链接" xfId="29965" builtinId="9" hidden="1"/>
    <cellStyle name="已访问的超链接" xfId="29967" builtinId="9" hidden="1"/>
    <cellStyle name="已访问的超链接" xfId="29969" builtinId="9" hidden="1"/>
    <cellStyle name="已访问的超链接" xfId="29971" builtinId="9" hidden="1"/>
    <cellStyle name="已访问的超链接" xfId="29973" builtinId="9" hidden="1"/>
    <cellStyle name="已访问的超链接" xfId="29975" builtinId="9" hidden="1"/>
    <cellStyle name="已访问的超链接" xfId="29977" builtinId="9" hidden="1"/>
    <cellStyle name="已访问的超链接" xfId="29979" builtinId="9" hidden="1"/>
    <cellStyle name="已访问的超链接" xfId="29981" builtinId="9" hidden="1"/>
    <cellStyle name="已访问的超链接" xfId="29983" builtinId="9" hidden="1"/>
    <cellStyle name="已访问的超链接" xfId="29985" builtinId="9" hidden="1"/>
    <cellStyle name="已访问的超链接" xfId="29987" builtinId="9" hidden="1"/>
    <cellStyle name="已访问的超链接" xfId="29989" builtinId="9" hidden="1"/>
    <cellStyle name="已访问的超链接" xfId="29991" builtinId="9" hidden="1"/>
    <cellStyle name="已访问的超链接" xfId="29993" builtinId="9" hidden="1"/>
    <cellStyle name="已访问的超链接" xfId="29995" builtinId="9" hidden="1"/>
    <cellStyle name="已访问的超链接" xfId="29997" builtinId="9" hidden="1"/>
    <cellStyle name="已访问的超链接" xfId="29999" builtinId="9" hidden="1"/>
    <cellStyle name="已访问的超链接" xfId="30001" builtinId="9" hidden="1"/>
    <cellStyle name="已访问的超链接" xfId="30003" builtinId="9" hidden="1"/>
    <cellStyle name="已访问的超链接" xfId="30005" builtinId="9" hidden="1"/>
    <cellStyle name="已访问的超链接" xfId="30007" builtinId="9" hidden="1"/>
    <cellStyle name="已访问的超链接" xfId="30009" builtinId="9" hidden="1"/>
    <cellStyle name="已访问的超链接" xfId="30011" builtinId="9" hidden="1"/>
    <cellStyle name="已访问的超链接" xfId="30013" builtinId="9" hidden="1"/>
    <cellStyle name="已访问的超链接" xfId="30015" builtinId="9" hidden="1"/>
    <cellStyle name="已访问的超链接" xfId="30017" builtinId="9" hidden="1"/>
    <cellStyle name="已访问的超链接" xfId="30019" builtinId="9" hidden="1"/>
    <cellStyle name="已访问的超链接" xfId="30021" builtinId="9" hidden="1"/>
    <cellStyle name="已访问的超链接" xfId="30023" builtinId="9" hidden="1"/>
    <cellStyle name="已访问的超链接" xfId="30025" builtinId="9" hidden="1"/>
    <cellStyle name="已访问的超链接" xfId="30027" builtinId="9" hidden="1"/>
    <cellStyle name="已访问的超链接" xfId="30029" builtinId="9" hidden="1"/>
    <cellStyle name="已访问的超链接" xfId="30031" builtinId="9" hidden="1"/>
    <cellStyle name="已访问的超链接" xfId="30033" builtinId="9" hidden="1"/>
    <cellStyle name="已访问的超链接" xfId="30035" builtinId="9" hidden="1"/>
    <cellStyle name="已访问的超链接" xfId="30037" builtinId="9" hidden="1"/>
    <cellStyle name="已访问的超链接" xfId="30039" builtinId="9" hidden="1"/>
    <cellStyle name="已访问的超链接" xfId="30041" builtinId="9" hidden="1"/>
    <cellStyle name="已访问的超链接" xfId="30043" builtinId="9" hidden="1"/>
    <cellStyle name="已访问的超链接" xfId="30045" builtinId="9" hidden="1"/>
    <cellStyle name="已访问的超链接" xfId="30047" builtinId="9" hidden="1"/>
    <cellStyle name="已访问的超链接" xfId="30049" builtinId="9" hidden="1"/>
    <cellStyle name="已访问的超链接" xfId="30051" builtinId="9" hidden="1"/>
    <cellStyle name="已访问的超链接" xfId="30053" builtinId="9" hidden="1"/>
    <cellStyle name="已访问的超链接" xfId="30055" builtinId="9" hidden="1"/>
    <cellStyle name="已访问的超链接" xfId="30057" builtinId="9" hidden="1"/>
    <cellStyle name="已访问的超链接" xfId="30059" builtinId="9" hidden="1"/>
    <cellStyle name="已访问的超链接" xfId="30061" builtinId="9" hidden="1"/>
    <cellStyle name="已访问的超链接" xfId="30063" builtinId="9" hidden="1"/>
    <cellStyle name="已访问的超链接" xfId="30065" builtinId="9" hidden="1"/>
    <cellStyle name="已访问的超链接" xfId="30067" builtinId="9" hidden="1"/>
    <cellStyle name="已访问的超链接" xfId="30069" builtinId="9" hidden="1"/>
    <cellStyle name="已访问的超链接" xfId="30071" builtinId="9" hidden="1"/>
    <cellStyle name="已访问的超链接" xfId="30073" builtinId="9" hidden="1"/>
    <cellStyle name="已访问的超链接" xfId="30075" builtinId="9" hidden="1"/>
    <cellStyle name="已访问的超链接" xfId="30077" builtinId="9" hidden="1"/>
    <cellStyle name="已访问的超链接" xfId="30079" builtinId="9" hidden="1"/>
    <cellStyle name="已访问的超链接" xfId="30081" builtinId="9" hidden="1"/>
    <cellStyle name="已访问的超链接" xfId="30083" builtinId="9" hidden="1"/>
    <cellStyle name="已访问的超链接" xfId="30085" builtinId="9" hidden="1"/>
    <cellStyle name="已访问的超链接" xfId="30087" builtinId="9" hidden="1"/>
    <cellStyle name="已访问的超链接" xfId="30089" builtinId="9" hidden="1"/>
    <cellStyle name="已访问的超链接" xfId="30091" builtinId="9" hidden="1"/>
    <cellStyle name="已访问的超链接" xfId="30093" builtinId="9" hidden="1"/>
    <cellStyle name="已访问的超链接" xfId="30095" builtinId="9" hidden="1"/>
    <cellStyle name="已访问的超链接" xfId="30097" builtinId="9" hidden="1"/>
    <cellStyle name="已访问的超链接" xfId="30099" builtinId="9" hidden="1"/>
    <cellStyle name="已访问的超链接" xfId="30101" builtinId="9" hidden="1"/>
    <cellStyle name="已访问的超链接" xfId="30103" builtinId="9" hidden="1"/>
    <cellStyle name="已访问的超链接" xfId="30105" builtinId="9" hidden="1"/>
    <cellStyle name="已访问的超链接" xfId="30107" builtinId="9" hidden="1"/>
    <cellStyle name="已访问的超链接" xfId="30109" builtinId="9" hidden="1"/>
    <cellStyle name="已访问的超链接" xfId="30111" builtinId="9" hidden="1"/>
    <cellStyle name="已访问的超链接" xfId="30113" builtinId="9" hidden="1"/>
    <cellStyle name="已访问的超链接" xfId="30115" builtinId="9" hidden="1"/>
    <cellStyle name="已访问的超链接" xfId="30117" builtinId="9" hidden="1"/>
    <cellStyle name="已访问的超链接" xfId="30119" builtinId="9" hidden="1"/>
    <cellStyle name="已访问的超链接" xfId="30121" builtinId="9" hidden="1"/>
    <cellStyle name="已访问的超链接" xfId="30123" builtinId="9" hidden="1"/>
    <cellStyle name="已访问的超链接" xfId="30125" builtinId="9" hidden="1"/>
    <cellStyle name="已访问的超链接" xfId="30127" builtinId="9" hidden="1"/>
    <cellStyle name="已访问的超链接" xfId="30129" builtinId="9" hidden="1"/>
    <cellStyle name="已访问的超链接" xfId="30131" builtinId="9" hidden="1"/>
    <cellStyle name="已访问的超链接" xfId="30133" builtinId="9" hidden="1"/>
    <cellStyle name="已访问的超链接" xfId="30135" builtinId="9" hidden="1"/>
    <cellStyle name="已访问的超链接" xfId="30137" builtinId="9" hidden="1"/>
    <cellStyle name="已访问的超链接" xfId="30139" builtinId="9" hidden="1"/>
    <cellStyle name="已访问的超链接" xfId="30141" builtinId="9" hidden="1"/>
    <cellStyle name="已访问的超链接" xfId="30143" builtinId="9" hidden="1"/>
    <cellStyle name="已访问的超链接" xfId="30145" builtinId="9" hidden="1"/>
    <cellStyle name="已访问的超链接" xfId="30147" builtinId="9" hidden="1"/>
    <cellStyle name="已访问的超链接" xfId="30149" builtinId="9" hidden="1"/>
    <cellStyle name="已访问的超链接" xfId="30151" builtinId="9" hidden="1"/>
    <cellStyle name="已访问的超链接" xfId="30153" builtinId="9" hidden="1"/>
    <cellStyle name="已访问的超链接" xfId="30155" builtinId="9" hidden="1"/>
    <cellStyle name="已访问的超链接" xfId="30157" builtinId="9" hidden="1"/>
    <cellStyle name="已访问的超链接" xfId="30159" builtinId="9" hidden="1"/>
    <cellStyle name="已访问的超链接" xfId="30161" builtinId="9" hidden="1"/>
    <cellStyle name="已访问的超链接" xfId="30163" builtinId="9" hidden="1"/>
    <cellStyle name="已访问的超链接" xfId="30165" builtinId="9" hidden="1"/>
    <cellStyle name="已访问的超链接" xfId="30167" builtinId="9" hidden="1"/>
    <cellStyle name="已访问的超链接" xfId="30169" builtinId="9" hidden="1"/>
    <cellStyle name="已访问的超链接" xfId="30171" builtinId="9" hidden="1"/>
    <cellStyle name="已访问的超链接" xfId="30173" builtinId="9" hidden="1"/>
    <cellStyle name="已访问的超链接" xfId="30175" builtinId="9" hidden="1"/>
    <cellStyle name="已访问的超链接" xfId="30177" builtinId="9" hidden="1"/>
    <cellStyle name="已访问的超链接" xfId="30179" builtinId="9" hidden="1"/>
    <cellStyle name="已访问的超链接" xfId="30181" builtinId="9" hidden="1"/>
    <cellStyle name="已访问的超链接" xfId="30183" builtinId="9" hidden="1"/>
    <cellStyle name="已访问的超链接" xfId="30185" builtinId="9" hidden="1"/>
    <cellStyle name="已访问的超链接" xfId="30187" builtinId="9" hidden="1"/>
    <cellStyle name="已访问的超链接" xfId="30189" builtinId="9" hidden="1"/>
    <cellStyle name="已访问的超链接" xfId="30191" builtinId="9" hidden="1"/>
    <cellStyle name="已访问的超链接" xfId="30193" builtinId="9" hidden="1"/>
    <cellStyle name="已访问的超链接" xfId="30195" builtinId="9" hidden="1"/>
    <cellStyle name="已访问的超链接" xfId="30197" builtinId="9" hidden="1"/>
    <cellStyle name="已访问的超链接" xfId="30199" builtinId="9" hidden="1"/>
    <cellStyle name="已访问的超链接" xfId="30201" builtinId="9" hidden="1"/>
    <cellStyle name="已访问的超链接" xfId="30203" builtinId="9" hidden="1"/>
    <cellStyle name="已访问的超链接" xfId="30205" builtinId="9" hidden="1"/>
    <cellStyle name="已访问的超链接" xfId="30207" builtinId="9" hidden="1"/>
    <cellStyle name="已访问的超链接" xfId="30209" builtinId="9" hidden="1"/>
    <cellStyle name="已访问的超链接" xfId="30211" builtinId="9" hidden="1"/>
    <cellStyle name="已访问的超链接" xfId="30213" builtinId="9" hidden="1"/>
    <cellStyle name="已访问的超链接" xfId="30215" builtinId="9" hidden="1"/>
    <cellStyle name="已访问的超链接" xfId="30217" builtinId="9" hidden="1"/>
    <cellStyle name="已访问的超链接" xfId="30219" builtinId="9" hidden="1"/>
    <cellStyle name="已访问的超链接" xfId="30221" builtinId="9" hidden="1"/>
    <cellStyle name="已访问的超链接" xfId="30223" builtinId="9" hidden="1"/>
    <cellStyle name="已访问的超链接" xfId="30225" builtinId="9" hidden="1"/>
    <cellStyle name="已访问的超链接" xfId="30227" builtinId="9" hidden="1"/>
    <cellStyle name="已访问的超链接" xfId="30229" builtinId="9" hidden="1"/>
    <cellStyle name="已访问的超链接" xfId="30231" builtinId="9" hidden="1"/>
    <cellStyle name="已访问的超链接" xfId="30233" builtinId="9" hidden="1"/>
    <cellStyle name="已访问的超链接" xfId="30235" builtinId="9" hidden="1"/>
    <cellStyle name="已访问的超链接" xfId="30237" builtinId="9" hidden="1"/>
    <cellStyle name="已访问的超链接" xfId="30239" builtinId="9" hidden="1"/>
    <cellStyle name="已访问的超链接" xfId="30241" builtinId="9" hidden="1"/>
    <cellStyle name="已访问的超链接" xfId="30243" builtinId="9" hidden="1"/>
    <cellStyle name="已访问的超链接" xfId="30245" builtinId="9" hidden="1"/>
    <cellStyle name="已访问的超链接" xfId="30247" builtinId="9" hidden="1"/>
    <cellStyle name="已访问的超链接" xfId="30249" builtinId="9" hidden="1"/>
    <cellStyle name="已访问的超链接" xfId="30251" builtinId="9" hidden="1"/>
    <cellStyle name="已访问的超链接" xfId="30253" builtinId="9" hidden="1"/>
    <cellStyle name="已访问的超链接" xfId="30255" builtinId="9" hidden="1"/>
    <cellStyle name="已访问的超链接" xfId="30257" builtinId="9" hidden="1"/>
    <cellStyle name="已访问的超链接" xfId="30259" builtinId="9" hidden="1"/>
    <cellStyle name="已访问的超链接" xfId="30261" builtinId="9" hidden="1"/>
    <cellStyle name="已访问的超链接" xfId="30263" builtinId="9" hidden="1"/>
    <cellStyle name="已访问的超链接" xfId="30265" builtinId="9" hidden="1"/>
    <cellStyle name="已访问的超链接" xfId="30267" builtinId="9" hidden="1"/>
    <cellStyle name="已访问的超链接" xfId="30269" builtinId="9" hidden="1"/>
    <cellStyle name="已访问的超链接" xfId="30271" builtinId="9" hidden="1"/>
    <cellStyle name="已访问的超链接" xfId="30273" builtinId="9" hidden="1"/>
    <cellStyle name="已访问的超链接" xfId="30275" builtinId="9" hidden="1"/>
    <cellStyle name="已访问的超链接" xfId="30277" builtinId="9" hidden="1"/>
    <cellStyle name="已访问的超链接" xfId="30279" builtinId="9" hidden="1"/>
    <cellStyle name="已访问的超链接" xfId="30281" builtinId="9" hidden="1"/>
    <cellStyle name="已访问的超链接" xfId="30283" builtinId="9" hidden="1"/>
    <cellStyle name="已访问的超链接" xfId="30285" builtinId="9" hidden="1"/>
    <cellStyle name="已访问的超链接" xfId="30287" builtinId="9" hidden="1"/>
    <cellStyle name="已访问的超链接" xfId="30289" builtinId="9" hidden="1"/>
    <cellStyle name="已访问的超链接" xfId="30291" builtinId="9" hidden="1"/>
    <cellStyle name="已访问的超链接" xfId="30293" builtinId="9" hidden="1"/>
    <cellStyle name="已访问的超链接" xfId="30295" builtinId="9" hidden="1"/>
    <cellStyle name="已访问的超链接" xfId="30297" builtinId="9" hidden="1"/>
    <cellStyle name="已访问的超链接" xfId="30299" builtinId="9" hidden="1"/>
    <cellStyle name="已访问的超链接" xfId="30301" builtinId="9" hidden="1"/>
    <cellStyle name="已访问的超链接" xfId="30303" builtinId="9" hidden="1"/>
    <cellStyle name="已访问的超链接" xfId="30305" builtinId="9" hidden="1"/>
    <cellStyle name="已访问的超链接" xfId="30307" builtinId="9" hidden="1"/>
    <cellStyle name="已访问的超链接" xfId="30309" builtinId="9" hidden="1"/>
    <cellStyle name="已访问的超链接" xfId="30311" builtinId="9" hidden="1"/>
    <cellStyle name="已访问的超链接" xfId="30313" builtinId="9" hidden="1"/>
    <cellStyle name="已访问的超链接" xfId="30315" builtinId="9" hidden="1"/>
    <cellStyle name="已访问的超链接" xfId="30317" builtinId="9" hidden="1"/>
    <cellStyle name="已访问的超链接" xfId="30319" builtinId="9" hidden="1"/>
    <cellStyle name="已访问的超链接" xfId="30321" builtinId="9" hidden="1"/>
    <cellStyle name="已访问的超链接" xfId="30323" builtinId="9" hidden="1"/>
    <cellStyle name="已访问的超链接" xfId="30325" builtinId="9" hidden="1"/>
    <cellStyle name="已访问的超链接" xfId="30327" builtinId="9" hidden="1"/>
    <cellStyle name="已访问的超链接" xfId="30329" builtinId="9" hidden="1"/>
    <cellStyle name="已访问的超链接" xfId="30331" builtinId="9" hidden="1"/>
    <cellStyle name="已访问的超链接" xfId="30333" builtinId="9" hidden="1"/>
    <cellStyle name="已访问的超链接" xfId="30335" builtinId="9" hidden="1"/>
    <cellStyle name="已访问的超链接" xfId="30337" builtinId="9" hidden="1"/>
    <cellStyle name="已访问的超链接" xfId="30339" builtinId="9" hidden="1"/>
    <cellStyle name="已访问的超链接" xfId="30341" builtinId="9" hidden="1"/>
    <cellStyle name="已访问的超链接" xfId="30343" builtinId="9" hidden="1"/>
    <cellStyle name="已访问的超链接" xfId="30345" builtinId="9" hidden="1"/>
    <cellStyle name="已访问的超链接" xfId="30347" builtinId="9" hidden="1"/>
    <cellStyle name="已访问的超链接" xfId="30349" builtinId="9" hidden="1"/>
    <cellStyle name="已访问的超链接" xfId="30351" builtinId="9" hidden="1"/>
    <cellStyle name="已访问的超链接" xfId="30353" builtinId="9" hidden="1"/>
    <cellStyle name="已访问的超链接" xfId="30355" builtinId="9" hidden="1"/>
    <cellStyle name="已访问的超链接" xfId="30357" builtinId="9" hidden="1"/>
    <cellStyle name="已访问的超链接" xfId="30359" builtinId="9" hidden="1"/>
    <cellStyle name="已访问的超链接" xfId="30361" builtinId="9" hidden="1"/>
    <cellStyle name="已访问的超链接" xfId="30363" builtinId="9" hidden="1"/>
    <cellStyle name="已访问的超链接" xfId="30365" builtinId="9" hidden="1"/>
    <cellStyle name="已访问的超链接" xfId="30367" builtinId="9" hidden="1"/>
    <cellStyle name="已访问的超链接" xfId="30369" builtinId="9" hidden="1"/>
    <cellStyle name="已访问的超链接" xfId="30371" builtinId="9" hidden="1"/>
    <cellStyle name="已访问的超链接" xfId="30373" builtinId="9" hidden="1"/>
    <cellStyle name="已访问的超链接" xfId="30375" builtinId="9" hidden="1"/>
    <cellStyle name="已访问的超链接" xfId="30377" builtinId="9" hidden="1"/>
    <cellStyle name="已访问的超链接" xfId="30379" builtinId="9" hidden="1"/>
    <cellStyle name="已访问的超链接" xfId="30381" builtinId="9" hidden="1"/>
    <cellStyle name="已访问的超链接" xfId="30383" builtinId="9" hidden="1"/>
    <cellStyle name="已访问的超链接" xfId="30385" builtinId="9" hidden="1"/>
    <cellStyle name="已访问的超链接" xfId="30387" builtinId="9" hidden="1"/>
    <cellStyle name="已访问的超链接" xfId="30389" builtinId="9" hidden="1"/>
    <cellStyle name="已访问的超链接" xfId="30391" builtinId="9" hidden="1"/>
    <cellStyle name="已访问的超链接" xfId="30393" builtinId="9" hidden="1"/>
    <cellStyle name="已访问的超链接" xfId="30395" builtinId="9" hidden="1"/>
    <cellStyle name="已访问的超链接" xfId="30397" builtinId="9" hidden="1"/>
    <cellStyle name="已访问的超链接" xfId="30399" builtinId="9" hidden="1"/>
    <cellStyle name="已访问的超链接" xfId="30401" builtinId="9" hidden="1"/>
    <cellStyle name="已访问的超链接" xfId="30403" builtinId="9" hidden="1"/>
    <cellStyle name="已访问的超链接" xfId="30405" builtinId="9" hidden="1"/>
    <cellStyle name="已访问的超链接" xfId="30407" builtinId="9" hidden="1"/>
    <cellStyle name="已访问的超链接" xfId="30409" builtinId="9" hidden="1"/>
    <cellStyle name="已访问的超链接" xfId="30411" builtinId="9" hidden="1"/>
    <cellStyle name="已访问的超链接" xfId="30413" builtinId="9" hidden="1"/>
    <cellStyle name="已访问的超链接" xfId="30415" builtinId="9" hidden="1"/>
    <cellStyle name="已访问的超链接" xfId="30417" builtinId="9" hidden="1"/>
    <cellStyle name="已访问的超链接" xfId="30419" builtinId="9" hidden="1"/>
    <cellStyle name="已访问的超链接" xfId="30421" builtinId="9" hidden="1"/>
    <cellStyle name="已访问的超链接" xfId="30423" builtinId="9" hidden="1"/>
    <cellStyle name="已访问的超链接" xfId="30425" builtinId="9" hidden="1"/>
    <cellStyle name="已访问的超链接" xfId="30427" builtinId="9" hidden="1"/>
    <cellStyle name="已访问的超链接" xfId="30429" builtinId="9" hidden="1"/>
    <cellStyle name="已访问的超链接" xfId="30431" builtinId="9" hidden="1"/>
    <cellStyle name="已访问的超链接" xfId="30433" builtinId="9" hidden="1"/>
    <cellStyle name="已访问的超链接" xfId="30435" builtinId="9" hidden="1"/>
    <cellStyle name="已访问的超链接" xfId="30437" builtinId="9" hidden="1"/>
    <cellStyle name="已访问的超链接" xfId="30439" builtinId="9" hidden="1"/>
    <cellStyle name="已访问的超链接" xfId="30441" builtinId="9" hidden="1"/>
    <cellStyle name="已访问的超链接" xfId="30443" builtinId="9" hidden="1"/>
    <cellStyle name="已访问的超链接" xfId="30445" builtinId="9" hidden="1"/>
    <cellStyle name="已访问的超链接" xfId="30447" builtinId="9" hidden="1"/>
    <cellStyle name="已访问的超链接" xfId="30449" builtinId="9" hidden="1"/>
    <cellStyle name="已访问的超链接" xfId="30451" builtinId="9" hidden="1"/>
    <cellStyle name="已访问的超链接" xfId="30453" builtinId="9" hidden="1"/>
    <cellStyle name="已访问的超链接" xfId="30455" builtinId="9" hidden="1"/>
    <cellStyle name="已访问的超链接" xfId="30457" builtinId="9" hidden="1"/>
    <cellStyle name="已访问的超链接" xfId="30459" builtinId="9" hidden="1"/>
    <cellStyle name="已访问的超链接" xfId="30461" builtinId="9" hidden="1"/>
    <cellStyle name="已访问的超链接" xfId="30463" builtinId="9" hidden="1"/>
    <cellStyle name="已访问的超链接" xfId="30465" builtinId="9" hidden="1"/>
    <cellStyle name="已访问的超链接" xfId="30467" builtinId="9" hidden="1"/>
    <cellStyle name="已访问的超链接" xfId="30469" builtinId="9" hidden="1"/>
    <cellStyle name="已访问的超链接" xfId="30471" builtinId="9" hidden="1"/>
    <cellStyle name="已访问的超链接" xfId="30473" builtinId="9" hidden="1"/>
    <cellStyle name="已访问的超链接" xfId="30475" builtinId="9" hidden="1"/>
    <cellStyle name="已访问的超链接" xfId="30477" builtinId="9" hidden="1"/>
    <cellStyle name="已访问的超链接" xfId="30479" builtinId="9" hidden="1"/>
    <cellStyle name="已访问的超链接" xfId="30481" builtinId="9" hidden="1"/>
    <cellStyle name="已访问的超链接" xfId="30483" builtinId="9" hidden="1"/>
    <cellStyle name="已访问的超链接" xfId="30485" builtinId="9" hidden="1"/>
    <cellStyle name="已访问的超链接" xfId="30487" builtinId="9" hidden="1"/>
    <cellStyle name="已访问的超链接" xfId="30489" builtinId="9" hidden="1"/>
    <cellStyle name="已访问的超链接" xfId="30491" builtinId="9" hidden="1"/>
    <cellStyle name="已访问的超链接" xfId="30493" builtinId="9" hidden="1"/>
    <cellStyle name="已访问的超链接" xfId="30495" builtinId="9" hidden="1"/>
    <cellStyle name="已访问的超链接" xfId="30497" builtinId="9" hidden="1"/>
    <cellStyle name="已访问的超链接" xfId="30499" builtinId="9" hidden="1"/>
    <cellStyle name="已访问的超链接" xfId="30501" builtinId="9" hidden="1"/>
    <cellStyle name="已访问的超链接" xfId="30503" builtinId="9" hidden="1"/>
    <cellStyle name="已访问的超链接" xfId="30505" builtinId="9" hidden="1"/>
    <cellStyle name="已访问的超链接" xfId="30507" builtinId="9" hidden="1"/>
    <cellStyle name="已访问的超链接" xfId="30509" builtinId="9" hidden="1"/>
    <cellStyle name="已访问的超链接" xfId="30511" builtinId="9" hidden="1"/>
    <cellStyle name="已访问的超链接" xfId="30513" builtinId="9" hidden="1"/>
    <cellStyle name="已访问的超链接" xfId="30515" builtinId="9" hidden="1"/>
    <cellStyle name="已访问的超链接" xfId="30517" builtinId="9" hidden="1"/>
    <cellStyle name="已访问的超链接" xfId="30519" builtinId="9" hidden="1"/>
    <cellStyle name="已访问的超链接" xfId="30521" builtinId="9" hidden="1"/>
    <cellStyle name="已访问的超链接" xfId="30523" builtinId="9" hidden="1"/>
    <cellStyle name="已访问的超链接" xfId="30525" builtinId="9" hidden="1"/>
    <cellStyle name="已访问的超链接" xfId="30527" builtinId="9" hidden="1"/>
    <cellStyle name="已访问的超链接" xfId="30529" builtinId="9" hidden="1"/>
    <cellStyle name="已访问的超链接" xfId="30531" builtinId="9" hidden="1"/>
    <cellStyle name="已访问的超链接" xfId="30533" builtinId="9" hidden="1"/>
    <cellStyle name="已访问的超链接" xfId="30535" builtinId="9" hidden="1"/>
    <cellStyle name="已访问的超链接" xfId="30537" builtinId="9" hidden="1"/>
    <cellStyle name="已访问的超链接" xfId="30539" builtinId="9" hidden="1"/>
    <cellStyle name="已访问的超链接" xfId="30541" builtinId="9" hidden="1"/>
    <cellStyle name="已访问的超链接" xfId="30543" builtinId="9" hidden="1"/>
    <cellStyle name="已访问的超链接" xfId="30545" builtinId="9" hidden="1"/>
    <cellStyle name="已访问的超链接" xfId="30547" builtinId="9" hidden="1"/>
    <cellStyle name="已访问的超链接" xfId="30549" builtinId="9" hidden="1"/>
    <cellStyle name="已访问的超链接" xfId="30551" builtinId="9" hidden="1"/>
    <cellStyle name="已访问的超链接" xfId="30553" builtinId="9" hidden="1"/>
    <cellStyle name="已访问的超链接" xfId="30555" builtinId="9" hidden="1"/>
    <cellStyle name="已访问的超链接" xfId="30557" builtinId="9" hidden="1"/>
    <cellStyle name="已访问的超链接" xfId="30559" builtinId="9" hidden="1"/>
    <cellStyle name="已访问的超链接" xfId="30561" builtinId="9" hidden="1"/>
    <cellStyle name="已访问的超链接" xfId="30563" builtinId="9" hidden="1"/>
    <cellStyle name="已访问的超链接" xfId="30565" builtinId="9" hidden="1"/>
    <cellStyle name="已访问的超链接" xfId="30567" builtinId="9" hidden="1"/>
    <cellStyle name="已访问的超链接" xfId="30569" builtinId="9" hidden="1"/>
    <cellStyle name="已访问的超链接" xfId="30571" builtinId="9" hidden="1"/>
    <cellStyle name="已访问的超链接" xfId="30573" builtinId="9" hidden="1"/>
    <cellStyle name="已访问的超链接" xfId="30575" builtinId="9" hidden="1"/>
    <cellStyle name="已访问的超链接" xfId="30577" builtinId="9" hidden="1"/>
    <cellStyle name="已访问的超链接" xfId="30579" builtinId="9" hidden="1"/>
    <cellStyle name="已访问的超链接" xfId="30581" builtinId="9" hidden="1"/>
    <cellStyle name="已访问的超链接" xfId="30583" builtinId="9" hidden="1"/>
    <cellStyle name="已访问的超链接" xfId="30585" builtinId="9" hidden="1"/>
    <cellStyle name="已访问的超链接" xfId="30587" builtinId="9" hidden="1"/>
    <cellStyle name="已访问的超链接" xfId="30589" builtinId="9" hidden="1"/>
    <cellStyle name="已访问的超链接" xfId="30591" builtinId="9" hidden="1"/>
    <cellStyle name="已访问的超链接" xfId="30593" builtinId="9" hidden="1"/>
    <cellStyle name="已访问的超链接" xfId="30595" builtinId="9" hidden="1"/>
    <cellStyle name="已访问的超链接" xfId="30597" builtinId="9" hidden="1"/>
    <cellStyle name="已访问的超链接" xfId="30599" builtinId="9" hidden="1"/>
    <cellStyle name="已访问的超链接" xfId="30601" builtinId="9" hidden="1"/>
    <cellStyle name="已访问的超链接" xfId="30603" builtinId="9" hidden="1"/>
    <cellStyle name="已访问的超链接" xfId="30605" builtinId="9" hidden="1"/>
    <cellStyle name="已访问的超链接" xfId="30607" builtinId="9" hidden="1"/>
    <cellStyle name="已访问的超链接" xfId="30609" builtinId="9" hidden="1"/>
    <cellStyle name="已访问的超链接" xfId="30611" builtinId="9" hidden="1"/>
    <cellStyle name="已访问的超链接" xfId="30613" builtinId="9" hidden="1"/>
    <cellStyle name="已访问的超链接" xfId="30615" builtinId="9" hidden="1"/>
    <cellStyle name="已访问的超链接" xfId="30617" builtinId="9" hidden="1"/>
    <cellStyle name="已访问的超链接" xfId="30619" builtinId="9" hidden="1"/>
    <cellStyle name="已访问的超链接" xfId="30621" builtinId="9" hidden="1"/>
    <cellStyle name="已访问的超链接" xfId="30623" builtinId="9" hidden="1"/>
    <cellStyle name="已访问的超链接" xfId="30625" builtinId="9" hidden="1"/>
    <cellStyle name="已访问的超链接" xfId="30627" builtinId="9" hidden="1"/>
    <cellStyle name="已访问的超链接" xfId="30629" builtinId="9" hidden="1"/>
    <cellStyle name="已访问的超链接" xfId="30631" builtinId="9" hidden="1"/>
    <cellStyle name="已访问的超链接" xfId="30633" builtinId="9" hidden="1"/>
    <cellStyle name="已访问的超链接" xfId="30635" builtinId="9" hidden="1"/>
    <cellStyle name="已访问的超链接" xfId="30637" builtinId="9" hidden="1"/>
    <cellStyle name="已访问的超链接" xfId="30639" builtinId="9" hidden="1"/>
    <cellStyle name="已访问的超链接" xfId="30641" builtinId="9" hidden="1"/>
    <cellStyle name="已访问的超链接" xfId="30643" builtinId="9" hidden="1"/>
    <cellStyle name="已访问的超链接" xfId="30645" builtinId="9" hidden="1"/>
    <cellStyle name="已访问的超链接" xfId="30647" builtinId="9" hidden="1"/>
    <cellStyle name="已访问的超链接" xfId="30649" builtinId="9" hidden="1"/>
    <cellStyle name="已访问的超链接" xfId="30651" builtinId="9" hidden="1"/>
    <cellStyle name="已访问的超链接" xfId="30653" builtinId="9" hidden="1"/>
    <cellStyle name="已访问的超链接" xfId="30655" builtinId="9" hidden="1"/>
    <cellStyle name="已访问的超链接" xfId="30657" builtinId="9" hidden="1"/>
    <cellStyle name="已访问的超链接" xfId="30659" builtinId="9" hidden="1"/>
    <cellStyle name="已访问的超链接" xfId="30661" builtinId="9" hidden="1"/>
    <cellStyle name="已访问的超链接" xfId="30663" builtinId="9" hidden="1"/>
    <cellStyle name="已访问的超链接" xfId="30665" builtinId="9" hidden="1"/>
    <cellStyle name="已访问的超链接" xfId="30667" builtinId="9" hidden="1"/>
    <cellStyle name="已访问的超链接" xfId="30669" builtinId="9" hidden="1"/>
    <cellStyle name="已访问的超链接" xfId="30671" builtinId="9" hidden="1"/>
    <cellStyle name="已访问的超链接" xfId="30673" builtinId="9" hidden="1"/>
    <cellStyle name="已访问的超链接" xfId="30675" builtinId="9" hidden="1"/>
    <cellStyle name="已访问的超链接" xfId="30677" builtinId="9" hidden="1"/>
    <cellStyle name="已访问的超链接" xfId="30679" builtinId="9" hidden="1"/>
    <cellStyle name="已访问的超链接" xfId="30681" builtinId="9" hidden="1"/>
    <cellStyle name="已访问的超链接" xfId="30683" builtinId="9" hidden="1"/>
    <cellStyle name="已访问的超链接" xfId="30685" builtinId="9" hidden="1"/>
    <cellStyle name="已访问的超链接" xfId="30687" builtinId="9" hidden="1"/>
    <cellStyle name="已访问的超链接" xfId="30689" builtinId="9" hidden="1"/>
    <cellStyle name="已访问的超链接" xfId="30691" builtinId="9" hidden="1"/>
    <cellStyle name="已访问的超链接" xfId="30693" builtinId="9" hidden="1"/>
    <cellStyle name="已访问的超链接" xfId="30695" builtinId="9" hidden="1"/>
    <cellStyle name="已访问的超链接" xfId="30697" builtinId="9" hidden="1"/>
    <cellStyle name="已访问的超链接" xfId="30699" builtinId="9" hidden="1"/>
    <cellStyle name="已访问的超链接" xfId="30701" builtinId="9" hidden="1"/>
    <cellStyle name="已访问的超链接" xfId="30703" builtinId="9" hidden="1"/>
    <cellStyle name="已访问的超链接" xfId="30705" builtinId="9" hidden="1"/>
    <cellStyle name="已访问的超链接" xfId="30707" builtinId="9" hidden="1"/>
    <cellStyle name="已访问的超链接" xfId="30709" builtinId="9" hidden="1"/>
    <cellStyle name="已访问的超链接" xfId="30711" builtinId="9" hidden="1"/>
    <cellStyle name="已访问的超链接" xfId="30713" builtinId="9" hidden="1"/>
    <cellStyle name="已访问的超链接" xfId="30715" builtinId="9" hidden="1"/>
    <cellStyle name="已访问的超链接" xfId="30717" builtinId="9" hidden="1"/>
    <cellStyle name="已访问的超链接" xfId="30719" builtinId="9" hidden="1"/>
    <cellStyle name="已访问的超链接" xfId="30721" builtinId="9" hidden="1"/>
    <cellStyle name="已访问的超链接" xfId="30723" builtinId="9" hidden="1"/>
    <cellStyle name="已访问的超链接" xfId="30725" builtinId="9" hidden="1"/>
    <cellStyle name="已访问的超链接" xfId="30727" builtinId="9" hidden="1"/>
    <cellStyle name="已访问的超链接" xfId="30729" builtinId="9" hidden="1"/>
    <cellStyle name="已访问的超链接" xfId="30731" builtinId="9" hidden="1"/>
    <cellStyle name="已访问的超链接" xfId="30733" builtinId="9" hidden="1"/>
    <cellStyle name="已访问的超链接" xfId="30735" builtinId="9" hidden="1"/>
    <cellStyle name="已访问的超链接" xfId="30737" builtinId="9" hidden="1"/>
    <cellStyle name="已访问的超链接" xfId="30739" builtinId="9" hidden="1"/>
    <cellStyle name="已访问的超链接" xfId="30741" builtinId="9" hidden="1"/>
    <cellStyle name="已访问的超链接" xfId="30743" builtinId="9" hidden="1"/>
    <cellStyle name="已访问的超链接" xfId="30745" builtinId="9" hidden="1"/>
    <cellStyle name="已访问的超链接" xfId="30747" builtinId="9" hidden="1"/>
    <cellStyle name="已访问的超链接" xfId="30749" builtinId="9" hidden="1"/>
    <cellStyle name="已访问的超链接" xfId="30751" builtinId="9" hidden="1"/>
    <cellStyle name="已访问的超链接" xfId="30753" builtinId="9" hidden="1"/>
    <cellStyle name="已访问的超链接" xfId="30755" builtinId="9" hidden="1"/>
    <cellStyle name="已访问的超链接" xfId="30757" builtinId="9" hidden="1"/>
    <cellStyle name="已访问的超链接" xfId="30759" builtinId="9" hidden="1"/>
    <cellStyle name="已访问的超链接" xfId="30761" builtinId="9" hidden="1"/>
    <cellStyle name="已访问的超链接" xfId="30763" builtinId="9" hidden="1"/>
    <cellStyle name="已访问的超链接" xfId="30765" builtinId="9" hidden="1"/>
    <cellStyle name="已访问的超链接" xfId="30767" builtinId="9" hidden="1"/>
    <cellStyle name="已访问的超链接" xfId="30769" builtinId="9" hidden="1"/>
    <cellStyle name="已访问的超链接" xfId="30771" builtinId="9" hidden="1"/>
    <cellStyle name="已访问的超链接" xfId="30773" builtinId="9" hidden="1"/>
    <cellStyle name="已访问的超链接" xfId="30775" builtinId="9" hidden="1"/>
    <cellStyle name="已访问的超链接" xfId="30777" builtinId="9" hidden="1"/>
    <cellStyle name="已访问的超链接" xfId="30779" builtinId="9" hidden="1"/>
    <cellStyle name="已访问的超链接" xfId="30781" builtinId="9" hidden="1"/>
    <cellStyle name="已访问的超链接" xfId="30783" builtinId="9" hidden="1"/>
    <cellStyle name="已访问的超链接" xfId="30785" builtinId="9" hidden="1"/>
    <cellStyle name="已访问的超链接" xfId="30787" builtinId="9" hidden="1"/>
    <cellStyle name="已访问的超链接" xfId="30789" builtinId="9" hidden="1"/>
    <cellStyle name="已访问的超链接" xfId="30791" builtinId="9" hidden="1"/>
    <cellStyle name="已访问的超链接" xfId="30793" builtinId="9" hidden="1"/>
    <cellStyle name="已访问的超链接" xfId="30795" builtinId="9" hidden="1"/>
    <cellStyle name="已访问的超链接" xfId="30797" builtinId="9" hidden="1"/>
    <cellStyle name="已访问的超链接" xfId="30799" builtinId="9" hidden="1"/>
    <cellStyle name="已访问的超链接" xfId="30801" builtinId="9" hidden="1"/>
    <cellStyle name="已访问的超链接" xfId="30803" builtinId="9" hidden="1"/>
    <cellStyle name="已访问的超链接" xfId="30805" builtinId="9" hidden="1"/>
    <cellStyle name="已访问的超链接" xfId="30807" builtinId="9" hidden="1"/>
    <cellStyle name="已访问的超链接" xfId="30809" builtinId="9" hidden="1"/>
    <cellStyle name="已访问的超链接" xfId="30811" builtinId="9" hidden="1"/>
    <cellStyle name="已访问的超链接" xfId="30813" builtinId="9" hidden="1"/>
    <cellStyle name="已访问的超链接" xfId="30815" builtinId="9" hidden="1"/>
    <cellStyle name="已访问的超链接" xfId="30817" builtinId="9" hidden="1"/>
    <cellStyle name="已访问的超链接" xfId="30819" builtinId="9" hidden="1"/>
    <cellStyle name="已访问的超链接" xfId="30821" builtinId="9" hidden="1"/>
    <cellStyle name="已访问的超链接" xfId="30823" builtinId="9" hidden="1"/>
    <cellStyle name="已访问的超链接" xfId="30825" builtinId="9" hidden="1"/>
    <cellStyle name="已访问的超链接" xfId="30827" builtinId="9" hidden="1"/>
    <cellStyle name="已访问的超链接" xfId="30829" builtinId="9" hidden="1"/>
    <cellStyle name="已访问的超链接" xfId="30831" builtinId="9" hidden="1"/>
    <cellStyle name="已访问的超链接" xfId="30833" builtinId="9" hidden="1"/>
    <cellStyle name="已访问的超链接" xfId="30835" builtinId="9" hidden="1"/>
    <cellStyle name="已访问的超链接" xfId="30837" builtinId="9" hidden="1"/>
    <cellStyle name="已访问的超链接" xfId="30839" builtinId="9" hidden="1"/>
    <cellStyle name="已访问的超链接" xfId="30841" builtinId="9" hidden="1"/>
    <cellStyle name="已访问的超链接" xfId="30843" builtinId="9" hidden="1"/>
    <cellStyle name="已访问的超链接" xfId="30845" builtinId="9" hidden="1"/>
    <cellStyle name="已访问的超链接" xfId="30847" builtinId="9" hidden="1"/>
    <cellStyle name="已访问的超链接" xfId="30849" builtinId="9" hidden="1"/>
    <cellStyle name="已访问的超链接" xfId="30851" builtinId="9" hidden="1"/>
    <cellStyle name="已访问的超链接" xfId="30853" builtinId="9" hidden="1"/>
    <cellStyle name="已访问的超链接" xfId="30855" builtinId="9" hidden="1"/>
    <cellStyle name="已访问的超链接" xfId="30857" builtinId="9" hidden="1"/>
    <cellStyle name="已访问的超链接" xfId="30859" builtinId="9" hidden="1"/>
    <cellStyle name="已访问的超链接" xfId="30861" builtinId="9" hidden="1"/>
    <cellStyle name="已访问的超链接" xfId="30863" builtinId="9" hidden="1"/>
    <cellStyle name="已访问的超链接" xfId="30865" builtinId="9" hidden="1"/>
    <cellStyle name="已访问的超链接" xfId="30867" builtinId="9" hidden="1"/>
    <cellStyle name="已访问的超链接" xfId="30869" builtinId="9" hidden="1"/>
    <cellStyle name="已访问的超链接" xfId="30871" builtinId="9" hidden="1"/>
    <cellStyle name="已访问的超链接" xfId="30873" builtinId="9" hidden="1"/>
    <cellStyle name="已访问的超链接" xfId="30875" builtinId="9" hidden="1"/>
    <cellStyle name="已访问的超链接" xfId="30877" builtinId="9" hidden="1"/>
    <cellStyle name="已访问的超链接" xfId="30879" builtinId="9" hidden="1"/>
    <cellStyle name="已访问的超链接" xfId="30881" builtinId="9" hidden="1"/>
    <cellStyle name="已访问的超链接" xfId="30883" builtinId="9" hidden="1"/>
    <cellStyle name="已访问的超链接" xfId="30885" builtinId="9" hidden="1"/>
    <cellStyle name="已访问的超链接" xfId="30887" builtinId="9" hidden="1"/>
    <cellStyle name="已访问的超链接" xfId="30889" builtinId="9" hidden="1"/>
    <cellStyle name="已访问的超链接" xfId="30891" builtinId="9" hidden="1"/>
    <cellStyle name="已访问的超链接" xfId="30893" builtinId="9" hidden="1"/>
    <cellStyle name="已访问的超链接" xfId="30895" builtinId="9" hidden="1"/>
    <cellStyle name="已访问的超链接" xfId="30897" builtinId="9" hidden="1"/>
    <cellStyle name="已访问的超链接" xfId="30899" builtinId="9" hidden="1"/>
    <cellStyle name="已访问的超链接" xfId="30901" builtinId="9" hidden="1"/>
    <cellStyle name="已访问的超链接" xfId="30903" builtinId="9" hidden="1"/>
    <cellStyle name="已访问的超链接" xfId="30905" builtinId="9" hidden="1"/>
    <cellStyle name="已访问的超链接" xfId="30907" builtinId="9" hidden="1"/>
    <cellStyle name="已访问的超链接" xfId="30909" builtinId="9" hidden="1"/>
    <cellStyle name="已访问的超链接" xfId="30911" builtinId="9" hidden="1"/>
    <cellStyle name="已访问的超链接" xfId="30913" builtinId="9" hidden="1"/>
    <cellStyle name="已访问的超链接" xfId="30915" builtinId="9" hidden="1"/>
    <cellStyle name="已访问的超链接" xfId="30917" builtinId="9" hidden="1"/>
    <cellStyle name="已访问的超链接" xfId="30919" builtinId="9" hidden="1"/>
    <cellStyle name="已访问的超链接" xfId="30921" builtinId="9" hidden="1"/>
    <cellStyle name="已访问的超链接" xfId="30923" builtinId="9" hidden="1"/>
    <cellStyle name="已访问的超链接" xfId="30925" builtinId="9" hidden="1"/>
    <cellStyle name="已访问的超链接" xfId="30927" builtinId="9" hidden="1"/>
    <cellStyle name="已访问的超链接" xfId="30929" builtinId="9" hidden="1"/>
    <cellStyle name="已访问的超链接" xfId="30931" builtinId="9" hidden="1"/>
    <cellStyle name="已访问的超链接" xfId="30933" builtinId="9" hidden="1"/>
    <cellStyle name="已访问的超链接" xfId="30935" builtinId="9" hidden="1"/>
    <cellStyle name="已访问的超链接" xfId="30937" builtinId="9" hidden="1"/>
    <cellStyle name="已访问的超链接" xfId="30939" builtinId="9" hidden="1"/>
    <cellStyle name="已访问的超链接" xfId="30941" builtinId="9" hidden="1"/>
    <cellStyle name="已访问的超链接" xfId="30943" builtinId="9" hidden="1"/>
    <cellStyle name="已访问的超链接" xfId="30945" builtinId="9" hidden="1"/>
    <cellStyle name="已访问的超链接" xfId="30947" builtinId="9" hidden="1"/>
    <cellStyle name="已访问的超链接" xfId="30949" builtinId="9" hidden="1"/>
    <cellStyle name="已访问的超链接" xfId="30951" builtinId="9" hidden="1"/>
    <cellStyle name="已访问的超链接" xfId="30953" builtinId="9" hidden="1"/>
    <cellStyle name="已访问的超链接" xfId="30955" builtinId="9" hidden="1"/>
    <cellStyle name="已访问的超链接" xfId="30957" builtinId="9" hidden="1"/>
    <cellStyle name="已访问的超链接" xfId="30959" builtinId="9" hidden="1"/>
    <cellStyle name="已访问的超链接" xfId="30961" builtinId="9" hidden="1"/>
    <cellStyle name="已访问的超链接" xfId="30963" builtinId="9" hidden="1"/>
    <cellStyle name="已访问的超链接" xfId="30965" builtinId="9" hidden="1"/>
    <cellStyle name="已访问的超链接" xfId="30967" builtinId="9" hidden="1"/>
    <cellStyle name="已访问的超链接" xfId="30969" builtinId="9" hidden="1"/>
    <cellStyle name="已访问的超链接" xfId="30971" builtinId="9" hidden="1"/>
    <cellStyle name="已访问的超链接" xfId="30973" builtinId="9" hidden="1"/>
    <cellStyle name="已访问的超链接" xfId="30975" builtinId="9" hidden="1"/>
    <cellStyle name="已访问的超链接" xfId="30977" builtinId="9" hidden="1"/>
    <cellStyle name="已访问的超链接" xfId="30979" builtinId="9" hidden="1"/>
    <cellStyle name="已访问的超链接" xfId="30981" builtinId="9" hidden="1"/>
    <cellStyle name="已访问的超链接" xfId="30983" builtinId="9" hidden="1"/>
    <cellStyle name="已访问的超链接" xfId="30985" builtinId="9" hidden="1"/>
    <cellStyle name="已访问的超链接" xfId="30987" builtinId="9" hidden="1"/>
    <cellStyle name="已访问的超链接" xfId="30989" builtinId="9" hidden="1"/>
    <cellStyle name="已访问的超链接" xfId="30991" builtinId="9" hidden="1"/>
    <cellStyle name="已访问的超链接" xfId="30993" builtinId="9" hidden="1"/>
    <cellStyle name="已访问的超链接" xfId="30995" builtinId="9" hidden="1"/>
    <cellStyle name="已访问的超链接" xfId="30997" builtinId="9" hidden="1"/>
    <cellStyle name="已访问的超链接" xfId="30999" builtinId="9" hidden="1"/>
    <cellStyle name="已访问的超链接" xfId="31001" builtinId="9" hidden="1"/>
    <cellStyle name="已访问的超链接" xfId="31003" builtinId="9" hidden="1"/>
    <cellStyle name="已访问的超链接" xfId="31005" builtinId="9" hidden="1"/>
    <cellStyle name="已访问的超链接" xfId="31007" builtinId="9" hidden="1"/>
    <cellStyle name="已访问的超链接" xfId="31009" builtinId="9" hidden="1"/>
    <cellStyle name="已访问的超链接" xfId="31011" builtinId="9" hidden="1"/>
    <cellStyle name="已访问的超链接" xfId="31013" builtinId="9" hidden="1"/>
    <cellStyle name="已访问的超链接" xfId="31015" builtinId="9" hidden="1"/>
    <cellStyle name="已访问的超链接" xfId="31017" builtinId="9" hidden="1"/>
    <cellStyle name="已访问的超链接" xfId="31019" builtinId="9" hidden="1"/>
    <cellStyle name="已访问的超链接" xfId="31021" builtinId="9" hidden="1"/>
    <cellStyle name="已访问的超链接" xfId="31023" builtinId="9" hidden="1"/>
    <cellStyle name="已访问的超链接" xfId="31025" builtinId="9" hidden="1"/>
    <cellStyle name="已访问的超链接" xfId="31027" builtinId="9" hidden="1"/>
    <cellStyle name="已访问的超链接" xfId="31029" builtinId="9" hidden="1"/>
    <cellStyle name="已访问的超链接" xfId="31031" builtinId="9" hidden="1"/>
    <cellStyle name="已访问的超链接" xfId="31033" builtinId="9" hidden="1"/>
    <cellStyle name="已访问的超链接" xfId="31035" builtinId="9" hidden="1"/>
    <cellStyle name="已访问的超链接" xfId="31037" builtinId="9" hidden="1"/>
    <cellStyle name="已访问的超链接" xfId="31039" builtinId="9" hidden="1"/>
    <cellStyle name="已访问的超链接" xfId="31041" builtinId="9" hidden="1"/>
    <cellStyle name="已访问的超链接" xfId="31043" builtinId="9" hidden="1"/>
    <cellStyle name="已访问的超链接" xfId="31045" builtinId="9" hidden="1"/>
    <cellStyle name="已访问的超链接" xfId="31047" builtinId="9" hidden="1"/>
    <cellStyle name="已访问的超链接" xfId="31049" builtinId="9" hidden="1"/>
    <cellStyle name="已访问的超链接" xfId="31051" builtinId="9" hidden="1"/>
    <cellStyle name="已访问的超链接" xfId="31053" builtinId="9" hidden="1"/>
    <cellStyle name="已访问的超链接" xfId="31055" builtinId="9" hidden="1"/>
    <cellStyle name="已访问的超链接" xfId="31057" builtinId="9" hidden="1"/>
    <cellStyle name="已访问的超链接" xfId="31059" builtinId="9" hidden="1"/>
    <cellStyle name="已访问的超链接" xfId="31061" builtinId="9" hidden="1"/>
    <cellStyle name="已访问的超链接" xfId="31063" builtinId="9" hidden="1"/>
    <cellStyle name="已访问的超链接" xfId="31065" builtinId="9" hidden="1"/>
    <cellStyle name="已访问的超链接" xfId="31067" builtinId="9" hidden="1"/>
    <cellStyle name="已访问的超链接" xfId="31069" builtinId="9" hidden="1"/>
    <cellStyle name="已访问的超链接" xfId="31071" builtinId="9" hidden="1"/>
    <cellStyle name="已访问的超链接" xfId="31073" builtinId="9" hidden="1"/>
    <cellStyle name="已访问的超链接" xfId="31075" builtinId="9" hidden="1"/>
    <cellStyle name="已访问的超链接" xfId="31077" builtinId="9" hidden="1"/>
    <cellStyle name="已访问的超链接" xfId="31079" builtinId="9" hidden="1"/>
    <cellStyle name="已访问的超链接" xfId="31081" builtinId="9" hidden="1"/>
    <cellStyle name="已访问的超链接" xfId="31083" builtinId="9" hidden="1"/>
    <cellStyle name="已访问的超链接" xfId="31085" builtinId="9" hidden="1"/>
    <cellStyle name="已访问的超链接" xfId="31087" builtinId="9" hidden="1"/>
    <cellStyle name="已访问的超链接" xfId="31089" builtinId="9" hidden="1"/>
    <cellStyle name="已访问的超链接" xfId="31091" builtinId="9" hidden="1"/>
    <cellStyle name="已访问的超链接" xfId="31093" builtinId="9" hidden="1"/>
    <cellStyle name="已访问的超链接" xfId="31095" builtinId="9" hidden="1"/>
    <cellStyle name="已访问的超链接" xfId="31097" builtinId="9" hidden="1"/>
    <cellStyle name="已访问的超链接" xfId="31099" builtinId="9" hidden="1"/>
    <cellStyle name="已访问的超链接" xfId="31101" builtinId="9" hidden="1"/>
    <cellStyle name="已访问的超链接" xfId="31103" builtinId="9" hidden="1"/>
    <cellStyle name="已访问的超链接" xfId="31105" builtinId="9" hidden="1"/>
    <cellStyle name="已访问的超链接" xfId="31107" builtinId="9" hidden="1"/>
    <cellStyle name="已访问的超链接" xfId="31109" builtinId="9" hidden="1"/>
    <cellStyle name="已访问的超链接" xfId="31111" builtinId="9" hidden="1"/>
    <cellStyle name="已访问的超链接" xfId="31113" builtinId="9" hidden="1"/>
    <cellStyle name="已访问的超链接" xfId="31115" builtinId="9" hidden="1"/>
    <cellStyle name="已访问的超链接" xfId="31117" builtinId="9" hidden="1"/>
    <cellStyle name="已访问的超链接" xfId="31119" builtinId="9" hidden="1"/>
    <cellStyle name="已访问的超链接" xfId="31121" builtinId="9" hidden="1"/>
    <cellStyle name="已访问的超链接" xfId="31123" builtinId="9" hidden="1"/>
    <cellStyle name="已访问的超链接" xfId="31125" builtinId="9" hidden="1"/>
    <cellStyle name="已访问的超链接" xfId="31127" builtinId="9" hidden="1"/>
    <cellStyle name="已访问的超链接" xfId="31129" builtinId="9" hidden="1"/>
    <cellStyle name="已访问的超链接" xfId="31131" builtinId="9" hidden="1"/>
    <cellStyle name="已访问的超链接" xfId="31133" builtinId="9" hidden="1"/>
    <cellStyle name="已访问的超链接" xfId="31135" builtinId="9" hidden="1"/>
    <cellStyle name="已访问的超链接" xfId="31137" builtinId="9" hidden="1"/>
    <cellStyle name="已访问的超链接" xfId="31139" builtinId="9" hidden="1"/>
    <cellStyle name="已访问的超链接" xfId="31141" builtinId="9" hidden="1"/>
    <cellStyle name="已访问的超链接" xfId="31143" builtinId="9" hidden="1"/>
    <cellStyle name="已访问的超链接" xfId="31145" builtinId="9" hidden="1"/>
    <cellStyle name="已访问的超链接" xfId="31147" builtinId="9" hidden="1"/>
    <cellStyle name="已访问的超链接" xfId="31149" builtinId="9" hidden="1"/>
    <cellStyle name="已访问的超链接" xfId="31151" builtinId="9" hidden="1"/>
    <cellStyle name="已访问的超链接" xfId="31153" builtinId="9" hidden="1"/>
    <cellStyle name="已访问的超链接" xfId="31155" builtinId="9" hidden="1"/>
    <cellStyle name="已访问的超链接" xfId="31157" builtinId="9" hidden="1"/>
    <cellStyle name="已访问的超链接" xfId="31159" builtinId="9" hidden="1"/>
    <cellStyle name="已访问的超链接" xfId="31161" builtinId="9" hidden="1"/>
    <cellStyle name="已访问的超链接" xfId="31163" builtinId="9" hidden="1"/>
    <cellStyle name="已访问的超链接" xfId="31165" builtinId="9" hidden="1"/>
    <cellStyle name="已访问的超链接" xfId="31167" builtinId="9" hidden="1"/>
    <cellStyle name="已访问的超链接" xfId="31169" builtinId="9" hidden="1"/>
    <cellStyle name="已访问的超链接" xfId="31171" builtinId="9" hidden="1"/>
    <cellStyle name="已访问的超链接" xfId="31173" builtinId="9" hidden="1"/>
    <cellStyle name="已访问的超链接" xfId="31175" builtinId="9" hidden="1"/>
    <cellStyle name="已访问的超链接" xfId="31177" builtinId="9" hidden="1"/>
    <cellStyle name="已访问的超链接" xfId="31179" builtinId="9" hidden="1"/>
    <cellStyle name="已访问的超链接" xfId="31181" builtinId="9" hidden="1"/>
    <cellStyle name="已访问的超链接" xfId="31183" builtinId="9" hidden="1"/>
    <cellStyle name="已访问的超链接" xfId="31185" builtinId="9" hidden="1"/>
    <cellStyle name="已访问的超链接" xfId="31187" builtinId="9" hidden="1"/>
    <cellStyle name="已访问的超链接" xfId="31189" builtinId="9" hidden="1"/>
    <cellStyle name="已访问的超链接" xfId="31191" builtinId="9" hidden="1"/>
    <cellStyle name="已访问的超链接" xfId="31193" builtinId="9" hidden="1"/>
    <cellStyle name="已访问的超链接" xfId="31195" builtinId="9" hidden="1"/>
    <cellStyle name="已访问的超链接" xfId="31197" builtinId="9" hidden="1"/>
    <cellStyle name="已访问的超链接" xfId="31199" builtinId="9" hidden="1"/>
    <cellStyle name="已访问的超链接" xfId="31201" builtinId="9" hidden="1"/>
    <cellStyle name="已访问的超链接" xfId="31203" builtinId="9" hidden="1"/>
    <cellStyle name="已访问的超链接" xfId="31205" builtinId="9" hidden="1"/>
    <cellStyle name="已访问的超链接" xfId="31207" builtinId="9" hidden="1"/>
    <cellStyle name="已访问的超链接" xfId="31209" builtinId="9" hidden="1"/>
    <cellStyle name="已访问的超链接" xfId="31211" builtinId="9" hidden="1"/>
    <cellStyle name="已访问的超链接" xfId="31213" builtinId="9" hidden="1"/>
    <cellStyle name="已访问的超链接" xfId="31215" builtinId="9" hidden="1"/>
    <cellStyle name="已访问的超链接" xfId="31217" builtinId="9" hidden="1"/>
    <cellStyle name="已访问的超链接" xfId="31219" builtinId="9" hidden="1"/>
    <cellStyle name="已访问的超链接" xfId="31221" builtinId="9" hidden="1"/>
    <cellStyle name="已访问的超链接" xfId="31223" builtinId="9" hidden="1"/>
    <cellStyle name="已访问的超链接" xfId="31225" builtinId="9" hidden="1"/>
    <cellStyle name="已访问的超链接" xfId="31227" builtinId="9" hidden="1"/>
    <cellStyle name="已访问的超链接" xfId="31229" builtinId="9" hidden="1"/>
    <cellStyle name="已访问的超链接" xfId="31231" builtinId="9" hidden="1"/>
    <cellStyle name="已访问的超链接" xfId="31233" builtinId="9" hidden="1"/>
    <cellStyle name="已访问的超链接" xfId="31235" builtinId="9" hidden="1"/>
    <cellStyle name="已访问的超链接" xfId="31237" builtinId="9" hidden="1"/>
    <cellStyle name="已访问的超链接" xfId="31239" builtinId="9" hidden="1"/>
    <cellStyle name="已访问的超链接" xfId="31241" builtinId="9" hidden="1"/>
    <cellStyle name="已访问的超链接" xfId="31243" builtinId="9" hidden="1"/>
    <cellStyle name="已访问的超链接" xfId="31245" builtinId="9" hidden="1"/>
    <cellStyle name="已访问的超链接" xfId="31247" builtinId="9" hidden="1"/>
    <cellStyle name="已访问的超链接" xfId="31249" builtinId="9" hidden="1"/>
    <cellStyle name="已访问的超链接" xfId="31251" builtinId="9" hidden="1"/>
    <cellStyle name="已访问的超链接" xfId="31253" builtinId="9" hidden="1"/>
    <cellStyle name="已访问的超链接" xfId="31255" builtinId="9" hidden="1"/>
    <cellStyle name="已访问的超链接" xfId="31257" builtinId="9" hidden="1"/>
    <cellStyle name="已访问的超链接" xfId="31259" builtinId="9" hidden="1"/>
    <cellStyle name="已访问的超链接" xfId="31261" builtinId="9" hidden="1"/>
    <cellStyle name="已访问的超链接" xfId="31263" builtinId="9" hidden="1"/>
    <cellStyle name="已访问的超链接" xfId="31265" builtinId="9" hidden="1"/>
    <cellStyle name="已访问的超链接" xfId="31267" builtinId="9" hidden="1"/>
    <cellStyle name="已访问的超链接" xfId="31269" builtinId="9" hidden="1"/>
    <cellStyle name="已访问的超链接" xfId="31271" builtinId="9" hidden="1"/>
    <cellStyle name="已访问的超链接" xfId="31273" builtinId="9" hidden="1"/>
    <cellStyle name="已访问的超链接" xfId="31275" builtinId="9" hidden="1"/>
    <cellStyle name="已访问的超链接" xfId="31277" builtinId="9" hidden="1"/>
    <cellStyle name="已访问的超链接" xfId="31279" builtinId="9" hidden="1"/>
    <cellStyle name="已访问的超链接" xfId="31281" builtinId="9" hidden="1"/>
    <cellStyle name="已访问的超链接" xfId="31283" builtinId="9" hidden="1"/>
    <cellStyle name="已访问的超链接" xfId="31285" builtinId="9" hidden="1"/>
    <cellStyle name="已访问的超链接" xfId="31287" builtinId="9" hidden="1"/>
    <cellStyle name="已访问的超链接" xfId="31289" builtinId="9" hidden="1"/>
    <cellStyle name="已访问的超链接" xfId="31291" builtinId="9" hidden="1"/>
    <cellStyle name="已访问的超链接" xfId="31293" builtinId="9" hidden="1"/>
    <cellStyle name="已访问的超链接" xfId="31295" builtinId="9" hidden="1"/>
    <cellStyle name="已访问的超链接" xfId="31297" builtinId="9" hidden="1"/>
    <cellStyle name="已访问的超链接" xfId="31299" builtinId="9" hidden="1"/>
    <cellStyle name="已访问的超链接" xfId="31301" builtinId="9" hidden="1"/>
    <cellStyle name="已访问的超链接" xfId="31303" builtinId="9" hidden="1"/>
    <cellStyle name="已访问的超链接" xfId="31305" builtinId="9" hidden="1"/>
    <cellStyle name="已访问的超链接" xfId="31307" builtinId="9" hidden="1"/>
    <cellStyle name="已访问的超链接" xfId="31309" builtinId="9" hidden="1"/>
    <cellStyle name="已访问的超链接" xfId="31311" builtinId="9" hidden="1"/>
    <cellStyle name="已访问的超链接" xfId="31313" builtinId="9" hidden="1"/>
    <cellStyle name="已访问的超链接" xfId="31315" builtinId="9" hidden="1"/>
    <cellStyle name="已访问的超链接" xfId="31317" builtinId="9" hidden="1"/>
    <cellStyle name="已访问的超链接" xfId="31319" builtinId="9" hidden="1"/>
    <cellStyle name="已访问的超链接" xfId="31321" builtinId="9" hidden="1"/>
    <cellStyle name="已访问的超链接" xfId="31323" builtinId="9" hidden="1"/>
    <cellStyle name="已访问的超链接" xfId="31325" builtinId="9" hidden="1"/>
    <cellStyle name="已访问的超链接" xfId="31327" builtinId="9" hidden="1"/>
    <cellStyle name="已访问的超链接" xfId="31329" builtinId="9" hidden="1"/>
    <cellStyle name="已访问的超链接" xfId="31331" builtinId="9" hidden="1"/>
    <cellStyle name="已访问的超链接" xfId="31333" builtinId="9" hidden="1"/>
    <cellStyle name="已访问的超链接" xfId="31335" builtinId="9" hidden="1"/>
    <cellStyle name="已访问的超链接" xfId="31337" builtinId="9" hidden="1"/>
    <cellStyle name="已访问的超链接" xfId="31339" builtinId="9" hidden="1"/>
    <cellStyle name="已访问的超链接" xfId="31341" builtinId="9" hidden="1"/>
    <cellStyle name="已访问的超链接" xfId="31343" builtinId="9" hidden="1"/>
    <cellStyle name="已访问的超链接" xfId="31345" builtinId="9" hidden="1"/>
    <cellStyle name="已访问的超链接" xfId="31347" builtinId="9" hidden="1"/>
    <cellStyle name="已访问的超链接" xfId="31349" builtinId="9" hidden="1"/>
    <cellStyle name="已访问的超链接" xfId="31351" builtinId="9" hidden="1"/>
    <cellStyle name="已访问的超链接" xfId="31353" builtinId="9" hidden="1"/>
    <cellStyle name="已访问的超链接" xfId="31355" builtinId="9" hidden="1"/>
    <cellStyle name="已访问的超链接" xfId="31357" builtinId="9" hidden="1"/>
    <cellStyle name="已访问的超链接" xfId="31359" builtinId="9" hidden="1"/>
    <cellStyle name="已访问的超链接" xfId="31361" builtinId="9" hidden="1"/>
    <cellStyle name="已访问的超链接" xfId="31363" builtinId="9" hidden="1"/>
    <cellStyle name="已访问的超链接" xfId="31365" builtinId="9" hidden="1"/>
    <cellStyle name="已访问的超链接" xfId="31367" builtinId="9" hidden="1"/>
    <cellStyle name="已访问的超链接" xfId="31369" builtinId="9" hidden="1"/>
    <cellStyle name="已访问的超链接" xfId="31371" builtinId="9" hidden="1"/>
    <cellStyle name="已访问的超链接" xfId="31373" builtinId="9" hidden="1"/>
    <cellStyle name="已访问的超链接" xfId="31375" builtinId="9" hidden="1"/>
    <cellStyle name="已访问的超链接" xfId="31377" builtinId="9" hidden="1"/>
    <cellStyle name="已访问的超链接" xfId="31379" builtinId="9" hidden="1"/>
    <cellStyle name="已访问的超链接" xfId="31381" builtinId="9" hidden="1"/>
    <cellStyle name="已访问的超链接" xfId="31383" builtinId="9" hidden="1"/>
    <cellStyle name="已访问的超链接" xfId="31385" builtinId="9" hidden="1"/>
    <cellStyle name="已访问的超链接" xfId="31387" builtinId="9" hidden="1"/>
    <cellStyle name="已访问的超链接" xfId="31389" builtinId="9" hidden="1"/>
    <cellStyle name="已访问的超链接" xfId="31391" builtinId="9" hidden="1"/>
    <cellStyle name="已访问的超链接" xfId="31393" builtinId="9" hidden="1"/>
    <cellStyle name="已访问的超链接" xfId="31395" builtinId="9" hidden="1"/>
    <cellStyle name="已访问的超链接" xfId="31397" builtinId="9" hidden="1"/>
    <cellStyle name="已访问的超链接" xfId="31399" builtinId="9" hidden="1"/>
    <cellStyle name="已访问的超链接" xfId="31401" builtinId="9" hidden="1"/>
    <cellStyle name="已访问的超链接" xfId="31403" builtinId="9" hidden="1"/>
    <cellStyle name="已访问的超链接" xfId="31405" builtinId="9" hidden="1"/>
    <cellStyle name="已访问的超链接" xfId="31407" builtinId="9" hidden="1"/>
    <cellStyle name="已访问的超链接" xfId="31409" builtinId="9" hidden="1"/>
    <cellStyle name="已访问的超链接" xfId="31411" builtinId="9" hidden="1"/>
    <cellStyle name="已访问的超链接" xfId="31413" builtinId="9" hidden="1"/>
    <cellStyle name="已访问的超链接" xfId="31415" builtinId="9" hidden="1"/>
    <cellStyle name="已访问的超链接" xfId="31417" builtinId="9" hidden="1"/>
    <cellStyle name="已访问的超链接" xfId="31419" builtinId="9" hidden="1"/>
    <cellStyle name="已访问的超链接" xfId="31421" builtinId="9" hidden="1"/>
    <cellStyle name="已访问的超链接" xfId="31423" builtinId="9" hidden="1"/>
    <cellStyle name="已访问的超链接" xfId="31425" builtinId="9" hidden="1"/>
    <cellStyle name="已访问的超链接" xfId="31427" builtinId="9" hidden="1"/>
    <cellStyle name="已访问的超链接" xfId="31429" builtinId="9" hidden="1"/>
    <cellStyle name="已访问的超链接" xfId="31431" builtinId="9" hidden="1"/>
    <cellStyle name="已访问的超链接" xfId="31433" builtinId="9" hidden="1"/>
    <cellStyle name="已访问的超链接" xfId="31435" builtinId="9" hidden="1"/>
    <cellStyle name="已访问的超链接" xfId="31437" builtinId="9" hidden="1"/>
    <cellStyle name="已访问的超链接" xfId="31439" builtinId="9" hidden="1"/>
    <cellStyle name="已访问的超链接" xfId="31441" builtinId="9" hidden="1"/>
    <cellStyle name="已访问的超链接" xfId="31443" builtinId="9" hidden="1"/>
    <cellStyle name="已访问的超链接" xfId="31445" builtinId="9" hidden="1"/>
    <cellStyle name="已访问的超链接" xfId="31447" builtinId="9" hidden="1"/>
    <cellStyle name="已访问的超链接" xfId="31449" builtinId="9" hidden="1"/>
    <cellStyle name="已访问的超链接" xfId="31451" builtinId="9" hidden="1"/>
    <cellStyle name="已访问的超链接" xfId="31453" builtinId="9" hidden="1"/>
    <cellStyle name="已访问的超链接" xfId="31455" builtinId="9" hidden="1"/>
    <cellStyle name="已访问的超链接" xfId="31457" builtinId="9" hidden="1"/>
    <cellStyle name="已访问的超链接" xfId="31459" builtinId="9" hidden="1"/>
    <cellStyle name="已访问的超链接" xfId="31461" builtinId="9" hidden="1"/>
    <cellStyle name="已访问的超链接" xfId="31463" builtinId="9" hidden="1"/>
    <cellStyle name="已访问的超链接" xfId="31465" builtinId="9" hidden="1"/>
    <cellStyle name="已访问的超链接" xfId="31467" builtinId="9" hidden="1"/>
    <cellStyle name="已访问的超链接" xfId="31469" builtinId="9" hidden="1"/>
    <cellStyle name="已访问的超链接" xfId="31471" builtinId="9" hidden="1"/>
    <cellStyle name="已访问的超链接" xfId="31473" builtinId="9" hidden="1"/>
    <cellStyle name="已访问的超链接" xfId="31475" builtinId="9" hidden="1"/>
    <cellStyle name="已访问的超链接" xfId="31477" builtinId="9" hidden="1"/>
    <cellStyle name="已访问的超链接" xfId="31479" builtinId="9" hidden="1"/>
    <cellStyle name="已访问的超链接" xfId="31481" builtinId="9" hidden="1"/>
    <cellStyle name="已访问的超链接" xfId="31483" builtinId="9" hidden="1"/>
    <cellStyle name="已访问的超链接" xfId="31485" builtinId="9" hidden="1"/>
    <cellStyle name="已访问的超链接" xfId="31487" builtinId="9" hidden="1"/>
    <cellStyle name="已访问的超链接" xfId="31489" builtinId="9" hidden="1"/>
    <cellStyle name="已访问的超链接" xfId="31491" builtinId="9" hidden="1"/>
    <cellStyle name="已访问的超链接" xfId="31493" builtinId="9" hidden="1"/>
    <cellStyle name="已访问的超链接" xfId="31495" builtinId="9" hidden="1"/>
    <cellStyle name="已访问的超链接" xfId="31497" builtinId="9" hidden="1"/>
    <cellStyle name="已访问的超链接" xfId="31499" builtinId="9" hidden="1"/>
    <cellStyle name="已访问的超链接" xfId="31501" builtinId="9" hidden="1"/>
    <cellStyle name="已访问的超链接" xfId="31503" builtinId="9" hidden="1"/>
    <cellStyle name="已访问的超链接" xfId="31505" builtinId="9" hidden="1"/>
    <cellStyle name="已访问的超链接" xfId="31507" builtinId="9" hidden="1"/>
    <cellStyle name="已访问的超链接" xfId="31509" builtinId="9" hidden="1"/>
    <cellStyle name="已访问的超链接" xfId="31511" builtinId="9" hidden="1"/>
    <cellStyle name="已访问的超链接" xfId="31513" builtinId="9" hidden="1"/>
    <cellStyle name="已访问的超链接" xfId="31515" builtinId="9" hidden="1"/>
    <cellStyle name="已访问的超链接" xfId="31517" builtinId="9" hidden="1"/>
    <cellStyle name="已访问的超链接" xfId="31519" builtinId="9" hidden="1"/>
    <cellStyle name="已访问的超链接" xfId="31521" builtinId="9" hidden="1"/>
    <cellStyle name="已访问的超链接" xfId="31523" builtinId="9" hidden="1"/>
    <cellStyle name="已访问的超链接" xfId="31525" builtinId="9" hidden="1"/>
    <cellStyle name="已访问的超链接" xfId="31527" builtinId="9" hidden="1"/>
    <cellStyle name="已访问的超链接" xfId="31529" builtinId="9" hidden="1"/>
    <cellStyle name="已访问的超链接" xfId="31531" builtinId="9" hidden="1"/>
    <cellStyle name="已访问的超链接" xfId="31533" builtinId="9" hidden="1"/>
    <cellStyle name="已访问的超链接" xfId="31535" builtinId="9" hidden="1"/>
    <cellStyle name="已访问的超链接" xfId="31537" builtinId="9" hidden="1"/>
    <cellStyle name="已访问的超链接" xfId="31539" builtinId="9" hidden="1"/>
    <cellStyle name="已访问的超链接" xfId="31541" builtinId="9" hidden="1"/>
    <cellStyle name="已访问的超链接" xfId="31543" builtinId="9" hidden="1"/>
    <cellStyle name="已访问的超链接" xfId="31545" builtinId="9" hidden="1"/>
    <cellStyle name="已访问的超链接" xfId="31547" builtinId="9" hidden="1"/>
    <cellStyle name="已访问的超链接" xfId="31549" builtinId="9" hidden="1"/>
    <cellStyle name="已访问的超链接" xfId="31551" builtinId="9" hidden="1"/>
    <cellStyle name="已访问的超链接" xfId="31553" builtinId="9" hidden="1"/>
    <cellStyle name="已访问的超链接" xfId="31555" builtinId="9" hidden="1"/>
    <cellStyle name="已访问的超链接" xfId="31557" builtinId="9" hidden="1"/>
    <cellStyle name="已访问的超链接" xfId="31559" builtinId="9" hidden="1"/>
    <cellStyle name="已访问的超链接" xfId="31561" builtinId="9" hidden="1"/>
    <cellStyle name="已访问的超链接" xfId="31563" builtinId="9" hidden="1"/>
    <cellStyle name="已访问的超链接" xfId="31565" builtinId="9" hidden="1"/>
    <cellStyle name="已访问的超链接" xfId="31567" builtinId="9" hidden="1"/>
    <cellStyle name="已访问的超链接" xfId="31569" builtinId="9" hidden="1"/>
    <cellStyle name="已访问的超链接" xfId="31571" builtinId="9" hidden="1"/>
    <cellStyle name="已访问的超链接" xfId="31573" builtinId="9" hidden="1"/>
    <cellStyle name="已访问的超链接" xfId="31575" builtinId="9" hidden="1"/>
    <cellStyle name="已访问的超链接" xfId="31577" builtinId="9" hidden="1"/>
    <cellStyle name="已访问的超链接" xfId="31579" builtinId="9" hidden="1"/>
    <cellStyle name="已访问的超链接" xfId="31581" builtinId="9" hidden="1"/>
    <cellStyle name="已访问的超链接" xfId="31583" builtinId="9" hidden="1"/>
    <cellStyle name="已访问的超链接" xfId="31585" builtinId="9" hidden="1"/>
    <cellStyle name="已访问的超链接" xfId="31587" builtinId="9" hidden="1"/>
    <cellStyle name="已访问的超链接" xfId="31589" builtinId="9" hidden="1"/>
    <cellStyle name="已访问的超链接" xfId="31591" builtinId="9" hidden="1"/>
    <cellStyle name="已访问的超链接" xfId="31593" builtinId="9" hidden="1"/>
    <cellStyle name="已访问的超链接" xfId="31595" builtinId="9" hidden="1"/>
    <cellStyle name="已访问的超链接" xfId="31597" builtinId="9" hidden="1"/>
    <cellStyle name="已访问的超链接" xfId="31599" builtinId="9" hidden="1"/>
    <cellStyle name="已访问的超链接" xfId="31601" builtinId="9" hidden="1"/>
    <cellStyle name="已访问的超链接" xfId="31603" builtinId="9" hidden="1"/>
    <cellStyle name="已访问的超链接" xfId="31605" builtinId="9" hidden="1"/>
    <cellStyle name="已访问的超链接" xfId="31607" builtinId="9" hidden="1"/>
    <cellStyle name="已访问的超链接" xfId="31609" builtinId="9" hidden="1"/>
    <cellStyle name="已访问的超链接" xfId="31611" builtinId="9" hidden="1"/>
    <cellStyle name="已访问的超链接" xfId="31613" builtinId="9" hidden="1"/>
    <cellStyle name="已访问的超链接" xfId="31615" builtinId="9" hidden="1"/>
    <cellStyle name="已访问的超链接" xfId="31617" builtinId="9" hidden="1"/>
    <cellStyle name="已访问的超链接" xfId="31619" builtinId="9" hidden="1"/>
    <cellStyle name="已访问的超链接" xfId="31621" builtinId="9" hidden="1"/>
    <cellStyle name="已访问的超链接" xfId="31623" builtinId="9" hidden="1"/>
    <cellStyle name="已访问的超链接" xfId="31625" builtinId="9" hidden="1"/>
    <cellStyle name="已访问的超链接" xfId="31627" builtinId="9" hidden="1"/>
    <cellStyle name="已访问的超链接" xfId="31629" builtinId="9" hidden="1"/>
    <cellStyle name="已访问的超链接" xfId="31631" builtinId="9" hidden="1"/>
    <cellStyle name="已访问的超链接" xfId="31633" builtinId="9" hidden="1"/>
    <cellStyle name="已访问的超链接" xfId="31635" builtinId="9" hidden="1"/>
    <cellStyle name="已访问的超链接" xfId="31637" builtinId="9" hidden="1"/>
    <cellStyle name="已访问的超链接" xfId="31639" builtinId="9" hidden="1"/>
    <cellStyle name="已访问的超链接" xfId="31641" builtinId="9" hidden="1"/>
    <cellStyle name="已访问的超链接" xfId="31643" builtinId="9" hidden="1"/>
    <cellStyle name="已访问的超链接" xfId="31645" builtinId="9" hidden="1"/>
    <cellStyle name="已访问的超链接" xfId="31647" builtinId="9" hidden="1"/>
    <cellStyle name="已访问的超链接" xfId="31649" builtinId="9" hidden="1"/>
    <cellStyle name="已访问的超链接" xfId="31651" builtinId="9" hidden="1"/>
    <cellStyle name="已访问的超链接" xfId="31653" builtinId="9" hidden="1"/>
    <cellStyle name="已访问的超链接" xfId="31655" builtinId="9" hidden="1"/>
    <cellStyle name="已访问的超链接" xfId="31657" builtinId="9" hidden="1"/>
    <cellStyle name="已访问的超链接" xfId="31659" builtinId="9" hidden="1"/>
    <cellStyle name="已访问的超链接" xfId="31661" builtinId="9" hidden="1"/>
    <cellStyle name="已访问的超链接" xfId="31663" builtinId="9" hidden="1"/>
    <cellStyle name="已访问的超链接" xfId="31665" builtinId="9" hidden="1"/>
    <cellStyle name="已访问的超链接" xfId="31667" builtinId="9" hidden="1"/>
    <cellStyle name="已访问的超链接" xfId="31669" builtinId="9" hidden="1"/>
    <cellStyle name="已访问的超链接" xfId="31671" builtinId="9" hidden="1"/>
    <cellStyle name="已访问的超链接" xfId="31673" builtinId="9" hidden="1"/>
    <cellStyle name="已访问的超链接" xfId="31675" builtinId="9" hidden="1"/>
    <cellStyle name="已访问的超链接" xfId="31677" builtinId="9" hidden="1"/>
    <cellStyle name="已访问的超链接" xfId="31679" builtinId="9" hidden="1"/>
    <cellStyle name="已访问的超链接" xfId="31681" builtinId="9" hidden="1"/>
    <cellStyle name="已访问的超链接" xfId="31683" builtinId="9" hidden="1"/>
    <cellStyle name="已访问的超链接" xfId="31685" builtinId="9" hidden="1"/>
    <cellStyle name="已访问的超链接" xfId="31687" builtinId="9" hidden="1"/>
    <cellStyle name="已访问的超链接" xfId="31689" builtinId="9" hidden="1"/>
    <cellStyle name="已访问的超链接" xfId="31691" builtinId="9" hidden="1"/>
    <cellStyle name="已访问的超链接" xfId="31693" builtinId="9" hidden="1"/>
    <cellStyle name="已访问的超链接" xfId="31695" builtinId="9" hidden="1"/>
    <cellStyle name="已访问的超链接" xfId="31697" builtinId="9" hidden="1"/>
    <cellStyle name="已访问的超链接" xfId="31699" builtinId="9" hidden="1"/>
    <cellStyle name="已访问的超链接" xfId="31701" builtinId="9" hidden="1"/>
    <cellStyle name="已访问的超链接" xfId="31703" builtinId="9" hidden="1"/>
    <cellStyle name="已访问的超链接" xfId="31705" builtinId="9" hidden="1"/>
    <cellStyle name="已访问的超链接" xfId="31707" builtinId="9" hidden="1"/>
    <cellStyle name="已访问的超链接" xfId="31709" builtinId="9" hidden="1"/>
    <cellStyle name="已访问的超链接" xfId="31711" builtinId="9" hidden="1"/>
    <cellStyle name="已访问的超链接" xfId="31713" builtinId="9" hidden="1"/>
    <cellStyle name="已访问的超链接" xfId="31715" builtinId="9" hidden="1"/>
    <cellStyle name="已访问的超链接" xfId="31717" builtinId="9" hidden="1"/>
    <cellStyle name="已访问的超链接" xfId="31719" builtinId="9" hidden="1"/>
    <cellStyle name="已访问的超链接" xfId="31721" builtinId="9" hidden="1"/>
    <cellStyle name="已访问的超链接" xfId="31723" builtinId="9" hidden="1"/>
    <cellStyle name="已访问的超链接" xfId="31725" builtinId="9" hidden="1"/>
    <cellStyle name="已访问的超链接" xfId="31727" builtinId="9" hidden="1"/>
    <cellStyle name="已访问的超链接" xfId="31729" builtinId="9" hidden="1"/>
    <cellStyle name="已访问的超链接" xfId="31731" builtinId="9" hidden="1"/>
    <cellStyle name="已访问的超链接" xfId="31733" builtinId="9" hidden="1"/>
    <cellStyle name="已访问的超链接" xfId="31735" builtinId="9" hidden="1"/>
    <cellStyle name="已访问的超链接" xfId="31737" builtinId="9" hidden="1"/>
    <cellStyle name="已访问的超链接" xfId="31739" builtinId="9" hidden="1"/>
    <cellStyle name="已访问的超链接" xfId="31741" builtinId="9" hidden="1"/>
    <cellStyle name="已访问的超链接" xfId="31743" builtinId="9" hidden="1"/>
    <cellStyle name="已访问的超链接" xfId="31745" builtinId="9" hidden="1"/>
    <cellStyle name="已访问的超链接" xfId="31747" builtinId="9" hidden="1"/>
    <cellStyle name="已访问的超链接" xfId="31749" builtinId="9" hidden="1"/>
    <cellStyle name="已访问的超链接" xfId="31751" builtinId="9" hidden="1"/>
    <cellStyle name="已访问的超链接" xfId="31753" builtinId="9" hidden="1"/>
    <cellStyle name="已访问的超链接" xfId="31755" builtinId="9" hidden="1"/>
    <cellStyle name="已访问的超链接" xfId="31757" builtinId="9" hidden="1"/>
    <cellStyle name="已访问的超链接" xfId="31759" builtinId="9" hidden="1"/>
    <cellStyle name="已访问的超链接" xfId="31761" builtinId="9" hidden="1"/>
    <cellStyle name="已访问的超链接" xfId="31763" builtinId="9" hidden="1"/>
    <cellStyle name="已访问的超链接" xfId="31765" builtinId="9" hidden="1"/>
    <cellStyle name="已访问的超链接" xfId="31767" builtinId="9" hidden="1"/>
    <cellStyle name="已访问的超链接" xfId="31769" builtinId="9" hidden="1"/>
    <cellStyle name="已访问的超链接" xfId="31771" builtinId="9" hidden="1"/>
    <cellStyle name="已访问的超链接" xfId="31773" builtinId="9" hidden="1"/>
    <cellStyle name="已访问的超链接" xfId="31775" builtinId="9" hidden="1"/>
    <cellStyle name="已访问的超链接" xfId="31777" builtinId="9" hidden="1"/>
    <cellStyle name="已访问的超链接" xfId="31779" builtinId="9" hidden="1"/>
    <cellStyle name="已访问的超链接" xfId="31781" builtinId="9" hidden="1"/>
    <cellStyle name="已访问的超链接" xfId="31783" builtinId="9" hidden="1"/>
    <cellStyle name="已访问的超链接" xfId="31785" builtinId="9" hidden="1"/>
    <cellStyle name="已访问的超链接" xfId="31787" builtinId="9" hidden="1"/>
    <cellStyle name="已访问的超链接" xfId="31789" builtinId="9" hidden="1"/>
    <cellStyle name="已访问的超链接" xfId="31791" builtinId="9" hidden="1"/>
    <cellStyle name="已访问的超链接" xfId="31793" builtinId="9" hidden="1"/>
    <cellStyle name="已访问的超链接" xfId="31795" builtinId="9" hidden="1"/>
    <cellStyle name="已访问的超链接" xfId="31797" builtinId="9" hidden="1"/>
    <cellStyle name="已访问的超链接" xfId="31799" builtinId="9" hidden="1"/>
    <cellStyle name="已访问的超链接" xfId="31801" builtinId="9" hidden="1"/>
    <cellStyle name="已访问的超链接" xfId="31803" builtinId="9" hidden="1"/>
    <cellStyle name="已访问的超链接" xfId="31805" builtinId="9" hidden="1"/>
    <cellStyle name="已访问的超链接" xfId="31807" builtinId="9" hidden="1"/>
    <cellStyle name="已访问的超链接" xfId="31809" builtinId="9" hidden="1"/>
    <cellStyle name="已访问的超链接" xfId="31811" builtinId="9" hidden="1"/>
    <cellStyle name="已访问的超链接" xfId="31813" builtinId="9" hidden="1"/>
    <cellStyle name="已访问的超链接" xfId="31815" builtinId="9" hidden="1"/>
    <cellStyle name="已访问的超链接" xfId="31817" builtinId="9" hidden="1"/>
    <cellStyle name="已访问的超链接" xfId="31819" builtinId="9" hidden="1"/>
    <cellStyle name="已访问的超链接" xfId="31821" builtinId="9" hidden="1"/>
    <cellStyle name="已访问的超链接" xfId="31823" builtinId="9" hidden="1"/>
    <cellStyle name="已访问的超链接" xfId="31825" builtinId="9" hidden="1"/>
    <cellStyle name="已访问的超链接" xfId="31827" builtinId="9" hidden="1"/>
    <cellStyle name="已访问的超链接" xfId="31829" builtinId="9" hidden="1"/>
    <cellStyle name="已访问的超链接" xfId="31831" builtinId="9" hidden="1"/>
    <cellStyle name="已访问的超链接" xfId="31833" builtinId="9" hidden="1"/>
    <cellStyle name="已访问的超链接" xfId="31835" builtinId="9" hidden="1"/>
    <cellStyle name="已访问的超链接" xfId="31837" builtinId="9" hidden="1"/>
    <cellStyle name="已访问的超链接" xfId="31839" builtinId="9" hidden="1"/>
    <cellStyle name="已访问的超链接" xfId="31841" builtinId="9" hidden="1"/>
    <cellStyle name="已访问的超链接" xfId="31843" builtinId="9" hidden="1"/>
    <cellStyle name="已访问的超链接" xfId="31845" builtinId="9" hidden="1"/>
    <cellStyle name="已访问的超链接" xfId="31847" builtinId="9" hidden="1"/>
    <cellStyle name="已访问的超链接" xfId="31849" builtinId="9" hidden="1"/>
    <cellStyle name="已访问的超链接" xfId="31851" builtinId="9" hidden="1"/>
    <cellStyle name="已访问的超链接" xfId="31853" builtinId="9" hidden="1"/>
    <cellStyle name="已访问的超链接" xfId="31855" builtinId="9" hidden="1"/>
    <cellStyle name="已访问的超链接" xfId="31857" builtinId="9" hidden="1"/>
    <cellStyle name="已访问的超链接" xfId="31859" builtinId="9" hidden="1"/>
    <cellStyle name="已访问的超链接" xfId="31861" builtinId="9" hidden="1"/>
    <cellStyle name="已访问的超链接" xfId="31863" builtinId="9" hidden="1"/>
    <cellStyle name="已访问的超链接" xfId="31865" builtinId="9" hidden="1"/>
    <cellStyle name="已访问的超链接" xfId="31867" builtinId="9" hidden="1"/>
    <cellStyle name="已访问的超链接" xfId="31869" builtinId="9" hidden="1"/>
    <cellStyle name="已访问的超链接" xfId="31871" builtinId="9" hidden="1"/>
    <cellStyle name="已访问的超链接" xfId="31873" builtinId="9" hidden="1"/>
    <cellStyle name="已访问的超链接" xfId="31875" builtinId="9" hidden="1"/>
    <cellStyle name="已访问的超链接" xfId="31877" builtinId="9" hidden="1"/>
    <cellStyle name="已访问的超链接" xfId="31879" builtinId="9" hidden="1"/>
    <cellStyle name="已访问的超链接" xfId="31881" builtinId="9" hidden="1"/>
    <cellStyle name="已访问的超链接" xfId="31883" builtinId="9" hidden="1"/>
    <cellStyle name="已访问的超链接" xfId="31885" builtinId="9" hidden="1"/>
    <cellStyle name="已访问的超链接" xfId="31887" builtinId="9" hidden="1"/>
    <cellStyle name="已访问的超链接" xfId="31889" builtinId="9" hidden="1"/>
    <cellStyle name="已访问的超链接" xfId="31891" builtinId="9" hidden="1"/>
    <cellStyle name="已访问的超链接" xfId="31893" builtinId="9" hidden="1"/>
    <cellStyle name="已访问的超链接" xfId="31895" builtinId="9" hidden="1"/>
    <cellStyle name="已访问的超链接" xfId="31897" builtinId="9" hidden="1"/>
    <cellStyle name="已访问的超链接" xfId="31899" builtinId="9" hidden="1"/>
    <cellStyle name="已访问的超链接" xfId="31901" builtinId="9" hidden="1"/>
    <cellStyle name="已访问的超链接" xfId="31903" builtinId="9" hidden="1"/>
    <cellStyle name="已访问的超链接" xfId="31905" builtinId="9" hidden="1"/>
    <cellStyle name="已访问的超链接" xfId="31907" builtinId="9" hidden="1"/>
    <cellStyle name="已访问的超链接" xfId="31909" builtinId="9" hidden="1"/>
    <cellStyle name="已访问的超链接" xfId="31911" builtinId="9" hidden="1"/>
    <cellStyle name="已访问的超链接" xfId="31913" builtinId="9" hidden="1"/>
    <cellStyle name="已访问的超链接" xfId="31915" builtinId="9" hidden="1"/>
    <cellStyle name="已访问的超链接" xfId="31917" builtinId="9" hidden="1"/>
    <cellStyle name="已访问的超链接" xfId="31919" builtinId="9" hidden="1"/>
    <cellStyle name="已访问的超链接" xfId="31921" builtinId="9" hidden="1"/>
    <cellStyle name="已访问的超链接" xfId="31923" builtinId="9" hidden="1"/>
    <cellStyle name="已访问的超链接" xfId="31925" builtinId="9" hidden="1"/>
    <cellStyle name="已访问的超链接" xfId="31927" builtinId="9" hidden="1"/>
    <cellStyle name="已访问的超链接" xfId="31929" builtinId="9" hidden="1"/>
    <cellStyle name="已访问的超链接" xfId="31931" builtinId="9" hidden="1"/>
    <cellStyle name="已访问的超链接" xfId="31933" builtinId="9" hidden="1"/>
    <cellStyle name="已访问的超链接" xfId="31935" builtinId="9" hidden="1"/>
    <cellStyle name="已访问的超链接" xfId="31937" builtinId="9" hidden="1"/>
    <cellStyle name="已访问的超链接" xfId="31939" builtinId="9" hidden="1"/>
    <cellStyle name="已访问的超链接" xfId="31941" builtinId="9" hidden="1"/>
    <cellStyle name="已访问的超链接" xfId="31943" builtinId="9" hidden="1"/>
    <cellStyle name="已访问的超链接" xfId="31945" builtinId="9" hidden="1"/>
    <cellStyle name="已访问的超链接" xfId="31947" builtinId="9" hidden="1"/>
    <cellStyle name="已访问的超链接" xfId="31949" builtinId="9" hidden="1"/>
    <cellStyle name="已访问的超链接" xfId="31951" builtinId="9" hidden="1"/>
    <cellStyle name="已访问的超链接" xfId="31953" builtinId="9" hidden="1"/>
    <cellStyle name="已访问的超链接" xfId="31955" builtinId="9" hidden="1"/>
    <cellStyle name="已访问的超链接" xfId="31957" builtinId="9" hidden="1"/>
    <cellStyle name="已访问的超链接" xfId="31959" builtinId="9" hidden="1"/>
    <cellStyle name="已访问的超链接" xfId="31961" builtinId="9" hidden="1"/>
    <cellStyle name="已访问的超链接" xfId="31963" builtinId="9" hidden="1"/>
    <cellStyle name="已访问的超链接" xfId="31965" builtinId="9" hidden="1"/>
    <cellStyle name="已访问的超链接" xfId="31967" builtinId="9" hidden="1"/>
    <cellStyle name="已访问的超链接" xfId="31969" builtinId="9" hidden="1"/>
    <cellStyle name="已访问的超链接" xfId="31971" builtinId="9" hidden="1"/>
    <cellStyle name="已访问的超链接" xfId="31973" builtinId="9" hidden="1"/>
    <cellStyle name="已访问的超链接" xfId="31975" builtinId="9" hidden="1"/>
    <cellStyle name="已访问的超链接" xfId="31977" builtinId="9" hidden="1"/>
    <cellStyle name="已访问的超链接" xfId="31979" builtinId="9" hidden="1"/>
    <cellStyle name="已访问的超链接" xfId="31981" builtinId="9" hidden="1"/>
    <cellStyle name="已访问的超链接" xfId="31983" builtinId="9" hidden="1"/>
    <cellStyle name="已访问的超链接" xfId="31985" builtinId="9" hidden="1"/>
    <cellStyle name="已访问的超链接" xfId="31987" builtinId="9" hidden="1"/>
    <cellStyle name="已访问的超链接" xfId="31989" builtinId="9" hidden="1"/>
    <cellStyle name="已访问的超链接" xfId="31991" builtinId="9" hidden="1"/>
    <cellStyle name="已访问的超链接" xfId="31993" builtinId="9" hidden="1"/>
    <cellStyle name="已访问的超链接" xfId="31995" builtinId="9" hidden="1"/>
    <cellStyle name="已访问的超链接" xfId="31997" builtinId="9" hidden="1"/>
    <cellStyle name="已访问的超链接" xfId="31999" builtinId="9" hidden="1"/>
    <cellStyle name="已访问的超链接" xfId="32001" builtinId="9" hidden="1"/>
    <cellStyle name="已访问的超链接" xfId="32003" builtinId="9" hidden="1"/>
    <cellStyle name="已访问的超链接" xfId="32005" builtinId="9" hidden="1"/>
    <cellStyle name="已访问的超链接" xfId="32007" builtinId="9" hidden="1"/>
    <cellStyle name="已访问的超链接" xfId="32009" builtinId="9" hidden="1"/>
    <cellStyle name="已访问的超链接" xfId="32011" builtinId="9" hidden="1"/>
    <cellStyle name="已访问的超链接" xfId="32013" builtinId="9" hidden="1"/>
    <cellStyle name="已访问的超链接" xfId="32015" builtinId="9" hidden="1"/>
    <cellStyle name="已访问的超链接" xfId="32017" builtinId="9" hidden="1"/>
    <cellStyle name="已访问的超链接" xfId="32019" builtinId="9" hidden="1"/>
    <cellStyle name="已访问的超链接" xfId="32021" builtinId="9" hidden="1"/>
    <cellStyle name="已访问的超链接" xfId="32023" builtinId="9" hidden="1"/>
    <cellStyle name="已访问的超链接" xfId="32025" builtinId="9" hidden="1"/>
    <cellStyle name="已访问的超链接" xfId="32027" builtinId="9" hidden="1"/>
    <cellStyle name="已访问的超链接" xfId="32029" builtinId="9" hidden="1"/>
    <cellStyle name="已访问的超链接" xfId="32031" builtinId="9" hidden="1"/>
    <cellStyle name="已访问的超链接" xfId="32033" builtinId="9" hidden="1"/>
    <cellStyle name="已访问的超链接" xfId="32035" builtinId="9" hidden="1"/>
    <cellStyle name="已访问的超链接" xfId="32037" builtinId="9" hidden="1"/>
    <cellStyle name="已访问的超链接" xfId="32039" builtinId="9" hidden="1"/>
    <cellStyle name="已访问的超链接" xfId="32041" builtinId="9" hidden="1"/>
    <cellStyle name="已访问的超链接" xfId="32043" builtinId="9" hidden="1"/>
    <cellStyle name="已访问的超链接" xfId="32045" builtinId="9" hidden="1"/>
    <cellStyle name="已访问的超链接" xfId="32047" builtinId="9" hidden="1"/>
    <cellStyle name="已访问的超链接" xfId="32049" builtinId="9" hidden="1"/>
    <cellStyle name="已访问的超链接" xfId="32051" builtinId="9" hidden="1"/>
    <cellStyle name="已访问的超链接" xfId="32053" builtinId="9" hidden="1"/>
    <cellStyle name="已访问的超链接" xfId="32055" builtinId="9" hidden="1"/>
    <cellStyle name="已访问的超链接" xfId="32057" builtinId="9" hidden="1"/>
    <cellStyle name="已访问的超链接" xfId="32059" builtinId="9" hidden="1"/>
    <cellStyle name="已访问的超链接" xfId="32061" builtinId="9" hidden="1"/>
    <cellStyle name="已访问的超链接" xfId="32063" builtinId="9" hidden="1"/>
    <cellStyle name="已访问的超链接" xfId="32065" builtinId="9" hidden="1"/>
    <cellStyle name="已访问的超链接" xfId="32067" builtinId="9" hidden="1"/>
    <cellStyle name="已访问的超链接" xfId="32069" builtinId="9" hidden="1"/>
    <cellStyle name="已访问的超链接" xfId="32071" builtinId="9" hidden="1"/>
    <cellStyle name="已访问的超链接" xfId="32073" builtinId="9" hidden="1"/>
    <cellStyle name="已访问的超链接" xfId="32075" builtinId="9" hidden="1"/>
    <cellStyle name="已访问的超链接" xfId="32077" builtinId="9" hidden="1"/>
    <cellStyle name="已访问的超链接" xfId="32079" builtinId="9" hidden="1"/>
    <cellStyle name="已访问的超链接" xfId="32081" builtinId="9" hidden="1"/>
    <cellStyle name="已访问的超链接" xfId="32083" builtinId="9" hidden="1"/>
    <cellStyle name="已访问的超链接" xfId="32085" builtinId="9" hidden="1"/>
    <cellStyle name="已访问的超链接" xfId="32087" builtinId="9" hidden="1"/>
    <cellStyle name="已访问的超链接" xfId="32089" builtinId="9" hidden="1"/>
    <cellStyle name="已访问的超链接" xfId="32091" builtinId="9" hidden="1"/>
    <cellStyle name="已访问的超链接" xfId="32093" builtinId="9" hidden="1"/>
    <cellStyle name="已访问的超链接" xfId="32095" builtinId="9" hidden="1"/>
    <cellStyle name="已访问的超链接" xfId="32097" builtinId="9" hidden="1"/>
    <cellStyle name="已访问的超链接" xfId="32099" builtinId="9" hidden="1"/>
    <cellStyle name="已访问的超链接" xfId="32101" builtinId="9" hidden="1"/>
    <cellStyle name="已访问的超链接" xfId="32103" builtinId="9" hidden="1"/>
    <cellStyle name="已访问的超链接" xfId="32105" builtinId="9" hidden="1"/>
    <cellStyle name="已访问的超链接" xfId="32107" builtinId="9" hidden="1"/>
    <cellStyle name="已访问的超链接" xfId="32109" builtinId="9" hidden="1"/>
    <cellStyle name="已访问的超链接" xfId="32111" builtinId="9" hidden="1"/>
    <cellStyle name="已访问的超链接" xfId="32113" builtinId="9" hidden="1"/>
    <cellStyle name="已访问的超链接" xfId="32115" builtinId="9" hidden="1"/>
    <cellStyle name="已访问的超链接" xfId="32117" builtinId="9" hidden="1"/>
    <cellStyle name="已访问的超链接" xfId="32119" builtinId="9" hidden="1"/>
    <cellStyle name="已访问的超链接" xfId="32121" builtinId="9" hidden="1"/>
    <cellStyle name="已访问的超链接" xfId="32123" builtinId="9" hidden="1"/>
    <cellStyle name="已访问的超链接" xfId="32125" builtinId="9" hidden="1"/>
    <cellStyle name="已访问的超链接" xfId="32127" builtinId="9" hidden="1"/>
    <cellStyle name="已访问的超链接" xfId="32129" builtinId="9" hidden="1"/>
    <cellStyle name="已访问的超链接" xfId="32131" builtinId="9" hidden="1"/>
    <cellStyle name="已访问的超链接" xfId="32133" builtinId="9" hidden="1"/>
    <cellStyle name="已访问的超链接" xfId="32135" builtinId="9" hidden="1"/>
    <cellStyle name="已访问的超链接" xfId="32137" builtinId="9" hidden="1"/>
    <cellStyle name="已访问的超链接" xfId="32139" builtinId="9" hidden="1"/>
    <cellStyle name="已访问的超链接" xfId="32141" builtinId="9" hidden="1"/>
    <cellStyle name="已访问的超链接" xfId="32143" builtinId="9" hidden="1"/>
    <cellStyle name="已访问的超链接" xfId="32145" builtinId="9" hidden="1"/>
    <cellStyle name="已访问的超链接" xfId="32147" builtinId="9" hidden="1"/>
    <cellStyle name="已访问的超链接" xfId="32149" builtinId="9" hidden="1"/>
    <cellStyle name="已访问的超链接" xfId="32151" builtinId="9" hidden="1"/>
    <cellStyle name="已访问的超链接" xfId="32153" builtinId="9" hidden="1"/>
    <cellStyle name="已访问的超链接" xfId="32155" builtinId="9" hidden="1"/>
    <cellStyle name="已访问的超链接" xfId="32157" builtinId="9" hidden="1"/>
    <cellStyle name="已访问的超链接" xfId="32159" builtinId="9" hidden="1"/>
    <cellStyle name="已访问的超链接" xfId="32161" builtinId="9" hidden="1"/>
    <cellStyle name="已访问的超链接" xfId="32163" builtinId="9" hidden="1"/>
    <cellStyle name="已访问的超链接" xfId="32165" builtinId="9" hidden="1"/>
    <cellStyle name="已访问的超链接" xfId="32167" builtinId="9" hidden="1"/>
    <cellStyle name="已访问的超链接" xfId="32169" builtinId="9" hidden="1"/>
    <cellStyle name="已访问的超链接" xfId="32171" builtinId="9" hidden="1"/>
    <cellStyle name="已访问的超链接" xfId="32173" builtinId="9" hidden="1"/>
    <cellStyle name="已访问的超链接" xfId="32175" builtinId="9" hidden="1"/>
    <cellStyle name="已访问的超链接" xfId="32177" builtinId="9" hidden="1"/>
    <cellStyle name="已访问的超链接" xfId="32179" builtinId="9" hidden="1"/>
    <cellStyle name="已访问的超链接" xfId="32181" builtinId="9" hidden="1"/>
    <cellStyle name="已访问的超链接" xfId="32183" builtinId="9" hidden="1"/>
    <cellStyle name="已访问的超链接" xfId="32185" builtinId="9" hidden="1"/>
    <cellStyle name="已访问的超链接" xfId="32187" builtinId="9" hidden="1"/>
    <cellStyle name="已访问的超链接" xfId="32189" builtinId="9" hidden="1"/>
    <cellStyle name="已访问的超链接" xfId="32191" builtinId="9" hidden="1"/>
    <cellStyle name="已访问的超链接" xfId="32193" builtinId="9" hidden="1"/>
    <cellStyle name="已访问的超链接" xfId="32195" builtinId="9" hidden="1"/>
    <cellStyle name="已访问的超链接" xfId="32197" builtinId="9" hidden="1"/>
    <cellStyle name="已访问的超链接" xfId="32199" builtinId="9" hidden="1"/>
    <cellStyle name="已访问的超链接" xfId="32201" builtinId="9" hidden="1"/>
    <cellStyle name="已访问的超链接" xfId="32203" builtinId="9" hidden="1"/>
    <cellStyle name="已访问的超链接" xfId="32205" builtinId="9" hidden="1"/>
    <cellStyle name="已访问的超链接" xfId="32207" builtinId="9" hidden="1"/>
    <cellStyle name="已访问的超链接" xfId="32209" builtinId="9" hidden="1"/>
    <cellStyle name="已访问的超链接" xfId="32211" builtinId="9" hidden="1"/>
    <cellStyle name="已访问的超链接" xfId="32213" builtinId="9" hidden="1"/>
    <cellStyle name="已访问的超链接" xfId="32215" builtinId="9" hidden="1"/>
    <cellStyle name="已访问的超链接" xfId="32217" builtinId="9" hidden="1"/>
    <cellStyle name="已访问的超链接" xfId="32219" builtinId="9" hidden="1"/>
    <cellStyle name="已访问的超链接" xfId="32221" builtinId="9" hidden="1"/>
    <cellStyle name="已访问的超链接" xfId="32223" builtinId="9" hidden="1"/>
    <cellStyle name="已访问的超链接" xfId="32225" builtinId="9" hidden="1"/>
    <cellStyle name="已访问的超链接" xfId="32227" builtinId="9" hidden="1"/>
    <cellStyle name="已访问的超链接" xfId="32229" builtinId="9" hidden="1"/>
    <cellStyle name="已访问的超链接" xfId="32231" builtinId="9" hidden="1"/>
    <cellStyle name="已访问的超链接" xfId="32233" builtinId="9" hidden="1"/>
    <cellStyle name="已访问的超链接" xfId="32235" builtinId="9" hidden="1"/>
    <cellStyle name="已访问的超链接" xfId="32237" builtinId="9" hidden="1"/>
    <cellStyle name="已访问的超链接" xfId="32239" builtinId="9" hidden="1"/>
    <cellStyle name="已访问的超链接" xfId="32241" builtinId="9" hidden="1"/>
    <cellStyle name="已访问的超链接" xfId="32243" builtinId="9" hidden="1"/>
    <cellStyle name="已访问的超链接" xfId="32245" builtinId="9" hidden="1"/>
    <cellStyle name="已访问的超链接" xfId="32247" builtinId="9" hidden="1"/>
    <cellStyle name="已访问的超链接" xfId="32249" builtinId="9" hidden="1"/>
    <cellStyle name="已访问的超链接" xfId="32251" builtinId="9" hidden="1"/>
    <cellStyle name="已访问的超链接" xfId="32253" builtinId="9" hidden="1"/>
    <cellStyle name="已访问的超链接" xfId="32255" builtinId="9" hidden="1"/>
    <cellStyle name="已访问的超链接" xfId="32257" builtinId="9" hidden="1"/>
    <cellStyle name="已访问的超链接" xfId="32259" builtinId="9" hidden="1"/>
    <cellStyle name="已访问的超链接" xfId="32261" builtinId="9" hidden="1"/>
    <cellStyle name="已访问的超链接" xfId="32263" builtinId="9" hidden="1"/>
    <cellStyle name="已访问的超链接" xfId="32265" builtinId="9" hidden="1"/>
    <cellStyle name="已访问的超链接" xfId="32267" builtinId="9" hidden="1"/>
    <cellStyle name="已访问的超链接" xfId="32269" builtinId="9" hidden="1"/>
    <cellStyle name="已访问的超链接" xfId="32271" builtinId="9" hidden="1"/>
    <cellStyle name="已访问的超链接" xfId="32273" builtinId="9" hidden="1"/>
    <cellStyle name="已访问的超链接" xfId="32275" builtinId="9" hidden="1"/>
    <cellStyle name="已访问的超链接" xfId="32277" builtinId="9" hidden="1"/>
    <cellStyle name="已访问的超链接" xfId="32279" builtinId="9" hidden="1"/>
    <cellStyle name="已访问的超链接" xfId="32281" builtinId="9" hidden="1"/>
    <cellStyle name="已访问的超链接" xfId="32283" builtinId="9" hidden="1"/>
    <cellStyle name="已访问的超链接" xfId="32285" builtinId="9" hidden="1"/>
    <cellStyle name="已访问的超链接" xfId="32287" builtinId="9" hidden="1"/>
    <cellStyle name="已访问的超链接" xfId="32289" builtinId="9" hidden="1"/>
    <cellStyle name="已访问的超链接" xfId="32291" builtinId="9" hidden="1"/>
    <cellStyle name="已访问的超链接" xfId="32293" builtinId="9" hidden="1"/>
    <cellStyle name="已访问的超链接" xfId="32295" builtinId="9" hidden="1"/>
    <cellStyle name="已访问的超链接" xfId="32297" builtinId="9" hidden="1"/>
    <cellStyle name="已访问的超链接" xfId="32299" builtinId="9" hidden="1"/>
    <cellStyle name="已访问的超链接" xfId="32301" builtinId="9" hidden="1"/>
    <cellStyle name="已访问的超链接" xfId="32303" builtinId="9" hidden="1"/>
    <cellStyle name="已访问的超链接" xfId="32305" builtinId="9" hidden="1"/>
    <cellStyle name="已访问的超链接" xfId="32307" builtinId="9" hidden="1"/>
    <cellStyle name="已访问的超链接" xfId="32309" builtinId="9" hidden="1"/>
    <cellStyle name="已访问的超链接" xfId="32311" builtinId="9" hidden="1"/>
    <cellStyle name="已访问的超链接" xfId="32313" builtinId="9" hidden="1"/>
    <cellStyle name="已访问的超链接" xfId="32315" builtinId="9" hidden="1"/>
    <cellStyle name="已访问的超链接" xfId="32317" builtinId="9" hidden="1"/>
    <cellStyle name="已访问的超链接" xfId="32319" builtinId="9" hidden="1"/>
    <cellStyle name="已访问的超链接" xfId="32321" builtinId="9" hidden="1"/>
    <cellStyle name="已访问的超链接" xfId="32323" builtinId="9" hidden="1"/>
    <cellStyle name="已访问的超链接" xfId="32325" builtinId="9" hidden="1"/>
    <cellStyle name="已访问的超链接" xfId="32327" builtinId="9" hidden="1"/>
    <cellStyle name="已访问的超链接" xfId="32329" builtinId="9" hidden="1"/>
    <cellStyle name="已访问的超链接" xfId="32331" builtinId="9" hidden="1"/>
    <cellStyle name="已访问的超链接" xfId="32333" builtinId="9" hidden="1"/>
    <cellStyle name="已访问的超链接" xfId="32335" builtinId="9" hidden="1"/>
    <cellStyle name="已访问的超链接" xfId="32337" builtinId="9" hidden="1"/>
    <cellStyle name="已访问的超链接" xfId="32339" builtinId="9" hidden="1"/>
    <cellStyle name="已访问的超链接" xfId="32341" builtinId="9" hidden="1"/>
    <cellStyle name="已访问的超链接" xfId="32343" builtinId="9" hidden="1"/>
    <cellStyle name="已访问的超链接" xfId="32345" builtinId="9" hidden="1"/>
    <cellStyle name="已访问的超链接" xfId="32347" builtinId="9" hidden="1"/>
    <cellStyle name="已访问的超链接" xfId="32349" builtinId="9" hidden="1"/>
    <cellStyle name="已访问的超链接" xfId="32351" builtinId="9" hidden="1"/>
    <cellStyle name="已访问的超链接" xfId="32353" builtinId="9" hidden="1"/>
    <cellStyle name="已访问的超链接" xfId="32355" builtinId="9" hidden="1"/>
    <cellStyle name="已访问的超链接" xfId="32357" builtinId="9" hidden="1"/>
    <cellStyle name="已访问的超链接" xfId="32359" builtinId="9" hidden="1"/>
    <cellStyle name="已访问的超链接" xfId="32361" builtinId="9" hidden="1"/>
    <cellStyle name="已访问的超链接" xfId="32363" builtinId="9" hidden="1"/>
    <cellStyle name="已访问的超链接" xfId="32365" builtinId="9" hidden="1"/>
    <cellStyle name="已访问的超链接" xfId="32367" builtinId="9" hidden="1"/>
    <cellStyle name="已访问的超链接" xfId="32369" builtinId="9" hidden="1"/>
    <cellStyle name="已访问的超链接" xfId="32371" builtinId="9" hidden="1"/>
    <cellStyle name="已访问的超链接" xfId="32373" builtinId="9" hidden="1"/>
    <cellStyle name="已访问的超链接" xfId="32375" builtinId="9" hidden="1"/>
    <cellStyle name="已访问的超链接" xfId="32377" builtinId="9" hidden="1"/>
    <cellStyle name="已访问的超链接" xfId="32379" builtinId="9" hidden="1"/>
    <cellStyle name="已访问的超链接" xfId="32381" builtinId="9" hidden="1"/>
    <cellStyle name="已访问的超链接" xfId="32383" builtinId="9" hidden="1"/>
    <cellStyle name="已访问的超链接" xfId="32385" builtinId="9" hidden="1"/>
    <cellStyle name="已访问的超链接" xfId="32387" builtinId="9" hidden="1"/>
    <cellStyle name="已访问的超链接" xfId="32389" builtinId="9" hidden="1"/>
    <cellStyle name="已访问的超链接" xfId="32391" builtinId="9" hidden="1"/>
    <cellStyle name="已访问的超链接" xfId="32393" builtinId="9" hidden="1"/>
    <cellStyle name="已访问的超链接" xfId="32395" builtinId="9" hidden="1"/>
    <cellStyle name="已访问的超链接" xfId="32397" builtinId="9" hidden="1"/>
    <cellStyle name="已访问的超链接" xfId="32399" builtinId="9" hidden="1"/>
    <cellStyle name="已访问的超链接" xfId="32401" builtinId="9" hidden="1"/>
    <cellStyle name="已访问的超链接" xfId="32403" builtinId="9" hidden="1"/>
    <cellStyle name="已访问的超链接" xfId="32405" builtinId="9" hidden="1"/>
    <cellStyle name="已访问的超链接" xfId="32407" builtinId="9" hidden="1"/>
    <cellStyle name="已访问的超链接" xfId="32409" builtinId="9" hidden="1"/>
    <cellStyle name="已访问的超链接" xfId="32411" builtinId="9" hidden="1"/>
    <cellStyle name="已访问的超链接" xfId="32413" builtinId="9" hidden="1"/>
    <cellStyle name="已访问的超链接" xfId="32415" builtinId="9" hidden="1"/>
    <cellStyle name="已访问的超链接" xfId="32417" builtinId="9" hidden="1"/>
    <cellStyle name="已访问的超链接" xfId="32419" builtinId="9" hidden="1"/>
    <cellStyle name="已访问的超链接" xfId="32421" builtinId="9" hidden="1"/>
    <cellStyle name="已访问的超链接" xfId="32423" builtinId="9" hidden="1"/>
    <cellStyle name="已访问的超链接" xfId="32425" builtinId="9" hidden="1"/>
    <cellStyle name="已访问的超链接" xfId="32427" builtinId="9" hidden="1"/>
    <cellStyle name="已访问的超链接" xfId="32429" builtinId="9" hidden="1"/>
    <cellStyle name="已访问的超链接" xfId="32431" builtinId="9" hidden="1"/>
    <cellStyle name="已访问的超链接" xfId="32433" builtinId="9" hidden="1"/>
    <cellStyle name="已访问的超链接" xfId="32435" builtinId="9" hidden="1"/>
    <cellStyle name="已访问的超链接" xfId="32437" builtinId="9" hidden="1"/>
    <cellStyle name="已访问的超链接" xfId="32439" builtinId="9" hidden="1"/>
    <cellStyle name="已访问的超链接" xfId="32441" builtinId="9" hidden="1"/>
    <cellStyle name="已访问的超链接" xfId="32443" builtinId="9" hidden="1"/>
    <cellStyle name="已访问的超链接" xfId="32445" builtinId="9" hidden="1"/>
    <cellStyle name="已访问的超链接" xfId="32447" builtinId="9" hidden="1"/>
    <cellStyle name="已访问的超链接" xfId="32449" builtinId="9" hidden="1"/>
    <cellStyle name="已访问的超链接" xfId="32451" builtinId="9" hidden="1"/>
    <cellStyle name="已访问的超链接" xfId="32453" builtinId="9" hidden="1"/>
    <cellStyle name="已访问的超链接" xfId="32455" builtinId="9" hidden="1"/>
    <cellStyle name="已访问的超链接" xfId="32457" builtinId="9" hidden="1"/>
    <cellStyle name="已访问的超链接" xfId="32459" builtinId="9" hidden="1"/>
    <cellStyle name="已访问的超链接" xfId="32461" builtinId="9" hidden="1"/>
    <cellStyle name="已访问的超链接" xfId="32463" builtinId="9" hidden="1"/>
    <cellStyle name="已访问的超链接" xfId="32465" builtinId="9" hidden="1"/>
    <cellStyle name="已访问的超链接" xfId="32467" builtinId="9" hidden="1"/>
    <cellStyle name="已访问的超链接" xfId="32469" builtinId="9" hidden="1"/>
    <cellStyle name="已访问的超链接" xfId="32471" builtinId="9" hidden="1"/>
    <cellStyle name="已访问的超链接" xfId="32473" builtinId="9" hidden="1"/>
    <cellStyle name="已访问的超链接" xfId="32475" builtinId="9" hidden="1"/>
    <cellStyle name="已访问的超链接" xfId="32477" builtinId="9" hidden="1"/>
    <cellStyle name="已访问的超链接" xfId="32479" builtinId="9" hidden="1"/>
    <cellStyle name="已访问的超链接" xfId="32481" builtinId="9" hidden="1"/>
    <cellStyle name="已访问的超链接" xfId="32483" builtinId="9" hidden="1"/>
    <cellStyle name="已访问的超链接" xfId="32485" builtinId="9" hidden="1"/>
    <cellStyle name="已访问的超链接" xfId="32487" builtinId="9" hidden="1"/>
    <cellStyle name="已访问的超链接" xfId="32489" builtinId="9" hidden="1"/>
    <cellStyle name="已访问的超链接" xfId="32491" builtinId="9" hidden="1"/>
    <cellStyle name="已访问的超链接" xfId="32493" builtinId="9" hidden="1"/>
    <cellStyle name="已访问的超链接" xfId="32495" builtinId="9" hidden="1"/>
    <cellStyle name="已访问的超链接" xfId="32497" builtinId="9" hidden="1"/>
    <cellStyle name="已访问的超链接" xfId="32499" builtinId="9" hidden="1"/>
    <cellStyle name="已访问的超链接" xfId="32501" builtinId="9" hidden="1"/>
    <cellStyle name="已访问的超链接" xfId="32503" builtinId="9" hidden="1"/>
    <cellStyle name="已访问的超链接" xfId="32505" builtinId="9" hidden="1"/>
    <cellStyle name="已访问的超链接" xfId="32507" builtinId="9" hidden="1"/>
    <cellStyle name="已访问的超链接" xfId="32509" builtinId="9" hidden="1"/>
    <cellStyle name="已访问的超链接" xfId="32511" builtinId="9" hidden="1"/>
    <cellStyle name="已访问的超链接" xfId="32513" builtinId="9" hidden="1"/>
    <cellStyle name="已访问的超链接" xfId="32515" builtinId="9" hidden="1"/>
    <cellStyle name="已访问的超链接" xfId="32517" builtinId="9" hidden="1"/>
    <cellStyle name="已访问的超链接" xfId="32519" builtinId="9" hidden="1"/>
    <cellStyle name="已访问的超链接" xfId="32521" builtinId="9" hidden="1"/>
    <cellStyle name="已访问的超链接" xfId="32523" builtinId="9" hidden="1"/>
    <cellStyle name="已访问的超链接" xfId="32525" builtinId="9" hidden="1"/>
    <cellStyle name="已访问的超链接" xfId="32527" builtinId="9" hidden="1"/>
    <cellStyle name="已访问的超链接" xfId="32529" builtinId="9" hidden="1"/>
    <cellStyle name="已访问的超链接" xfId="32531" builtinId="9" hidden="1"/>
    <cellStyle name="已访问的超链接" xfId="32533" builtinId="9" hidden="1"/>
    <cellStyle name="已访问的超链接" xfId="32535" builtinId="9" hidden="1"/>
    <cellStyle name="已访问的超链接" xfId="32537" builtinId="9" hidden="1"/>
    <cellStyle name="已访问的超链接" xfId="32539" builtinId="9" hidden="1"/>
    <cellStyle name="已访问的超链接" xfId="32541" builtinId="9" hidden="1"/>
    <cellStyle name="已访问的超链接" xfId="32543" builtinId="9" hidden="1"/>
    <cellStyle name="已访问的超链接" xfId="32545" builtinId="9" hidden="1"/>
    <cellStyle name="已访问的超链接" xfId="32547" builtinId="9" hidden="1"/>
    <cellStyle name="已访问的超链接" xfId="32549" builtinId="9" hidden="1"/>
    <cellStyle name="已访问的超链接" xfId="32551" builtinId="9" hidden="1"/>
    <cellStyle name="已访问的超链接" xfId="32553" builtinId="9" hidden="1"/>
    <cellStyle name="已访问的超链接" xfId="32555" builtinId="9" hidden="1"/>
    <cellStyle name="已访问的超链接" xfId="32557" builtinId="9" hidden="1"/>
    <cellStyle name="已访问的超链接" xfId="32559" builtinId="9" hidden="1"/>
    <cellStyle name="已访问的超链接" xfId="32561" builtinId="9" hidden="1"/>
    <cellStyle name="已访问的超链接" xfId="32563" builtinId="9" hidden="1"/>
    <cellStyle name="已访问的超链接" xfId="32565" builtinId="9" hidden="1"/>
    <cellStyle name="已访问的超链接" xfId="32567" builtinId="9" hidden="1"/>
    <cellStyle name="已访问的超链接" xfId="32569" builtinId="9" hidden="1"/>
    <cellStyle name="已访问的超链接" xfId="32571" builtinId="9" hidden="1"/>
    <cellStyle name="已访问的超链接" xfId="32573" builtinId="9" hidden="1"/>
    <cellStyle name="已访问的超链接" xfId="32575" builtinId="9" hidden="1"/>
    <cellStyle name="已访问的超链接" xfId="32577" builtinId="9" hidden="1"/>
    <cellStyle name="已访问的超链接" xfId="32579" builtinId="9" hidden="1"/>
    <cellStyle name="已访问的超链接" xfId="32581" builtinId="9" hidden="1"/>
    <cellStyle name="已访问的超链接" xfId="32583" builtinId="9" hidden="1"/>
    <cellStyle name="已访问的超链接" xfId="32585" builtinId="9" hidden="1"/>
    <cellStyle name="已访问的超链接" xfId="32587" builtinId="9" hidden="1"/>
    <cellStyle name="已访问的超链接" xfId="32589" builtinId="9" hidden="1"/>
    <cellStyle name="已访问的超链接" xfId="32591" builtinId="9" hidden="1"/>
    <cellStyle name="已访问的超链接" xfId="32593" builtinId="9" hidden="1"/>
    <cellStyle name="已访问的超链接" xfId="32595" builtinId="9" hidden="1"/>
    <cellStyle name="已访问的超链接" xfId="32597" builtinId="9" hidden="1"/>
    <cellStyle name="已访问的超链接" xfId="32599" builtinId="9" hidden="1"/>
    <cellStyle name="已访问的超链接" xfId="32601" builtinId="9" hidden="1"/>
    <cellStyle name="已访问的超链接" xfId="32603" builtinId="9" hidden="1"/>
    <cellStyle name="已访问的超链接" xfId="32605" builtinId="9" hidden="1"/>
    <cellStyle name="已访问的超链接" xfId="32607" builtinId="9" hidden="1"/>
    <cellStyle name="已访问的超链接" xfId="32609" builtinId="9" hidden="1"/>
    <cellStyle name="已访问的超链接" xfId="32611" builtinId="9" hidden="1"/>
    <cellStyle name="已访问的超链接" xfId="32613" builtinId="9" hidden="1"/>
    <cellStyle name="已访问的超链接" xfId="32615" builtinId="9" hidden="1"/>
    <cellStyle name="已访问的超链接" xfId="32617" builtinId="9" hidden="1"/>
    <cellStyle name="已访问的超链接" xfId="32619" builtinId="9" hidden="1"/>
    <cellStyle name="已访问的超链接" xfId="32621" builtinId="9" hidden="1"/>
    <cellStyle name="已访问的超链接" xfId="32623" builtinId="9" hidden="1"/>
    <cellStyle name="已访问的超链接" xfId="32625" builtinId="9" hidden="1"/>
    <cellStyle name="已访问的超链接" xfId="32627" builtinId="9" hidden="1"/>
    <cellStyle name="已访问的超链接" xfId="32629" builtinId="9" hidden="1"/>
    <cellStyle name="已访问的超链接" xfId="32631" builtinId="9" hidden="1"/>
    <cellStyle name="已访问的超链接" xfId="32633" builtinId="9" hidden="1"/>
    <cellStyle name="已访问的超链接" xfId="32635" builtinId="9" hidden="1"/>
    <cellStyle name="已访问的超链接" xfId="32637" builtinId="9" hidden="1"/>
    <cellStyle name="已访问的超链接" xfId="32639" builtinId="9" hidden="1"/>
    <cellStyle name="已访问的超链接" xfId="32641" builtinId="9" hidden="1"/>
    <cellStyle name="已访问的超链接" xfId="32643" builtinId="9" hidden="1"/>
    <cellStyle name="已访问的超链接" xfId="32645" builtinId="9" hidden="1"/>
    <cellStyle name="已访问的超链接" xfId="32647" builtinId="9" hidden="1"/>
    <cellStyle name="已访问的超链接" xfId="32649" builtinId="9" hidden="1"/>
    <cellStyle name="已访问的超链接" xfId="32651" builtinId="9" hidden="1"/>
    <cellStyle name="已访问的超链接" xfId="32653" builtinId="9" hidden="1"/>
    <cellStyle name="已访问的超链接" xfId="32655" builtinId="9" hidden="1"/>
    <cellStyle name="已访问的超链接" xfId="32657" builtinId="9" hidden="1"/>
    <cellStyle name="已访问的超链接" xfId="32659" builtinId="9" hidden="1"/>
    <cellStyle name="已访问的超链接" xfId="32661" builtinId="9" hidden="1"/>
    <cellStyle name="已访问的超链接" xfId="32663" builtinId="9" hidden="1"/>
    <cellStyle name="已访问的超链接" xfId="32665" builtinId="9" hidden="1"/>
    <cellStyle name="已访问的超链接" xfId="32667" builtinId="9" hidden="1"/>
    <cellStyle name="已访问的超链接" xfId="32669" builtinId="9" hidden="1"/>
    <cellStyle name="已访问的超链接" xfId="32671" builtinId="9" hidden="1"/>
    <cellStyle name="已访问的超链接" xfId="32673" builtinId="9" hidden="1"/>
    <cellStyle name="已访问的超链接" xfId="32675" builtinId="9" hidden="1"/>
    <cellStyle name="已访问的超链接" xfId="32677" builtinId="9" hidden="1"/>
    <cellStyle name="已访问的超链接" xfId="32679" builtinId="9" hidden="1"/>
    <cellStyle name="已访问的超链接" xfId="32681" builtinId="9" hidden="1"/>
    <cellStyle name="已访问的超链接" xfId="32683" builtinId="9" hidden="1"/>
    <cellStyle name="已访问的超链接" xfId="32685" builtinId="9" hidden="1"/>
    <cellStyle name="已访问的超链接" xfId="32687" builtinId="9" hidden="1"/>
    <cellStyle name="已访问的超链接" xfId="32689" builtinId="9" hidden="1"/>
    <cellStyle name="已访问的超链接" xfId="32691" builtinId="9" hidden="1"/>
    <cellStyle name="已访问的超链接" xfId="32693" builtinId="9" hidden="1"/>
    <cellStyle name="已访问的超链接" xfId="32695" builtinId="9" hidden="1"/>
    <cellStyle name="已访问的超链接" xfId="32697" builtinId="9" hidden="1"/>
    <cellStyle name="已访问的超链接" xfId="32699" builtinId="9" hidden="1"/>
    <cellStyle name="已访问的超链接" xfId="32701" builtinId="9" hidden="1"/>
    <cellStyle name="已访问的超链接" xfId="32703" builtinId="9" hidden="1"/>
    <cellStyle name="已访问的超链接" xfId="32705" builtinId="9" hidden="1"/>
    <cellStyle name="已访问的超链接" xfId="32707" builtinId="9" hidden="1"/>
    <cellStyle name="已访问的超链接" xfId="32709" builtinId="9" hidden="1"/>
    <cellStyle name="已访问的超链接" xfId="32711" builtinId="9" hidden="1"/>
    <cellStyle name="已访问的超链接" xfId="32713" builtinId="9" hidden="1"/>
    <cellStyle name="已访问的超链接" xfId="32715" builtinId="9" hidden="1"/>
    <cellStyle name="已访问的超链接" xfId="32717" builtinId="9" hidden="1"/>
    <cellStyle name="已访问的超链接" xfId="32719" builtinId="9" hidden="1"/>
    <cellStyle name="已访问的超链接" xfId="32721" builtinId="9" hidden="1"/>
    <cellStyle name="已访问的超链接" xfId="32723" builtinId="9" hidden="1"/>
    <cellStyle name="已访问的超链接" xfId="32725" builtinId="9" hidden="1"/>
    <cellStyle name="已访问的超链接" xfId="32727" builtinId="9" hidden="1"/>
    <cellStyle name="已访问的超链接" xfId="32729" builtinId="9" hidden="1"/>
    <cellStyle name="已访问的超链接" xfId="32731" builtinId="9" hidden="1"/>
    <cellStyle name="已访问的超链接" xfId="32733" builtinId="9" hidden="1"/>
    <cellStyle name="已访问的超链接" xfId="32735" builtinId="9" hidden="1"/>
    <cellStyle name="已访问的超链接" xfId="32737" builtinId="9" hidden="1"/>
    <cellStyle name="已访问的超链接" xfId="32739" builtinId="9" hidden="1"/>
    <cellStyle name="已访问的超链接" xfId="32741" builtinId="9" hidden="1"/>
    <cellStyle name="已访问的超链接" xfId="32743" builtinId="9" hidden="1"/>
    <cellStyle name="已访问的超链接" xfId="32745" builtinId="9" hidden="1"/>
    <cellStyle name="已访问的超链接" xfId="32747" builtinId="9" hidden="1"/>
    <cellStyle name="已访问的超链接" xfId="32749" builtinId="9" hidden="1"/>
    <cellStyle name="已访问的超链接" xfId="32751" builtinId="9" hidden="1"/>
    <cellStyle name="已访问的超链接" xfId="32753" builtinId="9" hidden="1"/>
    <cellStyle name="已访问的超链接" xfId="32755" builtinId="9" hidden="1"/>
    <cellStyle name="已访问的超链接" xfId="32757" builtinId="9" hidden="1"/>
    <cellStyle name="已访问的超链接" xfId="32759" builtinId="9" hidden="1"/>
    <cellStyle name="已访问的超链接" xfId="32761" builtinId="9" hidden="1"/>
    <cellStyle name="已访问的超链接" xfId="32763" builtinId="9" hidden="1"/>
    <cellStyle name="已访问的超链接" xfId="32765" builtinId="9" hidden="1"/>
    <cellStyle name="已访问的超链接" xfId="32767" builtinId="9" hidden="1"/>
    <cellStyle name="已访问的超链接" xfId="32769" builtinId="9" hidden="1"/>
    <cellStyle name="已访问的超链接" xfId="32771" builtinId="9" hidden="1"/>
    <cellStyle name="已访问的超链接" xfId="32773" builtinId="9" hidden="1"/>
    <cellStyle name="已访问的超链接" xfId="32775" builtinId="9" hidden="1"/>
    <cellStyle name="已访问的超链接" xfId="32777" builtinId="9" hidden="1"/>
    <cellStyle name="已访问的超链接" xfId="32779" builtinId="9" hidden="1"/>
    <cellStyle name="已访问的超链接" xfId="32781" builtinId="9" hidden="1"/>
    <cellStyle name="已访问的超链接" xfId="32783" builtinId="9" hidden="1"/>
    <cellStyle name="已访问的超链接" xfId="32785" builtinId="9" hidden="1"/>
    <cellStyle name="已访问的超链接" xfId="32787" builtinId="9" hidden="1"/>
    <cellStyle name="已访问的超链接" xfId="32789" builtinId="9" hidden="1"/>
    <cellStyle name="已访问的超链接" xfId="32791" builtinId="9" hidden="1"/>
    <cellStyle name="已访问的超链接" xfId="32793" builtinId="9" hidden="1"/>
    <cellStyle name="已访问的超链接" xfId="32795" builtinId="9" hidden="1"/>
    <cellStyle name="已访问的超链接" xfId="32797" builtinId="9" hidden="1"/>
    <cellStyle name="已访问的超链接" xfId="32799" builtinId="9" hidden="1"/>
    <cellStyle name="已访问的超链接" xfId="32801" builtinId="9" hidden="1"/>
    <cellStyle name="已访问的超链接" xfId="32803" builtinId="9" hidden="1"/>
    <cellStyle name="已访问的超链接" xfId="32805" builtinId="9" hidden="1"/>
    <cellStyle name="已访问的超链接" xfId="32807" builtinId="9" hidden="1"/>
    <cellStyle name="已访问的超链接" xfId="32809" builtinId="9" hidden="1"/>
    <cellStyle name="已访问的超链接" xfId="32811" builtinId="9" hidden="1"/>
    <cellStyle name="已访问的超链接" xfId="32813" builtinId="9" hidden="1"/>
    <cellStyle name="已访问的超链接" xfId="32815" builtinId="9" hidden="1"/>
    <cellStyle name="已访问的超链接" xfId="32817" builtinId="9" hidden="1"/>
    <cellStyle name="已访问的超链接" xfId="32819" builtinId="9" hidden="1"/>
    <cellStyle name="已访问的超链接" xfId="32821" builtinId="9" hidden="1"/>
    <cellStyle name="已访问的超链接" xfId="32823" builtinId="9" hidden="1"/>
    <cellStyle name="已访问的超链接" xfId="32825" builtinId="9" hidden="1"/>
    <cellStyle name="已访问的超链接" xfId="32827" builtinId="9" hidden="1"/>
    <cellStyle name="已访问的超链接" xfId="32829" builtinId="9" hidden="1"/>
    <cellStyle name="已访问的超链接" xfId="32831" builtinId="9" hidden="1"/>
    <cellStyle name="已访问的超链接" xfId="32833" builtinId="9" hidden="1"/>
    <cellStyle name="已访问的超链接" xfId="32835" builtinId="9" hidden="1"/>
    <cellStyle name="已访问的超链接" xfId="32837" builtinId="9" hidden="1"/>
    <cellStyle name="已访问的超链接" xfId="32839" builtinId="9" hidden="1"/>
    <cellStyle name="已访问的超链接" xfId="32841" builtinId="9" hidden="1"/>
    <cellStyle name="已访问的超链接" xfId="32843" builtinId="9" hidden="1"/>
    <cellStyle name="已访问的超链接" xfId="32845" builtinId="9" hidden="1"/>
    <cellStyle name="已访问的超链接" xfId="32847" builtinId="9" hidden="1"/>
    <cellStyle name="已访问的超链接" xfId="32849" builtinId="9" hidden="1"/>
    <cellStyle name="已访问的超链接" xfId="32851" builtinId="9" hidden="1"/>
    <cellStyle name="已访问的超链接" xfId="32853" builtinId="9" hidden="1"/>
    <cellStyle name="已访问的超链接" xfId="32855" builtinId="9" hidden="1"/>
    <cellStyle name="已访问的超链接" xfId="32857" builtinId="9" hidden="1"/>
    <cellStyle name="已访问的超链接" xfId="32859" builtinId="9" hidden="1"/>
    <cellStyle name="已访问的超链接" xfId="32861" builtinId="9" hidden="1"/>
    <cellStyle name="已访问的超链接" xfId="32863" builtinId="9" hidden="1"/>
    <cellStyle name="已访问的超链接" xfId="32865" builtinId="9" hidden="1"/>
    <cellStyle name="已访问的超链接" xfId="32867" builtinId="9" hidden="1"/>
    <cellStyle name="已访问的超链接" xfId="32869" builtinId="9" hidden="1"/>
    <cellStyle name="已访问的超链接" xfId="32871" builtinId="9" hidden="1"/>
    <cellStyle name="已访问的超链接" xfId="32873" builtinId="9" hidden="1"/>
    <cellStyle name="已访问的超链接" xfId="32875" builtinId="9" hidden="1"/>
    <cellStyle name="已访问的超链接" xfId="32877" builtinId="9" hidden="1"/>
    <cellStyle name="已访问的超链接" xfId="32879" builtinId="9" hidden="1"/>
    <cellStyle name="已访问的超链接" xfId="32881" builtinId="9" hidden="1"/>
    <cellStyle name="已访问的超链接" xfId="32883" builtinId="9" hidden="1"/>
    <cellStyle name="已访问的超链接" xfId="32885" builtinId="9" hidden="1"/>
    <cellStyle name="已访问的超链接" xfId="32887" builtinId="9" hidden="1"/>
    <cellStyle name="已访问的超链接" xfId="32889" builtinId="9" hidden="1"/>
    <cellStyle name="已访问的超链接" xfId="32891" builtinId="9" hidden="1"/>
    <cellStyle name="已访问的超链接" xfId="32893" builtinId="9" hidden="1"/>
    <cellStyle name="已访问的超链接" xfId="32895" builtinId="9" hidden="1"/>
    <cellStyle name="已访问的超链接" xfId="32897" builtinId="9" hidden="1"/>
    <cellStyle name="已访问的超链接" xfId="32899" builtinId="9" hidden="1"/>
    <cellStyle name="已访问的超链接" xfId="32901" builtinId="9" hidden="1"/>
    <cellStyle name="已访问的超链接" xfId="32903" builtinId="9" hidden="1"/>
    <cellStyle name="已访问的超链接" xfId="32905" builtinId="9" hidden="1"/>
    <cellStyle name="已访问的超链接" xfId="32907" builtinId="9" hidden="1"/>
    <cellStyle name="已访问的超链接" xfId="32909" builtinId="9" hidden="1"/>
    <cellStyle name="已访问的超链接" xfId="32911" builtinId="9" hidden="1"/>
    <cellStyle name="已访问的超链接" xfId="32913" builtinId="9" hidden="1"/>
    <cellStyle name="已访问的超链接" xfId="32915" builtinId="9" hidden="1"/>
    <cellStyle name="已访问的超链接" xfId="32917" builtinId="9" hidden="1"/>
    <cellStyle name="已访问的超链接" xfId="32919" builtinId="9" hidden="1"/>
    <cellStyle name="已访问的超链接" xfId="32921" builtinId="9" hidden="1"/>
    <cellStyle name="已访问的超链接" xfId="32923" builtinId="9" hidden="1"/>
    <cellStyle name="已访问的超链接" xfId="32925" builtinId="9" hidden="1"/>
    <cellStyle name="已访问的超链接" xfId="32927" builtinId="9" hidden="1"/>
    <cellStyle name="已访问的超链接" xfId="32929" builtinId="9" hidden="1"/>
    <cellStyle name="已访问的超链接" xfId="32931" builtinId="9" hidden="1"/>
    <cellStyle name="已访问的超链接" xfId="32933" builtinId="9" hidden="1"/>
    <cellStyle name="已访问的超链接" xfId="32935" builtinId="9" hidden="1"/>
    <cellStyle name="已访问的超链接" xfId="32937" builtinId="9" hidden="1"/>
    <cellStyle name="已访问的超链接" xfId="32939" builtinId="9" hidden="1"/>
    <cellStyle name="已访问的超链接" xfId="32941" builtinId="9" hidden="1"/>
    <cellStyle name="已访问的超链接" xfId="32943" builtinId="9" hidden="1"/>
    <cellStyle name="已访问的超链接" xfId="32945" builtinId="9" hidden="1"/>
    <cellStyle name="已访问的超链接" xfId="32947" builtinId="9" hidden="1"/>
    <cellStyle name="已访问的超链接" xfId="32949" builtinId="9" hidden="1"/>
    <cellStyle name="已访问的超链接" xfId="32951" builtinId="9" hidden="1"/>
    <cellStyle name="已访问的超链接" xfId="32953" builtinId="9" hidden="1"/>
    <cellStyle name="已访问的超链接" xfId="32955" builtinId="9" hidden="1"/>
    <cellStyle name="已访问的超链接" xfId="32957" builtinId="9" hidden="1"/>
    <cellStyle name="已访问的超链接" xfId="32959" builtinId="9" hidden="1"/>
    <cellStyle name="已访问的超链接" xfId="32961" builtinId="9" hidden="1"/>
    <cellStyle name="已访问的超链接" xfId="32963" builtinId="9" hidden="1"/>
    <cellStyle name="已访问的超链接" xfId="32965" builtinId="9" hidden="1"/>
    <cellStyle name="已访问的超链接" xfId="32967" builtinId="9" hidden="1"/>
    <cellStyle name="已访问的超链接" xfId="32969" builtinId="9" hidden="1"/>
    <cellStyle name="已访问的超链接" xfId="32971" builtinId="9" hidden="1"/>
    <cellStyle name="已访问的超链接" xfId="32973" builtinId="9" hidden="1"/>
    <cellStyle name="已访问的超链接" xfId="32975" builtinId="9" hidden="1"/>
    <cellStyle name="已访问的超链接" xfId="32977" builtinId="9" hidden="1"/>
    <cellStyle name="已访问的超链接" xfId="32979" builtinId="9" hidden="1"/>
    <cellStyle name="已访问的超链接" xfId="32981" builtinId="9" hidden="1"/>
    <cellStyle name="已访问的超链接" xfId="32983" builtinId="9" hidden="1"/>
    <cellStyle name="已访问的超链接" xfId="32985" builtinId="9" hidden="1"/>
    <cellStyle name="已访问的超链接" xfId="32987" builtinId="9" hidden="1"/>
    <cellStyle name="已访问的超链接" xfId="32989" builtinId="9" hidden="1"/>
    <cellStyle name="已访问的超链接" xfId="32991" builtinId="9" hidden="1"/>
    <cellStyle name="已访问的超链接" xfId="32993" builtinId="9" hidden="1"/>
    <cellStyle name="已访问的超链接" xfId="32995" builtinId="9" hidden="1"/>
    <cellStyle name="已访问的超链接" xfId="32997" builtinId="9" hidden="1"/>
    <cellStyle name="已访问的超链接" xfId="32999" builtinId="9" hidden="1"/>
    <cellStyle name="已访问的超链接" xfId="33001" builtinId="9" hidden="1"/>
    <cellStyle name="已访问的超链接" xfId="33003" builtinId="9" hidden="1"/>
    <cellStyle name="已访问的超链接" xfId="33005" builtinId="9" hidden="1"/>
    <cellStyle name="已访问的超链接" xfId="33007" builtinId="9" hidden="1"/>
    <cellStyle name="已访问的超链接" xfId="33009" builtinId="9" hidden="1"/>
    <cellStyle name="已访问的超链接" xfId="33011" builtinId="9" hidden="1"/>
    <cellStyle name="已访问的超链接" xfId="33013" builtinId="9" hidden="1"/>
    <cellStyle name="已访问的超链接" xfId="33015" builtinId="9" hidden="1"/>
    <cellStyle name="已访问的超链接" xfId="33017" builtinId="9" hidden="1"/>
    <cellStyle name="已访问的超链接" xfId="33019" builtinId="9" hidden="1"/>
    <cellStyle name="已访问的超链接" xfId="33021" builtinId="9" hidden="1"/>
    <cellStyle name="已访问的超链接" xfId="33023" builtinId="9" hidden="1"/>
    <cellStyle name="已访问的超链接" xfId="33025" builtinId="9" hidden="1"/>
    <cellStyle name="已访问的超链接" xfId="33027" builtinId="9" hidden="1"/>
    <cellStyle name="已访问的超链接" xfId="33029" builtinId="9" hidden="1"/>
    <cellStyle name="已访问的超链接" xfId="33031" builtinId="9" hidden="1"/>
    <cellStyle name="已访问的超链接" xfId="33033" builtinId="9" hidden="1"/>
    <cellStyle name="已访问的超链接" xfId="33035" builtinId="9" hidden="1"/>
    <cellStyle name="已访问的超链接" xfId="33037" builtinId="9" hidden="1"/>
    <cellStyle name="已访问的超链接" xfId="33039" builtinId="9" hidden="1"/>
    <cellStyle name="已访问的超链接" xfId="33041" builtinId="9" hidden="1"/>
    <cellStyle name="已访问的超链接" xfId="33043" builtinId="9" hidden="1"/>
    <cellStyle name="已访问的超链接" xfId="33045" builtinId="9" hidden="1"/>
    <cellStyle name="已访问的超链接" xfId="33047" builtinId="9" hidden="1"/>
    <cellStyle name="已访问的超链接" xfId="33049" builtinId="9" hidden="1"/>
    <cellStyle name="已访问的超链接" xfId="33051" builtinId="9" hidden="1"/>
    <cellStyle name="已访问的超链接" xfId="33053" builtinId="9" hidden="1"/>
    <cellStyle name="已访问的超链接" xfId="33055" builtinId="9" hidden="1"/>
    <cellStyle name="已访问的超链接" xfId="33057" builtinId="9" hidden="1"/>
    <cellStyle name="已访问的超链接" xfId="33059" builtinId="9" hidden="1"/>
    <cellStyle name="已访问的超链接" xfId="33061" builtinId="9" hidden="1"/>
    <cellStyle name="已访问的超链接" xfId="33063" builtinId="9" hidden="1"/>
    <cellStyle name="已访问的超链接" xfId="33065" builtinId="9" hidden="1"/>
    <cellStyle name="已访问的超链接" xfId="33067" builtinId="9" hidden="1"/>
    <cellStyle name="已访问的超链接" xfId="33069" builtinId="9" hidden="1"/>
    <cellStyle name="已访问的超链接" xfId="33071" builtinId="9" hidden="1"/>
    <cellStyle name="已访问的超链接" xfId="33073" builtinId="9" hidden="1"/>
    <cellStyle name="已访问的超链接" xfId="33075" builtinId="9" hidden="1"/>
    <cellStyle name="已访问的超链接" xfId="33077" builtinId="9" hidden="1"/>
    <cellStyle name="已访问的超链接" xfId="33079" builtinId="9" hidden="1"/>
    <cellStyle name="已访问的超链接" xfId="33081" builtinId="9" hidden="1"/>
    <cellStyle name="已访问的超链接" xfId="33083" builtinId="9" hidden="1"/>
    <cellStyle name="已访问的超链接" xfId="33085" builtinId="9" hidden="1"/>
    <cellStyle name="已访问的超链接" xfId="33087" builtinId="9" hidden="1"/>
    <cellStyle name="已访问的超链接" xfId="33089" builtinId="9" hidden="1"/>
    <cellStyle name="已访问的超链接" xfId="33091" builtinId="9" hidden="1"/>
    <cellStyle name="已访问的超链接" xfId="33093" builtinId="9" hidden="1"/>
    <cellStyle name="已访问的超链接" xfId="33095" builtinId="9" hidden="1"/>
    <cellStyle name="已访问的超链接" xfId="33097" builtinId="9" hidden="1"/>
    <cellStyle name="已访问的超链接" xfId="33099" builtinId="9" hidden="1"/>
    <cellStyle name="已访问的超链接" xfId="33101" builtinId="9" hidden="1"/>
    <cellStyle name="已访问的超链接" xfId="33103" builtinId="9" hidden="1"/>
    <cellStyle name="已访问的超链接" xfId="33105" builtinId="9" hidden="1"/>
    <cellStyle name="已访问的超链接" xfId="33107" builtinId="9" hidden="1"/>
    <cellStyle name="已访问的超链接" xfId="33109" builtinId="9" hidden="1"/>
    <cellStyle name="已访问的超链接" xfId="33111" builtinId="9" hidden="1"/>
    <cellStyle name="已访问的超链接" xfId="33113" builtinId="9" hidden="1"/>
    <cellStyle name="已访问的超链接" xfId="33115" builtinId="9" hidden="1"/>
    <cellStyle name="已访问的超链接" xfId="33117" builtinId="9" hidden="1"/>
    <cellStyle name="已访问的超链接" xfId="33119" builtinId="9" hidden="1"/>
    <cellStyle name="已访问的超链接" xfId="33121" builtinId="9" hidden="1"/>
    <cellStyle name="已访问的超链接" xfId="33123" builtinId="9" hidden="1"/>
    <cellStyle name="已访问的超链接" xfId="33125" builtinId="9" hidden="1"/>
    <cellStyle name="已访问的超链接" xfId="33127" builtinId="9" hidden="1"/>
    <cellStyle name="已访问的超链接" xfId="33129" builtinId="9" hidden="1"/>
    <cellStyle name="已访问的超链接" xfId="33131" builtinId="9" hidden="1"/>
    <cellStyle name="已访问的超链接" xfId="33133" builtinId="9" hidden="1"/>
    <cellStyle name="已访问的超链接" xfId="33135" builtinId="9" hidden="1"/>
    <cellStyle name="已访问的超链接" xfId="33137" builtinId="9" hidden="1"/>
    <cellStyle name="已访问的超链接" xfId="33139" builtinId="9" hidden="1"/>
    <cellStyle name="已访问的超链接" xfId="33141" builtinId="9" hidden="1"/>
    <cellStyle name="已访问的超链接" xfId="33143" builtinId="9" hidden="1"/>
    <cellStyle name="已访问的超链接" xfId="33145" builtinId="9" hidden="1"/>
    <cellStyle name="已访问的超链接" xfId="33147" builtinId="9" hidden="1"/>
    <cellStyle name="已访问的超链接" xfId="33149" builtinId="9" hidden="1"/>
    <cellStyle name="已访问的超链接" xfId="33151" builtinId="9" hidden="1"/>
    <cellStyle name="已访问的超链接" xfId="33153" builtinId="9" hidden="1"/>
    <cellStyle name="已访问的超链接" xfId="33155" builtinId="9" hidden="1"/>
    <cellStyle name="已访问的超链接" xfId="33157" builtinId="9" hidden="1"/>
    <cellStyle name="已访问的超链接" xfId="33159" builtinId="9" hidden="1"/>
    <cellStyle name="已访问的超链接" xfId="33161" builtinId="9" hidden="1"/>
    <cellStyle name="已访问的超链接" xfId="33163" builtinId="9" hidden="1"/>
    <cellStyle name="已访问的超链接" xfId="33165" builtinId="9" hidden="1"/>
    <cellStyle name="已访问的超链接" xfId="33167" builtinId="9" hidden="1"/>
    <cellStyle name="已访问的超链接" xfId="33169" builtinId="9" hidden="1"/>
    <cellStyle name="已访问的超链接" xfId="33171" builtinId="9" hidden="1"/>
    <cellStyle name="已访问的超链接" xfId="33173" builtinId="9" hidden="1"/>
    <cellStyle name="已访问的超链接" xfId="33175" builtinId="9" hidden="1"/>
    <cellStyle name="已访问的超链接" xfId="33177" builtinId="9" hidden="1"/>
    <cellStyle name="已访问的超链接" xfId="33179" builtinId="9" hidden="1"/>
    <cellStyle name="已访问的超链接" xfId="33181" builtinId="9" hidden="1"/>
    <cellStyle name="已访问的超链接" xfId="33183" builtinId="9" hidden="1"/>
    <cellStyle name="已访问的超链接" xfId="33185" builtinId="9" hidden="1"/>
    <cellStyle name="已访问的超链接" xfId="33187" builtinId="9" hidden="1"/>
    <cellStyle name="已访问的超链接" xfId="33189" builtinId="9" hidden="1"/>
    <cellStyle name="已访问的超链接" xfId="33191" builtinId="9" hidden="1"/>
    <cellStyle name="已访问的超链接" xfId="33193" builtinId="9" hidden="1"/>
    <cellStyle name="已访问的超链接" xfId="33195" builtinId="9" hidden="1"/>
    <cellStyle name="已访问的超链接" xfId="33197" builtinId="9" hidden="1"/>
    <cellStyle name="已访问的超链接" xfId="33199" builtinId="9" hidden="1"/>
    <cellStyle name="已访问的超链接" xfId="33201" builtinId="9" hidden="1"/>
    <cellStyle name="已访问的超链接" xfId="33203" builtinId="9" hidden="1"/>
    <cellStyle name="已访问的超链接" xfId="33205" builtinId="9" hidden="1"/>
    <cellStyle name="已访问的超链接" xfId="33207" builtinId="9" hidden="1"/>
    <cellStyle name="已访问的超链接" xfId="33209" builtinId="9" hidden="1"/>
    <cellStyle name="已访问的超链接" xfId="33211" builtinId="9" hidden="1"/>
    <cellStyle name="已访问的超链接" xfId="33213" builtinId="9" hidden="1"/>
    <cellStyle name="已访问的超链接" xfId="33215" builtinId="9" hidden="1"/>
    <cellStyle name="已访问的超链接" xfId="33217" builtinId="9" hidden="1"/>
    <cellStyle name="已访问的超链接" xfId="33219" builtinId="9" hidden="1"/>
    <cellStyle name="已访问的超链接" xfId="33221" builtinId="9" hidden="1"/>
    <cellStyle name="已访问的超链接" xfId="33223" builtinId="9" hidden="1"/>
    <cellStyle name="已访问的超链接" xfId="33225" builtinId="9" hidden="1"/>
    <cellStyle name="已访问的超链接" xfId="33227" builtinId="9" hidden="1"/>
    <cellStyle name="已访问的超链接" xfId="33229" builtinId="9" hidden="1"/>
    <cellStyle name="已访问的超链接" xfId="33231" builtinId="9" hidden="1"/>
    <cellStyle name="已访问的超链接" xfId="33233" builtinId="9" hidden="1"/>
    <cellStyle name="已访问的超链接" xfId="33235" builtinId="9" hidden="1"/>
    <cellStyle name="已访问的超链接" xfId="33237" builtinId="9" hidden="1"/>
    <cellStyle name="已访问的超链接" xfId="33239" builtinId="9" hidden="1"/>
    <cellStyle name="已访问的超链接" xfId="33241" builtinId="9" hidden="1"/>
    <cellStyle name="已访问的超链接" xfId="33243" builtinId="9" hidden="1"/>
    <cellStyle name="已访问的超链接" xfId="33245" builtinId="9" hidden="1"/>
    <cellStyle name="已访问的超链接" xfId="33247" builtinId="9" hidden="1"/>
    <cellStyle name="已访问的超链接" xfId="33249" builtinId="9" hidden="1"/>
    <cellStyle name="已访问的超链接" xfId="33251" builtinId="9" hidden="1"/>
    <cellStyle name="已访问的超链接" xfId="33253" builtinId="9" hidden="1"/>
    <cellStyle name="已访问的超链接" xfId="33255" builtinId="9" hidden="1"/>
    <cellStyle name="已访问的超链接" xfId="33257" builtinId="9" hidden="1"/>
    <cellStyle name="已访问的超链接" xfId="33259" builtinId="9" hidden="1"/>
    <cellStyle name="已访问的超链接" xfId="33261" builtinId="9" hidden="1"/>
    <cellStyle name="已访问的超链接" xfId="33263" builtinId="9" hidden="1"/>
    <cellStyle name="已访问的超链接" xfId="33265" builtinId="9" hidden="1"/>
    <cellStyle name="已访问的超链接" xfId="33267" builtinId="9" hidden="1"/>
    <cellStyle name="已访问的超链接" xfId="33269" builtinId="9" hidden="1"/>
    <cellStyle name="已访问的超链接" xfId="33271" builtinId="9" hidden="1"/>
    <cellStyle name="已访问的超链接" xfId="33273" builtinId="9" hidden="1"/>
    <cellStyle name="已访问的超链接" xfId="33275" builtinId="9" hidden="1"/>
    <cellStyle name="已访问的超链接" xfId="33277" builtinId="9" hidden="1"/>
    <cellStyle name="已访问的超链接" xfId="33279" builtinId="9" hidden="1"/>
    <cellStyle name="已访问的超链接" xfId="33281" builtinId="9" hidden="1"/>
    <cellStyle name="已访问的超链接" xfId="33283" builtinId="9" hidden="1"/>
    <cellStyle name="已访问的超链接" xfId="33285" builtinId="9" hidden="1"/>
    <cellStyle name="已访问的超链接" xfId="33287" builtinId="9" hidden="1"/>
    <cellStyle name="已访问的超链接" xfId="33289" builtinId="9" hidden="1"/>
    <cellStyle name="已访问的超链接" xfId="33291" builtinId="9" hidden="1"/>
    <cellStyle name="已访问的超链接" xfId="33293" builtinId="9" hidden="1"/>
    <cellStyle name="已访问的超链接" xfId="33295" builtinId="9" hidden="1"/>
    <cellStyle name="已访问的超链接" xfId="33297" builtinId="9" hidden="1"/>
    <cellStyle name="已访问的超链接" xfId="33299" builtinId="9" hidden="1"/>
    <cellStyle name="已访问的超链接" xfId="33301" builtinId="9" hidden="1"/>
    <cellStyle name="已访问的超链接" xfId="33303" builtinId="9" hidden="1"/>
    <cellStyle name="已访问的超链接" xfId="33305" builtinId="9" hidden="1"/>
    <cellStyle name="已访问的超链接" xfId="33307" builtinId="9" hidden="1"/>
    <cellStyle name="已访问的超链接" xfId="33309" builtinId="9" hidden="1"/>
    <cellStyle name="已访问的超链接" xfId="33311" builtinId="9" hidden="1"/>
    <cellStyle name="已访问的超链接" xfId="33313" builtinId="9" hidden="1"/>
    <cellStyle name="已访问的超链接" xfId="33315" builtinId="9" hidden="1"/>
    <cellStyle name="已访问的超链接" xfId="33317" builtinId="9" hidden="1"/>
    <cellStyle name="已访问的超链接" xfId="33319" builtinId="9" hidden="1"/>
    <cellStyle name="已访问的超链接" xfId="33321" builtinId="9" hidden="1"/>
    <cellStyle name="已访问的超链接" xfId="33323" builtinId="9" hidden="1"/>
    <cellStyle name="已访问的超链接" xfId="33325" builtinId="9" hidden="1"/>
    <cellStyle name="已访问的超链接" xfId="33327" builtinId="9" hidden="1"/>
    <cellStyle name="已访问的超链接" xfId="33329" builtinId="9" hidden="1"/>
    <cellStyle name="已访问的超链接" xfId="33331" builtinId="9" hidden="1"/>
    <cellStyle name="已访问的超链接" xfId="33333" builtinId="9" hidden="1"/>
    <cellStyle name="已访问的超链接" xfId="33335" builtinId="9" hidden="1"/>
    <cellStyle name="已访问的超链接" xfId="33337" builtinId="9" hidden="1"/>
    <cellStyle name="已访问的超链接" xfId="33339" builtinId="9" hidden="1"/>
    <cellStyle name="已访问的超链接" xfId="33341" builtinId="9" hidden="1"/>
    <cellStyle name="已访问的超链接" xfId="33343" builtinId="9" hidden="1"/>
    <cellStyle name="已访问的超链接" xfId="33345" builtinId="9" hidden="1"/>
    <cellStyle name="已访问的超链接" xfId="33347" builtinId="9" hidden="1"/>
    <cellStyle name="已访问的超链接" xfId="33349" builtinId="9" hidden="1"/>
    <cellStyle name="已访问的超链接" xfId="33351" builtinId="9" hidden="1"/>
    <cellStyle name="已访问的超链接" xfId="33353" builtinId="9" hidden="1"/>
    <cellStyle name="已访问的超链接" xfId="33355" builtinId="9" hidden="1"/>
    <cellStyle name="已访问的超链接" xfId="33357" builtinId="9" hidden="1"/>
    <cellStyle name="已访问的超链接" xfId="33359" builtinId="9" hidden="1"/>
    <cellStyle name="已访问的超链接" xfId="33361" builtinId="9" hidden="1"/>
    <cellStyle name="已访问的超链接" xfId="33363" builtinId="9" hidden="1"/>
    <cellStyle name="已访问的超链接" xfId="33365" builtinId="9" hidden="1"/>
    <cellStyle name="已访问的超链接" xfId="33367" builtinId="9" hidden="1"/>
    <cellStyle name="已访问的超链接" xfId="33369" builtinId="9" hidden="1"/>
    <cellStyle name="已访问的超链接" xfId="33371" builtinId="9" hidden="1"/>
    <cellStyle name="已访问的超链接" xfId="33373" builtinId="9" hidden="1"/>
    <cellStyle name="已访问的超链接" xfId="33375" builtinId="9" hidden="1"/>
    <cellStyle name="已访问的超链接" xfId="33377" builtinId="9" hidden="1"/>
    <cellStyle name="已访问的超链接" xfId="33379" builtinId="9" hidden="1"/>
    <cellStyle name="已访问的超链接" xfId="33381" builtinId="9" hidden="1"/>
    <cellStyle name="已访问的超链接" xfId="33383" builtinId="9" hidden="1"/>
    <cellStyle name="已访问的超链接" xfId="33385" builtinId="9" hidden="1"/>
    <cellStyle name="已访问的超链接" xfId="33387" builtinId="9" hidden="1"/>
    <cellStyle name="已访问的超链接" xfId="33389" builtinId="9" hidden="1"/>
    <cellStyle name="已访问的超链接" xfId="33391" builtinId="9" hidden="1"/>
    <cellStyle name="已访问的超链接" xfId="33393" builtinId="9" hidden="1"/>
    <cellStyle name="已访问的超链接" xfId="33395" builtinId="9" hidden="1"/>
    <cellStyle name="已访问的超链接" xfId="33397" builtinId="9" hidden="1"/>
    <cellStyle name="已访问的超链接" xfId="33399" builtinId="9" hidden="1"/>
    <cellStyle name="已访问的超链接" xfId="33401" builtinId="9" hidden="1"/>
    <cellStyle name="已访问的超链接" xfId="33403" builtinId="9" hidden="1"/>
    <cellStyle name="已访问的超链接" xfId="33405" builtinId="9" hidden="1"/>
    <cellStyle name="已访问的超链接" xfId="33407" builtinId="9" hidden="1"/>
    <cellStyle name="已访问的超链接" xfId="33409" builtinId="9" hidden="1"/>
    <cellStyle name="已访问的超链接" xfId="33411" builtinId="9" hidden="1"/>
    <cellStyle name="已访问的超链接" xfId="33413" builtinId="9" hidden="1"/>
    <cellStyle name="已访问的超链接" xfId="33415" builtinId="9" hidden="1"/>
    <cellStyle name="已访问的超链接" xfId="33417" builtinId="9" hidden="1"/>
    <cellStyle name="已访问的超链接" xfId="33419" builtinId="9" hidden="1"/>
    <cellStyle name="已访问的超链接" xfId="33421" builtinId="9" hidden="1"/>
    <cellStyle name="已访问的超链接" xfId="33423" builtinId="9" hidden="1"/>
    <cellStyle name="已访问的超链接" xfId="33425" builtinId="9" hidden="1"/>
    <cellStyle name="已访问的超链接" xfId="33427" builtinId="9" hidden="1"/>
    <cellStyle name="已访问的超链接" xfId="33429" builtinId="9" hidden="1"/>
    <cellStyle name="已访问的超链接" xfId="33431" builtinId="9" hidden="1"/>
    <cellStyle name="已访问的超链接" xfId="33433" builtinId="9" hidden="1"/>
    <cellStyle name="已访问的超链接" xfId="33435" builtinId="9" hidden="1"/>
    <cellStyle name="已访问的超链接" xfId="33437" builtinId="9" hidden="1"/>
    <cellStyle name="已访问的超链接" xfId="33439" builtinId="9" hidden="1"/>
    <cellStyle name="已访问的超链接" xfId="33441" builtinId="9" hidden="1"/>
    <cellStyle name="已访问的超链接" xfId="33443" builtinId="9" hidden="1"/>
    <cellStyle name="已访问的超链接" xfId="33445" builtinId="9" hidden="1"/>
    <cellStyle name="已访问的超链接" xfId="33447" builtinId="9" hidden="1"/>
    <cellStyle name="已访问的超链接" xfId="33449" builtinId="9" hidden="1"/>
    <cellStyle name="已访问的超链接" xfId="33451" builtinId="9" hidden="1"/>
    <cellStyle name="已访问的超链接" xfId="33453" builtinId="9" hidden="1"/>
    <cellStyle name="已访问的超链接" xfId="33455" builtinId="9" hidden="1"/>
    <cellStyle name="已访问的超链接" xfId="33457" builtinId="9" hidden="1"/>
    <cellStyle name="已访问的超链接" xfId="33459" builtinId="9" hidden="1"/>
    <cellStyle name="已访问的超链接" xfId="33461" builtinId="9" hidden="1"/>
    <cellStyle name="已访问的超链接" xfId="33463" builtinId="9" hidden="1"/>
    <cellStyle name="已访问的超链接" xfId="33465" builtinId="9" hidden="1"/>
    <cellStyle name="已访问的超链接" xfId="33467" builtinId="9" hidden="1"/>
    <cellStyle name="已访问的超链接" xfId="33469" builtinId="9" hidden="1"/>
    <cellStyle name="已访问的超链接" xfId="33471" builtinId="9" hidden="1"/>
    <cellStyle name="已访问的超链接" xfId="33473" builtinId="9" hidden="1"/>
    <cellStyle name="已访问的超链接" xfId="33475" builtinId="9" hidden="1"/>
    <cellStyle name="已访问的超链接" xfId="33477" builtinId="9" hidden="1"/>
    <cellStyle name="已访问的超链接" xfId="33479" builtinId="9" hidden="1"/>
    <cellStyle name="已访问的超链接" xfId="33481" builtinId="9" hidden="1"/>
    <cellStyle name="已访问的超链接" xfId="33483" builtinId="9" hidden="1"/>
    <cellStyle name="已访问的超链接" xfId="33485" builtinId="9" hidden="1"/>
    <cellStyle name="已访问的超链接" xfId="33487" builtinId="9" hidden="1"/>
    <cellStyle name="已访问的超链接" xfId="33489" builtinId="9" hidden="1"/>
    <cellStyle name="已访问的超链接" xfId="33491" builtinId="9" hidden="1"/>
    <cellStyle name="已访问的超链接" xfId="33493" builtinId="9" hidden="1"/>
    <cellStyle name="已访问的超链接" xfId="33495" builtinId="9" hidden="1"/>
    <cellStyle name="已访问的超链接" xfId="33497" builtinId="9" hidden="1"/>
    <cellStyle name="已访问的超链接" xfId="33499" builtinId="9" hidden="1"/>
    <cellStyle name="已访问的超链接" xfId="33501" builtinId="9" hidden="1"/>
    <cellStyle name="已访问的超链接" xfId="33503" builtinId="9" hidden="1"/>
    <cellStyle name="已访问的超链接" xfId="33505" builtinId="9" hidden="1"/>
    <cellStyle name="已访问的超链接" xfId="33507" builtinId="9" hidden="1"/>
    <cellStyle name="已访问的超链接" xfId="33509" builtinId="9" hidden="1"/>
    <cellStyle name="已访问的超链接" xfId="33511" builtinId="9" hidden="1"/>
    <cellStyle name="已访问的超链接" xfId="33513" builtinId="9" hidden="1"/>
    <cellStyle name="已访问的超链接" xfId="33515" builtinId="9" hidden="1"/>
    <cellStyle name="已访问的超链接" xfId="33517" builtinId="9" hidden="1"/>
    <cellStyle name="已访问的超链接" xfId="33519" builtinId="9" hidden="1"/>
    <cellStyle name="已访问的超链接" xfId="33521" builtinId="9" hidden="1"/>
    <cellStyle name="已访问的超链接" xfId="33523" builtinId="9" hidden="1"/>
    <cellStyle name="已访问的超链接" xfId="33525" builtinId="9" hidden="1"/>
    <cellStyle name="已访问的超链接" xfId="33527" builtinId="9" hidden="1"/>
    <cellStyle name="已访问的超链接" xfId="33529" builtinId="9" hidden="1"/>
    <cellStyle name="已访问的超链接" xfId="33531" builtinId="9" hidden="1"/>
    <cellStyle name="已访问的超链接" xfId="33533" builtinId="9" hidden="1"/>
    <cellStyle name="已访问的超链接" xfId="33535" builtinId="9" hidden="1"/>
    <cellStyle name="已访问的超链接" xfId="33537" builtinId="9" hidden="1"/>
    <cellStyle name="已访问的超链接" xfId="33539" builtinId="9" hidden="1"/>
    <cellStyle name="已访问的超链接" xfId="33541" builtinId="9" hidden="1"/>
    <cellStyle name="已访问的超链接" xfId="33543" builtinId="9" hidden="1"/>
    <cellStyle name="已访问的超链接" xfId="33545" builtinId="9" hidden="1"/>
    <cellStyle name="已访问的超链接" xfId="33547" builtinId="9" hidden="1"/>
    <cellStyle name="已访问的超链接" xfId="33549" builtinId="9" hidden="1"/>
    <cellStyle name="已访问的超链接" xfId="33551" builtinId="9" hidden="1"/>
    <cellStyle name="已访问的超链接" xfId="33553" builtinId="9" hidden="1"/>
    <cellStyle name="已访问的超链接" xfId="33555" builtinId="9" hidden="1"/>
    <cellStyle name="已访问的超链接" xfId="33557" builtinId="9" hidden="1"/>
    <cellStyle name="已访问的超链接" xfId="33559" builtinId="9" hidden="1"/>
    <cellStyle name="已访问的超链接" xfId="33561" builtinId="9" hidden="1"/>
    <cellStyle name="已访问的超链接" xfId="33563" builtinId="9" hidden="1"/>
    <cellStyle name="已访问的超链接" xfId="33565" builtinId="9" hidden="1"/>
    <cellStyle name="已访问的超链接" xfId="33567" builtinId="9" hidden="1"/>
    <cellStyle name="已访问的超链接" xfId="33569" builtinId="9" hidden="1"/>
    <cellStyle name="已访问的超链接" xfId="33571" builtinId="9" hidden="1"/>
    <cellStyle name="已访问的超链接" xfId="33573" builtinId="9" hidden="1"/>
    <cellStyle name="已访问的超链接" xfId="33575" builtinId="9" hidden="1"/>
    <cellStyle name="已访问的超链接" xfId="33577" builtinId="9" hidden="1"/>
    <cellStyle name="已访问的超链接" xfId="33579" builtinId="9" hidden="1"/>
    <cellStyle name="已访问的超链接" xfId="33581" builtinId="9" hidden="1"/>
    <cellStyle name="已访问的超链接" xfId="33583" builtinId="9" hidden="1"/>
    <cellStyle name="已访问的超链接" xfId="33585" builtinId="9" hidden="1"/>
    <cellStyle name="已访问的超链接" xfId="33587" builtinId="9" hidden="1"/>
    <cellStyle name="已访问的超链接" xfId="33589" builtinId="9" hidden="1"/>
    <cellStyle name="已访问的超链接" xfId="33591" builtinId="9" hidden="1"/>
    <cellStyle name="已访问的超链接" xfId="33593" builtinId="9" hidden="1"/>
    <cellStyle name="已访问的超链接" xfId="33595" builtinId="9" hidden="1"/>
    <cellStyle name="已访问的超链接" xfId="33597" builtinId="9" hidden="1"/>
    <cellStyle name="已访问的超链接" xfId="33599" builtinId="9" hidden="1"/>
    <cellStyle name="已访问的超链接" xfId="33601" builtinId="9" hidden="1"/>
    <cellStyle name="已访问的超链接" xfId="33603" builtinId="9" hidden="1"/>
    <cellStyle name="已访问的超链接" xfId="33605" builtinId="9" hidden="1"/>
    <cellStyle name="已访问的超链接" xfId="33607" builtinId="9" hidden="1"/>
    <cellStyle name="已访问的超链接" xfId="33609" builtinId="9" hidden="1"/>
    <cellStyle name="已访问的超链接" xfId="33611" builtinId="9" hidden="1"/>
    <cellStyle name="已访问的超链接" xfId="33613" builtinId="9" hidden="1"/>
    <cellStyle name="已访问的超链接" xfId="33615" builtinId="9" hidden="1"/>
    <cellStyle name="已访问的超链接" xfId="33617" builtinId="9" hidden="1"/>
    <cellStyle name="已访问的超链接" xfId="33619" builtinId="9" hidden="1"/>
    <cellStyle name="已访问的超链接" xfId="33621" builtinId="9" hidden="1"/>
    <cellStyle name="已访问的超链接" xfId="33623" builtinId="9" hidden="1"/>
    <cellStyle name="已访问的超链接" xfId="33625" builtinId="9" hidden="1"/>
    <cellStyle name="已访问的超链接" xfId="33627" builtinId="9" hidden="1"/>
    <cellStyle name="已访问的超链接" xfId="33629" builtinId="9" hidden="1"/>
    <cellStyle name="已访问的超链接" xfId="33631" builtinId="9" hidden="1"/>
    <cellStyle name="已访问的超链接" xfId="33633" builtinId="9" hidden="1"/>
    <cellStyle name="已访问的超链接" xfId="33635" builtinId="9" hidden="1"/>
    <cellStyle name="已访问的超链接" xfId="33637" builtinId="9" hidden="1"/>
    <cellStyle name="已访问的超链接" xfId="33639" builtinId="9" hidden="1"/>
    <cellStyle name="已访问的超链接" xfId="33641" builtinId="9" hidden="1"/>
    <cellStyle name="已访问的超链接" xfId="33643" builtinId="9" hidden="1"/>
    <cellStyle name="已访问的超链接" xfId="33645" builtinId="9" hidden="1"/>
    <cellStyle name="已访问的超链接" xfId="33647" builtinId="9" hidden="1"/>
    <cellStyle name="已访问的超链接" xfId="33649" builtinId="9" hidden="1"/>
    <cellStyle name="已访问的超链接" xfId="33651" builtinId="9" hidden="1"/>
    <cellStyle name="已访问的超链接" xfId="33653" builtinId="9" hidden="1"/>
    <cellStyle name="已访问的超链接" xfId="33655" builtinId="9" hidden="1"/>
    <cellStyle name="已访问的超链接" xfId="33657" builtinId="9" hidden="1"/>
    <cellStyle name="已访问的超链接" xfId="33659" builtinId="9" hidden="1"/>
    <cellStyle name="已访问的超链接" xfId="33661" builtinId="9" hidden="1"/>
    <cellStyle name="已访问的超链接" xfId="33663" builtinId="9" hidden="1"/>
    <cellStyle name="已访问的超链接" xfId="33665" builtinId="9" hidden="1"/>
    <cellStyle name="已访问的超链接" xfId="33667" builtinId="9" hidden="1"/>
    <cellStyle name="已访问的超链接" xfId="33669" builtinId="9" hidden="1"/>
    <cellStyle name="已访问的超链接" xfId="33671" builtinId="9" hidden="1"/>
    <cellStyle name="已访问的超链接" xfId="33673" builtinId="9" hidden="1"/>
    <cellStyle name="已访问的超链接" xfId="33675" builtinId="9" hidden="1"/>
    <cellStyle name="已访问的超链接" xfId="33677" builtinId="9" hidden="1"/>
    <cellStyle name="已访问的超链接" xfId="33679" builtinId="9" hidden="1"/>
    <cellStyle name="已访问的超链接" xfId="33681" builtinId="9" hidden="1"/>
    <cellStyle name="已访问的超链接" xfId="33683" builtinId="9" hidden="1"/>
    <cellStyle name="已访问的超链接" xfId="33685" builtinId="9" hidden="1"/>
    <cellStyle name="已访问的超链接" xfId="33687" builtinId="9" hidden="1"/>
    <cellStyle name="已访问的超链接" xfId="33689" builtinId="9" hidden="1"/>
    <cellStyle name="已访问的超链接" xfId="33691" builtinId="9" hidden="1"/>
    <cellStyle name="已访问的超链接" xfId="33693" builtinId="9" hidden="1"/>
    <cellStyle name="已访问的超链接" xfId="33695" builtinId="9" hidden="1"/>
    <cellStyle name="已访问的超链接" xfId="33697" builtinId="9" hidden="1"/>
    <cellStyle name="已访问的超链接" xfId="33699" builtinId="9" hidden="1"/>
    <cellStyle name="已访问的超链接" xfId="33701" builtinId="9" hidden="1"/>
    <cellStyle name="已访问的超链接" xfId="33703" builtinId="9" hidden="1"/>
    <cellStyle name="已访问的超链接" xfId="33705" builtinId="9" hidden="1"/>
    <cellStyle name="已访问的超链接" xfId="33707" builtinId="9" hidden="1"/>
    <cellStyle name="已访问的超链接" xfId="33709" builtinId="9" hidden="1"/>
    <cellStyle name="已访问的超链接" xfId="33711" builtinId="9" hidden="1"/>
    <cellStyle name="已访问的超链接" xfId="33713" builtinId="9" hidden="1"/>
    <cellStyle name="已访问的超链接" xfId="33715" builtinId="9" hidden="1"/>
    <cellStyle name="已访问的超链接" xfId="33717" builtinId="9" hidden="1"/>
    <cellStyle name="已访问的超链接" xfId="33719" builtinId="9" hidden="1"/>
    <cellStyle name="已访问的超链接" xfId="33721" builtinId="9" hidden="1"/>
    <cellStyle name="已访问的超链接" xfId="33723" builtinId="9" hidden="1"/>
    <cellStyle name="已访问的超链接" xfId="33725" builtinId="9" hidden="1"/>
    <cellStyle name="已访问的超链接" xfId="33727" builtinId="9" hidden="1"/>
    <cellStyle name="已访问的超链接" xfId="33729" builtinId="9" hidden="1"/>
    <cellStyle name="已访问的超链接" xfId="33731" builtinId="9" hidden="1"/>
    <cellStyle name="已访问的超链接" xfId="33733" builtinId="9" hidden="1"/>
    <cellStyle name="已访问的超链接" xfId="33735" builtinId="9" hidden="1"/>
    <cellStyle name="已访问的超链接" xfId="33737" builtinId="9" hidden="1"/>
    <cellStyle name="已访问的超链接" xfId="33739" builtinId="9" hidden="1"/>
    <cellStyle name="已访问的超链接" xfId="33741" builtinId="9" hidden="1"/>
    <cellStyle name="已访问的超链接" xfId="33743" builtinId="9" hidden="1"/>
    <cellStyle name="已访问的超链接" xfId="33745" builtinId="9" hidden="1"/>
    <cellStyle name="已访问的超链接" xfId="33747" builtinId="9" hidden="1"/>
    <cellStyle name="已访问的超链接" xfId="33749" builtinId="9" hidden="1"/>
    <cellStyle name="已访问的超链接" xfId="33751" builtinId="9" hidden="1"/>
    <cellStyle name="已访问的超链接" xfId="33753" builtinId="9" hidden="1"/>
    <cellStyle name="已访问的超链接" xfId="33755" builtinId="9" hidden="1"/>
    <cellStyle name="已访问的超链接" xfId="33757" builtinId="9" hidden="1"/>
    <cellStyle name="已访问的超链接" xfId="33759" builtinId="9" hidden="1"/>
    <cellStyle name="已访问的超链接" xfId="33761" builtinId="9" hidden="1"/>
    <cellStyle name="已访问的超链接" xfId="33763" builtinId="9" hidden="1"/>
    <cellStyle name="已访问的超链接" xfId="33765" builtinId="9" hidden="1"/>
    <cellStyle name="已访问的超链接" xfId="33767" builtinId="9" hidden="1"/>
    <cellStyle name="已访问的超链接" xfId="33769" builtinId="9" hidden="1"/>
    <cellStyle name="已访问的超链接" xfId="33771" builtinId="9" hidden="1"/>
    <cellStyle name="已访问的超链接" xfId="33773" builtinId="9" hidden="1"/>
    <cellStyle name="已访问的超链接" xfId="33775" builtinId="9" hidden="1"/>
    <cellStyle name="已访问的超链接" xfId="33777" builtinId="9" hidden="1"/>
    <cellStyle name="已访问的超链接" xfId="33779" builtinId="9" hidden="1"/>
    <cellStyle name="已访问的超链接" xfId="33781" builtinId="9" hidden="1"/>
    <cellStyle name="已访问的超链接" xfId="33783" builtinId="9" hidden="1"/>
    <cellStyle name="已访问的超链接" xfId="33785" builtinId="9" hidden="1"/>
    <cellStyle name="已访问的超链接" xfId="33787" builtinId="9" hidden="1"/>
    <cellStyle name="已访问的超链接" xfId="33789" builtinId="9" hidden="1"/>
    <cellStyle name="已访问的超链接" xfId="33791" builtinId="9" hidden="1"/>
    <cellStyle name="已访问的超链接" xfId="33793" builtinId="9" hidden="1"/>
    <cellStyle name="已访问的超链接" xfId="33795" builtinId="9" hidden="1"/>
    <cellStyle name="已访问的超链接" xfId="33797" builtinId="9" hidden="1"/>
    <cellStyle name="已访问的超链接" xfId="33799" builtinId="9" hidden="1"/>
    <cellStyle name="已访问的超链接" xfId="33801" builtinId="9" hidden="1"/>
    <cellStyle name="已访问的超链接" xfId="33803" builtinId="9" hidden="1"/>
    <cellStyle name="已访问的超链接" xfId="33805" builtinId="9" hidden="1"/>
    <cellStyle name="已访问的超链接" xfId="33807" builtinId="9" hidden="1"/>
    <cellStyle name="已访问的超链接" xfId="33809" builtinId="9" hidden="1"/>
    <cellStyle name="已访问的超链接" xfId="33811" builtinId="9" hidden="1"/>
    <cellStyle name="已访问的超链接" xfId="33813" builtinId="9" hidden="1"/>
    <cellStyle name="已访问的超链接" xfId="33815" builtinId="9" hidden="1"/>
    <cellStyle name="已访问的超链接" xfId="33817" builtinId="9" hidden="1"/>
    <cellStyle name="已访问的超链接" xfId="33819" builtinId="9" hidden="1"/>
    <cellStyle name="已访问的超链接" xfId="33821" builtinId="9" hidden="1"/>
    <cellStyle name="已访问的超链接" xfId="33823" builtinId="9" hidden="1"/>
    <cellStyle name="已访问的超链接" xfId="33825" builtinId="9" hidden="1"/>
    <cellStyle name="已访问的超链接" xfId="33827" builtinId="9" hidden="1"/>
    <cellStyle name="已访问的超链接" xfId="33829" builtinId="9" hidden="1"/>
    <cellStyle name="已访问的超链接" xfId="33831" builtinId="9" hidden="1"/>
    <cellStyle name="已访问的超链接" xfId="33833" builtinId="9" hidden="1"/>
    <cellStyle name="已访问的超链接" xfId="33835" builtinId="9" hidden="1"/>
    <cellStyle name="已访问的超链接" xfId="33837" builtinId="9" hidden="1"/>
    <cellStyle name="已访问的超链接" xfId="33839" builtinId="9" hidden="1"/>
    <cellStyle name="已访问的超链接" xfId="33841" builtinId="9" hidden="1"/>
    <cellStyle name="已访问的超链接" xfId="33843" builtinId="9" hidden="1"/>
    <cellStyle name="已访问的超链接" xfId="33845" builtinId="9" hidden="1"/>
    <cellStyle name="已访问的超链接" xfId="33847" builtinId="9" hidden="1"/>
    <cellStyle name="已访问的超链接" xfId="33849" builtinId="9" hidden="1"/>
    <cellStyle name="已访问的超链接" xfId="33851" builtinId="9" hidden="1"/>
    <cellStyle name="已访问的超链接" xfId="33853" builtinId="9" hidden="1"/>
    <cellStyle name="已访问的超链接" xfId="33855" builtinId="9" hidden="1"/>
    <cellStyle name="已访问的超链接" xfId="33857" builtinId="9" hidden="1"/>
    <cellStyle name="已访问的超链接" xfId="33859" builtinId="9" hidden="1"/>
    <cellStyle name="已访问的超链接" xfId="33861" builtinId="9" hidden="1"/>
    <cellStyle name="已访问的超链接" xfId="33863" builtinId="9" hidden="1"/>
    <cellStyle name="已访问的超链接" xfId="33865" builtinId="9" hidden="1"/>
    <cellStyle name="已访问的超链接" xfId="33867" builtinId="9" hidden="1"/>
    <cellStyle name="已访问的超链接" xfId="33869" builtinId="9" hidden="1"/>
    <cellStyle name="已访问的超链接" xfId="33871" builtinId="9" hidden="1"/>
    <cellStyle name="已访问的超链接" xfId="33873" builtinId="9" hidden="1"/>
    <cellStyle name="已访问的超链接" xfId="33875" builtinId="9" hidden="1"/>
    <cellStyle name="已访问的超链接" xfId="33877" builtinId="9" hidden="1"/>
    <cellStyle name="已访问的超链接" xfId="33879" builtinId="9" hidden="1"/>
    <cellStyle name="已访问的超链接" xfId="33881" builtinId="9" hidden="1"/>
    <cellStyle name="已访问的超链接" xfId="33883" builtinId="9" hidden="1"/>
    <cellStyle name="已访问的超链接" xfId="33885" builtinId="9" hidden="1"/>
    <cellStyle name="已访问的超链接" xfId="33887" builtinId="9" hidden="1"/>
    <cellStyle name="已访问的超链接" xfId="33889" builtinId="9" hidden="1"/>
    <cellStyle name="已访问的超链接" xfId="33891" builtinId="9" hidden="1"/>
    <cellStyle name="已访问的超链接" xfId="33893" builtinId="9" hidden="1"/>
    <cellStyle name="已访问的超链接" xfId="33895" builtinId="9" hidden="1"/>
    <cellStyle name="已访问的超链接" xfId="33897" builtinId="9" hidden="1"/>
    <cellStyle name="已访问的超链接" xfId="33899" builtinId="9" hidden="1"/>
    <cellStyle name="已访问的超链接" xfId="33901" builtinId="9" hidden="1"/>
    <cellStyle name="已访问的超链接" xfId="33903" builtinId="9" hidden="1"/>
    <cellStyle name="已访问的超链接" xfId="33905" builtinId="9" hidden="1"/>
    <cellStyle name="已访问的超链接" xfId="33907" builtinId="9" hidden="1"/>
    <cellStyle name="已访问的超链接" xfId="33909" builtinId="9" hidden="1"/>
    <cellStyle name="已访问的超链接" xfId="33911" builtinId="9" hidden="1"/>
    <cellStyle name="已访问的超链接" xfId="33913" builtinId="9" hidden="1"/>
    <cellStyle name="已访问的超链接" xfId="33915" builtinId="9" hidden="1"/>
    <cellStyle name="已访问的超链接" xfId="33917" builtinId="9" hidden="1"/>
    <cellStyle name="已访问的超链接" xfId="33919" builtinId="9" hidden="1"/>
    <cellStyle name="已访问的超链接" xfId="33921" builtinId="9" hidden="1"/>
    <cellStyle name="已访问的超链接" xfId="33923" builtinId="9" hidden="1"/>
    <cellStyle name="已访问的超链接" xfId="33925" builtinId="9" hidden="1"/>
    <cellStyle name="已访问的超链接" xfId="33927" builtinId="9" hidden="1"/>
    <cellStyle name="已访问的超链接" xfId="33929" builtinId="9" hidden="1"/>
    <cellStyle name="已访问的超链接" xfId="33931" builtinId="9" hidden="1"/>
    <cellStyle name="已访问的超链接" xfId="33933" builtinId="9" hidden="1"/>
    <cellStyle name="已访问的超链接" xfId="33935" builtinId="9" hidden="1"/>
    <cellStyle name="已访问的超链接" xfId="33937" builtinId="9" hidden="1"/>
    <cellStyle name="已访问的超链接" xfId="33939" builtinId="9" hidden="1"/>
    <cellStyle name="已访问的超链接" xfId="33941" builtinId="9" hidden="1"/>
    <cellStyle name="已访问的超链接" xfId="33943" builtinId="9" hidden="1"/>
    <cellStyle name="已访问的超链接" xfId="33945" builtinId="9" hidden="1"/>
    <cellStyle name="已访问的超链接" xfId="33947" builtinId="9" hidden="1"/>
    <cellStyle name="已访问的超链接" xfId="33949" builtinId="9" hidden="1"/>
    <cellStyle name="已访问的超链接" xfId="33951" builtinId="9" hidden="1"/>
    <cellStyle name="已访问的超链接" xfId="33953" builtinId="9" hidden="1"/>
    <cellStyle name="已访问的超链接" xfId="33955" builtinId="9" hidden="1"/>
    <cellStyle name="已访问的超链接" xfId="33957" builtinId="9" hidden="1"/>
    <cellStyle name="已访问的超链接" xfId="33959" builtinId="9" hidden="1"/>
    <cellStyle name="已访问的超链接" xfId="33961" builtinId="9" hidden="1"/>
    <cellStyle name="已访问的超链接" xfId="33963" builtinId="9" hidden="1"/>
    <cellStyle name="已访问的超链接" xfId="33965" builtinId="9" hidden="1"/>
    <cellStyle name="已访问的超链接" xfId="33967" builtinId="9" hidden="1"/>
    <cellStyle name="已访问的超链接" xfId="33969" builtinId="9" hidden="1"/>
    <cellStyle name="已访问的超链接" xfId="33971" builtinId="9" hidden="1"/>
    <cellStyle name="已访问的超链接" xfId="33973" builtinId="9" hidden="1"/>
    <cellStyle name="已访问的超链接" xfId="33975" builtinId="9" hidden="1"/>
    <cellStyle name="已访问的超链接" xfId="33977" builtinId="9" hidden="1"/>
    <cellStyle name="已访问的超链接" xfId="33979" builtinId="9" hidden="1"/>
    <cellStyle name="已访问的超链接" xfId="33981" builtinId="9" hidden="1"/>
    <cellStyle name="已访问的超链接" xfId="33983" builtinId="9" hidden="1"/>
    <cellStyle name="已访问的超链接" xfId="33985" builtinId="9" hidden="1"/>
    <cellStyle name="已访问的超链接" xfId="33987" builtinId="9" hidden="1"/>
    <cellStyle name="已访问的超链接" xfId="33989" builtinId="9" hidden="1"/>
    <cellStyle name="已访问的超链接" xfId="33991" builtinId="9" hidden="1"/>
    <cellStyle name="已访问的超链接" xfId="33993" builtinId="9" hidden="1"/>
    <cellStyle name="已访问的超链接" xfId="33995" builtinId="9" hidden="1"/>
    <cellStyle name="已访问的超链接" xfId="33997" builtinId="9" hidden="1"/>
    <cellStyle name="已访问的超链接" xfId="33999" builtinId="9" hidden="1"/>
    <cellStyle name="已访问的超链接" xfId="34001" builtinId="9" hidden="1"/>
    <cellStyle name="已访问的超链接" xfId="34003" builtinId="9" hidden="1"/>
    <cellStyle name="已访问的超链接" xfId="34005" builtinId="9" hidden="1"/>
    <cellStyle name="已访问的超链接" xfId="34007" builtinId="9" hidden="1"/>
    <cellStyle name="已访问的超链接" xfId="34009" builtinId="9" hidden="1"/>
    <cellStyle name="已访问的超链接" xfId="34011" builtinId="9" hidden="1"/>
    <cellStyle name="已访问的超链接" xfId="34013" builtinId="9" hidden="1"/>
    <cellStyle name="已访问的超链接" xfId="34015" builtinId="9" hidden="1"/>
    <cellStyle name="已访问的超链接" xfId="34017" builtinId="9" hidden="1"/>
    <cellStyle name="已访问的超链接" xfId="34019" builtinId="9" hidden="1"/>
    <cellStyle name="已访问的超链接" xfId="34021" builtinId="9" hidden="1"/>
    <cellStyle name="已访问的超链接" xfId="34023" builtinId="9" hidden="1"/>
    <cellStyle name="已访问的超链接" xfId="34025" builtinId="9" hidden="1"/>
    <cellStyle name="已访问的超链接" xfId="34027" builtinId="9" hidden="1"/>
    <cellStyle name="已访问的超链接" xfId="34029" builtinId="9" hidden="1"/>
    <cellStyle name="已访问的超链接" xfId="34031" builtinId="9" hidden="1"/>
    <cellStyle name="已访问的超链接" xfId="34033" builtinId="9" hidden="1"/>
    <cellStyle name="已访问的超链接" xfId="34035" builtinId="9" hidden="1"/>
    <cellStyle name="已访问的超链接" xfId="34037" builtinId="9" hidden="1"/>
    <cellStyle name="已访问的超链接" xfId="34039" builtinId="9" hidden="1"/>
    <cellStyle name="已访问的超链接" xfId="34041" builtinId="9" hidden="1"/>
    <cellStyle name="已访问的超链接" xfId="34043" builtinId="9" hidden="1"/>
    <cellStyle name="已访问的超链接" xfId="34045" builtinId="9" hidden="1"/>
    <cellStyle name="已访问的超链接" xfId="34047" builtinId="9" hidden="1"/>
    <cellStyle name="已访问的超链接" xfId="34049" builtinId="9" hidden="1"/>
    <cellStyle name="已访问的超链接" xfId="34051" builtinId="9" hidden="1"/>
    <cellStyle name="已访问的超链接" xfId="34053" builtinId="9" hidden="1"/>
    <cellStyle name="已访问的超链接" xfId="34055" builtinId="9" hidden="1"/>
    <cellStyle name="已访问的超链接" xfId="34057" builtinId="9" hidden="1"/>
    <cellStyle name="已访问的超链接" xfId="34059" builtinId="9" hidden="1"/>
    <cellStyle name="已访问的超链接" xfId="34061" builtinId="9" hidden="1"/>
    <cellStyle name="已访问的超链接" xfId="34063" builtinId="9" hidden="1"/>
    <cellStyle name="已访问的超链接" xfId="34065" builtinId="9" hidden="1"/>
    <cellStyle name="已访问的超链接" xfId="34067" builtinId="9" hidden="1"/>
    <cellStyle name="已访问的超链接" xfId="34069" builtinId="9" hidden="1"/>
    <cellStyle name="已访问的超链接" xfId="34071" builtinId="9" hidden="1"/>
    <cellStyle name="已访问的超链接" xfId="34073" builtinId="9" hidden="1"/>
    <cellStyle name="已访问的超链接" xfId="34075" builtinId="9" hidden="1"/>
    <cellStyle name="已访问的超链接" xfId="34077" builtinId="9" hidden="1"/>
    <cellStyle name="已访问的超链接" xfId="34079" builtinId="9" hidden="1"/>
    <cellStyle name="已访问的超链接" xfId="34081" builtinId="9" hidden="1"/>
    <cellStyle name="已访问的超链接" xfId="34083" builtinId="9" hidden="1"/>
    <cellStyle name="已访问的超链接" xfId="34085" builtinId="9" hidden="1"/>
    <cellStyle name="已访问的超链接" xfId="34087" builtinId="9" hidden="1"/>
    <cellStyle name="已访问的超链接" xfId="34089" builtinId="9" hidden="1"/>
    <cellStyle name="已访问的超链接" xfId="34091" builtinId="9" hidden="1"/>
    <cellStyle name="已访问的超链接" xfId="34093" builtinId="9" hidden="1"/>
    <cellStyle name="已访问的超链接" xfId="34095" builtinId="9" hidden="1"/>
    <cellStyle name="已访问的超链接" xfId="34097" builtinId="9" hidden="1"/>
    <cellStyle name="已访问的超链接" xfId="34099" builtinId="9" hidden="1"/>
    <cellStyle name="已访问的超链接" xfId="34101" builtinId="9" hidden="1"/>
    <cellStyle name="已访问的超链接" xfId="34103" builtinId="9" hidden="1"/>
    <cellStyle name="已访问的超链接" xfId="34105" builtinId="9" hidden="1"/>
    <cellStyle name="已访问的超链接" xfId="34107" builtinId="9" hidden="1"/>
    <cellStyle name="已访问的超链接" xfId="34109" builtinId="9" hidden="1"/>
    <cellStyle name="已访问的超链接" xfId="34111" builtinId="9" hidden="1"/>
    <cellStyle name="已访问的超链接" xfId="34113" builtinId="9" hidden="1"/>
    <cellStyle name="已访问的超链接" xfId="34115" builtinId="9" hidden="1"/>
    <cellStyle name="已访问的超链接" xfId="34117" builtinId="9" hidden="1"/>
    <cellStyle name="已访问的超链接" xfId="34119" builtinId="9" hidden="1"/>
    <cellStyle name="已访问的超链接" xfId="34121" builtinId="9" hidden="1"/>
    <cellStyle name="已访问的超链接" xfId="34123" builtinId="9" hidden="1"/>
    <cellStyle name="已访问的超链接" xfId="34125" builtinId="9" hidden="1"/>
    <cellStyle name="已访问的超链接" xfId="34127" builtinId="9" hidden="1"/>
    <cellStyle name="已访问的超链接" xfId="34129" builtinId="9" hidden="1"/>
    <cellStyle name="已访问的超链接" xfId="34131" builtinId="9" hidden="1"/>
    <cellStyle name="已访问的超链接" xfId="34133" builtinId="9" hidden="1"/>
    <cellStyle name="已访问的超链接" xfId="34135" builtinId="9" hidden="1"/>
    <cellStyle name="已访问的超链接" xfId="34137" builtinId="9" hidden="1"/>
    <cellStyle name="已访问的超链接" xfId="34139" builtinId="9" hidden="1"/>
    <cellStyle name="已访问的超链接" xfId="34141" builtinId="9" hidden="1"/>
    <cellStyle name="已访问的超链接" xfId="34143" builtinId="9" hidden="1"/>
    <cellStyle name="已访问的超链接" xfId="34145" builtinId="9" hidden="1"/>
    <cellStyle name="已访问的超链接" xfId="34147" builtinId="9" hidden="1"/>
    <cellStyle name="已访问的超链接" xfId="34149" builtinId="9" hidden="1"/>
    <cellStyle name="已访问的超链接" xfId="34151" builtinId="9" hidden="1"/>
    <cellStyle name="已访问的超链接" xfId="34153" builtinId="9" hidden="1"/>
    <cellStyle name="已访问的超链接" xfId="34155" builtinId="9" hidden="1"/>
    <cellStyle name="已访问的超链接" xfId="34157" builtinId="9" hidden="1"/>
    <cellStyle name="已访问的超链接" xfId="34159" builtinId="9" hidden="1"/>
    <cellStyle name="已访问的超链接" xfId="34161" builtinId="9" hidden="1"/>
    <cellStyle name="已访问的超链接" xfId="34163" builtinId="9" hidden="1"/>
    <cellStyle name="已访问的超链接" xfId="34165" builtinId="9" hidden="1"/>
    <cellStyle name="已访问的超链接" xfId="34167" builtinId="9" hidden="1"/>
    <cellStyle name="已访问的超链接" xfId="34169" builtinId="9" hidden="1"/>
    <cellStyle name="已访问的超链接" xfId="34171" builtinId="9" hidden="1"/>
    <cellStyle name="已访问的超链接" xfId="34173" builtinId="9" hidden="1"/>
    <cellStyle name="已访问的超链接" xfId="34175" builtinId="9" hidden="1"/>
    <cellStyle name="已访问的超链接" xfId="34177" builtinId="9" hidden="1"/>
    <cellStyle name="已访问的超链接" xfId="34179" builtinId="9" hidden="1"/>
    <cellStyle name="已访问的超链接" xfId="34181" builtinId="9" hidden="1"/>
    <cellStyle name="已访问的超链接" xfId="34183" builtinId="9" hidden="1"/>
    <cellStyle name="已访问的超链接" xfId="34185" builtinId="9" hidden="1"/>
    <cellStyle name="已访问的超链接" xfId="34187" builtinId="9" hidden="1"/>
    <cellStyle name="已访问的超链接" xfId="34189" builtinId="9" hidden="1"/>
    <cellStyle name="已访问的超链接" xfId="34191" builtinId="9" hidden="1"/>
    <cellStyle name="已访问的超链接" xfId="34193" builtinId="9" hidden="1"/>
    <cellStyle name="已访问的超链接" xfId="34195" builtinId="9" hidden="1"/>
    <cellStyle name="已访问的超链接" xfId="34197" builtinId="9" hidden="1"/>
    <cellStyle name="已访问的超链接" xfId="34199" builtinId="9" hidden="1"/>
    <cellStyle name="已访问的超链接" xfId="34201" builtinId="9" hidden="1"/>
    <cellStyle name="已访问的超链接" xfId="34203" builtinId="9" hidden="1"/>
    <cellStyle name="已访问的超链接" xfId="34205" builtinId="9" hidden="1"/>
    <cellStyle name="已访问的超链接" xfId="34207" builtinId="9" hidden="1"/>
    <cellStyle name="已访问的超链接" xfId="34209" builtinId="9" hidden="1"/>
    <cellStyle name="已访问的超链接" xfId="34211" builtinId="9" hidden="1"/>
    <cellStyle name="已访问的超链接" xfId="34213" builtinId="9" hidden="1"/>
    <cellStyle name="已访问的超链接" xfId="34215" builtinId="9" hidden="1"/>
    <cellStyle name="已访问的超链接" xfId="34217" builtinId="9" hidden="1"/>
    <cellStyle name="已访问的超链接" xfId="34219" builtinId="9" hidden="1"/>
    <cellStyle name="已访问的超链接" xfId="34221" builtinId="9" hidden="1"/>
    <cellStyle name="已访问的超链接" xfId="34223" builtinId="9" hidden="1"/>
    <cellStyle name="已访问的超链接" xfId="34225" builtinId="9" hidden="1"/>
    <cellStyle name="已访问的超链接" xfId="34227" builtinId="9" hidden="1"/>
    <cellStyle name="已访问的超链接" xfId="34229" builtinId="9" hidden="1"/>
    <cellStyle name="已访问的超链接" xfId="34231" builtinId="9" hidden="1"/>
    <cellStyle name="已访问的超链接" xfId="34233" builtinId="9" hidden="1"/>
    <cellStyle name="已访问的超链接" xfId="34235" builtinId="9" hidden="1"/>
    <cellStyle name="已访问的超链接" xfId="34237" builtinId="9" hidden="1"/>
    <cellStyle name="已访问的超链接" xfId="34239" builtinId="9" hidden="1"/>
    <cellStyle name="已访问的超链接" xfId="34241" builtinId="9" hidden="1"/>
    <cellStyle name="已访问的超链接" xfId="34243" builtinId="9" hidden="1"/>
    <cellStyle name="已访问的超链接" xfId="34245" builtinId="9" hidden="1"/>
    <cellStyle name="已访问的超链接" xfId="34247" builtinId="9" hidden="1"/>
    <cellStyle name="已访问的超链接" xfId="34249" builtinId="9" hidden="1"/>
    <cellStyle name="已访问的超链接" xfId="34251" builtinId="9" hidden="1"/>
    <cellStyle name="已访问的超链接" xfId="34253" builtinId="9" hidden="1"/>
    <cellStyle name="已访问的超链接" xfId="34255" builtinId="9" hidden="1"/>
    <cellStyle name="已访问的超链接" xfId="34257" builtinId="9" hidden="1"/>
    <cellStyle name="已访问的超链接" xfId="34259" builtinId="9" hidden="1"/>
    <cellStyle name="已访问的超链接" xfId="34261" builtinId="9" hidden="1"/>
    <cellStyle name="已访问的超链接" xfId="34263" builtinId="9" hidden="1"/>
    <cellStyle name="已访问的超链接" xfId="34265" builtinId="9" hidden="1"/>
    <cellStyle name="已访问的超链接" xfId="34267" builtinId="9" hidden="1"/>
    <cellStyle name="已访问的超链接" xfId="34269" builtinId="9" hidden="1"/>
    <cellStyle name="已访问的超链接" xfId="34271" builtinId="9" hidden="1"/>
    <cellStyle name="已访问的超链接" xfId="34273" builtinId="9" hidden="1"/>
    <cellStyle name="已访问的超链接" xfId="34275" builtinId="9" hidden="1"/>
    <cellStyle name="已访问的超链接" xfId="34277" builtinId="9" hidden="1"/>
    <cellStyle name="已访问的超链接" xfId="34279" builtinId="9" hidden="1"/>
    <cellStyle name="已访问的超链接" xfId="34281" builtinId="9" hidden="1"/>
    <cellStyle name="已访问的超链接" xfId="34283" builtinId="9" hidden="1"/>
    <cellStyle name="已访问的超链接" xfId="34285" builtinId="9" hidden="1"/>
    <cellStyle name="已访问的超链接" xfId="34287" builtinId="9" hidden="1"/>
    <cellStyle name="已访问的超链接" xfId="34289" builtinId="9" hidden="1"/>
    <cellStyle name="已访问的超链接" xfId="34291" builtinId="9" hidden="1"/>
    <cellStyle name="已访问的超链接" xfId="34293" builtinId="9" hidden="1"/>
    <cellStyle name="已访问的超链接" xfId="34295" builtinId="9" hidden="1"/>
    <cellStyle name="已访问的超链接" xfId="34297" builtinId="9" hidden="1"/>
    <cellStyle name="已访问的超链接" xfId="34299" builtinId="9" hidden="1"/>
    <cellStyle name="已访问的超链接" xfId="34301" builtinId="9" hidden="1"/>
    <cellStyle name="已访问的超链接" xfId="34303" builtinId="9" hidden="1"/>
    <cellStyle name="已访问的超链接" xfId="34305" builtinId="9" hidden="1"/>
    <cellStyle name="已访问的超链接" xfId="34307" builtinId="9" hidden="1"/>
    <cellStyle name="已访问的超链接" xfId="34309" builtinId="9" hidden="1"/>
    <cellStyle name="已访问的超链接" xfId="34311" builtinId="9" hidden="1"/>
    <cellStyle name="已访问的超链接" xfId="34313" builtinId="9" hidden="1"/>
    <cellStyle name="已访问的超链接" xfId="34315" builtinId="9" hidden="1"/>
    <cellStyle name="已访问的超链接" xfId="34317" builtinId="9" hidden="1"/>
    <cellStyle name="已访问的超链接" xfId="34319" builtinId="9" hidden="1"/>
    <cellStyle name="已访问的超链接" xfId="34321" builtinId="9" hidden="1"/>
    <cellStyle name="已访问的超链接" xfId="34323" builtinId="9" hidden="1"/>
    <cellStyle name="已访问的超链接" xfId="34325" builtinId="9" hidden="1"/>
    <cellStyle name="已访问的超链接" xfId="34327" builtinId="9" hidden="1"/>
    <cellStyle name="已访问的超链接" xfId="34329" builtinId="9" hidden="1"/>
    <cellStyle name="已访问的超链接" xfId="34331" builtinId="9" hidden="1"/>
    <cellStyle name="已访问的超链接" xfId="34333" builtinId="9" hidden="1"/>
    <cellStyle name="已访问的超链接" xfId="34335" builtinId="9" hidden="1"/>
    <cellStyle name="已访问的超链接" xfId="34337" builtinId="9" hidden="1"/>
    <cellStyle name="已访问的超链接" xfId="34339" builtinId="9" hidden="1"/>
    <cellStyle name="已访问的超链接" xfId="34341" builtinId="9" hidden="1"/>
    <cellStyle name="已访问的超链接" xfId="34343" builtinId="9" hidden="1"/>
    <cellStyle name="已访问的超链接" xfId="34345" builtinId="9" hidden="1"/>
    <cellStyle name="已访问的超链接" xfId="34347" builtinId="9" hidden="1"/>
    <cellStyle name="已访问的超链接" xfId="34349" builtinId="9" hidden="1"/>
    <cellStyle name="已访问的超链接" xfId="34351" builtinId="9" hidden="1"/>
    <cellStyle name="已访问的超链接" xfId="34353" builtinId="9" hidden="1"/>
    <cellStyle name="已访问的超链接" xfId="34355" builtinId="9" hidden="1"/>
    <cellStyle name="已访问的超链接" xfId="34357" builtinId="9" hidden="1"/>
    <cellStyle name="已访问的超链接" xfId="34359" builtinId="9" hidden="1"/>
    <cellStyle name="已访问的超链接" xfId="34361" builtinId="9" hidden="1"/>
    <cellStyle name="已访问的超链接" xfId="34363" builtinId="9" hidden="1"/>
    <cellStyle name="已访问的超链接" xfId="34365" builtinId="9" hidden="1"/>
    <cellStyle name="已访问的超链接" xfId="34367" builtinId="9" hidden="1"/>
    <cellStyle name="已访问的超链接" xfId="34369" builtinId="9" hidden="1"/>
    <cellStyle name="已访问的超链接" xfId="34371" builtinId="9" hidden="1"/>
    <cellStyle name="已访问的超链接" xfId="34373" builtinId="9" hidden="1"/>
    <cellStyle name="已访问的超链接" xfId="34375" builtinId="9" hidden="1"/>
    <cellStyle name="已访问的超链接" xfId="34377" builtinId="9" hidden="1"/>
    <cellStyle name="已访问的超链接" xfId="34379" builtinId="9" hidden="1"/>
    <cellStyle name="已访问的超链接" xfId="34381" builtinId="9" hidden="1"/>
    <cellStyle name="已访问的超链接" xfId="34383" builtinId="9" hidden="1"/>
    <cellStyle name="已访问的超链接" xfId="34385" builtinId="9" hidden="1"/>
    <cellStyle name="已访问的超链接" xfId="34387" builtinId="9" hidden="1"/>
    <cellStyle name="已访问的超链接" xfId="34389" builtinId="9" hidden="1"/>
    <cellStyle name="已访问的超链接" xfId="34391" builtinId="9" hidden="1"/>
    <cellStyle name="已访问的超链接" xfId="34393" builtinId="9" hidden="1"/>
    <cellStyle name="已访问的超链接" xfId="34395" builtinId="9" hidden="1"/>
    <cellStyle name="已访问的超链接" xfId="34397" builtinId="9" hidden="1"/>
    <cellStyle name="已访问的超链接" xfId="34399" builtinId="9" hidden="1"/>
    <cellStyle name="已访问的超链接" xfId="34401" builtinId="9" hidden="1"/>
    <cellStyle name="已访问的超链接" xfId="34403" builtinId="9" hidden="1"/>
    <cellStyle name="已访问的超链接" xfId="34405" builtinId="9" hidden="1"/>
    <cellStyle name="已访问的超链接" xfId="34407" builtinId="9" hidden="1"/>
    <cellStyle name="已访问的超链接" xfId="34409" builtinId="9" hidden="1"/>
    <cellStyle name="已访问的超链接" xfId="34411" builtinId="9" hidden="1"/>
    <cellStyle name="已访问的超链接" xfId="34413" builtinId="9" hidden="1"/>
    <cellStyle name="已访问的超链接" xfId="34415" builtinId="9" hidden="1"/>
    <cellStyle name="已访问的超链接" xfId="34417" builtinId="9" hidden="1"/>
    <cellStyle name="已访问的超链接" xfId="34419" builtinId="9" hidden="1"/>
    <cellStyle name="已访问的超链接" xfId="34421" builtinId="9" hidden="1"/>
    <cellStyle name="已访问的超链接" xfId="34423" builtinId="9" hidden="1"/>
    <cellStyle name="已访问的超链接" xfId="34425" builtinId="9" hidden="1"/>
    <cellStyle name="已访问的超链接" xfId="34427" builtinId="9" hidden="1"/>
    <cellStyle name="已访问的超链接" xfId="34429" builtinId="9" hidden="1"/>
    <cellStyle name="已访问的超链接" xfId="34431" builtinId="9" hidden="1"/>
    <cellStyle name="已访问的超链接" xfId="34433" builtinId="9" hidden="1"/>
    <cellStyle name="已访问的超链接" xfId="34435" builtinId="9" hidden="1"/>
    <cellStyle name="已访问的超链接" xfId="34437" builtinId="9" hidden="1"/>
    <cellStyle name="已访问的超链接" xfId="34439" builtinId="9" hidden="1"/>
    <cellStyle name="已访问的超链接" xfId="34441" builtinId="9" hidden="1"/>
    <cellStyle name="已访问的超链接" xfId="34443" builtinId="9" hidden="1"/>
    <cellStyle name="已访问的超链接" xfId="34445" builtinId="9" hidden="1"/>
    <cellStyle name="已访问的超链接" xfId="34447" builtinId="9" hidden="1"/>
    <cellStyle name="已访问的超链接" xfId="34449" builtinId="9" hidden="1"/>
    <cellStyle name="已访问的超链接" xfId="34451" builtinId="9" hidden="1"/>
    <cellStyle name="已访问的超链接" xfId="34453" builtinId="9" hidden="1"/>
    <cellStyle name="已访问的超链接" xfId="34455" builtinId="9" hidden="1"/>
    <cellStyle name="已访问的超链接" xfId="34457" builtinId="9" hidden="1"/>
    <cellStyle name="已访问的超链接" xfId="34459" builtinId="9" hidden="1"/>
    <cellStyle name="已访问的超链接" xfId="34461" builtinId="9" hidden="1"/>
    <cellStyle name="已访问的超链接" xfId="34463" builtinId="9" hidden="1"/>
    <cellStyle name="已访问的超链接" xfId="34465" builtinId="9" hidden="1"/>
    <cellStyle name="已访问的超链接" xfId="34467" builtinId="9" hidden="1"/>
    <cellStyle name="已访问的超链接" xfId="34469" builtinId="9" hidden="1"/>
    <cellStyle name="已访问的超链接" xfId="34471" builtinId="9" hidden="1"/>
    <cellStyle name="已访问的超链接" xfId="34473" builtinId="9" hidden="1"/>
    <cellStyle name="已访问的超链接" xfId="34475" builtinId="9" hidden="1"/>
    <cellStyle name="已访问的超链接" xfId="34477" builtinId="9" hidden="1"/>
    <cellStyle name="已访问的超链接" xfId="34479" builtinId="9" hidden="1"/>
    <cellStyle name="已访问的超链接" xfId="34481" builtinId="9" hidden="1"/>
    <cellStyle name="已访问的超链接" xfId="34483" builtinId="9" hidden="1"/>
    <cellStyle name="已访问的超链接" xfId="34485" builtinId="9" hidden="1"/>
    <cellStyle name="已访问的超链接" xfId="34487" builtinId="9" hidden="1"/>
    <cellStyle name="已访问的超链接" xfId="34489" builtinId="9" hidden="1"/>
    <cellStyle name="已访问的超链接" xfId="34491" builtinId="9" hidden="1"/>
    <cellStyle name="已访问的超链接" xfId="34493" builtinId="9" hidden="1"/>
    <cellStyle name="已访问的超链接" xfId="34495" builtinId="9" hidden="1"/>
    <cellStyle name="已访问的超链接" xfId="34497" builtinId="9" hidden="1"/>
    <cellStyle name="已访问的超链接" xfId="34499" builtinId="9" hidden="1"/>
    <cellStyle name="已访问的超链接" xfId="34501" builtinId="9" hidden="1"/>
    <cellStyle name="已访问的超链接" xfId="34503" builtinId="9" hidden="1"/>
    <cellStyle name="已访问的超链接" xfId="34505" builtinId="9" hidden="1"/>
    <cellStyle name="已访问的超链接" xfId="34507" builtinId="9" hidden="1"/>
    <cellStyle name="已访问的超链接" xfId="34509" builtinId="9" hidden="1"/>
    <cellStyle name="已访问的超链接" xfId="34511" builtinId="9" hidden="1"/>
    <cellStyle name="已访问的超链接" xfId="34513" builtinId="9" hidden="1"/>
    <cellStyle name="已访问的超链接" xfId="34515" builtinId="9" hidden="1"/>
    <cellStyle name="已访问的超链接" xfId="34517" builtinId="9" hidden="1"/>
    <cellStyle name="已访问的超链接" xfId="34519" builtinId="9" hidden="1"/>
    <cellStyle name="已访问的超链接" xfId="34521" builtinId="9" hidden="1"/>
    <cellStyle name="已访问的超链接" xfId="34523" builtinId="9" hidden="1"/>
    <cellStyle name="已访问的超链接" xfId="34525" builtinId="9" hidden="1"/>
    <cellStyle name="已访问的超链接" xfId="34527" builtinId="9" hidden="1"/>
    <cellStyle name="已访问的超链接" xfId="34529" builtinId="9" hidden="1"/>
    <cellStyle name="已访问的超链接" xfId="34531" builtinId="9" hidden="1"/>
    <cellStyle name="已访问的超链接" xfId="34533" builtinId="9" hidden="1"/>
    <cellStyle name="已访问的超链接" xfId="34535" builtinId="9" hidden="1"/>
    <cellStyle name="已访问的超链接" xfId="34537" builtinId="9" hidden="1"/>
    <cellStyle name="已访问的超链接" xfId="34539" builtinId="9" hidden="1"/>
    <cellStyle name="已访问的超链接" xfId="34541" builtinId="9" hidden="1"/>
    <cellStyle name="已访问的超链接" xfId="34543" builtinId="9" hidden="1"/>
    <cellStyle name="已访问的超链接" xfId="34545" builtinId="9" hidden="1"/>
    <cellStyle name="已访问的超链接" xfId="34547" builtinId="9" hidden="1"/>
    <cellStyle name="已访问的超链接" xfId="34549" builtinId="9" hidden="1"/>
    <cellStyle name="已访问的超链接" xfId="34551" builtinId="9" hidden="1"/>
    <cellStyle name="已访问的超链接" xfId="34553" builtinId="9" hidden="1"/>
    <cellStyle name="已访问的超链接" xfId="34555" builtinId="9" hidden="1"/>
    <cellStyle name="已访问的超链接" xfId="34557" builtinId="9" hidden="1"/>
    <cellStyle name="已访问的超链接" xfId="34559" builtinId="9" hidden="1"/>
    <cellStyle name="已访问的超链接" xfId="34561" builtinId="9" hidden="1"/>
    <cellStyle name="已访问的超链接" xfId="34563" builtinId="9" hidden="1"/>
    <cellStyle name="已访问的超链接" xfId="34565" builtinId="9" hidden="1"/>
    <cellStyle name="已访问的超链接" xfId="34567" builtinId="9" hidden="1"/>
    <cellStyle name="已访问的超链接" xfId="34569" builtinId="9" hidden="1"/>
    <cellStyle name="已访问的超链接" xfId="34571" builtinId="9" hidden="1"/>
    <cellStyle name="已访问的超链接" xfId="34573" builtinId="9" hidden="1"/>
    <cellStyle name="已访问的超链接" xfId="34575" builtinId="9" hidden="1"/>
    <cellStyle name="已访问的超链接" xfId="34577" builtinId="9" hidden="1"/>
    <cellStyle name="已访问的超链接" xfId="34579" builtinId="9" hidden="1"/>
    <cellStyle name="已访问的超链接" xfId="34581" builtinId="9" hidden="1"/>
    <cellStyle name="已访问的超链接" xfId="34583" builtinId="9" hidden="1"/>
    <cellStyle name="已访问的超链接" xfId="34585" builtinId="9" hidden="1"/>
    <cellStyle name="已访问的超链接" xfId="34587" builtinId="9" hidden="1"/>
    <cellStyle name="已访问的超链接" xfId="34589" builtinId="9" hidden="1"/>
    <cellStyle name="已访问的超链接" xfId="34591" builtinId="9" hidden="1"/>
    <cellStyle name="已访问的超链接" xfId="34593" builtinId="9" hidden="1"/>
    <cellStyle name="已访问的超链接" xfId="34595" builtinId="9" hidden="1"/>
    <cellStyle name="已访问的超链接" xfId="34597" builtinId="9" hidden="1"/>
    <cellStyle name="已访问的超链接" xfId="34599" builtinId="9" hidden="1"/>
    <cellStyle name="已访问的超链接" xfId="34601" builtinId="9" hidden="1"/>
    <cellStyle name="已访问的超链接" xfId="34603" builtinId="9" hidden="1"/>
    <cellStyle name="已访问的超链接" xfId="34605" builtinId="9" hidden="1"/>
    <cellStyle name="已访问的超链接" xfId="34607" builtinId="9" hidden="1"/>
    <cellStyle name="已访问的超链接" xfId="34609" builtinId="9" hidden="1"/>
    <cellStyle name="已访问的超链接" xfId="34611" builtinId="9" hidden="1"/>
    <cellStyle name="已访问的超链接" xfId="34613" builtinId="9" hidden="1"/>
    <cellStyle name="已访问的超链接" xfId="34615" builtinId="9" hidden="1"/>
    <cellStyle name="已访问的超链接" xfId="34617" builtinId="9" hidden="1"/>
    <cellStyle name="已访问的超链接" xfId="34619" builtinId="9" hidden="1"/>
    <cellStyle name="已访问的超链接" xfId="34621" builtinId="9" hidden="1"/>
    <cellStyle name="已访问的超链接" xfId="34623" builtinId="9" hidden="1"/>
    <cellStyle name="已访问的超链接" xfId="34625" builtinId="9" hidden="1"/>
    <cellStyle name="已访问的超链接" xfId="34627" builtinId="9" hidden="1"/>
    <cellStyle name="已访问的超链接" xfId="34629" builtinId="9" hidden="1"/>
    <cellStyle name="已访问的超链接" xfId="34631" builtinId="9" hidden="1"/>
    <cellStyle name="已访问的超链接" xfId="34633" builtinId="9" hidden="1"/>
    <cellStyle name="已访问的超链接" xfId="34635" builtinId="9" hidden="1"/>
    <cellStyle name="已访问的超链接" xfId="34637" builtinId="9" hidden="1"/>
    <cellStyle name="已访问的超链接" xfId="34639" builtinId="9" hidden="1"/>
    <cellStyle name="已访问的超链接" xfId="34641" builtinId="9" hidden="1"/>
    <cellStyle name="已访问的超链接" xfId="34643" builtinId="9" hidden="1"/>
    <cellStyle name="已访问的超链接" xfId="34645" builtinId="9" hidden="1"/>
    <cellStyle name="已访问的超链接" xfId="34647" builtinId="9" hidden="1"/>
    <cellStyle name="已访问的超链接" xfId="34649" builtinId="9" hidden="1"/>
    <cellStyle name="已访问的超链接" xfId="34651" builtinId="9" hidden="1"/>
    <cellStyle name="已访问的超链接" xfId="34653" builtinId="9" hidden="1"/>
    <cellStyle name="已访问的超链接" xfId="34655" builtinId="9" hidden="1"/>
    <cellStyle name="已访问的超链接" xfId="34657" builtinId="9" hidden="1"/>
    <cellStyle name="已访问的超链接" xfId="34659" builtinId="9" hidden="1"/>
    <cellStyle name="已访问的超链接" xfId="34661" builtinId="9" hidden="1"/>
    <cellStyle name="已访问的超链接" xfId="34663" builtinId="9" hidden="1"/>
    <cellStyle name="已访问的超链接" xfId="34665" builtinId="9" hidden="1"/>
    <cellStyle name="已访问的超链接" xfId="34667" builtinId="9" hidden="1"/>
    <cellStyle name="已访问的超链接" xfId="34669" builtinId="9" hidden="1"/>
    <cellStyle name="已访问的超链接" xfId="34671" builtinId="9" hidden="1"/>
    <cellStyle name="已访问的超链接" xfId="34673" builtinId="9" hidden="1"/>
    <cellStyle name="已访问的超链接" xfId="34675" builtinId="9" hidden="1"/>
    <cellStyle name="已访问的超链接" xfId="34677" builtinId="9" hidden="1"/>
    <cellStyle name="已访问的超链接" xfId="34679" builtinId="9" hidden="1"/>
    <cellStyle name="已访问的超链接" xfId="34681" builtinId="9" hidden="1"/>
    <cellStyle name="已访问的超链接" xfId="34683" builtinId="9" hidden="1"/>
    <cellStyle name="已访问的超链接" xfId="34685" builtinId="9" hidden="1"/>
    <cellStyle name="已访问的超链接" xfId="34687" builtinId="9" hidden="1"/>
  </cellStyles>
  <dxfs count="4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yi/Desktop/&#30382;&#21345;&#19992;&#25442;&#30382;&#23569;&#24180;&#19977;&#22269;&#24535;/release_2.1.50/fragment_inf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</sheetNames>
    <sheetDataSet>
      <sheetData sheetId="0">
        <row r="66">
          <cell r="A66">
            <v>10001</v>
          </cell>
          <cell r="B66" t="str">
            <v>曹操碎片</v>
          </cell>
          <cell r="C66">
            <v>11002</v>
          </cell>
          <cell r="D66">
            <v>6</v>
          </cell>
        </row>
        <row r="67">
          <cell r="A67">
            <v>10002</v>
          </cell>
          <cell r="B67" t="str">
            <v>曹仁碎片</v>
          </cell>
          <cell r="C67">
            <v>11003</v>
          </cell>
          <cell r="D67">
            <v>5</v>
          </cell>
        </row>
        <row r="68">
          <cell r="A68">
            <v>10003</v>
          </cell>
          <cell r="B68" t="str">
            <v>夏侯惇碎片</v>
          </cell>
          <cell r="C68">
            <v>11004</v>
          </cell>
          <cell r="D68">
            <v>5</v>
          </cell>
        </row>
        <row r="69">
          <cell r="A69">
            <v>10004</v>
          </cell>
          <cell r="B69" t="str">
            <v>夏侯渊碎片</v>
          </cell>
          <cell r="C69">
            <v>11005</v>
          </cell>
          <cell r="D69">
            <v>5</v>
          </cell>
        </row>
        <row r="70">
          <cell r="A70">
            <v>10005</v>
          </cell>
          <cell r="B70" t="str">
            <v>张辽碎片</v>
          </cell>
          <cell r="C70">
            <v>11006</v>
          </cell>
          <cell r="D70">
            <v>5</v>
          </cell>
        </row>
        <row r="71">
          <cell r="A71">
            <v>10006</v>
          </cell>
          <cell r="B71" t="str">
            <v>荀彧碎片</v>
          </cell>
          <cell r="C71">
            <v>11007</v>
          </cell>
          <cell r="D71">
            <v>6</v>
          </cell>
        </row>
        <row r="72">
          <cell r="A72">
            <v>10007</v>
          </cell>
          <cell r="B72" t="str">
            <v>郭嘉碎片</v>
          </cell>
          <cell r="C72">
            <v>11001</v>
          </cell>
          <cell r="D72">
            <v>5</v>
          </cell>
        </row>
        <row r="73">
          <cell r="A73">
            <v>10008</v>
          </cell>
          <cell r="B73" t="str">
            <v>荀攸碎片</v>
          </cell>
          <cell r="C73">
            <v>11008</v>
          </cell>
          <cell r="D73">
            <v>4</v>
          </cell>
        </row>
        <row r="74">
          <cell r="A74">
            <v>10009</v>
          </cell>
          <cell r="B74" t="str">
            <v>贾诩碎片</v>
          </cell>
          <cell r="C74">
            <v>11009</v>
          </cell>
          <cell r="D74">
            <v>5</v>
          </cell>
        </row>
        <row r="75">
          <cell r="A75">
            <v>10010</v>
          </cell>
          <cell r="B75" t="str">
            <v>程昱碎片</v>
          </cell>
          <cell r="C75">
            <v>11010</v>
          </cell>
          <cell r="D75">
            <v>4</v>
          </cell>
        </row>
        <row r="76">
          <cell r="A76">
            <v>10011</v>
          </cell>
          <cell r="B76" t="str">
            <v>司马懿碎片</v>
          </cell>
          <cell r="C76">
            <v>11011</v>
          </cell>
          <cell r="D76">
            <v>5</v>
          </cell>
        </row>
        <row r="77">
          <cell r="A77">
            <v>10012</v>
          </cell>
          <cell r="B77" t="str">
            <v>张郃碎片</v>
          </cell>
          <cell r="C77">
            <v>11012</v>
          </cell>
          <cell r="D77">
            <v>5</v>
          </cell>
        </row>
        <row r="78">
          <cell r="A78">
            <v>10013</v>
          </cell>
          <cell r="B78" t="str">
            <v>于禁碎片</v>
          </cell>
          <cell r="C78">
            <v>11013</v>
          </cell>
          <cell r="D78">
            <v>4</v>
          </cell>
        </row>
        <row r="79">
          <cell r="A79">
            <v>10014</v>
          </cell>
          <cell r="B79" t="str">
            <v>乐进碎片</v>
          </cell>
          <cell r="C79">
            <v>11014</v>
          </cell>
          <cell r="D79">
            <v>5</v>
          </cell>
        </row>
        <row r="80">
          <cell r="A80">
            <v>10015</v>
          </cell>
          <cell r="B80" t="str">
            <v>徐晃碎片</v>
          </cell>
          <cell r="C80">
            <v>11015</v>
          </cell>
          <cell r="D80">
            <v>4</v>
          </cell>
        </row>
        <row r="81">
          <cell r="A81">
            <v>10016</v>
          </cell>
          <cell r="B81" t="str">
            <v>许褚碎片</v>
          </cell>
          <cell r="C81">
            <v>11016</v>
          </cell>
          <cell r="D81">
            <v>4</v>
          </cell>
        </row>
        <row r="82">
          <cell r="A82">
            <v>10017</v>
          </cell>
          <cell r="B82" t="str">
            <v>典韦碎片</v>
          </cell>
          <cell r="C82">
            <v>11017</v>
          </cell>
          <cell r="D82">
            <v>4</v>
          </cell>
        </row>
        <row r="83">
          <cell r="A83">
            <v>10018</v>
          </cell>
          <cell r="B83" t="str">
            <v>甄姬碎片</v>
          </cell>
          <cell r="C83">
            <v>11018</v>
          </cell>
          <cell r="D83">
            <v>4</v>
          </cell>
        </row>
        <row r="84">
          <cell r="A84">
            <v>10019</v>
          </cell>
          <cell r="B84" t="str">
            <v>庞德碎片</v>
          </cell>
          <cell r="C84">
            <v>11019</v>
          </cell>
          <cell r="D84">
            <v>4</v>
          </cell>
        </row>
        <row r="85">
          <cell r="A85">
            <v>10020</v>
          </cell>
          <cell r="B85" t="str">
            <v>曹丕碎片</v>
          </cell>
          <cell r="C85">
            <v>11020</v>
          </cell>
          <cell r="D85">
            <v>4</v>
          </cell>
        </row>
        <row r="86">
          <cell r="A86">
            <v>10021</v>
          </cell>
          <cell r="B86" t="str">
            <v>曹冲碎片</v>
          </cell>
          <cell r="C86">
            <v>11033</v>
          </cell>
          <cell r="D86">
            <v>3</v>
          </cell>
        </row>
        <row r="87">
          <cell r="A87">
            <v>10022</v>
          </cell>
          <cell r="B87" t="str">
            <v>司马昭碎片</v>
          </cell>
          <cell r="C87">
            <v>11039</v>
          </cell>
          <cell r="D87">
            <v>3</v>
          </cell>
        </row>
        <row r="88">
          <cell r="A88">
            <v>10023</v>
          </cell>
          <cell r="B88" t="str">
            <v>王异碎片</v>
          </cell>
          <cell r="C88">
            <v>11041</v>
          </cell>
          <cell r="D88">
            <v>3</v>
          </cell>
        </row>
        <row r="89">
          <cell r="A89">
            <v>10024</v>
          </cell>
          <cell r="B89" t="str">
            <v>司马师碎片</v>
          </cell>
          <cell r="C89">
            <v>11044</v>
          </cell>
          <cell r="D89">
            <v>3</v>
          </cell>
        </row>
        <row r="90">
          <cell r="A90">
            <v>10025</v>
          </cell>
          <cell r="B90" t="str">
            <v>关羽碎片</v>
          </cell>
          <cell r="C90">
            <v>12003</v>
          </cell>
          <cell r="D90">
            <v>6</v>
          </cell>
        </row>
        <row r="91">
          <cell r="A91">
            <v>10026</v>
          </cell>
          <cell r="B91" t="str">
            <v>张飞碎片</v>
          </cell>
          <cell r="C91">
            <v>12004</v>
          </cell>
          <cell r="D91">
            <v>5</v>
          </cell>
        </row>
        <row r="92">
          <cell r="A92">
            <v>10027</v>
          </cell>
          <cell r="B92" t="str">
            <v>赵云碎片</v>
          </cell>
          <cell r="C92">
            <v>12001</v>
          </cell>
          <cell r="D92">
            <v>5</v>
          </cell>
        </row>
        <row r="93">
          <cell r="A93">
            <v>10028</v>
          </cell>
          <cell r="B93" t="str">
            <v>马超碎片</v>
          </cell>
          <cell r="C93">
            <v>12005</v>
          </cell>
          <cell r="D93">
            <v>5</v>
          </cell>
        </row>
        <row r="94">
          <cell r="A94">
            <v>10029</v>
          </cell>
          <cell r="B94" t="str">
            <v>黄忠碎片</v>
          </cell>
          <cell r="C94">
            <v>12006</v>
          </cell>
          <cell r="D94">
            <v>5</v>
          </cell>
        </row>
        <row r="95">
          <cell r="A95">
            <v>10030</v>
          </cell>
          <cell r="B95" t="str">
            <v>魏延碎片</v>
          </cell>
          <cell r="C95">
            <v>12007</v>
          </cell>
          <cell r="D95">
            <v>5</v>
          </cell>
        </row>
        <row r="96">
          <cell r="A96">
            <v>10031</v>
          </cell>
          <cell r="B96" t="str">
            <v>刘备碎片</v>
          </cell>
          <cell r="C96">
            <v>12008</v>
          </cell>
          <cell r="D96">
            <v>5</v>
          </cell>
        </row>
        <row r="97">
          <cell r="A97">
            <v>10032</v>
          </cell>
          <cell r="B97" t="str">
            <v>诸葛亮碎片</v>
          </cell>
          <cell r="C97">
            <v>12009</v>
          </cell>
          <cell r="D97">
            <v>6</v>
          </cell>
        </row>
        <row r="98">
          <cell r="A98">
            <v>10033</v>
          </cell>
          <cell r="B98" t="str">
            <v>庞统碎片</v>
          </cell>
          <cell r="C98">
            <v>12010</v>
          </cell>
          <cell r="D98">
            <v>5</v>
          </cell>
        </row>
        <row r="99">
          <cell r="A99">
            <v>10034</v>
          </cell>
          <cell r="B99" t="str">
            <v>法正碎片</v>
          </cell>
          <cell r="C99">
            <v>12011</v>
          </cell>
          <cell r="D99">
            <v>4</v>
          </cell>
        </row>
        <row r="100">
          <cell r="A100">
            <v>10035</v>
          </cell>
          <cell r="B100" t="str">
            <v>姜维碎片</v>
          </cell>
          <cell r="C100">
            <v>12012</v>
          </cell>
          <cell r="D100">
            <v>5</v>
          </cell>
        </row>
        <row r="101">
          <cell r="A101">
            <v>10036</v>
          </cell>
          <cell r="B101" t="str">
            <v>马良碎片</v>
          </cell>
          <cell r="C101">
            <v>12013</v>
          </cell>
          <cell r="D101">
            <v>4</v>
          </cell>
        </row>
        <row r="102">
          <cell r="A102">
            <v>10037</v>
          </cell>
          <cell r="B102" t="str">
            <v>夏侯涓碎片</v>
          </cell>
          <cell r="C102">
            <v>12014</v>
          </cell>
          <cell r="D102">
            <v>4</v>
          </cell>
        </row>
        <row r="103">
          <cell r="A103">
            <v>10038</v>
          </cell>
          <cell r="B103" t="str">
            <v>黄月英碎片</v>
          </cell>
          <cell r="C103">
            <v>12015</v>
          </cell>
          <cell r="D103">
            <v>4</v>
          </cell>
        </row>
        <row r="104">
          <cell r="A104">
            <v>10039</v>
          </cell>
          <cell r="B104" t="str">
            <v>徐庶碎片</v>
          </cell>
          <cell r="C104">
            <v>12016</v>
          </cell>
          <cell r="D104">
            <v>5</v>
          </cell>
        </row>
        <row r="105">
          <cell r="A105">
            <v>10040</v>
          </cell>
          <cell r="B105" t="str">
            <v>关兴碎片</v>
          </cell>
          <cell r="C105">
            <v>12017</v>
          </cell>
          <cell r="D105">
            <v>4</v>
          </cell>
        </row>
        <row r="106">
          <cell r="A106">
            <v>10041</v>
          </cell>
          <cell r="B106" t="str">
            <v>张苞碎片</v>
          </cell>
          <cell r="C106">
            <v>12018</v>
          </cell>
          <cell r="D106">
            <v>4</v>
          </cell>
        </row>
        <row r="107">
          <cell r="A107">
            <v>10042</v>
          </cell>
          <cell r="B107" t="str">
            <v>孟获碎片</v>
          </cell>
          <cell r="C107">
            <v>12019</v>
          </cell>
          <cell r="D107">
            <v>4</v>
          </cell>
        </row>
        <row r="108">
          <cell r="A108">
            <v>10043</v>
          </cell>
          <cell r="B108" t="str">
            <v>祝融碎片</v>
          </cell>
          <cell r="C108">
            <v>12002</v>
          </cell>
          <cell r="D108">
            <v>4</v>
          </cell>
        </row>
        <row r="109">
          <cell r="A109">
            <v>10044</v>
          </cell>
          <cell r="B109" t="str">
            <v>关索碎片</v>
          </cell>
          <cell r="C109">
            <v>12021</v>
          </cell>
          <cell r="D109">
            <v>3</v>
          </cell>
        </row>
        <row r="110">
          <cell r="A110">
            <v>10045</v>
          </cell>
          <cell r="B110" t="str">
            <v>蒋琬碎片</v>
          </cell>
          <cell r="C110">
            <v>12026</v>
          </cell>
          <cell r="D110">
            <v>3</v>
          </cell>
        </row>
        <row r="111">
          <cell r="A111">
            <v>10046</v>
          </cell>
          <cell r="B111" t="str">
            <v>刘禅碎片</v>
          </cell>
          <cell r="C111">
            <v>12032</v>
          </cell>
          <cell r="D111">
            <v>3</v>
          </cell>
        </row>
        <row r="112">
          <cell r="A112">
            <v>10047</v>
          </cell>
          <cell r="B112" t="str">
            <v>甘夫人碎片</v>
          </cell>
          <cell r="C112">
            <v>12039</v>
          </cell>
          <cell r="D112">
            <v>3</v>
          </cell>
        </row>
        <row r="113">
          <cell r="A113">
            <v>10048</v>
          </cell>
          <cell r="B113" t="str">
            <v>孙坚碎片</v>
          </cell>
          <cell r="C113">
            <v>13003</v>
          </cell>
          <cell r="D113">
            <v>6</v>
          </cell>
        </row>
        <row r="114">
          <cell r="A114">
            <v>10049</v>
          </cell>
          <cell r="B114" t="str">
            <v>孙策碎片</v>
          </cell>
          <cell r="C114">
            <v>13004</v>
          </cell>
          <cell r="D114">
            <v>5</v>
          </cell>
        </row>
        <row r="115">
          <cell r="A115">
            <v>10050</v>
          </cell>
          <cell r="B115" t="str">
            <v>孙权碎片</v>
          </cell>
          <cell r="C115">
            <v>13005</v>
          </cell>
          <cell r="D115">
            <v>5</v>
          </cell>
        </row>
        <row r="116">
          <cell r="A116">
            <v>10051</v>
          </cell>
          <cell r="B116" t="str">
            <v>太史慈碎片</v>
          </cell>
          <cell r="C116">
            <v>13006</v>
          </cell>
          <cell r="D116">
            <v>5</v>
          </cell>
        </row>
        <row r="117">
          <cell r="A117">
            <v>10052</v>
          </cell>
          <cell r="B117" t="str">
            <v>周瑜碎片</v>
          </cell>
          <cell r="C117">
            <v>13007</v>
          </cell>
          <cell r="D117">
            <v>6</v>
          </cell>
        </row>
        <row r="118">
          <cell r="A118">
            <v>10053</v>
          </cell>
          <cell r="B118" t="str">
            <v>鲁肃碎片</v>
          </cell>
          <cell r="C118">
            <v>13002</v>
          </cell>
          <cell r="D118">
            <v>5</v>
          </cell>
        </row>
        <row r="119">
          <cell r="A119">
            <v>10054</v>
          </cell>
          <cell r="B119" t="str">
            <v>吕蒙碎片</v>
          </cell>
          <cell r="C119">
            <v>13008</v>
          </cell>
          <cell r="D119">
            <v>5</v>
          </cell>
        </row>
        <row r="120">
          <cell r="A120">
            <v>10055</v>
          </cell>
          <cell r="B120" t="str">
            <v>陆逊碎片</v>
          </cell>
          <cell r="C120">
            <v>13009</v>
          </cell>
          <cell r="D120">
            <v>5</v>
          </cell>
        </row>
        <row r="121">
          <cell r="A121">
            <v>10056</v>
          </cell>
          <cell r="B121" t="str">
            <v>甘宁碎片</v>
          </cell>
          <cell r="C121">
            <v>13010</v>
          </cell>
          <cell r="D121">
            <v>4</v>
          </cell>
        </row>
        <row r="122">
          <cell r="A122">
            <v>10057</v>
          </cell>
          <cell r="B122" t="str">
            <v>程普碎片</v>
          </cell>
          <cell r="C122">
            <v>13011</v>
          </cell>
          <cell r="D122">
            <v>4</v>
          </cell>
        </row>
        <row r="123">
          <cell r="A123">
            <v>10058</v>
          </cell>
          <cell r="B123" t="str">
            <v>孙尚香碎片</v>
          </cell>
          <cell r="C123">
            <v>13012</v>
          </cell>
          <cell r="D123">
            <v>4</v>
          </cell>
        </row>
        <row r="124">
          <cell r="A124">
            <v>10059</v>
          </cell>
          <cell r="B124" t="str">
            <v>步练师碎片</v>
          </cell>
          <cell r="C124">
            <v>13013</v>
          </cell>
          <cell r="D124">
            <v>4</v>
          </cell>
        </row>
        <row r="125">
          <cell r="A125">
            <v>10060</v>
          </cell>
          <cell r="B125" t="str">
            <v>大乔碎片</v>
          </cell>
          <cell r="C125">
            <v>13001</v>
          </cell>
          <cell r="D125">
            <v>5</v>
          </cell>
        </row>
        <row r="126">
          <cell r="A126">
            <v>10061</v>
          </cell>
          <cell r="B126" t="str">
            <v>小乔碎片</v>
          </cell>
          <cell r="C126">
            <v>13014</v>
          </cell>
          <cell r="D126">
            <v>5</v>
          </cell>
        </row>
        <row r="127">
          <cell r="A127">
            <v>10062</v>
          </cell>
          <cell r="B127" t="str">
            <v>周泰碎片</v>
          </cell>
          <cell r="C127">
            <v>13015</v>
          </cell>
          <cell r="D127">
            <v>4</v>
          </cell>
        </row>
        <row r="128">
          <cell r="A128">
            <v>10063</v>
          </cell>
          <cell r="B128" t="str">
            <v>黄盖碎片</v>
          </cell>
          <cell r="C128">
            <v>13016</v>
          </cell>
          <cell r="D128">
            <v>4</v>
          </cell>
        </row>
        <row r="129">
          <cell r="A129">
            <v>10064</v>
          </cell>
          <cell r="B129" t="str">
            <v>徐盛碎片</v>
          </cell>
          <cell r="C129">
            <v>13017</v>
          </cell>
          <cell r="D129">
            <v>4</v>
          </cell>
        </row>
        <row r="130">
          <cell r="A130">
            <v>10065</v>
          </cell>
          <cell r="B130" t="str">
            <v>张昭碎片</v>
          </cell>
          <cell r="C130">
            <v>13018</v>
          </cell>
          <cell r="D130">
            <v>4</v>
          </cell>
        </row>
        <row r="131">
          <cell r="A131">
            <v>10066</v>
          </cell>
          <cell r="B131" t="str">
            <v>张纮碎片</v>
          </cell>
          <cell r="C131">
            <v>13019</v>
          </cell>
          <cell r="D131">
            <v>4</v>
          </cell>
        </row>
        <row r="132">
          <cell r="A132">
            <v>10067</v>
          </cell>
          <cell r="B132" t="str">
            <v>韩当碎片</v>
          </cell>
          <cell r="C132">
            <v>13020</v>
          </cell>
          <cell r="D132">
            <v>3</v>
          </cell>
        </row>
        <row r="133">
          <cell r="A133">
            <v>10068</v>
          </cell>
          <cell r="B133" t="str">
            <v>丁奉碎片</v>
          </cell>
          <cell r="C133">
            <v>11023</v>
          </cell>
          <cell r="D133">
            <v>3</v>
          </cell>
        </row>
        <row r="134">
          <cell r="A134">
            <v>10069</v>
          </cell>
          <cell r="B134" t="str">
            <v>凌统碎片</v>
          </cell>
          <cell r="C134">
            <v>13023</v>
          </cell>
          <cell r="D134">
            <v>3</v>
          </cell>
        </row>
        <row r="135">
          <cell r="A135">
            <v>10070</v>
          </cell>
          <cell r="B135" t="str">
            <v>吴国太碎片</v>
          </cell>
          <cell r="C135">
            <v>13033</v>
          </cell>
          <cell r="D135">
            <v>3</v>
          </cell>
        </row>
        <row r="136">
          <cell r="A136">
            <v>10071</v>
          </cell>
          <cell r="B136" t="str">
            <v>吕布碎片</v>
          </cell>
          <cell r="C136">
            <v>14005</v>
          </cell>
          <cell r="D136">
            <v>6</v>
          </cell>
        </row>
        <row r="137">
          <cell r="A137">
            <v>10072</v>
          </cell>
          <cell r="B137" t="str">
            <v>袁绍碎片</v>
          </cell>
          <cell r="C137">
            <v>14006</v>
          </cell>
          <cell r="D137">
            <v>5</v>
          </cell>
        </row>
        <row r="138">
          <cell r="A138">
            <v>10073</v>
          </cell>
          <cell r="B138" t="str">
            <v>貂蝉碎片</v>
          </cell>
          <cell r="C138">
            <v>14007</v>
          </cell>
          <cell r="D138">
            <v>5</v>
          </cell>
        </row>
        <row r="139">
          <cell r="A139">
            <v>10074</v>
          </cell>
          <cell r="B139" t="str">
            <v>蔡文姬碎片</v>
          </cell>
          <cell r="C139">
            <v>14008</v>
          </cell>
          <cell r="D139">
            <v>4</v>
          </cell>
        </row>
        <row r="140">
          <cell r="A140">
            <v>10075</v>
          </cell>
          <cell r="B140" t="str">
            <v>左慈碎片</v>
          </cell>
          <cell r="C140">
            <v>14003</v>
          </cell>
          <cell r="D140">
            <v>6</v>
          </cell>
        </row>
        <row r="141">
          <cell r="A141">
            <v>10076</v>
          </cell>
          <cell r="B141" t="str">
            <v>于吉碎片</v>
          </cell>
          <cell r="C141">
            <v>14009</v>
          </cell>
          <cell r="D141">
            <v>5</v>
          </cell>
        </row>
        <row r="142">
          <cell r="A142">
            <v>10077</v>
          </cell>
          <cell r="B142" t="str">
            <v>高顺碎片</v>
          </cell>
          <cell r="C142">
            <v>14010</v>
          </cell>
          <cell r="D142">
            <v>4</v>
          </cell>
        </row>
        <row r="143">
          <cell r="A143">
            <v>10078</v>
          </cell>
          <cell r="B143" t="str">
            <v>陈宫碎片</v>
          </cell>
          <cell r="C143">
            <v>14001</v>
          </cell>
          <cell r="D143">
            <v>4</v>
          </cell>
        </row>
        <row r="144">
          <cell r="A144">
            <v>10079</v>
          </cell>
          <cell r="B144" t="str">
            <v>田丰碎片</v>
          </cell>
          <cell r="C144">
            <v>14011</v>
          </cell>
          <cell r="D144">
            <v>4</v>
          </cell>
        </row>
        <row r="145">
          <cell r="A145">
            <v>10080</v>
          </cell>
          <cell r="B145" t="str">
            <v>沮授碎片</v>
          </cell>
          <cell r="C145">
            <v>14012</v>
          </cell>
          <cell r="D145">
            <v>4</v>
          </cell>
        </row>
        <row r="146">
          <cell r="A146">
            <v>10081</v>
          </cell>
          <cell r="B146" t="str">
            <v>颜良碎片</v>
          </cell>
          <cell r="C146">
            <v>14013</v>
          </cell>
          <cell r="D146">
            <v>4</v>
          </cell>
        </row>
        <row r="147">
          <cell r="A147">
            <v>10082</v>
          </cell>
          <cell r="B147" t="str">
            <v>文丑碎片</v>
          </cell>
          <cell r="C147">
            <v>14014</v>
          </cell>
          <cell r="D147">
            <v>4</v>
          </cell>
        </row>
        <row r="148">
          <cell r="A148">
            <v>10083</v>
          </cell>
          <cell r="B148" t="str">
            <v>卢植碎片</v>
          </cell>
          <cell r="C148">
            <v>14015</v>
          </cell>
          <cell r="D148">
            <v>5</v>
          </cell>
        </row>
        <row r="149">
          <cell r="A149">
            <v>10084</v>
          </cell>
          <cell r="B149" t="str">
            <v>董卓碎片</v>
          </cell>
          <cell r="C149">
            <v>14016</v>
          </cell>
          <cell r="D149">
            <v>5</v>
          </cell>
        </row>
        <row r="150">
          <cell r="A150">
            <v>10085</v>
          </cell>
          <cell r="B150" t="str">
            <v>华雄碎片</v>
          </cell>
          <cell r="C150">
            <v>14017</v>
          </cell>
          <cell r="D150">
            <v>5</v>
          </cell>
        </row>
        <row r="151">
          <cell r="A151">
            <v>10086</v>
          </cell>
          <cell r="B151" t="str">
            <v>公孙瓒碎片</v>
          </cell>
          <cell r="C151">
            <v>14002</v>
          </cell>
          <cell r="D151">
            <v>5</v>
          </cell>
        </row>
        <row r="152">
          <cell r="A152">
            <v>10087</v>
          </cell>
          <cell r="B152" t="str">
            <v>华佗碎片</v>
          </cell>
          <cell r="C152">
            <v>14018</v>
          </cell>
          <cell r="D152">
            <v>5</v>
          </cell>
        </row>
        <row r="153">
          <cell r="A153">
            <v>10088</v>
          </cell>
          <cell r="B153" t="str">
            <v>张角碎片</v>
          </cell>
          <cell r="C153">
            <v>14019</v>
          </cell>
          <cell r="D153">
            <v>5</v>
          </cell>
        </row>
        <row r="154">
          <cell r="A154">
            <v>10089</v>
          </cell>
          <cell r="B154" t="str">
            <v>皇甫嵩碎片</v>
          </cell>
          <cell r="C154">
            <v>14021</v>
          </cell>
          <cell r="D154">
            <v>3</v>
          </cell>
        </row>
        <row r="155">
          <cell r="A155">
            <v>10090</v>
          </cell>
          <cell r="B155" t="str">
            <v>马腾碎片</v>
          </cell>
          <cell r="C155">
            <v>12031</v>
          </cell>
          <cell r="D155">
            <v>3</v>
          </cell>
        </row>
        <row r="156">
          <cell r="A156">
            <v>10091</v>
          </cell>
          <cell r="B156" t="str">
            <v>潘凤碎片</v>
          </cell>
          <cell r="C156">
            <v>14034</v>
          </cell>
          <cell r="D156">
            <v>3</v>
          </cell>
        </row>
        <row r="157">
          <cell r="A157">
            <v>10092</v>
          </cell>
          <cell r="B157" t="str">
            <v>李典碎片</v>
          </cell>
          <cell r="C157">
            <v>11021</v>
          </cell>
          <cell r="D157">
            <v>3</v>
          </cell>
        </row>
        <row r="158">
          <cell r="A158">
            <v>10093</v>
          </cell>
          <cell r="B158" t="str">
            <v>满宠碎片</v>
          </cell>
          <cell r="C158">
            <v>11022</v>
          </cell>
          <cell r="D158">
            <v>3</v>
          </cell>
        </row>
        <row r="159">
          <cell r="A159">
            <v>10094</v>
          </cell>
          <cell r="B159" t="str">
            <v>曹洪碎片</v>
          </cell>
          <cell r="C159">
            <v>11023</v>
          </cell>
          <cell r="D159">
            <v>3</v>
          </cell>
        </row>
        <row r="160">
          <cell r="A160">
            <v>10095</v>
          </cell>
          <cell r="B160" t="str">
            <v>曹纯碎片</v>
          </cell>
          <cell r="C160">
            <v>11024</v>
          </cell>
          <cell r="D160">
            <v>3</v>
          </cell>
        </row>
        <row r="161">
          <cell r="A161">
            <v>10096</v>
          </cell>
          <cell r="B161" t="str">
            <v>文聘碎片</v>
          </cell>
          <cell r="C161">
            <v>11028</v>
          </cell>
          <cell r="D161">
            <v>3</v>
          </cell>
        </row>
        <row r="162">
          <cell r="A162">
            <v>10097</v>
          </cell>
          <cell r="B162" t="str">
            <v>许攸碎片</v>
          </cell>
          <cell r="C162">
            <v>11029</v>
          </cell>
          <cell r="D162">
            <v>3</v>
          </cell>
        </row>
        <row r="163">
          <cell r="A163">
            <v>10098</v>
          </cell>
          <cell r="B163" t="str">
            <v>曹休碎片</v>
          </cell>
          <cell r="C163">
            <v>11030</v>
          </cell>
          <cell r="D163">
            <v>3</v>
          </cell>
        </row>
        <row r="164">
          <cell r="A164">
            <v>10099</v>
          </cell>
          <cell r="B164" t="str">
            <v>曹真碎片</v>
          </cell>
          <cell r="C164">
            <v>11031</v>
          </cell>
          <cell r="D164">
            <v>3</v>
          </cell>
        </row>
        <row r="165">
          <cell r="A165">
            <v>10100</v>
          </cell>
          <cell r="B165" t="str">
            <v>杨修碎片</v>
          </cell>
          <cell r="C165">
            <v>11032</v>
          </cell>
          <cell r="D165">
            <v>3</v>
          </cell>
        </row>
        <row r="166">
          <cell r="A166">
            <v>10101</v>
          </cell>
          <cell r="B166" t="str">
            <v>王朗碎片</v>
          </cell>
          <cell r="C166">
            <v>11034</v>
          </cell>
          <cell r="D166">
            <v>3</v>
          </cell>
        </row>
        <row r="167">
          <cell r="A167">
            <v>10102</v>
          </cell>
          <cell r="B167" t="str">
            <v>曹植碎片</v>
          </cell>
          <cell r="C167">
            <v>11037</v>
          </cell>
          <cell r="D167">
            <v>3</v>
          </cell>
        </row>
        <row r="168">
          <cell r="A168">
            <v>10103</v>
          </cell>
          <cell r="B168" t="str">
            <v>钟会碎片</v>
          </cell>
          <cell r="C168">
            <v>11038</v>
          </cell>
          <cell r="D168">
            <v>3</v>
          </cell>
        </row>
        <row r="169">
          <cell r="A169">
            <v>10104</v>
          </cell>
          <cell r="B169" t="str">
            <v>张春华碎片</v>
          </cell>
          <cell r="C169">
            <v>11040</v>
          </cell>
          <cell r="D169">
            <v>3</v>
          </cell>
        </row>
        <row r="170">
          <cell r="A170">
            <v>10105</v>
          </cell>
          <cell r="B170" t="str">
            <v>辛宪英碎片</v>
          </cell>
          <cell r="C170">
            <v>11042</v>
          </cell>
          <cell r="D170">
            <v>3</v>
          </cell>
        </row>
        <row r="171">
          <cell r="A171">
            <v>10106</v>
          </cell>
          <cell r="B171" t="str">
            <v>郭淮碎片</v>
          </cell>
          <cell r="C171">
            <v>11038</v>
          </cell>
          <cell r="D171">
            <v>3</v>
          </cell>
        </row>
        <row r="172">
          <cell r="A172">
            <v>10107</v>
          </cell>
          <cell r="B172" t="str">
            <v>关平碎片</v>
          </cell>
          <cell r="C172">
            <v>12020</v>
          </cell>
          <cell r="D172">
            <v>3</v>
          </cell>
        </row>
        <row r="173">
          <cell r="A173">
            <v>10108</v>
          </cell>
          <cell r="B173" t="str">
            <v>关银屏碎片</v>
          </cell>
          <cell r="C173">
            <v>12022</v>
          </cell>
          <cell r="D173">
            <v>3</v>
          </cell>
        </row>
        <row r="174">
          <cell r="A174">
            <v>10109</v>
          </cell>
          <cell r="B174" t="str">
            <v>张星彩碎片</v>
          </cell>
          <cell r="C174">
            <v>12023</v>
          </cell>
          <cell r="D174">
            <v>3</v>
          </cell>
        </row>
        <row r="175">
          <cell r="A175">
            <v>10110</v>
          </cell>
          <cell r="B175" t="str">
            <v>鲍三娘碎片</v>
          </cell>
          <cell r="C175">
            <v>12024</v>
          </cell>
          <cell r="D175">
            <v>3</v>
          </cell>
        </row>
        <row r="176">
          <cell r="A176">
            <v>10111</v>
          </cell>
          <cell r="B176" t="str">
            <v>马谡碎片</v>
          </cell>
          <cell r="C176">
            <v>12025</v>
          </cell>
          <cell r="D176">
            <v>3</v>
          </cell>
        </row>
        <row r="177">
          <cell r="A177">
            <v>10112</v>
          </cell>
          <cell r="B177" t="str">
            <v>廖化碎片</v>
          </cell>
          <cell r="C177">
            <v>12027</v>
          </cell>
          <cell r="D177">
            <v>3</v>
          </cell>
        </row>
        <row r="178">
          <cell r="A178">
            <v>10113</v>
          </cell>
          <cell r="B178" t="str">
            <v>李严碎片</v>
          </cell>
          <cell r="C178">
            <v>11038</v>
          </cell>
          <cell r="D178">
            <v>3</v>
          </cell>
        </row>
        <row r="179">
          <cell r="A179">
            <v>10114</v>
          </cell>
          <cell r="B179" t="str">
            <v>严颜碎片</v>
          </cell>
          <cell r="C179">
            <v>14042</v>
          </cell>
          <cell r="D179">
            <v>3</v>
          </cell>
        </row>
        <row r="180">
          <cell r="A180">
            <v>10115</v>
          </cell>
          <cell r="B180" t="str">
            <v>王平碎片</v>
          </cell>
          <cell r="C180">
            <v>13036</v>
          </cell>
          <cell r="D180">
            <v>3</v>
          </cell>
        </row>
        <row r="181">
          <cell r="A181">
            <v>10116</v>
          </cell>
          <cell r="B181" t="str">
            <v>糜竺碎片</v>
          </cell>
          <cell r="C181">
            <v>12033</v>
          </cell>
          <cell r="D181">
            <v>3</v>
          </cell>
        </row>
        <row r="182">
          <cell r="A182">
            <v>10117</v>
          </cell>
          <cell r="B182" t="str">
            <v>简雍碎片</v>
          </cell>
          <cell r="C182">
            <v>11034</v>
          </cell>
          <cell r="D182">
            <v>3</v>
          </cell>
        </row>
        <row r="183">
          <cell r="A183">
            <v>10118</v>
          </cell>
          <cell r="B183" t="str">
            <v>伊籍碎片</v>
          </cell>
          <cell r="C183">
            <v>14045</v>
          </cell>
          <cell r="D183">
            <v>3</v>
          </cell>
        </row>
        <row r="184">
          <cell r="A184">
            <v>10119</v>
          </cell>
          <cell r="B184" t="str">
            <v>邓芝碎片</v>
          </cell>
          <cell r="C184">
            <v>14045</v>
          </cell>
          <cell r="D184">
            <v>3</v>
          </cell>
        </row>
        <row r="185">
          <cell r="A185">
            <v>10120</v>
          </cell>
          <cell r="B185" t="str">
            <v>周仓碎片</v>
          </cell>
          <cell r="C185">
            <v>12041</v>
          </cell>
          <cell r="D185">
            <v>3</v>
          </cell>
        </row>
        <row r="186">
          <cell r="A186">
            <v>10121</v>
          </cell>
          <cell r="B186" t="str">
            <v>马岱碎片</v>
          </cell>
          <cell r="C186">
            <v>12042</v>
          </cell>
          <cell r="D186">
            <v>3</v>
          </cell>
        </row>
        <row r="187">
          <cell r="A187">
            <v>10122</v>
          </cell>
          <cell r="B187" t="str">
            <v>潘璋碎片</v>
          </cell>
          <cell r="C187">
            <v>13021</v>
          </cell>
          <cell r="D187">
            <v>3</v>
          </cell>
        </row>
        <row r="188">
          <cell r="A188">
            <v>10123</v>
          </cell>
          <cell r="B188" t="str">
            <v>蒋钦碎片</v>
          </cell>
          <cell r="C188">
            <v>12031</v>
          </cell>
          <cell r="D188">
            <v>3</v>
          </cell>
        </row>
        <row r="189">
          <cell r="A189">
            <v>10124</v>
          </cell>
          <cell r="B189" t="str">
            <v>朱桓碎片</v>
          </cell>
          <cell r="C189">
            <v>14046</v>
          </cell>
          <cell r="D189">
            <v>3</v>
          </cell>
        </row>
        <row r="190">
          <cell r="A190">
            <v>10125</v>
          </cell>
          <cell r="B190" t="str">
            <v>诸葛瑾碎片</v>
          </cell>
          <cell r="C190">
            <v>13025</v>
          </cell>
          <cell r="D190">
            <v>3</v>
          </cell>
        </row>
        <row r="191">
          <cell r="A191">
            <v>10126</v>
          </cell>
          <cell r="B191" t="str">
            <v>朱治碎片</v>
          </cell>
          <cell r="C191">
            <v>13036</v>
          </cell>
          <cell r="D191">
            <v>3</v>
          </cell>
        </row>
        <row r="192">
          <cell r="A192">
            <v>10127</v>
          </cell>
          <cell r="B192" t="str">
            <v>全琮碎片</v>
          </cell>
          <cell r="C192">
            <v>14046</v>
          </cell>
          <cell r="D192">
            <v>3</v>
          </cell>
        </row>
        <row r="193">
          <cell r="A193">
            <v>10128</v>
          </cell>
          <cell r="B193" t="str">
            <v>朱然碎片</v>
          </cell>
          <cell r="C193">
            <v>14047</v>
          </cell>
          <cell r="D193">
            <v>3</v>
          </cell>
        </row>
        <row r="194">
          <cell r="A194">
            <v>10129</v>
          </cell>
          <cell r="B194" t="str">
            <v>吕范碎片</v>
          </cell>
          <cell r="C194">
            <v>14050</v>
          </cell>
          <cell r="D194">
            <v>3</v>
          </cell>
        </row>
        <row r="195">
          <cell r="A195">
            <v>10130</v>
          </cell>
          <cell r="B195" t="str">
            <v>陆绩碎片</v>
          </cell>
          <cell r="C195">
            <v>14043</v>
          </cell>
          <cell r="D195">
            <v>3</v>
          </cell>
        </row>
        <row r="196">
          <cell r="A196">
            <v>10131</v>
          </cell>
          <cell r="B196" t="str">
            <v>诸葛恪碎片</v>
          </cell>
          <cell r="C196">
            <v>13032</v>
          </cell>
          <cell r="D196">
            <v>3</v>
          </cell>
        </row>
        <row r="197">
          <cell r="A197">
            <v>10132</v>
          </cell>
          <cell r="B197" t="str">
            <v>顾雍碎片</v>
          </cell>
          <cell r="C197">
            <v>13034</v>
          </cell>
          <cell r="D197">
            <v>3</v>
          </cell>
        </row>
        <row r="198">
          <cell r="A198">
            <v>10133</v>
          </cell>
          <cell r="B198" t="str">
            <v>孙静碎片</v>
          </cell>
          <cell r="C198">
            <v>13036</v>
          </cell>
          <cell r="D198">
            <v>3</v>
          </cell>
        </row>
        <row r="199">
          <cell r="A199">
            <v>10134</v>
          </cell>
          <cell r="B199" t="str">
            <v>步骘碎片</v>
          </cell>
          <cell r="C199">
            <v>14045</v>
          </cell>
          <cell r="D199">
            <v>3</v>
          </cell>
        </row>
        <row r="200">
          <cell r="A200">
            <v>10135</v>
          </cell>
          <cell r="B200" t="str">
            <v>张承碎片</v>
          </cell>
          <cell r="C200">
            <v>13036</v>
          </cell>
          <cell r="D200">
            <v>3</v>
          </cell>
        </row>
        <row r="201">
          <cell r="A201">
            <v>10136</v>
          </cell>
          <cell r="B201" t="str">
            <v>严畯碎片</v>
          </cell>
          <cell r="C201">
            <v>14045</v>
          </cell>
          <cell r="D201">
            <v>3</v>
          </cell>
        </row>
        <row r="202">
          <cell r="A202">
            <v>10137</v>
          </cell>
          <cell r="B202" t="str">
            <v>李儒碎片</v>
          </cell>
          <cell r="C202">
            <v>14020</v>
          </cell>
          <cell r="D202">
            <v>3</v>
          </cell>
        </row>
        <row r="203">
          <cell r="A203">
            <v>10138</v>
          </cell>
          <cell r="B203" t="str">
            <v>刘表碎片</v>
          </cell>
          <cell r="C203">
            <v>14022</v>
          </cell>
          <cell r="D203">
            <v>3</v>
          </cell>
        </row>
        <row r="204">
          <cell r="A204">
            <v>10139</v>
          </cell>
          <cell r="B204" t="str">
            <v>张绣碎片</v>
          </cell>
          <cell r="C204">
            <v>12031</v>
          </cell>
          <cell r="D204">
            <v>3</v>
          </cell>
        </row>
        <row r="205">
          <cell r="A205">
            <v>10140</v>
          </cell>
          <cell r="B205" t="str">
            <v>丁原碎片</v>
          </cell>
          <cell r="C205">
            <v>11034</v>
          </cell>
          <cell r="D205">
            <v>3</v>
          </cell>
        </row>
        <row r="206">
          <cell r="A206">
            <v>10141</v>
          </cell>
          <cell r="B206" t="str">
            <v>张宝碎片</v>
          </cell>
          <cell r="C206">
            <v>14025</v>
          </cell>
          <cell r="D206">
            <v>3</v>
          </cell>
        </row>
        <row r="207">
          <cell r="A207">
            <v>10142</v>
          </cell>
          <cell r="B207" t="str">
            <v>张梁碎片</v>
          </cell>
          <cell r="C207">
            <v>14026</v>
          </cell>
          <cell r="D207">
            <v>3</v>
          </cell>
        </row>
        <row r="208">
          <cell r="A208">
            <v>10143</v>
          </cell>
          <cell r="B208" t="str">
            <v>袁术碎片</v>
          </cell>
          <cell r="C208">
            <v>14027</v>
          </cell>
          <cell r="D208">
            <v>3</v>
          </cell>
        </row>
        <row r="209">
          <cell r="A209">
            <v>10144</v>
          </cell>
          <cell r="B209" t="str">
            <v>王允碎片</v>
          </cell>
          <cell r="C209">
            <v>14029</v>
          </cell>
          <cell r="D209">
            <v>3</v>
          </cell>
        </row>
        <row r="210">
          <cell r="A210">
            <v>10145</v>
          </cell>
          <cell r="B210" t="str">
            <v>张燕碎片</v>
          </cell>
          <cell r="C210">
            <v>14030</v>
          </cell>
          <cell r="D210">
            <v>3</v>
          </cell>
        </row>
        <row r="211">
          <cell r="A211">
            <v>10146</v>
          </cell>
          <cell r="B211" t="str">
            <v>张鲁碎片</v>
          </cell>
          <cell r="C211">
            <v>14032</v>
          </cell>
          <cell r="D211">
            <v>3</v>
          </cell>
        </row>
        <row r="212">
          <cell r="A212">
            <v>10147</v>
          </cell>
          <cell r="B212" t="str">
            <v>纪灵碎片</v>
          </cell>
          <cell r="C212">
            <v>14030</v>
          </cell>
          <cell r="D212">
            <v>3</v>
          </cell>
        </row>
        <row r="213">
          <cell r="A213">
            <v>10148</v>
          </cell>
          <cell r="B213" t="str">
            <v>刘虞碎片</v>
          </cell>
          <cell r="C213">
            <v>14022</v>
          </cell>
          <cell r="D213">
            <v>3</v>
          </cell>
        </row>
        <row r="214">
          <cell r="A214">
            <v>10149</v>
          </cell>
          <cell r="B214" t="str">
            <v>严白虎碎片</v>
          </cell>
          <cell r="C214">
            <v>14030</v>
          </cell>
          <cell r="D214">
            <v>3</v>
          </cell>
        </row>
        <row r="215">
          <cell r="A215">
            <v>10150</v>
          </cell>
          <cell r="B215" t="str">
            <v>孔融碎片</v>
          </cell>
          <cell r="C215">
            <v>14036</v>
          </cell>
          <cell r="D215">
            <v>3</v>
          </cell>
        </row>
        <row r="216">
          <cell r="A216">
            <v>10151</v>
          </cell>
          <cell r="B216" t="str">
            <v>韩遂碎片</v>
          </cell>
          <cell r="C216">
            <v>14030</v>
          </cell>
          <cell r="D216">
            <v>3</v>
          </cell>
        </row>
        <row r="217">
          <cell r="A217">
            <v>50000</v>
          </cell>
          <cell r="B217" t="str">
            <v>绝影犬碎片</v>
          </cell>
          <cell r="C217">
            <v>30000</v>
          </cell>
          <cell r="D217">
            <v>3</v>
          </cell>
        </row>
        <row r="218">
          <cell r="A218">
            <v>50001</v>
          </cell>
          <cell r="B218" t="str">
            <v>踏雪鹿碎片</v>
          </cell>
          <cell r="C218">
            <v>30100</v>
          </cell>
          <cell r="D218">
            <v>3</v>
          </cell>
        </row>
        <row r="219">
          <cell r="A219">
            <v>50002</v>
          </cell>
          <cell r="B219" t="str">
            <v>铜甲龟碎片</v>
          </cell>
          <cell r="C219">
            <v>30200</v>
          </cell>
          <cell r="D219">
            <v>4</v>
          </cell>
        </row>
        <row r="220">
          <cell r="A220">
            <v>50003</v>
          </cell>
          <cell r="B220" t="str">
            <v>燎原虎碎片</v>
          </cell>
          <cell r="C220">
            <v>30300</v>
          </cell>
          <cell r="D220">
            <v>4</v>
          </cell>
        </row>
        <row r="221">
          <cell r="A221">
            <v>50004</v>
          </cell>
          <cell r="B221" t="str">
            <v>飞电狐碎片</v>
          </cell>
          <cell r="C221">
            <v>30400</v>
          </cell>
          <cell r="D221">
            <v>5</v>
          </cell>
        </row>
        <row r="222">
          <cell r="A222">
            <v>50005</v>
          </cell>
          <cell r="B222" t="str">
            <v>裂地猿碎片</v>
          </cell>
          <cell r="C222">
            <v>30500</v>
          </cell>
          <cell r="D222">
            <v>5</v>
          </cell>
        </row>
        <row r="223">
          <cell r="A223">
            <v>50006</v>
          </cell>
          <cell r="B223" t="str">
            <v>诸葛木牛碎片</v>
          </cell>
          <cell r="C223">
            <v>30600</v>
          </cell>
          <cell r="D223">
            <v>5</v>
          </cell>
        </row>
        <row r="224">
          <cell r="A224">
            <v>50007</v>
          </cell>
          <cell r="B224" t="str">
            <v>火云雀碎片</v>
          </cell>
          <cell r="C224">
            <v>31000</v>
          </cell>
          <cell r="D224">
            <v>5</v>
          </cell>
        </row>
        <row r="225">
          <cell r="A225">
            <v>50008</v>
          </cell>
          <cell r="B225" t="str">
            <v>利爪熊猫碎片</v>
          </cell>
          <cell r="C225">
            <v>30700</v>
          </cell>
          <cell r="D225">
            <v>5</v>
          </cell>
        </row>
        <row r="226">
          <cell r="A226">
            <v>50009</v>
          </cell>
          <cell r="B226" t="str">
            <v>临渊魔龙碎片</v>
          </cell>
          <cell r="C226">
            <v>30900</v>
          </cell>
          <cell r="D226">
            <v>6</v>
          </cell>
        </row>
        <row r="227">
          <cell r="A227">
            <v>50010</v>
          </cell>
          <cell r="B227" t="str">
            <v>凌波神凤碎片</v>
          </cell>
          <cell r="C227">
            <v>30800</v>
          </cell>
          <cell r="D227">
            <v>6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80"/>
  <sheetViews>
    <sheetView tabSelected="1" workbookViewId="0">
      <pane xSplit="2" ySplit="5" topLeftCell="C1795" activePane="bottomRight" state="frozen"/>
      <selection pane="topRight" activeCell="C1" sqref="C1"/>
      <selection pane="bottomLeft" activeCell="A6" sqref="A6"/>
      <selection pane="bottomRight" activeCell="E1813" sqref="E1813"/>
    </sheetView>
  </sheetViews>
  <sheetFormatPr defaultRowHeight="12"/>
  <cols>
    <col min="1" max="1" width="10.5" style="3" bestFit="1" customWidth="1"/>
    <col min="2" max="2" width="31.625" style="3" customWidth="1"/>
    <col min="3" max="3" width="39.5" style="3" customWidth="1"/>
    <col min="4" max="4" width="10.5" style="3" customWidth="1"/>
    <col min="5" max="5" width="9" style="3" customWidth="1"/>
    <col min="6" max="8" width="10.5" style="3" bestFit="1" customWidth="1"/>
    <col min="9" max="9" width="12.625" style="3" customWidth="1"/>
    <col min="10" max="14" width="8.875" style="3"/>
    <col min="15" max="15" width="8.125" style="3" customWidth="1"/>
    <col min="16" max="31" width="8.875" style="3"/>
    <col min="32" max="41" width="10.125" style="3" customWidth="1"/>
    <col min="42" max="16384" width="9" style="3"/>
  </cols>
  <sheetData>
    <row r="1" spans="1:41" s="4" customFormat="1">
      <c r="A1" s="4" t="s">
        <v>40</v>
      </c>
      <c r="B1" s="3"/>
    </row>
    <row r="2" spans="1:41">
      <c r="A2" s="3" t="s">
        <v>803</v>
      </c>
      <c r="B2" s="3" t="s">
        <v>1755</v>
      </c>
      <c r="C2" s="3" t="s">
        <v>1471</v>
      </c>
      <c r="D2" s="3" t="s">
        <v>2812</v>
      </c>
      <c r="E2" s="3" t="s">
        <v>803</v>
      </c>
      <c r="F2" s="3" t="s">
        <v>803</v>
      </c>
      <c r="G2" s="3" t="s">
        <v>803</v>
      </c>
      <c r="H2" s="3" t="s">
        <v>803</v>
      </c>
      <c r="I2" s="3" t="s">
        <v>803</v>
      </c>
      <c r="J2" s="3" t="s">
        <v>803</v>
      </c>
      <c r="K2" s="3" t="s">
        <v>803</v>
      </c>
      <c r="L2" s="3" t="s">
        <v>803</v>
      </c>
      <c r="M2" s="3" t="s">
        <v>803</v>
      </c>
      <c r="N2" s="3" t="s">
        <v>803</v>
      </c>
      <c r="O2" s="3" t="s">
        <v>803</v>
      </c>
      <c r="P2" s="3" t="s">
        <v>803</v>
      </c>
      <c r="Q2" s="3" t="s">
        <v>803</v>
      </c>
      <c r="R2" s="3" t="s">
        <v>803</v>
      </c>
      <c r="S2" s="3" t="s">
        <v>803</v>
      </c>
      <c r="T2" s="3" t="s">
        <v>803</v>
      </c>
      <c r="U2" s="3" t="s">
        <v>803</v>
      </c>
      <c r="V2" s="3" t="s">
        <v>803</v>
      </c>
      <c r="W2" s="3" t="s">
        <v>803</v>
      </c>
      <c r="X2" s="3" t="s">
        <v>803</v>
      </c>
      <c r="Y2" s="3" t="s">
        <v>803</v>
      </c>
      <c r="Z2" s="3" t="s">
        <v>803</v>
      </c>
      <c r="AA2" s="3" t="s">
        <v>803</v>
      </c>
      <c r="AB2" s="3" t="s">
        <v>803</v>
      </c>
      <c r="AC2" s="3" t="s">
        <v>803</v>
      </c>
      <c r="AD2" s="3" t="s">
        <v>803</v>
      </c>
      <c r="AE2" s="3" t="s">
        <v>803</v>
      </c>
      <c r="AF2" s="3" t="s">
        <v>803</v>
      </c>
      <c r="AG2" s="3" t="s">
        <v>803</v>
      </c>
      <c r="AH2" s="3" t="s">
        <v>803</v>
      </c>
      <c r="AI2" s="3" t="s">
        <v>803</v>
      </c>
      <c r="AJ2" s="3" t="s">
        <v>803</v>
      </c>
      <c r="AK2" s="3" t="s">
        <v>803</v>
      </c>
      <c r="AL2" s="3" t="s">
        <v>803</v>
      </c>
      <c r="AM2" s="3" t="s">
        <v>803</v>
      </c>
      <c r="AN2" s="3" t="s">
        <v>803</v>
      </c>
      <c r="AO2" s="3" t="s">
        <v>803</v>
      </c>
    </row>
    <row r="3" spans="1:41">
      <c r="A3" s="1" t="s">
        <v>1472</v>
      </c>
      <c r="B3" s="1" t="s">
        <v>1756</v>
      </c>
      <c r="C3" s="1" t="s">
        <v>53</v>
      </c>
      <c r="D3" s="1" t="s">
        <v>2813</v>
      </c>
      <c r="E3" s="1" t="s">
        <v>1473</v>
      </c>
      <c r="F3" s="1" t="s">
        <v>1474</v>
      </c>
      <c r="G3" s="1" t="s">
        <v>1475</v>
      </c>
      <c r="H3" s="1" t="s">
        <v>805</v>
      </c>
      <c r="I3" s="1" t="s">
        <v>560</v>
      </c>
      <c r="J3" s="1" t="s">
        <v>806</v>
      </c>
      <c r="K3" s="1" t="s">
        <v>561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826</v>
      </c>
      <c r="AG3" s="1" t="s">
        <v>827</v>
      </c>
      <c r="AH3" s="1" t="s">
        <v>828</v>
      </c>
      <c r="AI3" s="1" t="s">
        <v>829</v>
      </c>
      <c r="AJ3" s="1" t="s">
        <v>832</v>
      </c>
      <c r="AK3" s="1" t="s">
        <v>833</v>
      </c>
      <c r="AL3" s="1" t="s">
        <v>836</v>
      </c>
      <c r="AM3" s="1" t="s">
        <v>837</v>
      </c>
      <c r="AN3" s="1" t="s">
        <v>840</v>
      </c>
      <c r="AO3" s="1" t="s">
        <v>841</v>
      </c>
    </row>
    <row r="4" spans="1:41">
      <c r="A4" s="7" t="s">
        <v>807</v>
      </c>
      <c r="B4" s="7" t="s">
        <v>1757</v>
      </c>
      <c r="C4" s="7" t="s">
        <v>808</v>
      </c>
      <c r="D4" s="7" t="s">
        <v>2814</v>
      </c>
      <c r="E4" s="7" t="s">
        <v>808</v>
      </c>
      <c r="F4" s="7" t="s">
        <v>807</v>
      </c>
      <c r="G4" s="7" t="s">
        <v>807</v>
      </c>
      <c r="H4" s="7" t="s">
        <v>807</v>
      </c>
      <c r="I4" s="7" t="s">
        <v>807</v>
      </c>
      <c r="J4" s="7" t="s">
        <v>807</v>
      </c>
      <c r="K4" s="7" t="s">
        <v>807</v>
      </c>
      <c r="L4" s="7" t="s">
        <v>807</v>
      </c>
      <c r="M4" s="7" t="s">
        <v>807</v>
      </c>
      <c r="N4" s="7" t="s">
        <v>807</v>
      </c>
      <c r="O4" s="7" t="s">
        <v>807</v>
      </c>
      <c r="P4" s="7" t="s">
        <v>807</v>
      </c>
      <c r="Q4" s="7" t="s">
        <v>807</v>
      </c>
      <c r="R4" s="7" t="s">
        <v>807</v>
      </c>
      <c r="S4" s="7" t="s">
        <v>807</v>
      </c>
      <c r="T4" s="7" t="s">
        <v>807</v>
      </c>
      <c r="U4" s="7" t="s">
        <v>807</v>
      </c>
      <c r="V4" s="7" t="s">
        <v>807</v>
      </c>
      <c r="W4" s="7" t="s">
        <v>807</v>
      </c>
      <c r="X4" s="7" t="s">
        <v>807</v>
      </c>
      <c r="Y4" s="7" t="s">
        <v>807</v>
      </c>
      <c r="Z4" s="7" t="s">
        <v>807</v>
      </c>
      <c r="AA4" s="7" t="s">
        <v>807</v>
      </c>
      <c r="AB4" s="7" t="s">
        <v>807</v>
      </c>
      <c r="AC4" s="7" t="s">
        <v>807</v>
      </c>
      <c r="AD4" s="7" t="s">
        <v>807</v>
      </c>
      <c r="AE4" s="7" t="s">
        <v>807</v>
      </c>
      <c r="AF4" s="7" t="s">
        <v>807</v>
      </c>
      <c r="AG4" s="7" t="s">
        <v>807</v>
      </c>
      <c r="AH4" s="7" t="s">
        <v>807</v>
      </c>
      <c r="AI4" s="7" t="s">
        <v>807</v>
      </c>
      <c r="AJ4" s="7" t="s">
        <v>807</v>
      </c>
      <c r="AK4" s="7" t="s">
        <v>807</v>
      </c>
      <c r="AL4" s="7" t="s">
        <v>807</v>
      </c>
      <c r="AM4" s="7" t="s">
        <v>807</v>
      </c>
      <c r="AN4" s="7" t="s">
        <v>807</v>
      </c>
      <c r="AO4" s="7" t="s">
        <v>807</v>
      </c>
    </row>
    <row r="5" spans="1:41">
      <c r="A5" s="8" t="s">
        <v>40</v>
      </c>
      <c r="B5" s="8" t="s">
        <v>1758</v>
      </c>
      <c r="C5" s="8" t="s">
        <v>811</v>
      </c>
      <c r="D5" s="8" t="s">
        <v>2815</v>
      </c>
      <c r="E5" s="8" t="s">
        <v>812</v>
      </c>
      <c r="F5" s="8" t="s">
        <v>813</v>
      </c>
      <c r="G5" s="8" t="s">
        <v>1476</v>
      </c>
      <c r="H5" s="8" t="s">
        <v>814</v>
      </c>
      <c r="I5" s="8" t="s">
        <v>815</v>
      </c>
      <c r="J5" s="8" t="s">
        <v>1477</v>
      </c>
      <c r="K5" s="8" t="s">
        <v>1478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28</v>
      </c>
      <c r="U5" s="8" t="s">
        <v>29</v>
      </c>
      <c r="V5" s="8" t="s">
        <v>30</v>
      </c>
      <c r="W5" s="8" t="s">
        <v>31</v>
      </c>
      <c r="X5" s="8" t="s">
        <v>32</v>
      </c>
      <c r="Y5" s="8" t="s">
        <v>33</v>
      </c>
      <c r="Z5" s="8" t="s">
        <v>34</v>
      </c>
      <c r="AA5" s="8" t="s">
        <v>35</v>
      </c>
      <c r="AB5" s="8" t="s">
        <v>36</v>
      </c>
      <c r="AC5" s="8" t="s">
        <v>37</v>
      </c>
      <c r="AD5" s="8" t="s">
        <v>38</v>
      </c>
      <c r="AE5" s="8" t="s">
        <v>39</v>
      </c>
      <c r="AF5" s="8" t="s">
        <v>1479</v>
      </c>
      <c r="AG5" s="8" t="s">
        <v>1480</v>
      </c>
      <c r="AH5" s="8" t="s">
        <v>830</v>
      </c>
      <c r="AI5" s="8" t="s">
        <v>831</v>
      </c>
      <c r="AJ5" s="8" t="s">
        <v>834</v>
      </c>
      <c r="AK5" s="8" t="s">
        <v>835</v>
      </c>
      <c r="AL5" s="8" t="s">
        <v>838</v>
      </c>
      <c r="AM5" s="8" t="s">
        <v>839</v>
      </c>
      <c r="AN5" s="8" t="s">
        <v>842</v>
      </c>
      <c r="AO5" s="8" t="s">
        <v>843</v>
      </c>
    </row>
    <row r="6" spans="1:41">
      <c r="A6" s="3">
        <v>1</v>
      </c>
      <c r="B6" s="57" t="s">
        <v>1555</v>
      </c>
      <c r="C6" s="57" t="s">
        <v>1555</v>
      </c>
      <c r="D6" s="3">
        <v>1</v>
      </c>
      <c r="E6" s="3">
        <v>1</v>
      </c>
      <c r="F6" s="3">
        <v>0</v>
      </c>
      <c r="G6" s="3">
        <v>2</v>
      </c>
      <c r="H6" s="3">
        <v>0</v>
      </c>
      <c r="I6" s="3">
        <v>100</v>
      </c>
      <c r="J6" s="3">
        <v>200</v>
      </c>
      <c r="K6" s="3">
        <v>1000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100</v>
      </c>
      <c r="AG6" s="3">
        <v>200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>
      <c r="A7" s="3">
        <v>2</v>
      </c>
      <c r="B7" s="57" t="s">
        <v>1556</v>
      </c>
      <c r="C7" s="57" t="s">
        <v>1556</v>
      </c>
      <c r="D7" s="3">
        <v>1</v>
      </c>
      <c r="E7" s="3">
        <v>3</v>
      </c>
      <c r="F7" s="3">
        <v>1</v>
      </c>
      <c r="G7" s="3">
        <v>1</v>
      </c>
      <c r="H7" s="3">
        <v>0</v>
      </c>
      <c r="I7" s="3">
        <v>100</v>
      </c>
      <c r="J7" s="3">
        <v>100</v>
      </c>
      <c r="K7" s="3">
        <v>1000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100</v>
      </c>
      <c r="AG7" s="3">
        <v>100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3">
        <v>3</v>
      </c>
      <c r="B8" s="57" t="s">
        <v>1759</v>
      </c>
      <c r="C8" s="57" t="s">
        <v>1760</v>
      </c>
      <c r="D8" s="3">
        <v>1</v>
      </c>
      <c r="E8" s="3">
        <v>3</v>
      </c>
      <c r="F8" s="3">
        <v>0</v>
      </c>
      <c r="G8" s="3">
        <v>3</v>
      </c>
      <c r="H8" s="3">
        <v>105</v>
      </c>
      <c r="I8" s="3">
        <v>1</v>
      </c>
      <c r="J8" s="3">
        <v>1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>
      <c r="A9" s="3">
        <v>4</v>
      </c>
      <c r="B9" s="57" t="s">
        <v>348</v>
      </c>
      <c r="C9" s="57" t="s">
        <v>348</v>
      </c>
      <c r="D9" s="3">
        <v>1</v>
      </c>
      <c r="E9" s="3">
        <v>5</v>
      </c>
      <c r="F9" s="3">
        <v>1</v>
      </c>
      <c r="G9" s="3">
        <v>3</v>
      </c>
      <c r="H9" s="3">
        <v>7</v>
      </c>
      <c r="I9" s="3">
        <v>10</v>
      </c>
      <c r="J9" s="3">
        <v>10</v>
      </c>
      <c r="K9" s="3">
        <v>1000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10</v>
      </c>
      <c r="AG9" s="3">
        <v>10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3">
        <v>5</v>
      </c>
      <c r="B10" s="57" t="s">
        <v>348</v>
      </c>
      <c r="C10" s="57" t="s">
        <v>349</v>
      </c>
      <c r="D10" s="3">
        <v>1</v>
      </c>
      <c r="E10" s="3">
        <v>5</v>
      </c>
      <c r="F10" s="3">
        <v>0</v>
      </c>
      <c r="G10" s="3">
        <v>1</v>
      </c>
      <c r="H10" s="3">
        <v>0</v>
      </c>
      <c r="I10" s="3">
        <v>100</v>
      </c>
      <c r="J10" s="3">
        <v>150</v>
      </c>
      <c r="K10" s="3">
        <v>200</v>
      </c>
      <c r="L10" s="3">
        <v>1</v>
      </c>
      <c r="M10" s="3">
        <v>0</v>
      </c>
      <c r="N10" s="3">
        <v>400</v>
      </c>
      <c r="O10" s="3">
        <v>500</v>
      </c>
      <c r="P10" s="3">
        <v>200</v>
      </c>
      <c r="Q10" s="3">
        <v>1</v>
      </c>
      <c r="R10" s="3">
        <v>0</v>
      </c>
      <c r="S10" s="3">
        <v>800</v>
      </c>
      <c r="T10" s="3">
        <v>1000</v>
      </c>
      <c r="U10" s="3">
        <v>200</v>
      </c>
      <c r="V10" s="3">
        <v>1</v>
      </c>
      <c r="W10" s="3">
        <v>0</v>
      </c>
      <c r="X10" s="3">
        <v>1800</v>
      </c>
      <c r="Y10" s="3">
        <v>2000</v>
      </c>
      <c r="Z10" s="3">
        <v>200</v>
      </c>
      <c r="AA10" s="3">
        <v>1</v>
      </c>
      <c r="AB10" s="3">
        <v>0</v>
      </c>
      <c r="AC10" s="3">
        <v>3000</v>
      </c>
      <c r="AD10" s="3">
        <v>5000</v>
      </c>
      <c r="AE10" s="3">
        <v>200</v>
      </c>
      <c r="AF10" s="3">
        <v>100</v>
      </c>
      <c r="AG10" s="3">
        <v>150</v>
      </c>
      <c r="AH10" s="3">
        <v>400</v>
      </c>
      <c r="AI10" s="3">
        <v>500</v>
      </c>
      <c r="AJ10" s="3">
        <v>800</v>
      </c>
      <c r="AK10" s="3">
        <v>1000</v>
      </c>
      <c r="AL10" s="3">
        <v>1800</v>
      </c>
      <c r="AM10" s="3">
        <v>2000</v>
      </c>
      <c r="AN10" s="3">
        <v>3000</v>
      </c>
      <c r="AO10" s="3">
        <v>5000</v>
      </c>
    </row>
    <row r="11" spans="1:41">
      <c r="A11" s="3">
        <v>6</v>
      </c>
      <c r="B11" s="57" t="s">
        <v>350</v>
      </c>
      <c r="C11" s="57" t="s">
        <v>350</v>
      </c>
      <c r="D11" s="3">
        <v>1</v>
      </c>
      <c r="E11" s="3">
        <v>3</v>
      </c>
      <c r="F11" s="3">
        <v>0</v>
      </c>
      <c r="G11" s="3">
        <v>1</v>
      </c>
      <c r="H11" s="3">
        <v>0</v>
      </c>
      <c r="I11" s="3">
        <v>100</v>
      </c>
      <c r="J11" s="3">
        <v>150</v>
      </c>
      <c r="K11" s="3">
        <v>200</v>
      </c>
      <c r="L11" s="3">
        <v>1</v>
      </c>
      <c r="M11" s="3">
        <v>0</v>
      </c>
      <c r="N11" s="3">
        <v>400</v>
      </c>
      <c r="O11" s="3">
        <v>500</v>
      </c>
      <c r="P11" s="3">
        <v>200</v>
      </c>
      <c r="Q11" s="3">
        <v>1</v>
      </c>
      <c r="R11" s="3">
        <v>0</v>
      </c>
      <c r="S11" s="3">
        <v>800</v>
      </c>
      <c r="T11" s="3">
        <v>1000</v>
      </c>
      <c r="U11" s="3">
        <v>200</v>
      </c>
      <c r="V11" s="3">
        <v>1</v>
      </c>
      <c r="W11" s="3">
        <v>0</v>
      </c>
      <c r="X11" s="3">
        <v>1800</v>
      </c>
      <c r="Y11" s="3">
        <v>2000</v>
      </c>
      <c r="Z11" s="3">
        <v>200</v>
      </c>
      <c r="AA11" s="3">
        <v>1</v>
      </c>
      <c r="AB11" s="3">
        <v>0</v>
      </c>
      <c r="AC11" s="3">
        <v>3000</v>
      </c>
      <c r="AD11" s="3">
        <v>5000</v>
      </c>
      <c r="AE11" s="3">
        <v>200</v>
      </c>
      <c r="AF11" s="3">
        <v>100</v>
      </c>
      <c r="AG11" s="3">
        <v>150</v>
      </c>
      <c r="AH11" s="3">
        <v>400</v>
      </c>
      <c r="AI11" s="3">
        <v>500</v>
      </c>
      <c r="AJ11" s="3">
        <v>800</v>
      </c>
      <c r="AK11" s="3">
        <v>1000</v>
      </c>
      <c r="AL11" s="3">
        <v>1800</v>
      </c>
      <c r="AM11" s="3">
        <v>2000</v>
      </c>
      <c r="AN11" s="3">
        <v>3000</v>
      </c>
      <c r="AO11" s="3">
        <v>5000</v>
      </c>
    </row>
    <row r="12" spans="1:41">
      <c r="A12" s="3">
        <v>7</v>
      </c>
      <c r="B12" s="57" t="s">
        <v>351</v>
      </c>
      <c r="C12" s="57" t="s">
        <v>351</v>
      </c>
      <c r="D12" s="3">
        <v>40033</v>
      </c>
      <c r="E12" s="3">
        <v>2</v>
      </c>
      <c r="F12" s="3">
        <v>1</v>
      </c>
      <c r="G12" s="3">
        <v>1</v>
      </c>
      <c r="H12" s="3">
        <v>0</v>
      </c>
      <c r="I12" s="3">
        <v>100</v>
      </c>
      <c r="J12" s="3">
        <v>100</v>
      </c>
      <c r="K12" s="3">
        <v>0</v>
      </c>
      <c r="L12" s="3">
        <v>2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100</v>
      </c>
      <c r="AG12" s="3">
        <v>100</v>
      </c>
      <c r="AH12" s="3">
        <v>100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s="11" customFormat="1">
      <c r="A13" s="11">
        <v>8</v>
      </c>
      <c r="B13" s="58" t="s">
        <v>1761</v>
      </c>
      <c r="C13" s="58" t="s">
        <v>352</v>
      </c>
      <c r="D13" s="11">
        <v>40019</v>
      </c>
      <c r="E13" s="11">
        <v>5</v>
      </c>
      <c r="F13" s="11">
        <v>0</v>
      </c>
      <c r="G13" s="11">
        <v>31</v>
      </c>
      <c r="H13" s="11">
        <v>5</v>
      </c>
      <c r="I13" s="11">
        <v>1</v>
      </c>
      <c r="J13" s="11">
        <v>1</v>
      </c>
      <c r="K13" s="11">
        <v>400</v>
      </c>
      <c r="L13" s="11">
        <v>31</v>
      </c>
      <c r="M13" s="11">
        <v>4</v>
      </c>
      <c r="N13" s="11">
        <v>1</v>
      </c>
      <c r="O13" s="11">
        <v>1</v>
      </c>
      <c r="P13" s="11">
        <v>400</v>
      </c>
      <c r="Q13" s="11">
        <v>19</v>
      </c>
      <c r="R13" s="11">
        <v>20</v>
      </c>
      <c r="S13" s="11">
        <v>1</v>
      </c>
      <c r="T13" s="11">
        <v>1</v>
      </c>
      <c r="U13" s="11">
        <v>1</v>
      </c>
      <c r="V13" s="11">
        <v>19</v>
      </c>
      <c r="W13" s="11">
        <v>13</v>
      </c>
      <c r="X13" s="11">
        <v>1</v>
      </c>
      <c r="Y13" s="11">
        <v>1</v>
      </c>
      <c r="Z13" s="11">
        <v>160</v>
      </c>
      <c r="AA13" s="11">
        <v>19</v>
      </c>
      <c r="AB13" s="11">
        <v>18</v>
      </c>
      <c r="AC13" s="11">
        <v>1</v>
      </c>
      <c r="AD13" s="11">
        <v>1</v>
      </c>
      <c r="AE13" s="11">
        <v>40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</row>
    <row r="14" spans="1:41">
      <c r="A14" s="3">
        <v>9</v>
      </c>
      <c r="B14" s="57" t="s">
        <v>1762</v>
      </c>
      <c r="C14" s="57" t="s">
        <v>1763</v>
      </c>
      <c r="D14" s="3">
        <v>40020</v>
      </c>
      <c r="E14" s="3">
        <v>5</v>
      </c>
      <c r="F14" s="3">
        <v>0</v>
      </c>
      <c r="G14" s="3">
        <v>35</v>
      </c>
      <c r="H14" s="3">
        <v>5</v>
      </c>
      <c r="I14" s="3">
        <v>1</v>
      </c>
      <c r="J14" s="3">
        <v>1</v>
      </c>
      <c r="K14" s="3">
        <v>100</v>
      </c>
      <c r="L14" s="3">
        <v>35</v>
      </c>
      <c r="M14" s="3">
        <v>4</v>
      </c>
      <c r="N14" s="3">
        <v>1</v>
      </c>
      <c r="O14" s="3">
        <v>1</v>
      </c>
      <c r="P14" s="3">
        <v>350</v>
      </c>
      <c r="Q14" s="3">
        <v>35</v>
      </c>
      <c r="R14" s="3">
        <v>3</v>
      </c>
      <c r="S14" s="3">
        <v>1</v>
      </c>
      <c r="T14" s="3">
        <v>1</v>
      </c>
      <c r="U14" s="3">
        <v>550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3">
        <v>10</v>
      </c>
      <c r="B15" s="57" t="s">
        <v>1764</v>
      </c>
      <c r="C15" s="57" t="s">
        <v>1765</v>
      </c>
      <c r="D15" s="3">
        <v>1</v>
      </c>
      <c r="E15" s="3">
        <v>5</v>
      </c>
      <c r="F15" s="3">
        <v>0</v>
      </c>
      <c r="G15" s="3">
        <v>12</v>
      </c>
      <c r="H15" s="3">
        <v>20</v>
      </c>
      <c r="I15" s="3">
        <v>1</v>
      </c>
      <c r="J15" s="3">
        <v>1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3">
        <v>11</v>
      </c>
      <c r="B16" s="57" t="s">
        <v>1766</v>
      </c>
      <c r="C16" s="57" t="s">
        <v>1767</v>
      </c>
      <c r="D16" s="3">
        <v>1</v>
      </c>
      <c r="E16" s="3">
        <v>5</v>
      </c>
      <c r="F16" s="3">
        <v>0</v>
      </c>
      <c r="G16" s="3">
        <v>30</v>
      </c>
      <c r="H16" s="3">
        <v>5</v>
      </c>
      <c r="I16" s="3">
        <v>1</v>
      </c>
      <c r="J16" s="3">
        <v>3</v>
      </c>
      <c r="K16" s="3">
        <v>1000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3">
        <v>12</v>
      </c>
      <c r="B17" s="57" t="s">
        <v>1768</v>
      </c>
      <c r="C17" s="57" t="s">
        <v>352</v>
      </c>
      <c r="D17" s="3">
        <v>1</v>
      </c>
      <c r="E17" s="3">
        <v>5</v>
      </c>
      <c r="F17" s="3">
        <v>0</v>
      </c>
      <c r="G17" s="3">
        <v>3</v>
      </c>
      <c r="H17" s="3">
        <v>21</v>
      </c>
      <c r="I17" s="3">
        <v>1</v>
      </c>
      <c r="J17" s="3">
        <v>1</v>
      </c>
      <c r="K17" s="3">
        <v>37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3">
        <v>13</v>
      </c>
      <c r="B18" s="57" t="s">
        <v>1769</v>
      </c>
      <c r="C18" s="57" t="s">
        <v>1770</v>
      </c>
      <c r="D18" s="3">
        <v>1</v>
      </c>
      <c r="E18" s="3">
        <v>5</v>
      </c>
      <c r="F18" s="3">
        <v>0</v>
      </c>
      <c r="G18" s="3">
        <v>31</v>
      </c>
      <c r="H18" s="3">
        <v>3</v>
      </c>
      <c r="I18" s="3">
        <v>1</v>
      </c>
      <c r="J18" s="3">
        <v>3</v>
      </c>
      <c r="K18" s="3">
        <v>1000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3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3">
        <v>14</v>
      </c>
      <c r="B19" s="57" t="s">
        <v>1771</v>
      </c>
      <c r="C19" s="57" t="s">
        <v>1772</v>
      </c>
      <c r="D19" s="3">
        <v>1</v>
      </c>
      <c r="E19" s="3">
        <v>5</v>
      </c>
      <c r="F19" s="3">
        <v>0</v>
      </c>
      <c r="G19" s="3">
        <v>31</v>
      </c>
      <c r="H19" s="3">
        <v>4</v>
      </c>
      <c r="I19" s="3">
        <v>1</v>
      </c>
      <c r="J19" s="3">
        <v>3</v>
      </c>
      <c r="K19" s="3">
        <v>1000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3">
        <v>15</v>
      </c>
      <c r="B20" s="57" t="s">
        <v>1773</v>
      </c>
      <c r="C20" s="57" t="s">
        <v>1774</v>
      </c>
      <c r="D20" s="3">
        <v>1</v>
      </c>
      <c r="E20" s="3">
        <v>5</v>
      </c>
      <c r="F20" s="3">
        <v>0</v>
      </c>
      <c r="G20" s="3">
        <v>31</v>
      </c>
      <c r="H20" s="3">
        <v>5</v>
      </c>
      <c r="I20" s="3">
        <v>1</v>
      </c>
      <c r="J20" s="3">
        <v>3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3">
        <v>16</v>
      </c>
      <c r="B21" s="57" t="s">
        <v>1775</v>
      </c>
      <c r="C21" s="57" t="s">
        <v>1776</v>
      </c>
      <c r="D21" s="3">
        <v>1</v>
      </c>
      <c r="E21" s="3">
        <v>4</v>
      </c>
      <c r="F21" s="3">
        <v>0</v>
      </c>
      <c r="G21" s="3">
        <v>12</v>
      </c>
      <c r="H21" s="3">
        <v>18</v>
      </c>
      <c r="I21" s="3">
        <v>1</v>
      </c>
      <c r="J21" s="3">
        <v>1</v>
      </c>
      <c r="K21" s="3">
        <v>1000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3">
        <v>17</v>
      </c>
      <c r="B22" s="57" t="s">
        <v>1777</v>
      </c>
      <c r="C22" s="57" t="s">
        <v>1778</v>
      </c>
      <c r="D22" s="3">
        <v>1</v>
      </c>
      <c r="E22" s="3">
        <v>3</v>
      </c>
      <c r="F22" s="3">
        <v>1</v>
      </c>
      <c r="G22" s="3">
        <v>5</v>
      </c>
      <c r="H22" s="3">
        <v>2011</v>
      </c>
      <c r="I22" s="3">
        <v>1</v>
      </c>
      <c r="J22" s="3">
        <v>1</v>
      </c>
      <c r="K22" s="3">
        <v>0</v>
      </c>
      <c r="L22" s="3">
        <v>5</v>
      </c>
      <c r="M22" s="3">
        <v>2012</v>
      </c>
      <c r="N22" s="3">
        <v>1</v>
      </c>
      <c r="O22" s="3">
        <v>1</v>
      </c>
      <c r="P22" s="3">
        <v>0</v>
      </c>
      <c r="Q22" s="3">
        <v>5</v>
      </c>
      <c r="R22" s="3">
        <v>2013</v>
      </c>
      <c r="S22" s="3">
        <v>1</v>
      </c>
      <c r="T22" s="3">
        <v>1</v>
      </c>
      <c r="U22" s="3">
        <v>0</v>
      </c>
      <c r="V22" s="3">
        <v>5</v>
      </c>
      <c r="W22" s="3">
        <v>2014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0</v>
      </c>
    </row>
    <row r="23" spans="1:41">
      <c r="A23" s="3">
        <v>18</v>
      </c>
      <c r="B23" s="57" t="s">
        <v>1779</v>
      </c>
      <c r="C23" s="57" t="s">
        <v>1780</v>
      </c>
      <c r="D23" s="3">
        <v>1</v>
      </c>
      <c r="E23" s="3">
        <v>5</v>
      </c>
      <c r="F23" s="3">
        <v>1</v>
      </c>
      <c r="G23" s="3">
        <v>36</v>
      </c>
      <c r="H23" s="3">
        <v>0</v>
      </c>
      <c r="I23" s="3">
        <v>25</v>
      </c>
      <c r="J23" s="3">
        <v>35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25</v>
      </c>
      <c r="AG23" s="3">
        <v>35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3">
        <v>19</v>
      </c>
      <c r="B24" s="57" t="s">
        <v>1781</v>
      </c>
      <c r="C24" s="57" t="s">
        <v>1782</v>
      </c>
      <c r="D24" s="3">
        <v>1</v>
      </c>
      <c r="E24" s="3">
        <v>7</v>
      </c>
      <c r="F24" s="3">
        <v>1</v>
      </c>
      <c r="G24" s="3">
        <v>5</v>
      </c>
      <c r="H24" s="3">
        <v>3011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188888</v>
      </c>
      <c r="O24" s="3">
        <v>188888</v>
      </c>
      <c r="P24" s="3">
        <v>0</v>
      </c>
      <c r="Q24" s="3">
        <v>3</v>
      </c>
      <c r="R24" s="3">
        <v>5</v>
      </c>
      <c r="S24" s="3">
        <v>5</v>
      </c>
      <c r="T24" s="3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3">
        <v>188888</v>
      </c>
      <c r="AI24" s="3">
        <v>188888</v>
      </c>
      <c r="AJ24" s="3">
        <v>5</v>
      </c>
      <c r="AK24" s="3">
        <v>5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3">
        <v>20</v>
      </c>
      <c r="B25" s="57" t="s">
        <v>1783</v>
      </c>
      <c r="C25" s="57" t="s">
        <v>822</v>
      </c>
      <c r="D25" s="3">
        <v>1</v>
      </c>
      <c r="E25" s="3">
        <v>5</v>
      </c>
      <c r="F25" s="3">
        <v>0</v>
      </c>
      <c r="G25" s="3">
        <v>1</v>
      </c>
      <c r="H25" s="3">
        <v>0</v>
      </c>
      <c r="I25" s="3">
        <v>10000</v>
      </c>
      <c r="J25" s="3">
        <v>10000</v>
      </c>
      <c r="K25" s="3">
        <v>349</v>
      </c>
      <c r="L25" s="3">
        <v>3</v>
      </c>
      <c r="M25" s="3">
        <v>9</v>
      </c>
      <c r="N25" s="3">
        <v>5</v>
      </c>
      <c r="O25" s="3">
        <v>5</v>
      </c>
      <c r="P25" s="3">
        <v>150</v>
      </c>
      <c r="Q25" s="3">
        <v>3</v>
      </c>
      <c r="R25" s="3">
        <v>14</v>
      </c>
      <c r="S25" s="3">
        <v>3</v>
      </c>
      <c r="T25" s="3">
        <v>3</v>
      </c>
      <c r="U25" s="3">
        <v>150</v>
      </c>
      <c r="V25" s="3">
        <v>2</v>
      </c>
      <c r="W25" s="3">
        <v>0</v>
      </c>
      <c r="X25" s="3">
        <v>10</v>
      </c>
      <c r="Y25" s="3">
        <v>10</v>
      </c>
      <c r="Z25" s="3">
        <v>350</v>
      </c>
      <c r="AA25" s="3">
        <v>2</v>
      </c>
      <c r="AB25" s="3">
        <v>0</v>
      </c>
      <c r="AC25" s="3">
        <v>2015</v>
      </c>
      <c r="AD25" s="3">
        <v>2015</v>
      </c>
      <c r="AE25" s="3">
        <v>1</v>
      </c>
      <c r="AF25" s="3">
        <v>10000</v>
      </c>
      <c r="AG25" s="3">
        <v>10000</v>
      </c>
      <c r="AH25" s="3">
        <v>5</v>
      </c>
      <c r="AI25" s="3">
        <v>5</v>
      </c>
      <c r="AJ25" s="3">
        <v>3</v>
      </c>
      <c r="AK25" s="3">
        <v>3</v>
      </c>
      <c r="AL25" s="3">
        <v>10</v>
      </c>
      <c r="AM25" s="3">
        <v>10</v>
      </c>
      <c r="AN25" s="3">
        <v>2015</v>
      </c>
      <c r="AO25" s="3">
        <v>2015</v>
      </c>
    </row>
    <row r="26" spans="1:41">
      <c r="A26" s="3">
        <v>21</v>
      </c>
      <c r="B26" s="57" t="s">
        <v>1784</v>
      </c>
      <c r="C26" s="57" t="s">
        <v>822</v>
      </c>
      <c r="D26" s="3">
        <v>1</v>
      </c>
      <c r="E26" s="3">
        <v>5</v>
      </c>
      <c r="F26" s="3">
        <v>0</v>
      </c>
      <c r="G26" s="3">
        <v>1</v>
      </c>
      <c r="H26" s="3">
        <v>0</v>
      </c>
      <c r="I26" s="3">
        <v>10000</v>
      </c>
      <c r="J26" s="3">
        <v>10000</v>
      </c>
      <c r="K26" s="3">
        <v>349</v>
      </c>
      <c r="L26" s="3">
        <v>3</v>
      </c>
      <c r="M26" s="3">
        <v>12</v>
      </c>
      <c r="N26" s="3">
        <v>2</v>
      </c>
      <c r="O26" s="3">
        <v>2</v>
      </c>
      <c r="P26" s="3">
        <v>200</v>
      </c>
      <c r="Q26" s="3">
        <v>3</v>
      </c>
      <c r="R26" s="3">
        <v>18</v>
      </c>
      <c r="S26" s="3">
        <v>10</v>
      </c>
      <c r="T26" s="3">
        <v>10</v>
      </c>
      <c r="U26" s="3">
        <v>150</v>
      </c>
      <c r="V26" s="3">
        <v>2</v>
      </c>
      <c r="W26" s="3">
        <v>0</v>
      </c>
      <c r="X26" s="3">
        <v>10</v>
      </c>
      <c r="Y26" s="3">
        <v>10</v>
      </c>
      <c r="Z26" s="3">
        <v>300</v>
      </c>
      <c r="AA26" s="3">
        <v>2</v>
      </c>
      <c r="AB26" s="3">
        <v>0</v>
      </c>
      <c r="AC26" s="3">
        <v>2015</v>
      </c>
      <c r="AD26" s="3">
        <v>2015</v>
      </c>
      <c r="AE26" s="3">
        <v>1</v>
      </c>
      <c r="AF26" s="3">
        <v>10000</v>
      </c>
      <c r="AG26" s="3">
        <v>10000</v>
      </c>
      <c r="AH26" s="3">
        <v>2</v>
      </c>
      <c r="AI26" s="3">
        <v>2</v>
      </c>
      <c r="AJ26" s="3">
        <v>10</v>
      </c>
      <c r="AK26" s="3">
        <v>10</v>
      </c>
      <c r="AL26" s="3">
        <v>10</v>
      </c>
      <c r="AM26" s="3">
        <v>10</v>
      </c>
      <c r="AN26" s="3">
        <v>2015</v>
      </c>
      <c r="AO26" s="3">
        <v>2015</v>
      </c>
    </row>
    <row r="27" spans="1:41">
      <c r="A27" s="3">
        <v>22</v>
      </c>
      <c r="B27" s="57" t="s">
        <v>1785</v>
      </c>
      <c r="C27" s="57" t="s">
        <v>1786</v>
      </c>
      <c r="D27" s="3">
        <v>1</v>
      </c>
      <c r="E27" s="3">
        <v>6</v>
      </c>
      <c r="F27" s="3">
        <v>0</v>
      </c>
      <c r="G27" s="3">
        <v>1</v>
      </c>
      <c r="H27" s="3">
        <v>0</v>
      </c>
      <c r="I27" s="3">
        <v>201500</v>
      </c>
      <c r="J27" s="3">
        <v>201500</v>
      </c>
      <c r="K27" s="3">
        <v>150</v>
      </c>
      <c r="L27" s="3">
        <v>3</v>
      </c>
      <c r="M27" s="3">
        <v>13</v>
      </c>
      <c r="N27" s="3">
        <v>5</v>
      </c>
      <c r="O27" s="3">
        <v>5</v>
      </c>
      <c r="P27" s="3">
        <v>300</v>
      </c>
      <c r="Q27" s="3">
        <v>3</v>
      </c>
      <c r="R27" s="3">
        <v>18</v>
      </c>
      <c r="S27" s="3">
        <v>25</v>
      </c>
      <c r="T27" s="3">
        <v>25</v>
      </c>
      <c r="U27" s="3">
        <v>300</v>
      </c>
      <c r="V27" s="3">
        <v>3</v>
      </c>
      <c r="W27" s="3">
        <v>14</v>
      </c>
      <c r="X27" s="3">
        <v>20</v>
      </c>
      <c r="Y27" s="3">
        <v>20</v>
      </c>
      <c r="Z27" s="3">
        <v>246</v>
      </c>
      <c r="AA27" s="3">
        <v>9</v>
      </c>
      <c r="AB27" s="3">
        <v>100</v>
      </c>
      <c r="AC27" s="3">
        <v>1</v>
      </c>
      <c r="AD27" s="3">
        <v>1</v>
      </c>
      <c r="AE27" s="3">
        <v>4</v>
      </c>
      <c r="AF27" s="3">
        <v>201500</v>
      </c>
      <c r="AG27" s="3">
        <v>201500</v>
      </c>
      <c r="AH27" s="3">
        <v>5</v>
      </c>
      <c r="AI27" s="3">
        <v>5</v>
      </c>
      <c r="AJ27" s="3">
        <v>25</v>
      </c>
      <c r="AK27" s="3">
        <v>25</v>
      </c>
      <c r="AL27" s="3">
        <v>20</v>
      </c>
      <c r="AM27" s="3">
        <v>20</v>
      </c>
      <c r="AN27" s="3">
        <v>1</v>
      </c>
      <c r="AO27" s="3">
        <v>1</v>
      </c>
    </row>
    <row r="28" spans="1:41" s="15" customFormat="1">
      <c r="A28" s="15">
        <v>23</v>
      </c>
      <c r="B28" s="59" t="s">
        <v>1560</v>
      </c>
      <c r="C28" s="59" t="s">
        <v>1787</v>
      </c>
      <c r="D28" s="15">
        <v>1</v>
      </c>
      <c r="E28" s="15">
        <v>1</v>
      </c>
      <c r="F28" s="15">
        <v>1</v>
      </c>
      <c r="G28" s="15">
        <v>37</v>
      </c>
      <c r="H28" s="15">
        <v>111</v>
      </c>
      <c r="I28" s="15">
        <v>10</v>
      </c>
      <c r="J28" s="15">
        <v>10</v>
      </c>
      <c r="K28" s="15">
        <v>0</v>
      </c>
      <c r="L28" s="15">
        <v>37</v>
      </c>
      <c r="M28" s="15">
        <v>112</v>
      </c>
      <c r="N28" s="15">
        <v>10</v>
      </c>
      <c r="O28" s="15">
        <v>10</v>
      </c>
      <c r="P28" s="15">
        <v>0</v>
      </c>
      <c r="Q28" s="15">
        <v>37</v>
      </c>
      <c r="R28" s="15">
        <v>113</v>
      </c>
      <c r="S28" s="15">
        <v>10</v>
      </c>
      <c r="T28" s="15">
        <v>10</v>
      </c>
      <c r="U28" s="15">
        <v>0</v>
      </c>
      <c r="V28" s="15">
        <v>37</v>
      </c>
      <c r="W28" s="15">
        <v>114</v>
      </c>
      <c r="X28" s="15">
        <v>10</v>
      </c>
      <c r="Y28" s="15">
        <v>10</v>
      </c>
      <c r="Z28" s="15">
        <v>0</v>
      </c>
      <c r="AA28" s="15">
        <v>37</v>
      </c>
      <c r="AB28" s="15">
        <v>0</v>
      </c>
      <c r="AC28" s="15">
        <v>0</v>
      </c>
      <c r="AD28" s="15">
        <v>0</v>
      </c>
      <c r="AE28" s="15">
        <v>0</v>
      </c>
      <c r="AF28" s="15">
        <v>10</v>
      </c>
      <c r="AG28" s="15">
        <v>10</v>
      </c>
      <c r="AH28" s="15">
        <v>10</v>
      </c>
      <c r="AI28" s="15">
        <v>10</v>
      </c>
      <c r="AJ28" s="15">
        <v>10</v>
      </c>
      <c r="AK28" s="15">
        <v>10</v>
      </c>
      <c r="AL28" s="15">
        <v>10</v>
      </c>
      <c r="AM28" s="15">
        <v>10</v>
      </c>
      <c r="AN28" s="15">
        <v>0</v>
      </c>
      <c r="AO28" s="15">
        <v>0</v>
      </c>
    </row>
    <row r="29" spans="1:41" s="15" customFormat="1">
      <c r="A29" s="15">
        <v>24</v>
      </c>
      <c r="B29" s="59" t="s">
        <v>1561</v>
      </c>
      <c r="C29" s="59" t="s">
        <v>1787</v>
      </c>
      <c r="D29" s="15">
        <v>1</v>
      </c>
      <c r="E29" s="15">
        <v>1</v>
      </c>
      <c r="F29" s="15">
        <v>1</v>
      </c>
      <c r="G29" s="15">
        <v>37</v>
      </c>
      <c r="H29" s="15">
        <v>121</v>
      </c>
      <c r="I29" s="15">
        <v>10</v>
      </c>
      <c r="J29" s="15">
        <v>10</v>
      </c>
      <c r="K29" s="15">
        <v>0</v>
      </c>
      <c r="L29" s="15">
        <v>37</v>
      </c>
      <c r="M29" s="15">
        <v>122</v>
      </c>
      <c r="N29" s="15">
        <v>10</v>
      </c>
      <c r="O29" s="15">
        <v>10</v>
      </c>
      <c r="P29" s="15">
        <v>0</v>
      </c>
      <c r="Q29" s="15">
        <v>37</v>
      </c>
      <c r="R29" s="15">
        <v>123</v>
      </c>
      <c r="S29" s="15">
        <v>10</v>
      </c>
      <c r="T29" s="15">
        <v>10</v>
      </c>
      <c r="U29" s="15">
        <v>0</v>
      </c>
      <c r="V29" s="15">
        <v>37</v>
      </c>
      <c r="W29" s="15">
        <v>124</v>
      </c>
      <c r="X29" s="15">
        <v>10</v>
      </c>
      <c r="Y29" s="15">
        <v>10</v>
      </c>
      <c r="Z29" s="15">
        <v>0</v>
      </c>
      <c r="AA29" s="15">
        <v>37</v>
      </c>
      <c r="AB29" s="15">
        <v>0</v>
      </c>
      <c r="AC29" s="15">
        <v>0</v>
      </c>
      <c r="AD29" s="15">
        <v>0</v>
      </c>
      <c r="AE29" s="15">
        <v>0</v>
      </c>
      <c r="AF29" s="15">
        <v>10</v>
      </c>
      <c r="AG29" s="15">
        <v>10</v>
      </c>
      <c r="AH29" s="15">
        <v>10</v>
      </c>
      <c r="AI29" s="15">
        <v>10</v>
      </c>
      <c r="AJ29" s="15">
        <v>10</v>
      </c>
      <c r="AK29" s="15">
        <v>10</v>
      </c>
      <c r="AL29" s="15">
        <v>10</v>
      </c>
      <c r="AM29" s="15">
        <v>10</v>
      </c>
      <c r="AN29" s="15">
        <v>0</v>
      </c>
      <c r="AO29" s="15">
        <v>0</v>
      </c>
    </row>
    <row r="30" spans="1:41" s="15" customFormat="1">
      <c r="A30" s="15">
        <v>25</v>
      </c>
      <c r="B30" s="59" t="s">
        <v>1562</v>
      </c>
      <c r="C30" s="59" t="s">
        <v>1787</v>
      </c>
      <c r="D30" s="15">
        <v>1</v>
      </c>
      <c r="E30" s="15">
        <v>1</v>
      </c>
      <c r="F30" s="15">
        <v>1</v>
      </c>
      <c r="G30" s="15">
        <v>37</v>
      </c>
      <c r="H30" s="15">
        <v>131</v>
      </c>
      <c r="I30" s="15">
        <v>10</v>
      </c>
      <c r="J30" s="15">
        <v>10</v>
      </c>
      <c r="K30" s="15">
        <v>0</v>
      </c>
      <c r="L30" s="15">
        <v>37</v>
      </c>
      <c r="M30" s="15">
        <v>132</v>
      </c>
      <c r="N30" s="15">
        <v>10</v>
      </c>
      <c r="O30" s="15">
        <v>10</v>
      </c>
      <c r="P30" s="15">
        <v>0</v>
      </c>
      <c r="Q30" s="15">
        <v>37</v>
      </c>
      <c r="R30" s="15">
        <v>133</v>
      </c>
      <c r="S30" s="15">
        <v>10</v>
      </c>
      <c r="T30" s="15">
        <v>10</v>
      </c>
      <c r="U30" s="15">
        <v>0</v>
      </c>
      <c r="V30" s="15">
        <v>37</v>
      </c>
      <c r="W30" s="15">
        <v>134</v>
      </c>
      <c r="X30" s="15">
        <v>10</v>
      </c>
      <c r="Y30" s="15">
        <v>10</v>
      </c>
      <c r="Z30" s="15">
        <v>0</v>
      </c>
      <c r="AA30" s="15">
        <v>37</v>
      </c>
      <c r="AB30" s="15">
        <v>0</v>
      </c>
      <c r="AC30" s="15">
        <v>0</v>
      </c>
      <c r="AD30" s="15">
        <v>0</v>
      </c>
      <c r="AE30" s="15">
        <v>0</v>
      </c>
      <c r="AF30" s="15">
        <v>10</v>
      </c>
      <c r="AG30" s="15">
        <v>10</v>
      </c>
      <c r="AH30" s="15">
        <v>10</v>
      </c>
      <c r="AI30" s="15">
        <v>10</v>
      </c>
      <c r="AJ30" s="15">
        <v>10</v>
      </c>
      <c r="AK30" s="15">
        <v>10</v>
      </c>
      <c r="AL30" s="15">
        <v>10</v>
      </c>
      <c r="AM30" s="15">
        <v>10</v>
      </c>
      <c r="AN30" s="15">
        <v>0</v>
      </c>
      <c r="AO30" s="15">
        <v>0</v>
      </c>
    </row>
    <row r="31" spans="1:41" s="15" customFormat="1">
      <c r="A31" s="15">
        <v>26</v>
      </c>
      <c r="B31" s="59" t="s">
        <v>1563</v>
      </c>
      <c r="C31" s="59" t="s">
        <v>1787</v>
      </c>
      <c r="D31" s="15">
        <v>1</v>
      </c>
      <c r="E31" s="15">
        <v>2</v>
      </c>
      <c r="F31" s="15">
        <v>1</v>
      </c>
      <c r="G31" s="15">
        <v>37</v>
      </c>
      <c r="H31" s="15">
        <v>211</v>
      </c>
      <c r="I31" s="15">
        <v>10</v>
      </c>
      <c r="J31" s="15">
        <v>10</v>
      </c>
      <c r="K31" s="15">
        <v>0</v>
      </c>
      <c r="L31" s="15">
        <v>37</v>
      </c>
      <c r="M31" s="15">
        <v>212</v>
      </c>
      <c r="N31" s="15">
        <v>10</v>
      </c>
      <c r="O31" s="15">
        <v>10</v>
      </c>
      <c r="P31" s="15">
        <v>0</v>
      </c>
      <c r="Q31" s="15">
        <v>37</v>
      </c>
      <c r="R31" s="15">
        <v>213</v>
      </c>
      <c r="S31" s="15">
        <v>10</v>
      </c>
      <c r="T31" s="15">
        <v>10</v>
      </c>
      <c r="U31" s="15">
        <v>0</v>
      </c>
      <c r="V31" s="15">
        <v>37</v>
      </c>
      <c r="W31" s="15">
        <v>214</v>
      </c>
      <c r="X31" s="15">
        <v>10</v>
      </c>
      <c r="Y31" s="15">
        <v>10</v>
      </c>
      <c r="Z31" s="15">
        <v>0</v>
      </c>
      <c r="AA31" s="15">
        <v>37</v>
      </c>
      <c r="AB31" s="15">
        <v>0</v>
      </c>
      <c r="AC31" s="15">
        <v>0</v>
      </c>
      <c r="AD31" s="15">
        <v>0</v>
      </c>
      <c r="AE31" s="15">
        <v>0</v>
      </c>
      <c r="AF31" s="15">
        <v>10</v>
      </c>
      <c r="AG31" s="15">
        <v>10</v>
      </c>
      <c r="AH31" s="15">
        <v>10</v>
      </c>
      <c r="AI31" s="15">
        <v>10</v>
      </c>
      <c r="AJ31" s="15">
        <v>10</v>
      </c>
      <c r="AK31" s="15">
        <v>10</v>
      </c>
      <c r="AL31" s="15">
        <v>10</v>
      </c>
      <c r="AM31" s="15">
        <v>10</v>
      </c>
      <c r="AN31" s="15">
        <v>0</v>
      </c>
      <c r="AO31" s="15">
        <v>0</v>
      </c>
    </row>
    <row r="32" spans="1:41" s="15" customFormat="1">
      <c r="A32" s="15">
        <v>27</v>
      </c>
      <c r="B32" s="59" t="s">
        <v>1564</v>
      </c>
      <c r="C32" s="59" t="s">
        <v>1787</v>
      </c>
      <c r="D32" s="15">
        <v>1</v>
      </c>
      <c r="E32" s="15">
        <v>2</v>
      </c>
      <c r="F32" s="15">
        <v>1</v>
      </c>
      <c r="G32" s="15">
        <v>37</v>
      </c>
      <c r="H32" s="15">
        <v>221</v>
      </c>
      <c r="I32" s="15">
        <v>10</v>
      </c>
      <c r="J32" s="15">
        <v>10</v>
      </c>
      <c r="K32" s="15">
        <v>0</v>
      </c>
      <c r="L32" s="15">
        <v>37</v>
      </c>
      <c r="M32" s="15">
        <v>222</v>
      </c>
      <c r="N32" s="15">
        <v>10</v>
      </c>
      <c r="O32" s="15">
        <v>10</v>
      </c>
      <c r="P32" s="15">
        <v>0</v>
      </c>
      <c r="Q32" s="15">
        <v>37</v>
      </c>
      <c r="R32" s="15">
        <v>223</v>
      </c>
      <c r="S32" s="15">
        <v>10</v>
      </c>
      <c r="T32" s="15">
        <v>10</v>
      </c>
      <c r="U32" s="15">
        <v>0</v>
      </c>
      <c r="V32" s="15">
        <v>37</v>
      </c>
      <c r="W32" s="15">
        <v>224</v>
      </c>
      <c r="X32" s="15">
        <v>10</v>
      </c>
      <c r="Y32" s="15">
        <v>10</v>
      </c>
      <c r="Z32" s="15">
        <v>0</v>
      </c>
      <c r="AA32" s="15">
        <v>37</v>
      </c>
      <c r="AB32" s="15">
        <v>0</v>
      </c>
      <c r="AC32" s="15">
        <v>0</v>
      </c>
      <c r="AD32" s="15">
        <v>0</v>
      </c>
      <c r="AE32" s="15">
        <v>0</v>
      </c>
      <c r="AF32" s="15">
        <v>10</v>
      </c>
      <c r="AG32" s="15">
        <v>10</v>
      </c>
      <c r="AH32" s="15">
        <v>10</v>
      </c>
      <c r="AI32" s="15">
        <v>10</v>
      </c>
      <c r="AJ32" s="15">
        <v>10</v>
      </c>
      <c r="AK32" s="15">
        <v>10</v>
      </c>
      <c r="AL32" s="15">
        <v>10</v>
      </c>
      <c r="AM32" s="15">
        <v>10</v>
      </c>
      <c r="AN32" s="15">
        <v>0</v>
      </c>
      <c r="AO32" s="15">
        <v>0</v>
      </c>
    </row>
    <row r="33" spans="1:41" s="15" customFormat="1">
      <c r="A33" s="15">
        <v>28</v>
      </c>
      <c r="B33" s="59" t="s">
        <v>1565</v>
      </c>
      <c r="C33" s="59" t="s">
        <v>1787</v>
      </c>
      <c r="D33" s="15">
        <v>1</v>
      </c>
      <c r="E33" s="15">
        <v>2</v>
      </c>
      <c r="F33" s="15">
        <v>1</v>
      </c>
      <c r="G33" s="15">
        <v>37</v>
      </c>
      <c r="H33" s="15">
        <v>231</v>
      </c>
      <c r="I33" s="15">
        <v>10</v>
      </c>
      <c r="J33" s="15">
        <v>10</v>
      </c>
      <c r="K33" s="15">
        <v>0</v>
      </c>
      <c r="L33" s="15">
        <v>37</v>
      </c>
      <c r="M33" s="15">
        <v>232</v>
      </c>
      <c r="N33" s="15">
        <v>10</v>
      </c>
      <c r="O33" s="15">
        <v>10</v>
      </c>
      <c r="P33" s="15">
        <v>0</v>
      </c>
      <c r="Q33" s="15">
        <v>37</v>
      </c>
      <c r="R33" s="15">
        <v>233</v>
      </c>
      <c r="S33" s="15">
        <v>10</v>
      </c>
      <c r="T33" s="15">
        <v>10</v>
      </c>
      <c r="U33" s="15">
        <v>0</v>
      </c>
      <c r="V33" s="15">
        <v>37</v>
      </c>
      <c r="W33" s="15">
        <v>234</v>
      </c>
      <c r="X33" s="15">
        <v>10</v>
      </c>
      <c r="Y33" s="15">
        <v>10</v>
      </c>
      <c r="Z33" s="15">
        <v>0</v>
      </c>
      <c r="AA33" s="15">
        <v>37</v>
      </c>
      <c r="AB33" s="15">
        <v>0</v>
      </c>
      <c r="AC33" s="15">
        <v>0</v>
      </c>
      <c r="AD33" s="15">
        <v>0</v>
      </c>
      <c r="AE33" s="15">
        <v>0</v>
      </c>
      <c r="AF33" s="15">
        <v>10</v>
      </c>
      <c r="AG33" s="15">
        <v>10</v>
      </c>
      <c r="AH33" s="15">
        <v>10</v>
      </c>
      <c r="AI33" s="15">
        <v>10</v>
      </c>
      <c r="AJ33" s="15">
        <v>10</v>
      </c>
      <c r="AK33" s="15">
        <v>10</v>
      </c>
      <c r="AL33" s="15">
        <v>10</v>
      </c>
      <c r="AM33" s="15">
        <v>10</v>
      </c>
      <c r="AN33" s="15">
        <v>0</v>
      </c>
      <c r="AO33" s="15">
        <v>0</v>
      </c>
    </row>
    <row r="34" spans="1:41" s="15" customFormat="1">
      <c r="A34" s="15">
        <v>29</v>
      </c>
      <c r="B34" s="59" t="s">
        <v>1566</v>
      </c>
      <c r="C34" s="59" t="s">
        <v>1787</v>
      </c>
      <c r="D34" s="15">
        <v>1</v>
      </c>
      <c r="E34" s="15">
        <v>3</v>
      </c>
      <c r="F34" s="15">
        <v>1</v>
      </c>
      <c r="G34" s="15">
        <v>37</v>
      </c>
      <c r="H34" s="15">
        <v>311</v>
      </c>
      <c r="I34" s="15">
        <v>10</v>
      </c>
      <c r="J34" s="15">
        <v>10</v>
      </c>
      <c r="K34" s="15">
        <v>0</v>
      </c>
      <c r="L34" s="15">
        <v>37</v>
      </c>
      <c r="M34" s="15">
        <v>312</v>
      </c>
      <c r="N34" s="15">
        <v>10</v>
      </c>
      <c r="O34" s="15">
        <v>10</v>
      </c>
      <c r="P34" s="15">
        <v>0</v>
      </c>
      <c r="Q34" s="15">
        <v>37</v>
      </c>
      <c r="R34" s="15">
        <v>313</v>
      </c>
      <c r="S34" s="15">
        <v>10</v>
      </c>
      <c r="T34" s="15">
        <v>10</v>
      </c>
      <c r="U34" s="15">
        <v>0</v>
      </c>
      <c r="V34" s="15">
        <v>37</v>
      </c>
      <c r="W34" s="15">
        <v>321</v>
      </c>
      <c r="X34" s="15">
        <v>10</v>
      </c>
      <c r="Y34" s="15">
        <v>10</v>
      </c>
      <c r="Z34" s="15">
        <v>0</v>
      </c>
      <c r="AA34" s="15">
        <v>37</v>
      </c>
      <c r="AB34" s="15">
        <v>322</v>
      </c>
      <c r="AC34" s="15">
        <v>10</v>
      </c>
      <c r="AD34" s="15">
        <v>10</v>
      </c>
      <c r="AE34" s="15">
        <v>0</v>
      </c>
      <c r="AF34" s="15">
        <v>10</v>
      </c>
      <c r="AG34" s="15">
        <v>10</v>
      </c>
      <c r="AH34" s="15">
        <v>10</v>
      </c>
      <c r="AI34" s="15">
        <v>10</v>
      </c>
      <c r="AJ34" s="15">
        <v>10</v>
      </c>
      <c r="AK34" s="15">
        <v>10</v>
      </c>
      <c r="AL34" s="15">
        <v>10</v>
      </c>
      <c r="AM34" s="15">
        <v>10</v>
      </c>
      <c r="AN34" s="15">
        <v>10</v>
      </c>
      <c r="AO34" s="15">
        <v>10</v>
      </c>
    </row>
    <row r="35" spans="1:41" s="15" customFormat="1">
      <c r="A35" s="15">
        <v>30</v>
      </c>
      <c r="B35" s="59" t="s">
        <v>1567</v>
      </c>
      <c r="C35" s="59" t="s">
        <v>1787</v>
      </c>
      <c r="D35" s="15">
        <v>1</v>
      </c>
      <c r="E35" s="15">
        <v>3</v>
      </c>
      <c r="F35" s="15">
        <v>1</v>
      </c>
      <c r="G35" s="15">
        <v>37</v>
      </c>
      <c r="H35" s="15">
        <v>323</v>
      </c>
      <c r="I35" s="15">
        <v>10</v>
      </c>
      <c r="J35" s="15">
        <v>10</v>
      </c>
      <c r="K35" s="15">
        <v>0</v>
      </c>
      <c r="L35" s="15">
        <v>37</v>
      </c>
      <c r="M35" s="15">
        <v>331</v>
      </c>
      <c r="N35" s="15">
        <v>10</v>
      </c>
      <c r="O35" s="15">
        <v>10</v>
      </c>
      <c r="P35" s="15">
        <v>0</v>
      </c>
      <c r="Q35" s="15">
        <v>37</v>
      </c>
      <c r="R35" s="15">
        <v>332</v>
      </c>
      <c r="S35" s="15">
        <v>10</v>
      </c>
      <c r="T35" s="15">
        <v>10</v>
      </c>
      <c r="U35" s="15">
        <v>0</v>
      </c>
      <c r="V35" s="15">
        <v>37</v>
      </c>
      <c r="W35" s="15">
        <v>333</v>
      </c>
      <c r="X35" s="15">
        <v>10</v>
      </c>
      <c r="Y35" s="15">
        <v>10</v>
      </c>
      <c r="Z35" s="15">
        <v>0</v>
      </c>
      <c r="AA35" s="15">
        <v>37</v>
      </c>
      <c r="AB35" s="15">
        <v>0</v>
      </c>
      <c r="AC35" s="15">
        <v>0</v>
      </c>
      <c r="AD35" s="15">
        <v>0</v>
      </c>
      <c r="AE35" s="15">
        <v>0</v>
      </c>
      <c r="AF35" s="15">
        <v>10</v>
      </c>
      <c r="AG35" s="15">
        <v>10</v>
      </c>
      <c r="AH35" s="15">
        <v>10</v>
      </c>
      <c r="AI35" s="15">
        <v>10</v>
      </c>
      <c r="AJ35" s="15">
        <v>10</v>
      </c>
      <c r="AK35" s="15">
        <v>10</v>
      </c>
      <c r="AL35" s="15">
        <v>10</v>
      </c>
      <c r="AM35" s="15">
        <v>10</v>
      </c>
      <c r="AN35" s="15">
        <v>0</v>
      </c>
      <c r="AO35" s="15">
        <v>0</v>
      </c>
    </row>
    <row r="36" spans="1:41" s="15" customFormat="1">
      <c r="A36" s="15">
        <v>31</v>
      </c>
      <c r="B36" s="59" t="s">
        <v>1568</v>
      </c>
      <c r="C36" s="59" t="s">
        <v>1787</v>
      </c>
      <c r="D36" s="15">
        <v>1</v>
      </c>
      <c r="E36" s="15">
        <v>4</v>
      </c>
      <c r="F36" s="15">
        <v>1</v>
      </c>
      <c r="G36" s="15">
        <v>37</v>
      </c>
      <c r="H36" s="15">
        <v>411</v>
      </c>
      <c r="I36" s="15">
        <v>10</v>
      </c>
      <c r="J36" s="15">
        <v>10</v>
      </c>
      <c r="K36" s="15">
        <v>0</v>
      </c>
      <c r="L36" s="15">
        <v>37</v>
      </c>
      <c r="M36" s="15">
        <v>412</v>
      </c>
      <c r="N36" s="15">
        <v>10</v>
      </c>
      <c r="O36" s="15">
        <v>10</v>
      </c>
      <c r="P36" s="15">
        <v>0</v>
      </c>
      <c r="Q36" s="15">
        <v>37</v>
      </c>
      <c r="R36" s="15">
        <v>413</v>
      </c>
      <c r="S36" s="15">
        <v>10</v>
      </c>
      <c r="T36" s="15">
        <v>10</v>
      </c>
      <c r="U36" s="15">
        <v>0</v>
      </c>
      <c r="V36" s="15">
        <v>37</v>
      </c>
      <c r="W36" s="15">
        <v>421</v>
      </c>
      <c r="X36" s="15">
        <v>10</v>
      </c>
      <c r="Y36" s="15">
        <v>10</v>
      </c>
      <c r="Z36" s="15">
        <v>0</v>
      </c>
      <c r="AA36" s="15">
        <v>37</v>
      </c>
      <c r="AB36" s="15">
        <v>422</v>
      </c>
      <c r="AC36" s="15">
        <v>10</v>
      </c>
      <c r="AD36" s="15">
        <v>10</v>
      </c>
      <c r="AE36" s="15">
        <v>0</v>
      </c>
      <c r="AF36" s="15">
        <v>10</v>
      </c>
      <c r="AG36" s="15">
        <v>10</v>
      </c>
      <c r="AH36" s="15">
        <v>10</v>
      </c>
      <c r="AI36" s="15">
        <v>10</v>
      </c>
      <c r="AJ36" s="15">
        <v>10</v>
      </c>
      <c r="AK36" s="15">
        <v>10</v>
      </c>
      <c r="AL36" s="15">
        <v>10</v>
      </c>
      <c r="AM36" s="15">
        <v>10</v>
      </c>
      <c r="AN36" s="15">
        <v>10</v>
      </c>
      <c r="AO36" s="15">
        <v>10</v>
      </c>
    </row>
    <row r="37" spans="1:41" s="15" customFormat="1">
      <c r="A37" s="15">
        <v>32</v>
      </c>
      <c r="B37" s="59" t="s">
        <v>1569</v>
      </c>
      <c r="C37" s="59" t="s">
        <v>1787</v>
      </c>
      <c r="D37" s="15">
        <v>1</v>
      </c>
      <c r="E37" s="15">
        <v>4</v>
      </c>
      <c r="F37" s="15">
        <v>1</v>
      </c>
      <c r="G37" s="15">
        <v>37</v>
      </c>
      <c r="H37" s="15">
        <v>423</v>
      </c>
      <c r="I37" s="15">
        <v>10</v>
      </c>
      <c r="J37" s="15">
        <v>10</v>
      </c>
      <c r="K37" s="15">
        <v>0</v>
      </c>
      <c r="L37" s="15">
        <v>37</v>
      </c>
      <c r="M37" s="15">
        <v>431</v>
      </c>
      <c r="N37" s="15">
        <v>10</v>
      </c>
      <c r="O37" s="15">
        <v>10</v>
      </c>
      <c r="P37" s="15">
        <v>0</v>
      </c>
      <c r="Q37" s="15">
        <v>37</v>
      </c>
      <c r="R37" s="15">
        <v>432</v>
      </c>
      <c r="S37" s="15">
        <v>10</v>
      </c>
      <c r="T37" s="15">
        <v>10</v>
      </c>
      <c r="U37" s="15">
        <v>0</v>
      </c>
      <c r="V37" s="15">
        <v>37</v>
      </c>
      <c r="W37" s="15">
        <v>433</v>
      </c>
      <c r="X37" s="15">
        <v>10</v>
      </c>
      <c r="Y37" s="15">
        <v>10</v>
      </c>
      <c r="Z37" s="15">
        <v>0</v>
      </c>
      <c r="AA37" s="15">
        <v>37</v>
      </c>
      <c r="AB37" s="15">
        <v>0</v>
      </c>
      <c r="AC37" s="15">
        <v>0</v>
      </c>
      <c r="AD37" s="15">
        <v>0</v>
      </c>
      <c r="AE37" s="15">
        <v>0</v>
      </c>
      <c r="AF37" s="15">
        <v>10</v>
      </c>
      <c r="AG37" s="15">
        <v>10</v>
      </c>
      <c r="AH37" s="15">
        <v>10</v>
      </c>
      <c r="AI37" s="15">
        <v>10</v>
      </c>
      <c r="AJ37" s="15">
        <v>10</v>
      </c>
      <c r="AK37" s="15">
        <v>10</v>
      </c>
      <c r="AL37" s="15">
        <v>10</v>
      </c>
      <c r="AM37" s="15">
        <v>10</v>
      </c>
      <c r="AN37" s="15">
        <v>0</v>
      </c>
      <c r="AO37" s="15">
        <v>0</v>
      </c>
    </row>
    <row r="38" spans="1:41" s="15" customFormat="1">
      <c r="A38" s="15">
        <v>33</v>
      </c>
      <c r="B38" s="59" t="s">
        <v>1570</v>
      </c>
      <c r="C38" s="59" t="s">
        <v>1787</v>
      </c>
      <c r="D38" s="15">
        <v>1</v>
      </c>
      <c r="E38" s="15">
        <v>5</v>
      </c>
      <c r="F38" s="15">
        <v>1</v>
      </c>
      <c r="G38" s="15">
        <v>37</v>
      </c>
      <c r="H38" s="15">
        <v>511</v>
      </c>
      <c r="I38" s="15">
        <v>10</v>
      </c>
      <c r="J38" s="15">
        <v>10</v>
      </c>
      <c r="K38" s="15">
        <v>0</v>
      </c>
      <c r="L38" s="15">
        <v>37</v>
      </c>
      <c r="M38" s="15">
        <v>512</v>
      </c>
      <c r="N38" s="15">
        <v>10</v>
      </c>
      <c r="O38" s="15">
        <v>10</v>
      </c>
      <c r="P38" s="15">
        <v>0</v>
      </c>
      <c r="Q38" s="15">
        <v>37</v>
      </c>
      <c r="R38" s="15">
        <v>513</v>
      </c>
      <c r="S38" s="15">
        <v>10</v>
      </c>
      <c r="T38" s="15">
        <v>10</v>
      </c>
      <c r="U38" s="15">
        <v>0</v>
      </c>
      <c r="V38" s="15">
        <v>37</v>
      </c>
      <c r="W38" s="15">
        <v>521</v>
      </c>
      <c r="X38" s="15">
        <v>10</v>
      </c>
      <c r="Y38" s="15">
        <v>10</v>
      </c>
      <c r="Z38" s="15">
        <v>0</v>
      </c>
      <c r="AA38" s="15">
        <v>37</v>
      </c>
      <c r="AB38" s="15">
        <v>522</v>
      </c>
      <c r="AC38" s="15">
        <v>10</v>
      </c>
      <c r="AD38" s="15">
        <v>10</v>
      </c>
      <c r="AE38" s="15">
        <v>0</v>
      </c>
      <c r="AF38" s="15">
        <v>10</v>
      </c>
      <c r="AG38" s="15">
        <v>10</v>
      </c>
      <c r="AH38" s="15">
        <v>10</v>
      </c>
      <c r="AI38" s="15">
        <v>10</v>
      </c>
      <c r="AJ38" s="15">
        <v>10</v>
      </c>
      <c r="AK38" s="15">
        <v>10</v>
      </c>
      <c r="AL38" s="15">
        <v>10</v>
      </c>
      <c r="AM38" s="15">
        <v>10</v>
      </c>
      <c r="AN38" s="15">
        <v>10</v>
      </c>
      <c r="AO38" s="15">
        <v>10</v>
      </c>
    </row>
    <row r="39" spans="1:41" s="15" customFormat="1">
      <c r="A39" s="15">
        <v>34</v>
      </c>
      <c r="B39" s="59" t="s">
        <v>1571</v>
      </c>
      <c r="C39" s="59" t="s">
        <v>1787</v>
      </c>
      <c r="D39" s="15">
        <v>1</v>
      </c>
      <c r="E39" s="15">
        <v>5</v>
      </c>
      <c r="F39" s="15">
        <v>1</v>
      </c>
      <c r="G39" s="15">
        <v>37</v>
      </c>
      <c r="H39" s="15">
        <v>523</v>
      </c>
      <c r="I39" s="15">
        <v>10</v>
      </c>
      <c r="J39" s="15">
        <v>10</v>
      </c>
      <c r="K39" s="15">
        <v>0</v>
      </c>
      <c r="L39" s="15">
        <v>37</v>
      </c>
      <c r="M39" s="15">
        <v>531</v>
      </c>
      <c r="N39" s="15">
        <v>10</v>
      </c>
      <c r="O39" s="15">
        <v>10</v>
      </c>
      <c r="P39" s="15">
        <v>0</v>
      </c>
      <c r="Q39" s="15">
        <v>37</v>
      </c>
      <c r="R39" s="15">
        <v>532</v>
      </c>
      <c r="S39" s="15">
        <v>10</v>
      </c>
      <c r="T39" s="15">
        <v>10</v>
      </c>
      <c r="U39" s="15">
        <v>0</v>
      </c>
      <c r="V39" s="15">
        <v>37</v>
      </c>
      <c r="W39" s="15">
        <v>533</v>
      </c>
      <c r="X39" s="15">
        <v>10</v>
      </c>
      <c r="Y39" s="15">
        <v>10</v>
      </c>
      <c r="Z39" s="15">
        <v>0</v>
      </c>
      <c r="AA39" s="15">
        <v>37</v>
      </c>
      <c r="AB39" s="15">
        <v>0</v>
      </c>
      <c r="AC39" s="15">
        <v>0</v>
      </c>
      <c r="AD39" s="15">
        <v>0</v>
      </c>
      <c r="AE39" s="15">
        <v>0</v>
      </c>
      <c r="AF39" s="15">
        <v>10</v>
      </c>
      <c r="AG39" s="15">
        <v>10</v>
      </c>
      <c r="AH39" s="15">
        <v>10</v>
      </c>
      <c r="AI39" s="15">
        <v>10</v>
      </c>
      <c r="AJ39" s="15">
        <v>10</v>
      </c>
      <c r="AK39" s="15">
        <v>10</v>
      </c>
      <c r="AL39" s="15">
        <v>10</v>
      </c>
      <c r="AM39" s="15">
        <v>10</v>
      </c>
      <c r="AN39" s="15">
        <v>0</v>
      </c>
      <c r="AO39" s="15">
        <v>0</v>
      </c>
    </row>
    <row r="40" spans="1:41" s="15" customFormat="1">
      <c r="A40" s="15">
        <v>35</v>
      </c>
      <c r="B40" s="59" t="s">
        <v>1572</v>
      </c>
      <c r="C40" s="59" t="s">
        <v>1787</v>
      </c>
      <c r="D40" s="15">
        <v>1</v>
      </c>
      <c r="E40" s="15">
        <v>6</v>
      </c>
      <c r="F40" s="15">
        <v>1</v>
      </c>
      <c r="G40" s="15">
        <v>37</v>
      </c>
      <c r="H40" s="15">
        <v>611</v>
      </c>
      <c r="I40" s="15">
        <v>10</v>
      </c>
      <c r="J40" s="15">
        <v>10</v>
      </c>
      <c r="K40" s="15">
        <v>0</v>
      </c>
      <c r="L40" s="15">
        <v>37</v>
      </c>
      <c r="M40" s="15">
        <v>612</v>
      </c>
      <c r="N40" s="15">
        <v>10</v>
      </c>
      <c r="O40" s="15">
        <v>10</v>
      </c>
      <c r="P40" s="15">
        <v>0</v>
      </c>
      <c r="Q40" s="15">
        <v>37</v>
      </c>
      <c r="R40" s="15">
        <v>613</v>
      </c>
      <c r="S40" s="15">
        <v>10</v>
      </c>
      <c r="T40" s="15">
        <v>10</v>
      </c>
      <c r="U40" s="15">
        <v>0</v>
      </c>
      <c r="V40" s="15">
        <v>37</v>
      </c>
      <c r="W40" s="15">
        <v>621</v>
      </c>
      <c r="X40" s="15">
        <v>10</v>
      </c>
      <c r="Y40" s="15">
        <v>10</v>
      </c>
      <c r="Z40" s="15">
        <v>0</v>
      </c>
      <c r="AA40" s="15">
        <v>37</v>
      </c>
      <c r="AB40" s="15">
        <v>622</v>
      </c>
      <c r="AC40" s="15">
        <v>10</v>
      </c>
      <c r="AD40" s="15">
        <v>10</v>
      </c>
      <c r="AE40" s="15">
        <v>0</v>
      </c>
      <c r="AF40" s="15">
        <v>10</v>
      </c>
      <c r="AG40" s="15">
        <v>10</v>
      </c>
      <c r="AH40" s="15">
        <v>10</v>
      </c>
      <c r="AI40" s="15">
        <v>10</v>
      </c>
      <c r="AJ40" s="15">
        <v>10</v>
      </c>
      <c r="AK40" s="15">
        <v>10</v>
      </c>
      <c r="AL40" s="15">
        <v>10</v>
      </c>
      <c r="AM40" s="15">
        <v>10</v>
      </c>
      <c r="AN40" s="15">
        <v>10</v>
      </c>
      <c r="AO40" s="15">
        <v>10</v>
      </c>
    </row>
    <row r="41" spans="1:41" s="15" customFormat="1">
      <c r="A41" s="15">
        <v>36</v>
      </c>
      <c r="B41" s="59" t="s">
        <v>1573</v>
      </c>
      <c r="C41" s="59" t="s">
        <v>1787</v>
      </c>
      <c r="D41" s="15">
        <v>1</v>
      </c>
      <c r="E41" s="15">
        <v>6</v>
      </c>
      <c r="F41" s="15">
        <v>1</v>
      </c>
      <c r="G41" s="15">
        <v>37</v>
      </c>
      <c r="H41" s="15">
        <v>623</v>
      </c>
      <c r="I41" s="15">
        <v>10</v>
      </c>
      <c r="J41" s="15">
        <v>10</v>
      </c>
      <c r="K41" s="15">
        <v>0</v>
      </c>
      <c r="L41" s="15">
        <v>37</v>
      </c>
      <c r="M41" s="15">
        <v>631</v>
      </c>
      <c r="N41" s="15">
        <v>10</v>
      </c>
      <c r="O41" s="15">
        <v>10</v>
      </c>
      <c r="P41" s="15">
        <v>0</v>
      </c>
      <c r="Q41" s="15">
        <v>37</v>
      </c>
      <c r="R41" s="15">
        <v>632</v>
      </c>
      <c r="S41" s="15">
        <v>10</v>
      </c>
      <c r="T41" s="15">
        <v>10</v>
      </c>
      <c r="U41" s="15">
        <v>0</v>
      </c>
      <c r="V41" s="15">
        <v>37</v>
      </c>
      <c r="W41" s="15">
        <v>633</v>
      </c>
      <c r="X41" s="15">
        <v>10</v>
      </c>
      <c r="Y41" s="15">
        <v>10</v>
      </c>
      <c r="Z41" s="15">
        <v>0</v>
      </c>
      <c r="AA41" s="15">
        <v>37</v>
      </c>
      <c r="AB41" s="15">
        <v>0</v>
      </c>
      <c r="AC41" s="15">
        <v>0</v>
      </c>
      <c r="AD41" s="15">
        <v>0</v>
      </c>
      <c r="AE41" s="15">
        <v>0</v>
      </c>
      <c r="AF41" s="15">
        <v>10</v>
      </c>
      <c r="AG41" s="15">
        <v>10</v>
      </c>
      <c r="AH41" s="15">
        <v>10</v>
      </c>
      <c r="AI41" s="15">
        <v>10</v>
      </c>
      <c r="AJ41" s="15">
        <v>10</v>
      </c>
      <c r="AK41" s="15">
        <v>10</v>
      </c>
      <c r="AL41" s="15">
        <v>10</v>
      </c>
      <c r="AM41" s="15">
        <v>10</v>
      </c>
      <c r="AN41" s="15">
        <v>0</v>
      </c>
      <c r="AO41" s="15">
        <v>0</v>
      </c>
    </row>
    <row r="42" spans="1:41" s="16" customFormat="1">
      <c r="A42" s="16">
        <v>37</v>
      </c>
      <c r="B42" s="57" t="s">
        <v>1574</v>
      </c>
      <c r="C42" s="57" t="s">
        <v>1788</v>
      </c>
      <c r="D42" s="16">
        <v>1</v>
      </c>
      <c r="E42" s="16">
        <v>1</v>
      </c>
      <c r="F42" s="16">
        <v>0</v>
      </c>
      <c r="G42" s="16">
        <v>38</v>
      </c>
      <c r="H42" s="16">
        <v>1</v>
      </c>
      <c r="I42" s="16">
        <v>1</v>
      </c>
      <c r="J42" s="16">
        <v>1</v>
      </c>
      <c r="K42" s="16">
        <v>1000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1</v>
      </c>
      <c r="AG42" s="16">
        <v>1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</row>
    <row r="43" spans="1:41" s="16" customFormat="1">
      <c r="A43" s="16">
        <v>38</v>
      </c>
      <c r="B43" s="57" t="s">
        <v>1575</v>
      </c>
      <c r="C43" s="57" t="s">
        <v>1789</v>
      </c>
      <c r="D43" s="16">
        <v>1</v>
      </c>
      <c r="E43" s="16">
        <v>2</v>
      </c>
      <c r="F43" s="16">
        <v>0</v>
      </c>
      <c r="G43" s="16">
        <v>38</v>
      </c>
      <c r="H43" s="16">
        <v>2</v>
      </c>
      <c r="I43" s="16">
        <v>1</v>
      </c>
      <c r="J43" s="16">
        <v>1</v>
      </c>
      <c r="K43" s="16">
        <v>1000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1</v>
      </c>
      <c r="AG43" s="16">
        <v>1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</row>
    <row r="44" spans="1:41" s="16" customFormat="1">
      <c r="A44" s="16">
        <v>39</v>
      </c>
      <c r="B44" s="57" t="s">
        <v>1576</v>
      </c>
      <c r="C44" s="57" t="s">
        <v>1790</v>
      </c>
      <c r="D44" s="16">
        <v>1</v>
      </c>
      <c r="E44" s="16">
        <v>3</v>
      </c>
      <c r="F44" s="16">
        <v>0</v>
      </c>
      <c r="G44" s="16">
        <v>38</v>
      </c>
      <c r="H44" s="16">
        <v>3</v>
      </c>
      <c r="I44" s="16">
        <v>1</v>
      </c>
      <c r="J44" s="16">
        <v>1</v>
      </c>
      <c r="K44" s="16">
        <v>1000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1</v>
      </c>
      <c r="AG44" s="16">
        <v>1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</row>
    <row r="45" spans="1:41" s="16" customFormat="1">
      <c r="A45" s="16">
        <v>40</v>
      </c>
      <c r="B45" s="57" t="s">
        <v>1577</v>
      </c>
      <c r="C45" s="57" t="s">
        <v>1791</v>
      </c>
      <c r="D45" s="16">
        <v>1</v>
      </c>
      <c r="E45" s="16">
        <v>4</v>
      </c>
      <c r="F45" s="16">
        <v>0</v>
      </c>
      <c r="G45" s="16">
        <v>38</v>
      </c>
      <c r="H45" s="16">
        <v>4</v>
      </c>
      <c r="I45" s="16">
        <v>1</v>
      </c>
      <c r="J45" s="16">
        <v>1</v>
      </c>
      <c r="K45" s="16">
        <v>1000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1</v>
      </c>
      <c r="AG45" s="16">
        <v>1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</row>
    <row r="46" spans="1:41" s="16" customFormat="1">
      <c r="A46" s="16">
        <v>41</v>
      </c>
      <c r="B46" s="57" t="s">
        <v>1578</v>
      </c>
      <c r="C46" s="57" t="s">
        <v>1792</v>
      </c>
      <c r="D46" s="16">
        <v>1</v>
      </c>
      <c r="E46" s="16">
        <v>5</v>
      </c>
      <c r="F46" s="16">
        <v>0</v>
      </c>
      <c r="G46" s="16">
        <v>38</v>
      </c>
      <c r="H46" s="16">
        <v>5</v>
      </c>
      <c r="I46" s="16">
        <v>1</v>
      </c>
      <c r="J46" s="16">
        <v>1</v>
      </c>
      <c r="K46" s="16">
        <v>1000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1</v>
      </c>
      <c r="AG46" s="16">
        <v>1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</row>
    <row r="47" spans="1:41" s="16" customFormat="1">
      <c r="A47" s="16">
        <v>42</v>
      </c>
      <c r="B47" s="57" t="s">
        <v>1579</v>
      </c>
      <c r="C47" s="57" t="s">
        <v>1793</v>
      </c>
      <c r="D47" s="16">
        <v>1</v>
      </c>
      <c r="E47" s="16">
        <v>6</v>
      </c>
      <c r="F47" s="16">
        <v>0</v>
      </c>
      <c r="G47" s="16">
        <v>38</v>
      </c>
      <c r="H47" s="16">
        <v>6</v>
      </c>
      <c r="I47" s="16">
        <v>1</v>
      </c>
      <c r="J47" s="16">
        <v>1</v>
      </c>
      <c r="K47" s="16">
        <v>1000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1</v>
      </c>
      <c r="AG47" s="16">
        <v>1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</row>
    <row r="48" spans="1:41" s="16" customFormat="1">
      <c r="A48" s="16">
        <v>43</v>
      </c>
      <c r="B48" s="57" t="s">
        <v>1794</v>
      </c>
      <c r="C48" s="57" t="s">
        <v>1795</v>
      </c>
      <c r="D48" s="16">
        <v>1</v>
      </c>
      <c r="E48" s="16">
        <v>7</v>
      </c>
      <c r="F48" s="16">
        <v>0</v>
      </c>
      <c r="G48" s="16">
        <v>9</v>
      </c>
      <c r="H48" s="16">
        <v>44</v>
      </c>
      <c r="I48" s="16">
        <v>1</v>
      </c>
      <c r="J48" s="16">
        <v>1</v>
      </c>
      <c r="K48" s="16">
        <v>800</v>
      </c>
      <c r="L48" s="16">
        <v>9</v>
      </c>
      <c r="M48" s="16">
        <v>45</v>
      </c>
      <c r="N48" s="16">
        <v>1</v>
      </c>
      <c r="O48" s="16">
        <v>1</v>
      </c>
      <c r="P48" s="16">
        <v>8</v>
      </c>
      <c r="Q48" s="16">
        <v>9</v>
      </c>
      <c r="R48" s="16">
        <v>46</v>
      </c>
      <c r="S48" s="16">
        <v>1</v>
      </c>
      <c r="T48" s="16">
        <v>1</v>
      </c>
      <c r="U48" s="16">
        <v>192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3">
        <v>1</v>
      </c>
      <c r="AG48" s="16">
        <v>1</v>
      </c>
      <c r="AH48" s="16">
        <v>1</v>
      </c>
      <c r="AI48" s="16">
        <v>1</v>
      </c>
      <c r="AJ48" s="16">
        <v>1</v>
      </c>
      <c r="AK48" s="16">
        <v>1</v>
      </c>
      <c r="AL48" s="16">
        <v>0</v>
      </c>
      <c r="AM48" s="16">
        <v>0</v>
      </c>
      <c r="AN48" s="16">
        <v>0</v>
      </c>
      <c r="AO48" s="16">
        <v>0</v>
      </c>
    </row>
    <row r="49" spans="1:41" s="16" customFormat="1">
      <c r="A49" s="16">
        <v>44</v>
      </c>
      <c r="B49" s="57" t="s">
        <v>1796</v>
      </c>
      <c r="C49" s="57" t="s">
        <v>1795</v>
      </c>
      <c r="D49" s="16">
        <v>1</v>
      </c>
      <c r="E49" s="16">
        <v>7</v>
      </c>
      <c r="F49" s="16">
        <v>0</v>
      </c>
      <c r="G49" s="16">
        <v>3</v>
      </c>
      <c r="H49" s="16">
        <v>79</v>
      </c>
      <c r="I49" s="16">
        <v>2</v>
      </c>
      <c r="J49" s="16">
        <v>2</v>
      </c>
      <c r="K49" s="16">
        <v>250</v>
      </c>
      <c r="L49" s="16">
        <v>3</v>
      </c>
      <c r="M49" s="16">
        <v>14</v>
      </c>
      <c r="N49" s="16">
        <v>15</v>
      </c>
      <c r="O49" s="16">
        <v>15</v>
      </c>
      <c r="P49" s="16">
        <v>250</v>
      </c>
      <c r="Q49" s="16">
        <v>3</v>
      </c>
      <c r="R49" s="16">
        <v>12</v>
      </c>
      <c r="S49" s="16">
        <v>15</v>
      </c>
      <c r="T49" s="16">
        <v>15</v>
      </c>
      <c r="U49" s="16">
        <v>250</v>
      </c>
      <c r="V49" s="16">
        <v>3</v>
      </c>
      <c r="W49" s="16">
        <v>18</v>
      </c>
      <c r="X49" s="16">
        <v>30</v>
      </c>
      <c r="Y49" s="16">
        <v>30</v>
      </c>
      <c r="Z49" s="16">
        <v>250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3">
        <v>2</v>
      </c>
      <c r="AG49" s="16">
        <v>2</v>
      </c>
      <c r="AH49" s="16">
        <v>15</v>
      </c>
      <c r="AI49" s="16">
        <v>15</v>
      </c>
      <c r="AJ49" s="16">
        <v>15</v>
      </c>
      <c r="AK49" s="16">
        <v>15</v>
      </c>
      <c r="AL49" s="16">
        <v>30</v>
      </c>
      <c r="AM49" s="16">
        <v>30</v>
      </c>
      <c r="AN49" s="16">
        <v>0</v>
      </c>
      <c r="AO49" s="16">
        <v>0</v>
      </c>
    </row>
    <row r="50" spans="1:41" s="16" customFormat="1">
      <c r="A50" s="16">
        <v>45</v>
      </c>
      <c r="B50" s="57" t="s">
        <v>1797</v>
      </c>
      <c r="C50" s="57" t="s">
        <v>1795</v>
      </c>
      <c r="D50" s="16">
        <v>1</v>
      </c>
      <c r="E50" s="16">
        <v>7</v>
      </c>
      <c r="F50" s="16">
        <v>0</v>
      </c>
      <c r="G50" s="16">
        <v>3</v>
      </c>
      <c r="H50" s="16">
        <v>67</v>
      </c>
      <c r="I50" s="16">
        <v>1</v>
      </c>
      <c r="J50" s="16">
        <v>1</v>
      </c>
      <c r="K50" s="16">
        <v>625</v>
      </c>
      <c r="L50" s="16">
        <v>3</v>
      </c>
      <c r="M50" s="16">
        <v>14</v>
      </c>
      <c r="N50" s="16">
        <v>1515</v>
      </c>
      <c r="O50" s="16">
        <v>1515</v>
      </c>
      <c r="P50" s="16">
        <v>125</v>
      </c>
      <c r="Q50" s="16">
        <v>3</v>
      </c>
      <c r="R50" s="16">
        <v>18</v>
      </c>
      <c r="S50" s="16">
        <v>1515</v>
      </c>
      <c r="T50" s="16">
        <v>1515</v>
      </c>
      <c r="U50" s="16">
        <v>125</v>
      </c>
      <c r="V50" s="16">
        <v>3</v>
      </c>
      <c r="W50" s="16">
        <v>11</v>
      </c>
      <c r="X50" s="16">
        <v>1515</v>
      </c>
      <c r="Y50" s="16">
        <v>1515</v>
      </c>
      <c r="Z50" s="16">
        <v>125</v>
      </c>
      <c r="AA50" s="3">
        <v>0</v>
      </c>
      <c r="AB50" s="16">
        <v>0</v>
      </c>
      <c r="AC50" s="16">
        <v>0</v>
      </c>
      <c r="AD50" s="16">
        <v>0</v>
      </c>
      <c r="AE50" s="16">
        <v>0</v>
      </c>
      <c r="AF50" s="3">
        <v>1</v>
      </c>
      <c r="AG50" s="16">
        <v>1</v>
      </c>
      <c r="AH50" s="16">
        <v>1515</v>
      </c>
      <c r="AI50" s="16">
        <v>1515</v>
      </c>
      <c r="AJ50" s="16">
        <v>1515</v>
      </c>
      <c r="AK50" s="16">
        <v>1515</v>
      </c>
      <c r="AL50" s="16">
        <v>1515</v>
      </c>
      <c r="AM50" s="16">
        <v>1515</v>
      </c>
      <c r="AN50" s="16">
        <v>0</v>
      </c>
      <c r="AO50" s="16">
        <v>0</v>
      </c>
    </row>
    <row r="51" spans="1:41" s="16" customFormat="1">
      <c r="A51" s="16">
        <v>46</v>
      </c>
      <c r="B51" s="57" t="s">
        <v>1798</v>
      </c>
      <c r="C51" s="57" t="s">
        <v>1795</v>
      </c>
      <c r="D51" s="16">
        <v>1</v>
      </c>
      <c r="E51" s="16">
        <v>7</v>
      </c>
      <c r="F51" s="16">
        <v>0</v>
      </c>
      <c r="G51" s="16">
        <v>1</v>
      </c>
      <c r="H51" s="16">
        <v>0</v>
      </c>
      <c r="I51" s="16">
        <v>150000</v>
      </c>
      <c r="J51" s="16">
        <v>150000</v>
      </c>
      <c r="K51" s="16">
        <v>1000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3">
        <v>0</v>
      </c>
      <c r="AB51" s="16">
        <v>0</v>
      </c>
      <c r="AC51" s="16">
        <v>0</v>
      </c>
      <c r="AD51" s="16">
        <v>0</v>
      </c>
      <c r="AE51" s="16">
        <v>0</v>
      </c>
      <c r="AF51" s="3">
        <v>150000</v>
      </c>
      <c r="AG51" s="16">
        <v>150000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</row>
    <row r="52" spans="1:41" s="16" customFormat="1">
      <c r="A52" s="16">
        <v>47</v>
      </c>
      <c r="B52" s="57" t="s">
        <v>1799</v>
      </c>
      <c r="C52" s="57" t="s">
        <v>1800</v>
      </c>
      <c r="D52" s="16">
        <v>1</v>
      </c>
      <c r="E52" s="16">
        <v>7</v>
      </c>
      <c r="F52" s="16">
        <v>0</v>
      </c>
      <c r="G52" s="16">
        <v>3</v>
      </c>
      <c r="H52" s="16">
        <v>80</v>
      </c>
      <c r="I52" s="16">
        <v>1</v>
      </c>
      <c r="J52" s="16">
        <v>1</v>
      </c>
      <c r="K52" s="16">
        <v>100</v>
      </c>
      <c r="L52" s="16">
        <v>2</v>
      </c>
      <c r="M52" s="16">
        <v>0</v>
      </c>
      <c r="N52" s="16">
        <v>10</v>
      </c>
      <c r="O52" s="16">
        <v>10</v>
      </c>
      <c r="P52" s="16">
        <v>298</v>
      </c>
      <c r="Q52" s="16">
        <v>3</v>
      </c>
      <c r="R52" s="16">
        <v>11</v>
      </c>
      <c r="S52" s="16">
        <v>2</v>
      </c>
      <c r="T52" s="16">
        <v>2</v>
      </c>
      <c r="U52" s="16">
        <v>300</v>
      </c>
      <c r="V52" s="16">
        <v>1</v>
      </c>
      <c r="W52" s="16">
        <v>0</v>
      </c>
      <c r="X52" s="16">
        <v>10000</v>
      </c>
      <c r="Y52" s="16">
        <v>10000</v>
      </c>
      <c r="Z52" s="16">
        <v>300</v>
      </c>
      <c r="AA52" s="16">
        <v>9</v>
      </c>
      <c r="AB52" s="16">
        <v>48</v>
      </c>
      <c r="AC52" s="16">
        <v>1</v>
      </c>
      <c r="AD52" s="16">
        <v>1</v>
      </c>
      <c r="AE52" s="16">
        <v>2</v>
      </c>
      <c r="AF52" s="16">
        <v>1</v>
      </c>
      <c r="AG52" s="16">
        <v>1</v>
      </c>
      <c r="AH52" s="16">
        <v>10</v>
      </c>
      <c r="AI52" s="16">
        <v>10</v>
      </c>
      <c r="AJ52" s="16">
        <v>2</v>
      </c>
      <c r="AK52" s="16">
        <v>2</v>
      </c>
      <c r="AL52" s="16">
        <v>10000</v>
      </c>
      <c r="AM52" s="16">
        <v>10000</v>
      </c>
      <c r="AN52" s="16">
        <v>1</v>
      </c>
      <c r="AO52" s="16">
        <v>1</v>
      </c>
    </row>
    <row r="53" spans="1:41" s="16" customFormat="1">
      <c r="A53" s="16">
        <v>48</v>
      </c>
      <c r="B53" s="57" t="s">
        <v>1801</v>
      </c>
      <c r="C53" s="57" t="s">
        <v>1800</v>
      </c>
      <c r="D53" s="16">
        <v>1</v>
      </c>
      <c r="E53" s="16">
        <v>7</v>
      </c>
      <c r="F53" s="16">
        <v>0</v>
      </c>
      <c r="G53" s="16">
        <v>2</v>
      </c>
      <c r="H53" s="16">
        <v>0</v>
      </c>
      <c r="I53" s="16">
        <v>1515</v>
      </c>
      <c r="J53" s="16">
        <v>1515</v>
      </c>
      <c r="K53" s="16">
        <v>500</v>
      </c>
      <c r="L53" s="16">
        <v>3</v>
      </c>
      <c r="M53" s="16">
        <v>67</v>
      </c>
      <c r="N53" s="16">
        <v>1</v>
      </c>
      <c r="O53" s="16">
        <v>1</v>
      </c>
      <c r="P53" s="16">
        <v>500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1515</v>
      </c>
      <c r="AG53" s="16">
        <v>1515</v>
      </c>
      <c r="AH53" s="16">
        <v>1</v>
      </c>
      <c r="AI53" s="16">
        <v>1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</row>
    <row r="54" spans="1:41" s="16" customFormat="1">
      <c r="A54" s="16">
        <v>49</v>
      </c>
      <c r="B54" s="57" t="s">
        <v>2811</v>
      </c>
      <c r="C54" s="57" t="s">
        <v>1802</v>
      </c>
      <c r="D54" s="16">
        <v>1</v>
      </c>
      <c r="E54" s="16">
        <v>5</v>
      </c>
      <c r="F54" s="16">
        <v>1</v>
      </c>
      <c r="G54" s="16">
        <v>3</v>
      </c>
      <c r="H54" s="16">
        <v>45</v>
      </c>
      <c r="I54" s="16">
        <v>2000</v>
      </c>
      <c r="J54" s="16">
        <v>2000</v>
      </c>
      <c r="K54" s="16">
        <v>1000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2000</v>
      </c>
      <c r="AG54" s="16">
        <v>2000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</row>
    <row r="55" spans="1:41" s="16" customFormat="1">
      <c r="A55" s="16">
        <v>50</v>
      </c>
      <c r="B55" s="57" t="s">
        <v>1803</v>
      </c>
      <c r="C55" s="57" t="s">
        <v>1802</v>
      </c>
      <c r="D55" s="16">
        <v>1</v>
      </c>
      <c r="E55" s="16">
        <v>5</v>
      </c>
      <c r="F55" s="16">
        <v>1</v>
      </c>
      <c r="G55" s="16">
        <v>3</v>
      </c>
      <c r="H55" s="16">
        <v>45</v>
      </c>
      <c r="I55" s="16">
        <v>2000</v>
      </c>
      <c r="J55" s="16">
        <v>2000</v>
      </c>
      <c r="K55" s="16">
        <v>1000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2000</v>
      </c>
      <c r="AG55" s="16">
        <v>2000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</row>
    <row r="56" spans="1:41" s="16" customFormat="1">
      <c r="A56" s="16">
        <v>51</v>
      </c>
      <c r="B56" s="57" t="s">
        <v>1804</v>
      </c>
      <c r="C56" s="57" t="s">
        <v>1802</v>
      </c>
      <c r="D56" s="16">
        <v>1</v>
      </c>
      <c r="E56" s="16">
        <v>5</v>
      </c>
      <c r="F56" s="16">
        <v>1</v>
      </c>
      <c r="G56" s="16">
        <v>3</v>
      </c>
      <c r="H56" s="16">
        <v>45</v>
      </c>
      <c r="I56" s="16">
        <v>2000</v>
      </c>
      <c r="J56" s="16">
        <v>2000</v>
      </c>
      <c r="K56" s="16">
        <v>1000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2000</v>
      </c>
      <c r="AG56" s="16">
        <v>2000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</row>
    <row r="57" spans="1:41" s="16" customFormat="1">
      <c r="A57" s="16">
        <v>52</v>
      </c>
      <c r="B57" s="57" t="s">
        <v>1805</v>
      </c>
      <c r="C57" s="57" t="s">
        <v>1802</v>
      </c>
      <c r="D57" s="16">
        <v>1</v>
      </c>
      <c r="E57" s="16">
        <v>5</v>
      </c>
      <c r="F57" s="16">
        <v>1</v>
      </c>
      <c r="G57" s="16">
        <v>3</v>
      </c>
      <c r="H57" s="16">
        <v>45</v>
      </c>
      <c r="I57" s="16">
        <v>2000</v>
      </c>
      <c r="J57" s="16">
        <v>2000</v>
      </c>
      <c r="K57" s="16">
        <v>1000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2000</v>
      </c>
      <c r="AG57" s="16">
        <v>2000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</row>
    <row r="58" spans="1:41" s="16" customFormat="1">
      <c r="A58" s="16">
        <v>53</v>
      </c>
      <c r="B58" s="57" t="s">
        <v>2811</v>
      </c>
      <c r="C58" s="57" t="s">
        <v>1806</v>
      </c>
      <c r="D58" s="16">
        <v>1</v>
      </c>
      <c r="E58" s="16">
        <v>5</v>
      </c>
      <c r="F58" s="16">
        <v>1</v>
      </c>
      <c r="G58" s="16">
        <v>39</v>
      </c>
      <c r="H58" s="16">
        <v>301</v>
      </c>
      <c r="I58" s="16">
        <v>1</v>
      </c>
      <c r="J58" s="16">
        <v>1</v>
      </c>
      <c r="K58" s="16">
        <v>1000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1</v>
      </c>
      <c r="AG58" s="16">
        <v>1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</row>
    <row r="59" spans="1:41" s="16" customFormat="1">
      <c r="A59" s="16">
        <v>54</v>
      </c>
      <c r="B59" s="57" t="s">
        <v>1807</v>
      </c>
      <c r="C59" s="57" t="s">
        <v>1806</v>
      </c>
      <c r="D59" s="16">
        <v>1</v>
      </c>
      <c r="E59" s="16">
        <v>5</v>
      </c>
      <c r="F59" s="16">
        <v>1</v>
      </c>
      <c r="G59" s="16">
        <v>39</v>
      </c>
      <c r="H59" s="16">
        <v>401</v>
      </c>
      <c r="I59" s="16">
        <v>1</v>
      </c>
      <c r="J59" s="16">
        <v>1</v>
      </c>
      <c r="K59" s="16">
        <v>1000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1</v>
      </c>
      <c r="AG59" s="16">
        <v>1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</row>
    <row r="60" spans="1:41" s="16" customFormat="1">
      <c r="A60" s="16">
        <v>55</v>
      </c>
      <c r="B60" s="57" t="s">
        <v>1804</v>
      </c>
      <c r="C60" s="57" t="s">
        <v>1806</v>
      </c>
      <c r="D60" s="16">
        <v>1</v>
      </c>
      <c r="E60" s="16">
        <v>5</v>
      </c>
      <c r="F60" s="16">
        <v>1</v>
      </c>
      <c r="G60" s="16">
        <v>39</v>
      </c>
      <c r="H60" s="16">
        <v>201</v>
      </c>
      <c r="I60" s="16">
        <v>1</v>
      </c>
      <c r="J60" s="16">
        <v>1</v>
      </c>
      <c r="K60" s="16">
        <v>1000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1</v>
      </c>
      <c r="AG60" s="16">
        <v>1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</row>
    <row r="61" spans="1:41" s="16" customFormat="1">
      <c r="A61" s="16">
        <v>56</v>
      </c>
      <c r="B61" s="57" t="s">
        <v>1808</v>
      </c>
      <c r="C61" s="57" t="s">
        <v>1806</v>
      </c>
      <c r="D61" s="16">
        <v>1</v>
      </c>
      <c r="E61" s="16">
        <v>5</v>
      </c>
      <c r="F61" s="16">
        <v>1</v>
      </c>
      <c r="G61" s="16">
        <v>39</v>
      </c>
      <c r="H61" s="16">
        <v>501</v>
      </c>
      <c r="I61" s="16">
        <v>1</v>
      </c>
      <c r="J61" s="16">
        <v>1</v>
      </c>
      <c r="K61" s="16">
        <v>1000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1</v>
      </c>
      <c r="AG61" s="16">
        <v>1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</row>
    <row r="62" spans="1:41" s="16" customFormat="1">
      <c r="A62" s="16">
        <v>57</v>
      </c>
      <c r="B62" s="57" t="s">
        <v>1809</v>
      </c>
      <c r="C62" s="57" t="s">
        <v>1810</v>
      </c>
      <c r="D62" s="16">
        <v>1</v>
      </c>
      <c r="E62" s="16">
        <v>5</v>
      </c>
      <c r="F62" s="16">
        <v>0</v>
      </c>
      <c r="G62" s="16">
        <v>3</v>
      </c>
      <c r="H62" s="16">
        <v>14</v>
      </c>
      <c r="I62" s="16">
        <v>100</v>
      </c>
      <c r="J62" s="16">
        <v>100</v>
      </c>
      <c r="K62" s="16">
        <v>720</v>
      </c>
      <c r="L62" s="16">
        <v>3</v>
      </c>
      <c r="M62" s="16">
        <v>14</v>
      </c>
      <c r="N62" s="16">
        <v>200</v>
      </c>
      <c r="O62" s="16">
        <v>200</v>
      </c>
      <c r="P62" s="16">
        <v>200</v>
      </c>
      <c r="Q62" s="16">
        <v>3</v>
      </c>
      <c r="R62" s="16">
        <v>14</v>
      </c>
      <c r="S62" s="16">
        <v>500</v>
      </c>
      <c r="T62" s="16">
        <v>500</v>
      </c>
      <c r="U62" s="16">
        <v>80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100</v>
      </c>
      <c r="AG62" s="16">
        <v>100</v>
      </c>
      <c r="AH62" s="16">
        <v>200</v>
      </c>
      <c r="AI62" s="16">
        <v>200</v>
      </c>
      <c r="AJ62" s="16">
        <v>500</v>
      </c>
      <c r="AK62" s="16">
        <v>500</v>
      </c>
      <c r="AL62" s="16">
        <v>0</v>
      </c>
      <c r="AM62" s="16">
        <v>0</v>
      </c>
      <c r="AN62" s="16">
        <v>0</v>
      </c>
      <c r="AO62" s="16">
        <v>0</v>
      </c>
    </row>
    <row r="63" spans="1:41" s="16" customFormat="1">
      <c r="A63" s="16">
        <v>58</v>
      </c>
      <c r="B63" s="57" t="s">
        <v>1811</v>
      </c>
      <c r="C63" s="57" t="s">
        <v>969</v>
      </c>
      <c r="D63" s="16">
        <v>1</v>
      </c>
      <c r="E63" s="16">
        <v>5</v>
      </c>
      <c r="F63" s="16">
        <v>0</v>
      </c>
      <c r="G63" s="16">
        <v>3</v>
      </c>
      <c r="H63" s="16">
        <v>12</v>
      </c>
      <c r="I63" s="16">
        <v>100</v>
      </c>
      <c r="J63" s="16">
        <v>100</v>
      </c>
      <c r="K63" s="16">
        <v>720</v>
      </c>
      <c r="L63" s="16">
        <v>3</v>
      </c>
      <c r="M63" s="16">
        <v>12</v>
      </c>
      <c r="N63" s="16">
        <v>200</v>
      </c>
      <c r="O63" s="16">
        <v>200</v>
      </c>
      <c r="P63" s="16">
        <v>200</v>
      </c>
      <c r="Q63" s="16">
        <v>3</v>
      </c>
      <c r="R63" s="16">
        <v>12</v>
      </c>
      <c r="S63" s="16">
        <v>500</v>
      </c>
      <c r="T63" s="16">
        <v>500</v>
      </c>
      <c r="U63" s="16">
        <v>80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100</v>
      </c>
      <c r="AG63" s="16">
        <v>100</v>
      </c>
      <c r="AH63" s="16">
        <v>200</v>
      </c>
      <c r="AI63" s="16">
        <v>200</v>
      </c>
      <c r="AJ63" s="16">
        <v>500</v>
      </c>
      <c r="AK63" s="16">
        <v>500</v>
      </c>
      <c r="AL63" s="16">
        <v>0</v>
      </c>
      <c r="AM63" s="16">
        <v>0</v>
      </c>
      <c r="AN63" s="16">
        <v>0</v>
      </c>
      <c r="AO63" s="16">
        <v>0</v>
      </c>
    </row>
    <row r="64" spans="1:41" s="16" customFormat="1">
      <c r="A64" s="16">
        <v>59</v>
      </c>
      <c r="B64" s="57" t="s">
        <v>1812</v>
      </c>
      <c r="C64" s="57" t="s">
        <v>1813</v>
      </c>
      <c r="D64" s="16">
        <v>1</v>
      </c>
      <c r="E64" s="16">
        <v>5</v>
      </c>
      <c r="F64" s="16">
        <v>0</v>
      </c>
      <c r="G64" s="16">
        <v>3</v>
      </c>
      <c r="H64" s="16">
        <v>18</v>
      </c>
      <c r="I64" s="16">
        <v>100</v>
      </c>
      <c r="J64" s="16">
        <v>100</v>
      </c>
      <c r="K64" s="16">
        <v>520</v>
      </c>
      <c r="L64" s="16">
        <v>3</v>
      </c>
      <c r="M64" s="16">
        <v>18</v>
      </c>
      <c r="N64" s="16">
        <v>200</v>
      </c>
      <c r="O64" s="16">
        <v>200</v>
      </c>
      <c r="P64" s="16">
        <v>300</v>
      </c>
      <c r="Q64" s="16">
        <v>3</v>
      </c>
      <c r="R64" s="16">
        <v>18</v>
      </c>
      <c r="S64" s="16">
        <v>500</v>
      </c>
      <c r="T64" s="16">
        <v>500</v>
      </c>
      <c r="U64" s="16">
        <v>180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100</v>
      </c>
      <c r="AG64" s="16">
        <v>100</v>
      </c>
      <c r="AH64" s="16">
        <v>200</v>
      </c>
      <c r="AI64" s="16">
        <v>200</v>
      </c>
      <c r="AJ64" s="16">
        <v>500</v>
      </c>
      <c r="AK64" s="16">
        <v>500</v>
      </c>
      <c r="AL64" s="16">
        <v>0</v>
      </c>
      <c r="AM64" s="16">
        <v>0</v>
      </c>
      <c r="AN64" s="16">
        <v>0</v>
      </c>
      <c r="AO64" s="16">
        <v>0</v>
      </c>
    </row>
    <row r="65" spans="1:41" s="16" customFormat="1">
      <c r="A65" s="16">
        <v>60</v>
      </c>
      <c r="B65" s="57" t="s">
        <v>1580</v>
      </c>
      <c r="C65" s="57" t="s">
        <v>1814</v>
      </c>
      <c r="D65" s="16">
        <v>1</v>
      </c>
      <c r="E65" s="16">
        <v>5</v>
      </c>
      <c r="F65" s="16">
        <v>0</v>
      </c>
      <c r="G65" s="16">
        <v>3</v>
      </c>
      <c r="H65" s="16">
        <v>60</v>
      </c>
      <c r="I65" s="16">
        <v>100</v>
      </c>
      <c r="J65" s="16">
        <v>100</v>
      </c>
      <c r="K65" s="16">
        <v>610</v>
      </c>
      <c r="L65" s="16">
        <v>3</v>
      </c>
      <c r="M65" s="16">
        <v>60</v>
      </c>
      <c r="N65" s="16">
        <v>200</v>
      </c>
      <c r="O65" s="16">
        <v>200</v>
      </c>
      <c r="P65" s="16">
        <v>300</v>
      </c>
      <c r="Q65" s="16">
        <v>3</v>
      </c>
      <c r="R65" s="16">
        <v>60</v>
      </c>
      <c r="S65" s="16">
        <v>500</v>
      </c>
      <c r="T65" s="16">
        <v>500</v>
      </c>
      <c r="U65" s="16">
        <v>90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100</v>
      </c>
      <c r="AG65" s="16">
        <v>100</v>
      </c>
      <c r="AH65" s="16">
        <v>200</v>
      </c>
      <c r="AI65" s="16">
        <v>200</v>
      </c>
      <c r="AJ65" s="16">
        <v>500</v>
      </c>
      <c r="AK65" s="16">
        <v>500</v>
      </c>
      <c r="AL65" s="16">
        <v>0</v>
      </c>
      <c r="AM65" s="16">
        <v>0</v>
      </c>
      <c r="AN65" s="16">
        <v>0</v>
      </c>
      <c r="AO65" s="16">
        <v>0</v>
      </c>
    </row>
    <row r="66" spans="1:41" s="16" customFormat="1">
      <c r="A66" s="16">
        <v>61</v>
      </c>
      <c r="B66" s="57" t="s">
        <v>1815</v>
      </c>
      <c r="C66" s="57" t="s">
        <v>1815</v>
      </c>
      <c r="D66" s="16">
        <v>1</v>
      </c>
      <c r="E66" s="16">
        <v>7</v>
      </c>
      <c r="F66" s="16">
        <v>0</v>
      </c>
      <c r="G66" s="16">
        <v>3</v>
      </c>
      <c r="H66" s="16">
        <v>113</v>
      </c>
      <c r="I66" s="16">
        <v>2</v>
      </c>
      <c r="J66" s="16">
        <v>2</v>
      </c>
      <c r="K66" s="16">
        <v>80</v>
      </c>
      <c r="L66" s="16">
        <v>3</v>
      </c>
      <c r="M66" s="16">
        <v>115</v>
      </c>
      <c r="N66" s="16">
        <v>1</v>
      </c>
      <c r="O66" s="16">
        <v>1</v>
      </c>
      <c r="P66" s="16">
        <v>20</v>
      </c>
      <c r="Q66" s="16">
        <v>1</v>
      </c>
      <c r="R66" s="16">
        <v>0</v>
      </c>
      <c r="S66" s="16">
        <v>50000</v>
      </c>
      <c r="T66" s="16">
        <v>50000</v>
      </c>
      <c r="U66" s="16">
        <v>140</v>
      </c>
      <c r="V66" s="16">
        <v>3</v>
      </c>
      <c r="W66" s="16">
        <v>12</v>
      </c>
      <c r="X66" s="16">
        <v>5</v>
      </c>
      <c r="Y66" s="16">
        <v>5</v>
      </c>
      <c r="Z66" s="16">
        <v>140</v>
      </c>
      <c r="AA66" s="16">
        <v>9</v>
      </c>
      <c r="AB66" s="16">
        <v>62</v>
      </c>
      <c r="AC66" s="16">
        <v>1</v>
      </c>
      <c r="AD66" s="16">
        <v>1</v>
      </c>
      <c r="AE66" s="16">
        <v>620</v>
      </c>
      <c r="AF66" s="16">
        <v>2</v>
      </c>
      <c r="AG66" s="16">
        <v>2</v>
      </c>
      <c r="AH66" s="16">
        <v>1</v>
      </c>
      <c r="AI66" s="16">
        <v>1</v>
      </c>
      <c r="AJ66" s="16">
        <v>50000</v>
      </c>
      <c r="AK66" s="16">
        <v>50000</v>
      </c>
      <c r="AL66" s="16">
        <v>5</v>
      </c>
      <c r="AM66" s="16">
        <v>5</v>
      </c>
      <c r="AN66" s="16">
        <v>1</v>
      </c>
      <c r="AO66" s="16">
        <v>1</v>
      </c>
    </row>
    <row r="67" spans="1:41" s="16" customFormat="1">
      <c r="A67" s="16">
        <v>62</v>
      </c>
      <c r="B67" s="57" t="s">
        <v>1816</v>
      </c>
      <c r="C67" s="57" t="s">
        <v>1816</v>
      </c>
      <c r="D67" s="16">
        <v>1</v>
      </c>
      <c r="E67" s="16">
        <v>7</v>
      </c>
      <c r="F67" s="16">
        <v>0</v>
      </c>
      <c r="G67" s="16">
        <v>3</v>
      </c>
      <c r="H67" s="16">
        <v>14</v>
      </c>
      <c r="I67" s="16">
        <v>5</v>
      </c>
      <c r="J67" s="16">
        <v>5</v>
      </c>
      <c r="K67" s="16">
        <v>250</v>
      </c>
      <c r="L67" s="16">
        <v>3</v>
      </c>
      <c r="M67" s="16">
        <v>18</v>
      </c>
      <c r="N67" s="16">
        <v>10</v>
      </c>
      <c r="O67" s="16">
        <v>10</v>
      </c>
      <c r="P67" s="16">
        <v>250</v>
      </c>
      <c r="Q67" s="16">
        <v>3</v>
      </c>
      <c r="R67" s="16">
        <v>60</v>
      </c>
      <c r="S67" s="16">
        <v>20</v>
      </c>
      <c r="T67" s="16">
        <v>20</v>
      </c>
      <c r="U67" s="16">
        <v>250</v>
      </c>
      <c r="V67" s="16">
        <v>3</v>
      </c>
      <c r="W67" s="16">
        <v>15</v>
      </c>
      <c r="X67" s="16">
        <v>3</v>
      </c>
      <c r="Y67" s="16">
        <v>3</v>
      </c>
      <c r="Z67" s="16">
        <v>250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5</v>
      </c>
      <c r="AG67" s="16">
        <v>5</v>
      </c>
      <c r="AH67" s="16">
        <v>10</v>
      </c>
      <c r="AI67" s="16">
        <v>10</v>
      </c>
      <c r="AJ67" s="16">
        <v>20</v>
      </c>
      <c r="AK67" s="16">
        <v>20</v>
      </c>
      <c r="AL67" s="16">
        <v>3</v>
      </c>
      <c r="AM67" s="16">
        <v>3</v>
      </c>
      <c r="AN67" s="16">
        <v>0</v>
      </c>
      <c r="AO67" s="16">
        <v>0</v>
      </c>
    </row>
    <row r="68" spans="1:41" s="16" customFormat="1">
      <c r="A68" s="16">
        <v>63</v>
      </c>
      <c r="B68" s="57" t="s">
        <v>1817</v>
      </c>
      <c r="C68" s="57" t="s">
        <v>1817</v>
      </c>
      <c r="D68" s="16">
        <v>1</v>
      </c>
      <c r="E68" s="16">
        <v>7</v>
      </c>
      <c r="F68" s="16">
        <v>0</v>
      </c>
      <c r="G68" s="16">
        <v>3</v>
      </c>
      <c r="H68" s="16">
        <v>111</v>
      </c>
      <c r="I68" s="16">
        <v>2</v>
      </c>
      <c r="J68" s="16">
        <v>2</v>
      </c>
      <c r="K68" s="16">
        <v>85</v>
      </c>
      <c r="L68" s="16">
        <v>3</v>
      </c>
      <c r="M68" s="16">
        <v>115</v>
      </c>
      <c r="N68" s="16">
        <v>1</v>
      </c>
      <c r="O68" s="16">
        <v>1</v>
      </c>
      <c r="P68" s="16">
        <v>80</v>
      </c>
      <c r="Q68" s="16">
        <v>1</v>
      </c>
      <c r="R68" s="16">
        <v>0</v>
      </c>
      <c r="S68" s="16">
        <v>100000</v>
      </c>
      <c r="T68" s="16">
        <v>100000</v>
      </c>
      <c r="U68" s="16">
        <v>130</v>
      </c>
      <c r="V68" s="16">
        <v>9</v>
      </c>
      <c r="W68" s="16">
        <v>64</v>
      </c>
      <c r="X68" s="16">
        <v>1</v>
      </c>
      <c r="Y68" s="16">
        <v>1</v>
      </c>
      <c r="Z68" s="16">
        <v>690</v>
      </c>
      <c r="AA68" s="16">
        <v>9</v>
      </c>
      <c r="AB68" s="16">
        <v>65</v>
      </c>
      <c r="AC68" s="16">
        <v>1</v>
      </c>
      <c r="AD68" s="16">
        <v>1</v>
      </c>
      <c r="AE68" s="16">
        <v>15</v>
      </c>
      <c r="AF68" s="16">
        <v>2</v>
      </c>
      <c r="AG68" s="16">
        <v>2</v>
      </c>
      <c r="AH68" s="16">
        <v>1</v>
      </c>
      <c r="AI68" s="16">
        <v>1</v>
      </c>
      <c r="AJ68" s="16">
        <v>100000</v>
      </c>
      <c r="AK68" s="16">
        <v>100000</v>
      </c>
      <c r="AL68" s="16">
        <v>1</v>
      </c>
      <c r="AM68" s="16">
        <v>1</v>
      </c>
      <c r="AN68" s="16">
        <v>1</v>
      </c>
      <c r="AO68" s="16">
        <v>1</v>
      </c>
    </row>
    <row r="69" spans="1:41" s="16" customFormat="1">
      <c r="A69" s="16">
        <v>64</v>
      </c>
      <c r="B69" s="57" t="s">
        <v>1818</v>
      </c>
      <c r="C69" s="57" t="s">
        <v>1818</v>
      </c>
      <c r="D69" s="16">
        <v>1</v>
      </c>
      <c r="E69" s="16">
        <v>7</v>
      </c>
      <c r="F69" s="16">
        <v>0</v>
      </c>
      <c r="G69" s="16">
        <v>3</v>
      </c>
      <c r="H69" s="16">
        <v>12</v>
      </c>
      <c r="I69" s="16">
        <v>10</v>
      </c>
      <c r="J69" s="16">
        <v>10</v>
      </c>
      <c r="K69" s="16">
        <v>200</v>
      </c>
      <c r="L69" s="16">
        <v>3</v>
      </c>
      <c r="M69" s="16">
        <v>14</v>
      </c>
      <c r="N69" s="16">
        <v>10</v>
      </c>
      <c r="O69" s="16">
        <v>10</v>
      </c>
      <c r="P69" s="16">
        <v>200</v>
      </c>
      <c r="Q69" s="16">
        <v>3</v>
      </c>
      <c r="R69" s="16">
        <v>18</v>
      </c>
      <c r="S69" s="16">
        <v>20</v>
      </c>
      <c r="T69" s="16">
        <v>20</v>
      </c>
      <c r="U69" s="16">
        <v>200</v>
      </c>
      <c r="V69" s="16">
        <v>3</v>
      </c>
      <c r="W69" s="16">
        <v>60</v>
      </c>
      <c r="X69" s="16">
        <v>40</v>
      </c>
      <c r="Y69" s="16">
        <v>40</v>
      </c>
      <c r="Z69" s="16">
        <v>200</v>
      </c>
      <c r="AA69" s="16">
        <v>3</v>
      </c>
      <c r="AB69" s="16">
        <v>15</v>
      </c>
      <c r="AC69" s="16">
        <v>5</v>
      </c>
      <c r="AD69" s="16">
        <v>5</v>
      </c>
      <c r="AE69" s="16">
        <v>200</v>
      </c>
      <c r="AF69" s="16">
        <v>10</v>
      </c>
      <c r="AG69" s="16">
        <v>10</v>
      </c>
      <c r="AH69" s="16">
        <v>10</v>
      </c>
      <c r="AI69" s="16">
        <v>10</v>
      </c>
      <c r="AJ69" s="16">
        <v>20</v>
      </c>
      <c r="AK69" s="16">
        <v>20</v>
      </c>
      <c r="AL69" s="16">
        <v>40</v>
      </c>
      <c r="AM69" s="16">
        <v>40</v>
      </c>
      <c r="AN69" s="16">
        <v>5</v>
      </c>
      <c r="AO69" s="16">
        <v>5</v>
      </c>
    </row>
    <row r="70" spans="1:41" s="16" customFormat="1">
      <c r="A70" s="16">
        <v>65</v>
      </c>
      <c r="B70" s="57" t="s">
        <v>1819</v>
      </c>
      <c r="C70" s="57" t="s">
        <v>1819</v>
      </c>
      <c r="D70" s="16">
        <v>1</v>
      </c>
      <c r="E70" s="16">
        <v>7</v>
      </c>
      <c r="F70" s="16">
        <v>0</v>
      </c>
      <c r="G70" s="16">
        <v>3</v>
      </c>
      <c r="H70" s="16">
        <v>60</v>
      </c>
      <c r="I70" s="16">
        <v>1588</v>
      </c>
      <c r="J70" s="16">
        <v>1588</v>
      </c>
      <c r="K70" s="16">
        <v>200</v>
      </c>
      <c r="L70" s="16">
        <v>3</v>
      </c>
      <c r="M70" s="16">
        <v>18</v>
      </c>
      <c r="N70" s="16">
        <v>888</v>
      </c>
      <c r="O70" s="16">
        <v>888</v>
      </c>
      <c r="P70" s="16">
        <v>200</v>
      </c>
      <c r="Q70" s="16">
        <v>3</v>
      </c>
      <c r="R70" s="16">
        <v>14</v>
      </c>
      <c r="S70" s="16">
        <v>588</v>
      </c>
      <c r="T70" s="16">
        <v>588</v>
      </c>
      <c r="U70" s="16">
        <v>200</v>
      </c>
      <c r="V70" s="16">
        <v>3</v>
      </c>
      <c r="W70" s="16">
        <v>12</v>
      </c>
      <c r="X70" s="16">
        <v>588</v>
      </c>
      <c r="Y70" s="16">
        <v>588</v>
      </c>
      <c r="Z70" s="16">
        <v>200</v>
      </c>
      <c r="AA70" s="16">
        <v>3</v>
      </c>
      <c r="AB70" s="16">
        <v>115</v>
      </c>
      <c r="AC70" s="16">
        <v>5</v>
      </c>
      <c r="AD70" s="16">
        <v>5</v>
      </c>
      <c r="AE70" s="16">
        <v>200</v>
      </c>
      <c r="AF70" s="16">
        <v>1588</v>
      </c>
      <c r="AG70" s="16">
        <v>1588</v>
      </c>
      <c r="AH70" s="16">
        <v>888</v>
      </c>
      <c r="AI70" s="16">
        <v>888</v>
      </c>
      <c r="AJ70" s="16">
        <v>588</v>
      </c>
      <c r="AK70" s="16">
        <v>588</v>
      </c>
      <c r="AL70" s="16">
        <v>588</v>
      </c>
      <c r="AM70" s="16">
        <v>588</v>
      </c>
      <c r="AN70" s="16">
        <v>5</v>
      </c>
      <c r="AO70" s="16">
        <v>5</v>
      </c>
    </row>
    <row r="71" spans="1:41" s="20" customFormat="1">
      <c r="A71" s="20">
        <v>66</v>
      </c>
      <c r="B71" s="58" t="s">
        <v>1820</v>
      </c>
      <c r="C71" s="58" t="s">
        <v>1821</v>
      </c>
      <c r="D71" s="20">
        <v>1</v>
      </c>
      <c r="E71" s="20">
        <v>6</v>
      </c>
      <c r="F71" s="20">
        <v>0</v>
      </c>
      <c r="G71" s="20">
        <v>31</v>
      </c>
      <c r="H71" s="20">
        <v>6</v>
      </c>
      <c r="I71" s="20">
        <v>1</v>
      </c>
      <c r="J71" s="20">
        <v>1</v>
      </c>
      <c r="K71" s="20">
        <v>400</v>
      </c>
      <c r="L71" s="20">
        <v>31</v>
      </c>
      <c r="M71" s="20">
        <v>5</v>
      </c>
      <c r="N71" s="20">
        <v>1</v>
      </c>
      <c r="O71" s="20">
        <v>1</v>
      </c>
      <c r="P71" s="20">
        <v>600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1</v>
      </c>
      <c r="AG71" s="20">
        <v>1</v>
      </c>
      <c r="AH71" s="20">
        <v>1</v>
      </c>
      <c r="AI71" s="20">
        <v>1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</row>
    <row r="72" spans="1:41" s="21" customFormat="1">
      <c r="A72" s="21">
        <v>67</v>
      </c>
      <c r="B72" s="61" t="s">
        <v>2798</v>
      </c>
      <c r="C72" s="61" t="s">
        <v>1822</v>
      </c>
      <c r="D72" s="21">
        <v>1</v>
      </c>
      <c r="E72" s="21">
        <v>6</v>
      </c>
      <c r="F72" s="21">
        <v>0</v>
      </c>
      <c r="G72" s="21">
        <v>9</v>
      </c>
      <c r="H72" s="21">
        <v>68</v>
      </c>
      <c r="I72" s="21">
        <v>1</v>
      </c>
      <c r="J72" s="21">
        <v>1</v>
      </c>
      <c r="K72" s="21">
        <v>167</v>
      </c>
      <c r="L72" s="21">
        <v>9</v>
      </c>
      <c r="M72" s="21">
        <v>69</v>
      </c>
      <c r="N72" s="21">
        <v>1</v>
      </c>
      <c r="O72" s="21">
        <v>1</v>
      </c>
      <c r="P72" s="21">
        <v>134</v>
      </c>
      <c r="Q72" s="21">
        <v>9</v>
      </c>
      <c r="R72" s="21">
        <v>70</v>
      </c>
      <c r="S72" s="21">
        <v>1</v>
      </c>
      <c r="T72" s="21">
        <v>1</v>
      </c>
      <c r="U72" s="21">
        <v>167</v>
      </c>
      <c r="V72" s="21">
        <v>9</v>
      </c>
      <c r="W72" s="21">
        <v>71</v>
      </c>
      <c r="X72" s="21">
        <v>1</v>
      </c>
      <c r="Y72" s="21">
        <v>1</v>
      </c>
      <c r="Z72" s="21">
        <v>134</v>
      </c>
      <c r="AA72" s="21">
        <v>9</v>
      </c>
      <c r="AB72" s="21">
        <v>72</v>
      </c>
      <c r="AC72" s="21">
        <v>1</v>
      </c>
      <c r="AD72" s="21">
        <v>1</v>
      </c>
      <c r="AE72" s="21">
        <v>398</v>
      </c>
      <c r="AF72" s="21">
        <v>1</v>
      </c>
      <c r="AG72" s="21">
        <v>1</v>
      </c>
      <c r="AH72" s="21">
        <v>1</v>
      </c>
      <c r="AI72" s="21">
        <v>1</v>
      </c>
      <c r="AJ72" s="21">
        <v>1</v>
      </c>
      <c r="AK72" s="21">
        <v>1</v>
      </c>
      <c r="AL72" s="21">
        <v>1</v>
      </c>
      <c r="AM72" s="21">
        <v>1</v>
      </c>
      <c r="AN72" s="21">
        <v>1</v>
      </c>
      <c r="AO72" s="21">
        <v>1</v>
      </c>
    </row>
    <row r="73" spans="1:41" s="21" customFormat="1">
      <c r="A73" s="21">
        <v>68</v>
      </c>
      <c r="B73" s="61" t="s">
        <v>2798</v>
      </c>
      <c r="C73" s="61" t="s">
        <v>1822</v>
      </c>
      <c r="D73" s="21">
        <v>1</v>
      </c>
      <c r="E73" s="21">
        <v>6</v>
      </c>
      <c r="F73" s="21">
        <v>0</v>
      </c>
      <c r="G73" s="21">
        <v>6</v>
      </c>
      <c r="H73" s="21">
        <v>10002</v>
      </c>
      <c r="I73" s="21">
        <v>5</v>
      </c>
      <c r="J73" s="21">
        <v>5</v>
      </c>
      <c r="K73" s="21">
        <v>200</v>
      </c>
      <c r="L73" s="21">
        <v>6</v>
      </c>
      <c r="M73" s="21">
        <v>10003</v>
      </c>
      <c r="N73" s="21">
        <v>5</v>
      </c>
      <c r="O73" s="21">
        <v>5</v>
      </c>
      <c r="P73" s="21">
        <v>200</v>
      </c>
      <c r="Q73" s="21">
        <v>6</v>
      </c>
      <c r="R73" s="21">
        <v>10004</v>
      </c>
      <c r="S73" s="21">
        <v>5</v>
      </c>
      <c r="T73" s="21">
        <v>5</v>
      </c>
      <c r="U73" s="21">
        <v>200</v>
      </c>
      <c r="V73" s="21">
        <v>6</v>
      </c>
      <c r="W73" s="21">
        <v>10005</v>
      </c>
      <c r="X73" s="21">
        <v>5</v>
      </c>
      <c r="Y73" s="21">
        <v>5</v>
      </c>
      <c r="Z73" s="21">
        <v>200</v>
      </c>
      <c r="AA73" s="21">
        <v>6</v>
      </c>
      <c r="AB73" s="21">
        <v>10007</v>
      </c>
      <c r="AC73" s="21">
        <v>5</v>
      </c>
      <c r="AD73" s="21">
        <v>5</v>
      </c>
      <c r="AE73" s="21">
        <v>200</v>
      </c>
      <c r="AF73" s="21">
        <v>5</v>
      </c>
      <c r="AG73" s="21">
        <v>5</v>
      </c>
      <c r="AH73" s="21">
        <v>5</v>
      </c>
      <c r="AI73" s="21">
        <v>5</v>
      </c>
      <c r="AJ73" s="21">
        <v>5</v>
      </c>
      <c r="AK73" s="21">
        <v>5</v>
      </c>
      <c r="AL73" s="21">
        <v>5</v>
      </c>
      <c r="AM73" s="21">
        <v>5</v>
      </c>
      <c r="AN73" s="21">
        <v>5</v>
      </c>
      <c r="AO73" s="21">
        <v>5</v>
      </c>
    </row>
    <row r="74" spans="1:41" s="21" customFormat="1">
      <c r="A74" s="21">
        <v>69</v>
      </c>
      <c r="B74" s="61" t="s">
        <v>2798</v>
      </c>
      <c r="C74" s="61" t="s">
        <v>1822</v>
      </c>
      <c r="D74" s="21">
        <v>1</v>
      </c>
      <c r="E74" s="21">
        <v>6</v>
      </c>
      <c r="F74" s="21">
        <v>0</v>
      </c>
      <c r="G74" s="21">
        <v>6</v>
      </c>
      <c r="H74" s="21">
        <v>10009</v>
      </c>
      <c r="I74" s="21">
        <v>5</v>
      </c>
      <c r="J74" s="21">
        <v>5</v>
      </c>
      <c r="K74" s="21">
        <v>250</v>
      </c>
      <c r="L74" s="21">
        <v>6</v>
      </c>
      <c r="M74" s="21">
        <v>10011</v>
      </c>
      <c r="N74" s="21">
        <v>5</v>
      </c>
      <c r="O74" s="21">
        <v>5</v>
      </c>
      <c r="P74" s="21">
        <v>250</v>
      </c>
      <c r="Q74" s="21">
        <v>6</v>
      </c>
      <c r="R74" s="21">
        <v>10012</v>
      </c>
      <c r="S74" s="21">
        <v>5</v>
      </c>
      <c r="T74" s="21">
        <v>5</v>
      </c>
      <c r="U74" s="21">
        <v>250</v>
      </c>
      <c r="V74" s="21">
        <v>6</v>
      </c>
      <c r="W74" s="21">
        <v>10014</v>
      </c>
      <c r="X74" s="21">
        <v>5</v>
      </c>
      <c r="Y74" s="21">
        <v>5</v>
      </c>
      <c r="Z74" s="21">
        <v>250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5</v>
      </c>
      <c r="AG74" s="21">
        <v>5</v>
      </c>
      <c r="AH74" s="21">
        <v>5</v>
      </c>
      <c r="AI74" s="21">
        <v>5</v>
      </c>
      <c r="AJ74" s="21">
        <v>5</v>
      </c>
      <c r="AK74" s="21">
        <v>5</v>
      </c>
      <c r="AL74" s="21">
        <v>5</v>
      </c>
      <c r="AM74" s="21">
        <v>5</v>
      </c>
      <c r="AN74" s="21">
        <v>0</v>
      </c>
      <c r="AO74" s="21">
        <v>0</v>
      </c>
    </row>
    <row r="75" spans="1:41" s="21" customFormat="1">
      <c r="A75" s="21">
        <v>70</v>
      </c>
      <c r="B75" s="61" t="s">
        <v>2798</v>
      </c>
      <c r="C75" s="61" t="s">
        <v>1822</v>
      </c>
      <c r="D75" s="21">
        <v>1</v>
      </c>
      <c r="E75" s="21">
        <v>6</v>
      </c>
      <c r="F75" s="21">
        <v>0</v>
      </c>
      <c r="G75" s="21">
        <v>6</v>
      </c>
      <c r="H75" s="21">
        <v>10002</v>
      </c>
      <c r="I75" s="21">
        <v>10</v>
      </c>
      <c r="J75" s="21">
        <v>10</v>
      </c>
      <c r="K75" s="21">
        <v>200</v>
      </c>
      <c r="L75" s="21">
        <v>6</v>
      </c>
      <c r="M75" s="21">
        <v>10003</v>
      </c>
      <c r="N75" s="21">
        <v>10</v>
      </c>
      <c r="O75" s="21">
        <v>10</v>
      </c>
      <c r="P75" s="21">
        <v>200</v>
      </c>
      <c r="Q75" s="21">
        <v>6</v>
      </c>
      <c r="R75" s="21">
        <v>10004</v>
      </c>
      <c r="S75" s="21">
        <v>10</v>
      </c>
      <c r="T75" s="21">
        <v>10</v>
      </c>
      <c r="U75" s="21">
        <v>200</v>
      </c>
      <c r="V75" s="21">
        <v>6</v>
      </c>
      <c r="W75" s="21">
        <v>10005</v>
      </c>
      <c r="X75" s="21">
        <v>10</v>
      </c>
      <c r="Y75" s="21">
        <v>10</v>
      </c>
      <c r="Z75" s="21">
        <v>200</v>
      </c>
      <c r="AA75" s="21">
        <v>6</v>
      </c>
      <c r="AB75" s="21">
        <v>10007</v>
      </c>
      <c r="AC75" s="21">
        <v>10</v>
      </c>
      <c r="AD75" s="21">
        <v>10</v>
      </c>
      <c r="AE75" s="21">
        <v>200</v>
      </c>
      <c r="AF75" s="21">
        <v>10</v>
      </c>
      <c r="AG75" s="21">
        <v>10</v>
      </c>
      <c r="AH75" s="21">
        <v>10</v>
      </c>
      <c r="AI75" s="21">
        <v>10</v>
      </c>
      <c r="AJ75" s="21">
        <v>10</v>
      </c>
      <c r="AK75" s="21">
        <v>10</v>
      </c>
      <c r="AL75" s="21">
        <v>10</v>
      </c>
      <c r="AM75" s="21">
        <v>10</v>
      </c>
      <c r="AN75" s="21">
        <v>10</v>
      </c>
      <c r="AO75" s="21">
        <v>10</v>
      </c>
    </row>
    <row r="76" spans="1:41" s="21" customFormat="1">
      <c r="A76" s="21">
        <v>71</v>
      </c>
      <c r="B76" s="61" t="s">
        <v>2798</v>
      </c>
      <c r="C76" s="61" t="s">
        <v>1822</v>
      </c>
      <c r="D76" s="21">
        <v>1</v>
      </c>
      <c r="E76" s="21">
        <v>6</v>
      </c>
      <c r="F76" s="21">
        <v>0</v>
      </c>
      <c r="G76" s="21">
        <v>6</v>
      </c>
      <c r="H76" s="21">
        <v>10009</v>
      </c>
      <c r="I76" s="21">
        <v>10</v>
      </c>
      <c r="J76" s="21">
        <v>10</v>
      </c>
      <c r="K76" s="21">
        <v>250</v>
      </c>
      <c r="L76" s="21">
        <v>6</v>
      </c>
      <c r="M76" s="21">
        <v>10011</v>
      </c>
      <c r="N76" s="21">
        <v>10</v>
      </c>
      <c r="O76" s="21">
        <v>10</v>
      </c>
      <c r="P76" s="21">
        <v>250</v>
      </c>
      <c r="Q76" s="21">
        <v>6</v>
      </c>
      <c r="R76" s="21">
        <v>10012</v>
      </c>
      <c r="S76" s="21">
        <v>10</v>
      </c>
      <c r="T76" s="21">
        <v>10</v>
      </c>
      <c r="U76" s="21">
        <v>250</v>
      </c>
      <c r="V76" s="21">
        <v>6</v>
      </c>
      <c r="W76" s="21">
        <v>10014</v>
      </c>
      <c r="X76" s="21">
        <v>10</v>
      </c>
      <c r="Y76" s="21">
        <v>10</v>
      </c>
      <c r="Z76" s="21">
        <v>250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10</v>
      </c>
      <c r="AG76" s="21">
        <v>10</v>
      </c>
      <c r="AH76" s="21">
        <v>10</v>
      </c>
      <c r="AI76" s="21">
        <v>10</v>
      </c>
      <c r="AJ76" s="21">
        <v>10</v>
      </c>
      <c r="AK76" s="21">
        <v>10</v>
      </c>
      <c r="AL76" s="21">
        <v>10</v>
      </c>
      <c r="AM76" s="21">
        <v>10</v>
      </c>
      <c r="AN76" s="21">
        <v>0</v>
      </c>
      <c r="AO76" s="21">
        <v>0</v>
      </c>
    </row>
    <row r="77" spans="1:41" s="21" customFormat="1">
      <c r="A77" s="21">
        <v>72</v>
      </c>
      <c r="B77" s="61" t="s">
        <v>2798</v>
      </c>
      <c r="C77" s="61" t="s">
        <v>1822</v>
      </c>
      <c r="D77" s="21">
        <v>1</v>
      </c>
      <c r="E77" s="21">
        <v>6</v>
      </c>
      <c r="F77" s="21">
        <v>0</v>
      </c>
      <c r="G77" s="21">
        <v>6</v>
      </c>
      <c r="H77" s="21">
        <v>10001</v>
      </c>
      <c r="I77" s="21">
        <v>5</v>
      </c>
      <c r="J77" s="21">
        <v>5</v>
      </c>
      <c r="K77" s="21">
        <v>250</v>
      </c>
      <c r="L77" s="21">
        <v>6</v>
      </c>
      <c r="M77" s="21">
        <v>10001</v>
      </c>
      <c r="N77" s="21">
        <v>10</v>
      </c>
      <c r="O77" s="21">
        <v>10</v>
      </c>
      <c r="P77" s="21">
        <v>250</v>
      </c>
      <c r="Q77" s="21">
        <v>6</v>
      </c>
      <c r="R77" s="21">
        <v>10006</v>
      </c>
      <c r="S77" s="21">
        <v>5</v>
      </c>
      <c r="T77" s="21">
        <v>5</v>
      </c>
      <c r="U77" s="21">
        <v>250</v>
      </c>
      <c r="V77" s="21">
        <v>6</v>
      </c>
      <c r="W77" s="21">
        <v>10006</v>
      </c>
      <c r="X77" s="21">
        <v>10</v>
      </c>
      <c r="Y77" s="21">
        <v>10</v>
      </c>
      <c r="Z77" s="21">
        <v>250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5</v>
      </c>
      <c r="AG77" s="21">
        <v>5</v>
      </c>
      <c r="AH77" s="21">
        <v>10</v>
      </c>
      <c r="AI77" s="21">
        <v>10</v>
      </c>
      <c r="AJ77" s="21">
        <v>5</v>
      </c>
      <c r="AK77" s="21">
        <v>5</v>
      </c>
      <c r="AL77" s="21">
        <v>10</v>
      </c>
      <c r="AM77" s="21">
        <v>10</v>
      </c>
      <c r="AN77" s="21">
        <v>0</v>
      </c>
      <c r="AO77" s="21">
        <v>0</v>
      </c>
    </row>
    <row r="78" spans="1:41" s="21" customFormat="1">
      <c r="A78" s="21">
        <v>73</v>
      </c>
      <c r="B78" s="61" t="s">
        <v>2806</v>
      </c>
      <c r="C78" s="61" t="s">
        <v>1822</v>
      </c>
      <c r="D78" s="21">
        <v>1</v>
      </c>
      <c r="E78" s="21">
        <v>6</v>
      </c>
      <c r="F78" s="21">
        <v>0</v>
      </c>
      <c r="G78" s="21">
        <v>9</v>
      </c>
      <c r="H78" s="21">
        <v>74</v>
      </c>
      <c r="I78" s="21">
        <v>1</v>
      </c>
      <c r="J78" s="21">
        <v>1</v>
      </c>
      <c r="K78" s="21">
        <v>167</v>
      </c>
      <c r="L78" s="21">
        <v>9</v>
      </c>
      <c r="M78" s="21">
        <v>75</v>
      </c>
      <c r="N78" s="21">
        <v>1</v>
      </c>
      <c r="O78" s="21">
        <v>1</v>
      </c>
      <c r="P78" s="21">
        <v>134</v>
      </c>
      <c r="Q78" s="21">
        <v>9</v>
      </c>
      <c r="R78" s="21">
        <v>76</v>
      </c>
      <c r="S78" s="21">
        <v>1</v>
      </c>
      <c r="T78" s="21">
        <v>1</v>
      </c>
      <c r="U78" s="21">
        <v>167</v>
      </c>
      <c r="V78" s="21">
        <v>9</v>
      </c>
      <c r="W78" s="21">
        <v>77</v>
      </c>
      <c r="X78" s="21">
        <v>1</v>
      </c>
      <c r="Y78" s="21">
        <v>1</v>
      </c>
      <c r="Z78" s="21">
        <v>134</v>
      </c>
      <c r="AA78" s="21">
        <v>9</v>
      </c>
      <c r="AB78" s="21">
        <v>78</v>
      </c>
      <c r="AC78" s="21">
        <v>1</v>
      </c>
      <c r="AD78" s="21">
        <v>1</v>
      </c>
      <c r="AE78" s="21">
        <v>398</v>
      </c>
      <c r="AF78" s="21">
        <v>1</v>
      </c>
      <c r="AG78" s="21">
        <v>1</v>
      </c>
      <c r="AH78" s="21">
        <v>1</v>
      </c>
      <c r="AI78" s="21">
        <v>1</v>
      </c>
      <c r="AJ78" s="21">
        <v>1</v>
      </c>
      <c r="AK78" s="21">
        <v>1</v>
      </c>
      <c r="AL78" s="21">
        <v>1</v>
      </c>
      <c r="AM78" s="21">
        <v>1</v>
      </c>
      <c r="AN78" s="21">
        <v>1</v>
      </c>
      <c r="AO78" s="21">
        <v>1</v>
      </c>
    </row>
    <row r="79" spans="1:41" s="21" customFormat="1">
      <c r="A79" s="21">
        <v>74</v>
      </c>
      <c r="B79" s="61" t="s">
        <v>2806</v>
      </c>
      <c r="C79" s="61" t="s">
        <v>1822</v>
      </c>
      <c r="D79" s="21">
        <v>1</v>
      </c>
      <c r="E79" s="21">
        <v>6</v>
      </c>
      <c r="F79" s="21">
        <v>0</v>
      </c>
      <c r="G79" s="21">
        <v>6</v>
      </c>
      <c r="H79" s="21">
        <v>10026</v>
      </c>
      <c r="I79" s="21">
        <v>5</v>
      </c>
      <c r="J79" s="21">
        <v>5</v>
      </c>
      <c r="K79" s="21">
        <v>200</v>
      </c>
      <c r="L79" s="21">
        <v>6</v>
      </c>
      <c r="M79" s="21">
        <v>10027</v>
      </c>
      <c r="N79" s="21">
        <v>5</v>
      </c>
      <c r="O79" s="21">
        <v>5</v>
      </c>
      <c r="P79" s="21">
        <v>200</v>
      </c>
      <c r="Q79" s="21">
        <v>6</v>
      </c>
      <c r="R79" s="21">
        <v>10028</v>
      </c>
      <c r="S79" s="21">
        <v>5</v>
      </c>
      <c r="T79" s="21">
        <v>5</v>
      </c>
      <c r="U79" s="21">
        <v>200</v>
      </c>
      <c r="V79" s="21">
        <v>6</v>
      </c>
      <c r="W79" s="21">
        <v>10029</v>
      </c>
      <c r="X79" s="21">
        <v>5</v>
      </c>
      <c r="Y79" s="21">
        <v>5</v>
      </c>
      <c r="Z79" s="21">
        <v>200</v>
      </c>
      <c r="AA79" s="21">
        <v>6</v>
      </c>
      <c r="AB79" s="21">
        <v>10030</v>
      </c>
      <c r="AC79" s="21">
        <v>5</v>
      </c>
      <c r="AD79" s="21">
        <v>5</v>
      </c>
      <c r="AE79" s="21">
        <v>200</v>
      </c>
      <c r="AF79" s="21">
        <v>5</v>
      </c>
      <c r="AG79" s="21">
        <v>5</v>
      </c>
      <c r="AH79" s="21">
        <v>5</v>
      </c>
      <c r="AI79" s="21">
        <v>5</v>
      </c>
      <c r="AJ79" s="21">
        <v>5</v>
      </c>
      <c r="AK79" s="21">
        <v>5</v>
      </c>
      <c r="AL79" s="21">
        <v>5</v>
      </c>
      <c r="AM79" s="21">
        <v>5</v>
      </c>
      <c r="AN79" s="21">
        <v>5</v>
      </c>
      <c r="AO79" s="21">
        <v>5</v>
      </c>
    </row>
    <row r="80" spans="1:41" s="21" customFormat="1">
      <c r="A80" s="21">
        <v>75</v>
      </c>
      <c r="B80" s="61" t="s">
        <v>2806</v>
      </c>
      <c r="C80" s="61" t="s">
        <v>1822</v>
      </c>
      <c r="D80" s="21">
        <v>1</v>
      </c>
      <c r="E80" s="21">
        <v>6</v>
      </c>
      <c r="F80" s="21">
        <v>0</v>
      </c>
      <c r="G80" s="21">
        <v>6</v>
      </c>
      <c r="H80" s="21">
        <v>10031</v>
      </c>
      <c r="I80" s="21">
        <v>5</v>
      </c>
      <c r="J80" s="21">
        <v>5</v>
      </c>
      <c r="K80" s="21">
        <v>250</v>
      </c>
      <c r="L80" s="21">
        <v>6</v>
      </c>
      <c r="M80" s="21">
        <v>10033</v>
      </c>
      <c r="N80" s="21">
        <v>5</v>
      </c>
      <c r="O80" s="21">
        <v>5</v>
      </c>
      <c r="P80" s="21">
        <v>250</v>
      </c>
      <c r="Q80" s="21">
        <v>6</v>
      </c>
      <c r="R80" s="21">
        <v>10035</v>
      </c>
      <c r="S80" s="21">
        <v>5</v>
      </c>
      <c r="T80" s="21">
        <v>5</v>
      </c>
      <c r="U80" s="21">
        <v>250</v>
      </c>
      <c r="V80" s="21">
        <v>6</v>
      </c>
      <c r="W80" s="21">
        <v>10039</v>
      </c>
      <c r="X80" s="21">
        <v>5</v>
      </c>
      <c r="Y80" s="21">
        <v>5</v>
      </c>
      <c r="Z80" s="21">
        <v>250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5</v>
      </c>
      <c r="AG80" s="21">
        <v>5</v>
      </c>
      <c r="AH80" s="21">
        <v>5</v>
      </c>
      <c r="AI80" s="21">
        <v>5</v>
      </c>
      <c r="AJ80" s="21">
        <v>5</v>
      </c>
      <c r="AK80" s="21">
        <v>5</v>
      </c>
      <c r="AL80" s="21">
        <v>5</v>
      </c>
      <c r="AM80" s="21">
        <v>5</v>
      </c>
      <c r="AN80" s="21">
        <v>0</v>
      </c>
      <c r="AO80" s="21">
        <v>0</v>
      </c>
    </row>
    <row r="81" spans="1:41" s="21" customFormat="1">
      <c r="A81" s="21">
        <v>76</v>
      </c>
      <c r="B81" s="61" t="s">
        <v>2806</v>
      </c>
      <c r="C81" s="61" t="s">
        <v>1822</v>
      </c>
      <c r="D81" s="21">
        <v>1</v>
      </c>
      <c r="E81" s="21">
        <v>6</v>
      </c>
      <c r="F81" s="21">
        <v>0</v>
      </c>
      <c r="G81" s="21">
        <v>6</v>
      </c>
      <c r="H81" s="21">
        <v>10026</v>
      </c>
      <c r="I81" s="21">
        <v>10</v>
      </c>
      <c r="J81" s="21">
        <v>10</v>
      </c>
      <c r="K81" s="21">
        <v>200</v>
      </c>
      <c r="L81" s="21">
        <v>6</v>
      </c>
      <c r="M81" s="21">
        <v>10027</v>
      </c>
      <c r="N81" s="21">
        <v>10</v>
      </c>
      <c r="O81" s="21">
        <v>10</v>
      </c>
      <c r="P81" s="21">
        <v>200</v>
      </c>
      <c r="Q81" s="21">
        <v>6</v>
      </c>
      <c r="R81" s="21">
        <v>10028</v>
      </c>
      <c r="S81" s="21">
        <v>10</v>
      </c>
      <c r="T81" s="21">
        <v>10</v>
      </c>
      <c r="U81" s="21">
        <v>200</v>
      </c>
      <c r="V81" s="21">
        <v>6</v>
      </c>
      <c r="W81" s="21">
        <v>10029</v>
      </c>
      <c r="X81" s="21">
        <v>10</v>
      </c>
      <c r="Y81" s="21">
        <v>10</v>
      </c>
      <c r="Z81" s="21">
        <v>200</v>
      </c>
      <c r="AA81" s="21">
        <v>6</v>
      </c>
      <c r="AB81" s="21">
        <v>10030</v>
      </c>
      <c r="AC81" s="21">
        <v>10</v>
      </c>
      <c r="AD81" s="21">
        <v>10</v>
      </c>
      <c r="AE81" s="21">
        <v>200</v>
      </c>
      <c r="AF81" s="21">
        <v>10</v>
      </c>
      <c r="AG81" s="21">
        <v>10</v>
      </c>
      <c r="AH81" s="21">
        <v>10</v>
      </c>
      <c r="AI81" s="21">
        <v>10</v>
      </c>
      <c r="AJ81" s="21">
        <v>10</v>
      </c>
      <c r="AK81" s="21">
        <v>10</v>
      </c>
      <c r="AL81" s="21">
        <v>10</v>
      </c>
      <c r="AM81" s="21">
        <v>10</v>
      </c>
      <c r="AN81" s="21">
        <v>10</v>
      </c>
      <c r="AO81" s="21">
        <v>10</v>
      </c>
    </row>
    <row r="82" spans="1:41" s="21" customFormat="1">
      <c r="A82" s="21">
        <v>77</v>
      </c>
      <c r="B82" s="61" t="s">
        <v>2806</v>
      </c>
      <c r="C82" s="61" t="s">
        <v>1822</v>
      </c>
      <c r="D82" s="21">
        <v>1</v>
      </c>
      <c r="E82" s="21">
        <v>6</v>
      </c>
      <c r="F82" s="21">
        <v>0</v>
      </c>
      <c r="G82" s="21">
        <v>6</v>
      </c>
      <c r="H82" s="21">
        <v>10031</v>
      </c>
      <c r="I82" s="21">
        <v>10</v>
      </c>
      <c r="J82" s="21">
        <v>10</v>
      </c>
      <c r="K82" s="21">
        <v>250</v>
      </c>
      <c r="L82" s="21">
        <v>6</v>
      </c>
      <c r="M82" s="21">
        <v>10033</v>
      </c>
      <c r="N82" s="21">
        <v>10</v>
      </c>
      <c r="O82" s="21">
        <v>10</v>
      </c>
      <c r="P82" s="21">
        <v>250</v>
      </c>
      <c r="Q82" s="21">
        <v>6</v>
      </c>
      <c r="R82" s="21">
        <v>10035</v>
      </c>
      <c r="S82" s="21">
        <v>10</v>
      </c>
      <c r="T82" s="21">
        <v>10</v>
      </c>
      <c r="U82" s="21">
        <v>250</v>
      </c>
      <c r="V82" s="21">
        <v>6</v>
      </c>
      <c r="W82" s="21">
        <v>10039</v>
      </c>
      <c r="X82" s="21">
        <v>10</v>
      </c>
      <c r="Y82" s="21">
        <v>10</v>
      </c>
      <c r="Z82" s="21">
        <v>250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10</v>
      </c>
      <c r="AG82" s="21">
        <v>10</v>
      </c>
      <c r="AH82" s="21">
        <v>10</v>
      </c>
      <c r="AI82" s="21">
        <v>10</v>
      </c>
      <c r="AJ82" s="21">
        <v>10</v>
      </c>
      <c r="AK82" s="21">
        <v>10</v>
      </c>
      <c r="AL82" s="21">
        <v>10</v>
      </c>
      <c r="AM82" s="21">
        <v>10</v>
      </c>
      <c r="AN82" s="21">
        <v>0</v>
      </c>
      <c r="AO82" s="21">
        <v>0</v>
      </c>
    </row>
    <row r="83" spans="1:41" s="21" customFormat="1">
      <c r="A83" s="21">
        <v>78</v>
      </c>
      <c r="B83" s="61" t="s">
        <v>2806</v>
      </c>
      <c r="C83" s="61" t="s">
        <v>1822</v>
      </c>
      <c r="D83" s="21">
        <v>1</v>
      </c>
      <c r="E83" s="21">
        <v>6</v>
      </c>
      <c r="F83" s="21">
        <v>0</v>
      </c>
      <c r="G83" s="21">
        <v>6</v>
      </c>
      <c r="H83" s="21">
        <v>10025</v>
      </c>
      <c r="I83" s="21">
        <v>5</v>
      </c>
      <c r="J83" s="21">
        <v>5</v>
      </c>
      <c r="K83" s="21">
        <v>250</v>
      </c>
      <c r="L83" s="21">
        <v>6</v>
      </c>
      <c r="M83" s="21">
        <v>10025</v>
      </c>
      <c r="N83" s="21">
        <v>10</v>
      </c>
      <c r="O83" s="21">
        <v>10</v>
      </c>
      <c r="P83" s="21">
        <v>250</v>
      </c>
      <c r="Q83" s="21">
        <v>6</v>
      </c>
      <c r="R83" s="21">
        <v>10032</v>
      </c>
      <c r="S83" s="21">
        <v>5</v>
      </c>
      <c r="T83" s="21">
        <v>5</v>
      </c>
      <c r="U83" s="21">
        <v>250</v>
      </c>
      <c r="V83" s="21">
        <v>6</v>
      </c>
      <c r="W83" s="21">
        <v>10032</v>
      </c>
      <c r="X83" s="21">
        <v>10</v>
      </c>
      <c r="Y83" s="21">
        <v>10</v>
      </c>
      <c r="Z83" s="21">
        <v>250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5</v>
      </c>
      <c r="AG83" s="21">
        <v>5</v>
      </c>
      <c r="AH83" s="21">
        <v>10</v>
      </c>
      <c r="AI83" s="21">
        <v>10</v>
      </c>
      <c r="AJ83" s="21">
        <v>5</v>
      </c>
      <c r="AK83" s="21">
        <v>5</v>
      </c>
      <c r="AL83" s="21">
        <v>10</v>
      </c>
      <c r="AM83" s="21">
        <v>10</v>
      </c>
      <c r="AN83" s="21">
        <v>0</v>
      </c>
      <c r="AO83" s="21">
        <v>0</v>
      </c>
    </row>
    <row r="84" spans="1:41" s="21" customFormat="1">
      <c r="A84" s="21">
        <v>79</v>
      </c>
      <c r="B84" s="61" t="s">
        <v>2802</v>
      </c>
      <c r="C84" s="61" t="s">
        <v>1822</v>
      </c>
      <c r="D84" s="21">
        <v>1</v>
      </c>
      <c r="E84" s="21">
        <v>6</v>
      </c>
      <c r="F84" s="21">
        <v>0</v>
      </c>
      <c r="G84" s="21">
        <v>9</v>
      </c>
      <c r="H84" s="21">
        <v>80</v>
      </c>
      <c r="I84" s="21">
        <v>1</v>
      </c>
      <c r="J84" s="21">
        <v>1</v>
      </c>
      <c r="K84" s="21">
        <v>150</v>
      </c>
      <c r="L84" s="21">
        <v>9</v>
      </c>
      <c r="M84" s="21">
        <v>81</v>
      </c>
      <c r="N84" s="21">
        <v>1</v>
      </c>
      <c r="O84" s="21">
        <v>1</v>
      </c>
      <c r="P84" s="21">
        <v>150</v>
      </c>
      <c r="Q84" s="21">
        <v>9</v>
      </c>
      <c r="R84" s="21">
        <v>82</v>
      </c>
      <c r="S84" s="21">
        <v>1</v>
      </c>
      <c r="T84" s="21">
        <v>1</v>
      </c>
      <c r="U84" s="21">
        <v>150</v>
      </c>
      <c r="V84" s="21">
        <v>9</v>
      </c>
      <c r="W84" s="21">
        <v>83</v>
      </c>
      <c r="X84" s="21">
        <v>1</v>
      </c>
      <c r="Y84" s="21">
        <v>1</v>
      </c>
      <c r="Z84" s="21">
        <v>150</v>
      </c>
      <c r="AA84" s="21">
        <v>9</v>
      </c>
      <c r="AB84" s="21">
        <v>84</v>
      </c>
      <c r="AC84" s="21">
        <v>1</v>
      </c>
      <c r="AD84" s="21">
        <v>1</v>
      </c>
      <c r="AE84" s="21">
        <v>400</v>
      </c>
      <c r="AF84" s="21">
        <v>1</v>
      </c>
      <c r="AG84" s="21">
        <v>1</v>
      </c>
      <c r="AH84" s="21">
        <v>1</v>
      </c>
      <c r="AI84" s="21">
        <v>1</v>
      </c>
      <c r="AJ84" s="21">
        <v>1</v>
      </c>
      <c r="AK84" s="21">
        <v>1</v>
      </c>
      <c r="AL84" s="21">
        <v>1</v>
      </c>
      <c r="AM84" s="21">
        <v>1</v>
      </c>
      <c r="AN84" s="21">
        <v>1</v>
      </c>
      <c r="AO84" s="21">
        <v>1</v>
      </c>
    </row>
    <row r="85" spans="1:41" s="21" customFormat="1">
      <c r="A85" s="21">
        <v>80</v>
      </c>
      <c r="B85" s="61" t="s">
        <v>2802</v>
      </c>
      <c r="C85" s="61" t="s">
        <v>1822</v>
      </c>
      <c r="D85" s="21">
        <v>1</v>
      </c>
      <c r="E85" s="21">
        <v>6</v>
      </c>
      <c r="F85" s="21">
        <v>0</v>
      </c>
      <c r="G85" s="21">
        <v>6</v>
      </c>
      <c r="H85" s="21">
        <v>10049</v>
      </c>
      <c r="I85" s="21">
        <v>5</v>
      </c>
      <c r="J85" s="21">
        <v>5</v>
      </c>
      <c r="K85" s="21">
        <v>250</v>
      </c>
      <c r="L85" s="21">
        <v>6</v>
      </c>
      <c r="M85" s="21">
        <v>10050</v>
      </c>
      <c r="N85" s="21">
        <v>5</v>
      </c>
      <c r="O85" s="21">
        <v>5</v>
      </c>
      <c r="P85" s="21">
        <v>250</v>
      </c>
      <c r="Q85" s="21">
        <v>6</v>
      </c>
      <c r="R85" s="21">
        <v>10051</v>
      </c>
      <c r="S85" s="21">
        <v>5</v>
      </c>
      <c r="T85" s="21">
        <v>5</v>
      </c>
      <c r="U85" s="21">
        <v>250</v>
      </c>
      <c r="V85" s="21">
        <v>6</v>
      </c>
      <c r="W85" s="21">
        <v>10053</v>
      </c>
      <c r="X85" s="21">
        <v>5</v>
      </c>
      <c r="Y85" s="21">
        <v>5</v>
      </c>
      <c r="Z85" s="21">
        <v>250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5</v>
      </c>
      <c r="AG85" s="21">
        <v>5</v>
      </c>
      <c r="AH85" s="21">
        <v>5</v>
      </c>
      <c r="AI85" s="21">
        <v>5</v>
      </c>
      <c r="AJ85" s="21">
        <v>5</v>
      </c>
      <c r="AK85" s="21">
        <v>5</v>
      </c>
      <c r="AL85" s="21">
        <v>5</v>
      </c>
      <c r="AM85" s="21">
        <v>5</v>
      </c>
      <c r="AN85" s="21">
        <v>0</v>
      </c>
      <c r="AO85" s="21">
        <v>0</v>
      </c>
    </row>
    <row r="86" spans="1:41" s="21" customFormat="1">
      <c r="A86" s="21">
        <v>81</v>
      </c>
      <c r="B86" s="61" t="s">
        <v>2802</v>
      </c>
      <c r="C86" s="61" t="s">
        <v>1822</v>
      </c>
      <c r="D86" s="21">
        <v>1</v>
      </c>
      <c r="E86" s="21">
        <v>6</v>
      </c>
      <c r="F86" s="21">
        <v>0</v>
      </c>
      <c r="G86" s="21">
        <v>6</v>
      </c>
      <c r="H86" s="21">
        <v>10054</v>
      </c>
      <c r="I86" s="21">
        <v>5</v>
      </c>
      <c r="J86" s="21">
        <v>5</v>
      </c>
      <c r="K86" s="21">
        <v>250</v>
      </c>
      <c r="L86" s="21">
        <v>6</v>
      </c>
      <c r="M86" s="21">
        <v>10055</v>
      </c>
      <c r="N86" s="21">
        <v>5</v>
      </c>
      <c r="O86" s="21">
        <v>5</v>
      </c>
      <c r="P86" s="21">
        <v>250</v>
      </c>
      <c r="Q86" s="21">
        <v>6</v>
      </c>
      <c r="R86" s="21">
        <v>10060</v>
      </c>
      <c r="S86" s="21">
        <v>5</v>
      </c>
      <c r="T86" s="21">
        <v>5</v>
      </c>
      <c r="U86" s="21">
        <v>250</v>
      </c>
      <c r="V86" s="21">
        <v>6</v>
      </c>
      <c r="W86" s="21">
        <v>10061</v>
      </c>
      <c r="X86" s="21">
        <v>5</v>
      </c>
      <c r="Y86" s="21">
        <v>5</v>
      </c>
      <c r="Z86" s="21">
        <v>250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5</v>
      </c>
      <c r="AG86" s="21">
        <v>5</v>
      </c>
      <c r="AH86" s="21">
        <v>5</v>
      </c>
      <c r="AI86" s="21">
        <v>5</v>
      </c>
      <c r="AJ86" s="21">
        <v>5</v>
      </c>
      <c r="AK86" s="21">
        <v>5</v>
      </c>
      <c r="AL86" s="21">
        <v>5</v>
      </c>
      <c r="AM86" s="21">
        <v>5</v>
      </c>
      <c r="AN86" s="21">
        <v>0</v>
      </c>
      <c r="AO86" s="21">
        <v>0</v>
      </c>
    </row>
    <row r="87" spans="1:41" s="21" customFormat="1">
      <c r="A87" s="21">
        <v>82</v>
      </c>
      <c r="B87" s="61" t="s">
        <v>2802</v>
      </c>
      <c r="C87" s="61" t="s">
        <v>1822</v>
      </c>
      <c r="D87" s="21">
        <v>1</v>
      </c>
      <c r="E87" s="21">
        <v>6</v>
      </c>
      <c r="F87" s="21">
        <v>0</v>
      </c>
      <c r="G87" s="21">
        <v>6</v>
      </c>
      <c r="H87" s="21">
        <v>10049</v>
      </c>
      <c r="I87" s="21">
        <v>10</v>
      </c>
      <c r="J87" s="21">
        <v>10</v>
      </c>
      <c r="K87" s="21">
        <v>250</v>
      </c>
      <c r="L87" s="21">
        <v>6</v>
      </c>
      <c r="M87" s="21">
        <v>10050</v>
      </c>
      <c r="N87" s="21">
        <v>10</v>
      </c>
      <c r="O87" s="21">
        <v>10</v>
      </c>
      <c r="P87" s="21">
        <v>250</v>
      </c>
      <c r="Q87" s="21">
        <v>6</v>
      </c>
      <c r="R87" s="21">
        <v>10051</v>
      </c>
      <c r="S87" s="21">
        <v>10</v>
      </c>
      <c r="T87" s="21">
        <v>10</v>
      </c>
      <c r="U87" s="21">
        <v>250</v>
      </c>
      <c r="V87" s="21">
        <v>6</v>
      </c>
      <c r="W87" s="21">
        <v>10053</v>
      </c>
      <c r="X87" s="21">
        <v>10</v>
      </c>
      <c r="Y87" s="21">
        <v>10</v>
      </c>
      <c r="Z87" s="21">
        <v>250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10</v>
      </c>
      <c r="AG87" s="21">
        <v>10</v>
      </c>
      <c r="AH87" s="21">
        <v>10</v>
      </c>
      <c r="AI87" s="21">
        <v>10</v>
      </c>
      <c r="AJ87" s="21">
        <v>10</v>
      </c>
      <c r="AK87" s="21">
        <v>10</v>
      </c>
      <c r="AL87" s="21">
        <v>10</v>
      </c>
      <c r="AM87" s="21">
        <v>10</v>
      </c>
      <c r="AN87" s="21">
        <v>0</v>
      </c>
      <c r="AO87" s="21">
        <v>0</v>
      </c>
    </row>
    <row r="88" spans="1:41" s="21" customFormat="1">
      <c r="A88" s="21">
        <v>83</v>
      </c>
      <c r="B88" s="61" t="s">
        <v>2802</v>
      </c>
      <c r="C88" s="61" t="s">
        <v>1822</v>
      </c>
      <c r="D88" s="21">
        <v>1</v>
      </c>
      <c r="E88" s="21">
        <v>6</v>
      </c>
      <c r="F88" s="21">
        <v>0</v>
      </c>
      <c r="G88" s="21">
        <v>6</v>
      </c>
      <c r="H88" s="21">
        <v>10054</v>
      </c>
      <c r="I88" s="21">
        <v>10</v>
      </c>
      <c r="J88" s="21">
        <v>10</v>
      </c>
      <c r="K88" s="21">
        <v>250</v>
      </c>
      <c r="L88" s="21">
        <v>6</v>
      </c>
      <c r="M88" s="21">
        <v>10055</v>
      </c>
      <c r="N88" s="21">
        <v>10</v>
      </c>
      <c r="O88" s="21">
        <v>10</v>
      </c>
      <c r="P88" s="21">
        <v>250</v>
      </c>
      <c r="Q88" s="21">
        <v>6</v>
      </c>
      <c r="R88" s="21">
        <v>10060</v>
      </c>
      <c r="S88" s="21">
        <v>10</v>
      </c>
      <c r="T88" s="21">
        <v>10</v>
      </c>
      <c r="U88" s="21">
        <v>250</v>
      </c>
      <c r="V88" s="21">
        <v>6</v>
      </c>
      <c r="W88" s="21">
        <v>10061</v>
      </c>
      <c r="X88" s="21">
        <v>10</v>
      </c>
      <c r="Y88" s="21">
        <v>10</v>
      </c>
      <c r="Z88" s="21">
        <v>250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10</v>
      </c>
      <c r="AG88" s="21">
        <v>10</v>
      </c>
      <c r="AH88" s="21">
        <v>10</v>
      </c>
      <c r="AI88" s="21">
        <v>10</v>
      </c>
      <c r="AJ88" s="21">
        <v>10</v>
      </c>
      <c r="AK88" s="21">
        <v>10</v>
      </c>
      <c r="AL88" s="21">
        <v>10</v>
      </c>
      <c r="AM88" s="21">
        <v>10</v>
      </c>
      <c r="AN88" s="21">
        <v>0</v>
      </c>
      <c r="AO88" s="21">
        <v>0</v>
      </c>
    </row>
    <row r="89" spans="1:41" s="21" customFormat="1">
      <c r="A89" s="21">
        <v>84</v>
      </c>
      <c r="B89" s="61" t="s">
        <v>2802</v>
      </c>
      <c r="C89" s="61" t="s">
        <v>1822</v>
      </c>
      <c r="D89" s="21">
        <v>1</v>
      </c>
      <c r="E89" s="21">
        <v>6</v>
      </c>
      <c r="F89" s="21">
        <v>0</v>
      </c>
      <c r="G89" s="21">
        <v>6</v>
      </c>
      <c r="H89" s="21">
        <v>10052</v>
      </c>
      <c r="I89" s="21">
        <v>5</v>
      </c>
      <c r="J89" s="21">
        <v>5</v>
      </c>
      <c r="K89" s="21">
        <v>250</v>
      </c>
      <c r="L89" s="21">
        <v>6</v>
      </c>
      <c r="M89" s="21">
        <v>10052</v>
      </c>
      <c r="N89" s="21">
        <v>10</v>
      </c>
      <c r="O89" s="21">
        <v>10</v>
      </c>
      <c r="P89" s="21">
        <v>250</v>
      </c>
      <c r="Q89" s="21">
        <v>6</v>
      </c>
      <c r="R89" s="21">
        <v>10048</v>
      </c>
      <c r="S89" s="21">
        <v>5</v>
      </c>
      <c r="T89" s="21">
        <v>5</v>
      </c>
      <c r="U89" s="21">
        <v>250</v>
      </c>
      <c r="V89" s="21">
        <v>6</v>
      </c>
      <c r="W89" s="21">
        <v>10048</v>
      </c>
      <c r="X89" s="21">
        <v>10</v>
      </c>
      <c r="Y89" s="21">
        <v>10</v>
      </c>
      <c r="Z89" s="21">
        <v>250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5</v>
      </c>
      <c r="AG89" s="21">
        <v>5</v>
      </c>
      <c r="AH89" s="21">
        <v>10</v>
      </c>
      <c r="AI89" s="21">
        <v>10</v>
      </c>
      <c r="AJ89" s="21">
        <v>5</v>
      </c>
      <c r="AK89" s="21">
        <v>5</v>
      </c>
      <c r="AL89" s="21">
        <v>10</v>
      </c>
      <c r="AM89" s="21">
        <v>10</v>
      </c>
      <c r="AN89" s="21">
        <v>0</v>
      </c>
      <c r="AO89" s="21">
        <v>0</v>
      </c>
    </row>
    <row r="90" spans="1:41" s="21" customFormat="1">
      <c r="A90" s="21">
        <v>85</v>
      </c>
      <c r="B90" s="61" t="s">
        <v>2810</v>
      </c>
      <c r="C90" s="61" t="s">
        <v>1822</v>
      </c>
      <c r="D90" s="21">
        <v>1</v>
      </c>
      <c r="E90" s="21">
        <v>6</v>
      </c>
      <c r="F90" s="21">
        <v>0</v>
      </c>
      <c r="G90" s="21">
        <v>9</v>
      </c>
      <c r="H90" s="21">
        <v>86</v>
      </c>
      <c r="I90" s="21">
        <v>1</v>
      </c>
      <c r="J90" s="21">
        <v>1</v>
      </c>
      <c r="K90" s="21">
        <v>167</v>
      </c>
      <c r="L90" s="21">
        <v>9</v>
      </c>
      <c r="M90" s="21">
        <v>87</v>
      </c>
      <c r="N90" s="21">
        <v>1</v>
      </c>
      <c r="O90" s="21">
        <v>1</v>
      </c>
      <c r="P90" s="21">
        <v>134</v>
      </c>
      <c r="Q90" s="21">
        <v>9</v>
      </c>
      <c r="R90" s="21">
        <v>88</v>
      </c>
      <c r="S90" s="21">
        <v>1</v>
      </c>
      <c r="T90" s="21">
        <v>1</v>
      </c>
      <c r="U90" s="21">
        <v>167</v>
      </c>
      <c r="V90" s="21">
        <v>9</v>
      </c>
      <c r="W90" s="21">
        <v>89</v>
      </c>
      <c r="X90" s="21">
        <v>1</v>
      </c>
      <c r="Y90" s="21">
        <v>1</v>
      </c>
      <c r="Z90" s="21">
        <v>134</v>
      </c>
      <c r="AA90" s="21">
        <v>9</v>
      </c>
      <c r="AB90" s="21">
        <v>90</v>
      </c>
      <c r="AC90" s="21">
        <v>1</v>
      </c>
      <c r="AD90" s="21">
        <v>1</v>
      </c>
      <c r="AE90" s="21">
        <v>398</v>
      </c>
      <c r="AF90" s="21">
        <v>1</v>
      </c>
      <c r="AG90" s="21">
        <v>1</v>
      </c>
      <c r="AH90" s="21">
        <v>1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>
        <v>1</v>
      </c>
      <c r="AO90" s="21">
        <v>1</v>
      </c>
    </row>
    <row r="91" spans="1:41" s="21" customFormat="1">
      <c r="A91" s="21">
        <v>86</v>
      </c>
      <c r="B91" s="61" t="s">
        <v>2810</v>
      </c>
      <c r="C91" s="61" t="s">
        <v>1822</v>
      </c>
      <c r="D91" s="21">
        <v>1</v>
      </c>
      <c r="E91" s="21">
        <v>6</v>
      </c>
      <c r="F91" s="21">
        <v>0</v>
      </c>
      <c r="G91" s="21">
        <v>6</v>
      </c>
      <c r="H91" s="21">
        <v>10072</v>
      </c>
      <c r="I91" s="21">
        <v>5</v>
      </c>
      <c r="J91" s="21">
        <v>5</v>
      </c>
      <c r="K91" s="21">
        <v>200</v>
      </c>
      <c r="L91" s="21">
        <v>6</v>
      </c>
      <c r="M91" s="21">
        <v>10073</v>
      </c>
      <c r="N91" s="21">
        <v>5</v>
      </c>
      <c r="O91" s="21">
        <v>5</v>
      </c>
      <c r="P91" s="21">
        <v>200</v>
      </c>
      <c r="Q91" s="21">
        <v>6</v>
      </c>
      <c r="R91" s="21">
        <v>10076</v>
      </c>
      <c r="S91" s="21">
        <v>5</v>
      </c>
      <c r="T91" s="21">
        <v>5</v>
      </c>
      <c r="U91" s="21">
        <v>200</v>
      </c>
      <c r="V91" s="21">
        <v>6</v>
      </c>
      <c r="W91" s="21">
        <v>10083</v>
      </c>
      <c r="X91" s="21">
        <v>5</v>
      </c>
      <c r="Y91" s="21">
        <v>5</v>
      </c>
      <c r="Z91" s="21">
        <v>200</v>
      </c>
      <c r="AA91" s="21">
        <v>6</v>
      </c>
      <c r="AB91" s="21">
        <v>10084</v>
      </c>
      <c r="AC91" s="21">
        <v>5</v>
      </c>
      <c r="AD91" s="21">
        <v>5</v>
      </c>
      <c r="AE91" s="21">
        <v>200</v>
      </c>
      <c r="AF91" s="21">
        <v>5</v>
      </c>
      <c r="AG91" s="21">
        <v>5</v>
      </c>
      <c r="AH91" s="21">
        <v>5</v>
      </c>
      <c r="AI91" s="21">
        <v>5</v>
      </c>
      <c r="AJ91" s="21">
        <v>5</v>
      </c>
      <c r="AK91" s="21">
        <v>5</v>
      </c>
      <c r="AL91" s="21">
        <v>5</v>
      </c>
      <c r="AM91" s="21">
        <v>5</v>
      </c>
      <c r="AN91" s="21">
        <v>5</v>
      </c>
      <c r="AO91" s="21">
        <v>5</v>
      </c>
    </row>
    <row r="92" spans="1:41" s="21" customFormat="1">
      <c r="A92" s="21">
        <v>87</v>
      </c>
      <c r="B92" s="61" t="s">
        <v>2810</v>
      </c>
      <c r="C92" s="61" t="s">
        <v>1822</v>
      </c>
      <c r="D92" s="21">
        <v>1</v>
      </c>
      <c r="E92" s="21">
        <v>6</v>
      </c>
      <c r="F92" s="21">
        <v>0</v>
      </c>
      <c r="G92" s="21">
        <v>6</v>
      </c>
      <c r="H92" s="21">
        <v>10085</v>
      </c>
      <c r="I92" s="21">
        <v>5</v>
      </c>
      <c r="J92" s="21">
        <v>5</v>
      </c>
      <c r="K92" s="21">
        <v>250</v>
      </c>
      <c r="L92" s="21">
        <v>6</v>
      </c>
      <c r="M92" s="21">
        <v>10086</v>
      </c>
      <c r="N92" s="21">
        <v>5</v>
      </c>
      <c r="O92" s="21">
        <v>5</v>
      </c>
      <c r="P92" s="21">
        <v>250</v>
      </c>
      <c r="Q92" s="21">
        <v>6</v>
      </c>
      <c r="R92" s="21">
        <v>10087</v>
      </c>
      <c r="S92" s="21">
        <v>5</v>
      </c>
      <c r="T92" s="21">
        <v>5</v>
      </c>
      <c r="U92" s="21">
        <v>250</v>
      </c>
      <c r="V92" s="21">
        <v>6</v>
      </c>
      <c r="W92" s="21">
        <v>10088</v>
      </c>
      <c r="X92" s="21">
        <v>5</v>
      </c>
      <c r="Y92" s="21">
        <v>5</v>
      </c>
      <c r="Z92" s="21">
        <v>250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5</v>
      </c>
      <c r="AG92" s="21">
        <v>5</v>
      </c>
      <c r="AH92" s="21">
        <v>5</v>
      </c>
      <c r="AI92" s="21">
        <v>5</v>
      </c>
      <c r="AJ92" s="21">
        <v>5</v>
      </c>
      <c r="AK92" s="21">
        <v>5</v>
      </c>
      <c r="AL92" s="21">
        <v>5</v>
      </c>
      <c r="AM92" s="21">
        <v>5</v>
      </c>
      <c r="AN92" s="21">
        <v>0</v>
      </c>
      <c r="AO92" s="21">
        <v>0</v>
      </c>
    </row>
    <row r="93" spans="1:41" s="21" customFormat="1">
      <c r="A93" s="21">
        <v>88</v>
      </c>
      <c r="B93" s="61" t="s">
        <v>2810</v>
      </c>
      <c r="C93" s="61" t="s">
        <v>1822</v>
      </c>
      <c r="D93" s="21">
        <v>1</v>
      </c>
      <c r="E93" s="21">
        <v>6</v>
      </c>
      <c r="F93" s="21">
        <v>0</v>
      </c>
      <c r="G93" s="21">
        <v>6</v>
      </c>
      <c r="H93" s="21">
        <v>10072</v>
      </c>
      <c r="I93" s="21">
        <v>10</v>
      </c>
      <c r="J93" s="21">
        <v>10</v>
      </c>
      <c r="K93" s="21">
        <v>200</v>
      </c>
      <c r="L93" s="21">
        <v>6</v>
      </c>
      <c r="M93" s="21">
        <v>10073</v>
      </c>
      <c r="N93" s="21">
        <v>10</v>
      </c>
      <c r="O93" s="21">
        <v>10</v>
      </c>
      <c r="P93" s="21">
        <v>200</v>
      </c>
      <c r="Q93" s="21">
        <v>6</v>
      </c>
      <c r="R93" s="21">
        <v>10076</v>
      </c>
      <c r="S93" s="21">
        <v>10</v>
      </c>
      <c r="T93" s="21">
        <v>10</v>
      </c>
      <c r="U93" s="21">
        <v>200</v>
      </c>
      <c r="V93" s="21">
        <v>6</v>
      </c>
      <c r="W93" s="21">
        <v>10083</v>
      </c>
      <c r="X93" s="21">
        <v>10</v>
      </c>
      <c r="Y93" s="21">
        <v>10</v>
      </c>
      <c r="Z93" s="21">
        <v>200</v>
      </c>
      <c r="AA93" s="21">
        <v>6</v>
      </c>
      <c r="AB93" s="21">
        <v>10084</v>
      </c>
      <c r="AC93" s="21">
        <v>10</v>
      </c>
      <c r="AD93" s="21">
        <v>10</v>
      </c>
      <c r="AE93" s="21">
        <v>200</v>
      </c>
      <c r="AF93" s="21">
        <v>10</v>
      </c>
      <c r="AG93" s="21">
        <v>10</v>
      </c>
      <c r="AH93" s="21">
        <v>10</v>
      </c>
      <c r="AI93" s="21">
        <v>10</v>
      </c>
      <c r="AJ93" s="21">
        <v>10</v>
      </c>
      <c r="AK93" s="21">
        <v>10</v>
      </c>
      <c r="AL93" s="21">
        <v>10</v>
      </c>
      <c r="AM93" s="21">
        <v>10</v>
      </c>
      <c r="AN93" s="21">
        <v>10</v>
      </c>
      <c r="AO93" s="21">
        <v>10</v>
      </c>
    </row>
    <row r="94" spans="1:41" s="21" customFormat="1">
      <c r="A94" s="21">
        <v>89</v>
      </c>
      <c r="B94" s="61" t="s">
        <v>2810</v>
      </c>
      <c r="C94" s="61" t="s">
        <v>1822</v>
      </c>
      <c r="D94" s="21">
        <v>1</v>
      </c>
      <c r="E94" s="21">
        <v>6</v>
      </c>
      <c r="F94" s="21">
        <v>0</v>
      </c>
      <c r="G94" s="21">
        <v>6</v>
      </c>
      <c r="H94" s="21">
        <v>10085</v>
      </c>
      <c r="I94" s="21">
        <v>10</v>
      </c>
      <c r="J94" s="21">
        <v>10</v>
      </c>
      <c r="K94" s="21">
        <v>250</v>
      </c>
      <c r="L94" s="21">
        <v>6</v>
      </c>
      <c r="M94" s="21">
        <v>10086</v>
      </c>
      <c r="N94" s="21">
        <v>10</v>
      </c>
      <c r="O94" s="21">
        <v>10</v>
      </c>
      <c r="P94" s="21">
        <v>250</v>
      </c>
      <c r="Q94" s="21">
        <v>6</v>
      </c>
      <c r="R94" s="21">
        <v>10087</v>
      </c>
      <c r="S94" s="21">
        <v>10</v>
      </c>
      <c r="T94" s="21">
        <v>10</v>
      </c>
      <c r="U94" s="21">
        <v>250</v>
      </c>
      <c r="V94" s="21">
        <v>6</v>
      </c>
      <c r="W94" s="21">
        <v>10088</v>
      </c>
      <c r="X94" s="21">
        <v>10</v>
      </c>
      <c r="Y94" s="21">
        <v>10</v>
      </c>
      <c r="Z94" s="21">
        <v>250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10</v>
      </c>
      <c r="AG94" s="21">
        <v>10</v>
      </c>
      <c r="AH94" s="21">
        <v>10</v>
      </c>
      <c r="AI94" s="21">
        <v>10</v>
      </c>
      <c r="AJ94" s="21">
        <v>10</v>
      </c>
      <c r="AK94" s="21">
        <v>10</v>
      </c>
      <c r="AL94" s="21">
        <v>10</v>
      </c>
      <c r="AM94" s="21">
        <v>10</v>
      </c>
      <c r="AN94" s="21">
        <v>0</v>
      </c>
      <c r="AO94" s="21">
        <v>0</v>
      </c>
    </row>
    <row r="95" spans="1:41" s="21" customFormat="1">
      <c r="A95" s="21">
        <v>90</v>
      </c>
      <c r="B95" s="61" t="s">
        <v>2810</v>
      </c>
      <c r="C95" s="61" t="s">
        <v>1822</v>
      </c>
      <c r="D95" s="21">
        <v>1</v>
      </c>
      <c r="E95" s="21">
        <v>6</v>
      </c>
      <c r="F95" s="21">
        <v>0</v>
      </c>
      <c r="G95" s="21">
        <v>6</v>
      </c>
      <c r="H95" s="21">
        <v>10075</v>
      </c>
      <c r="I95" s="21">
        <v>5</v>
      </c>
      <c r="J95" s="21">
        <v>5</v>
      </c>
      <c r="K95" s="21">
        <v>250</v>
      </c>
      <c r="L95" s="21">
        <v>6</v>
      </c>
      <c r="M95" s="21">
        <v>10075</v>
      </c>
      <c r="N95" s="21">
        <v>10</v>
      </c>
      <c r="O95" s="21">
        <v>10</v>
      </c>
      <c r="P95" s="21">
        <v>250</v>
      </c>
      <c r="Q95" s="21">
        <v>6</v>
      </c>
      <c r="R95" s="21">
        <v>10071</v>
      </c>
      <c r="S95" s="21">
        <v>5</v>
      </c>
      <c r="T95" s="21">
        <v>5</v>
      </c>
      <c r="U95" s="21">
        <v>250</v>
      </c>
      <c r="V95" s="21">
        <v>6</v>
      </c>
      <c r="W95" s="21">
        <v>10071</v>
      </c>
      <c r="X95" s="21">
        <v>10</v>
      </c>
      <c r="Y95" s="21">
        <v>10</v>
      </c>
      <c r="Z95" s="21">
        <v>250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5</v>
      </c>
      <c r="AG95" s="21">
        <v>5</v>
      </c>
      <c r="AH95" s="21">
        <v>10</v>
      </c>
      <c r="AI95" s="21">
        <v>10</v>
      </c>
      <c r="AJ95" s="21">
        <v>5</v>
      </c>
      <c r="AK95" s="21">
        <v>5</v>
      </c>
      <c r="AL95" s="21">
        <v>10</v>
      </c>
      <c r="AM95" s="21">
        <v>10</v>
      </c>
      <c r="AN95" s="21">
        <v>0</v>
      </c>
      <c r="AO95" s="21">
        <v>0</v>
      </c>
    </row>
    <row r="96" spans="1:41" s="21" customFormat="1">
      <c r="A96" s="21">
        <v>91</v>
      </c>
      <c r="B96" s="61" t="s">
        <v>1823</v>
      </c>
      <c r="C96" s="61" t="s">
        <v>1824</v>
      </c>
      <c r="D96" s="21">
        <v>1</v>
      </c>
      <c r="E96" s="21">
        <v>7</v>
      </c>
      <c r="F96" s="21">
        <v>0</v>
      </c>
      <c r="G96" s="21">
        <v>9</v>
      </c>
      <c r="H96" s="21">
        <v>92</v>
      </c>
      <c r="I96" s="21">
        <v>1</v>
      </c>
      <c r="J96" s="21">
        <v>1</v>
      </c>
      <c r="K96" s="21">
        <v>350</v>
      </c>
      <c r="L96" s="21">
        <v>9</v>
      </c>
      <c r="M96" s="21">
        <v>93</v>
      </c>
      <c r="N96" s="21">
        <v>1</v>
      </c>
      <c r="O96" s="21">
        <v>1</v>
      </c>
      <c r="P96" s="21">
        <v>448</v>
      </c>
      <c r="Q96" s="21">
        <v>3</v>
      </c>
      <c r="R96" s="21">
        <v>126</v>
      </c>
      <c r="S96" s="21">
        <v>1</v>
      </c>
      <c r="T96" s="21">
        <v>1</v>
      </c>
      <c r="U96" s="21">
        <v>200</v>
      </c>
      <c r="V96" s="21">
        <v>3</v>
      </c>
      <c r="W96" s="21">
        <v>3</v>
      </c>
      <c r="X96" s="21">
        <v>20</v>
      </c>
      <c r="Y96" s="21">
        <v>20</v>
      </c>
      <c r="Z96" s="21">
        <v>1</v>
      </c>
      <c r="AA96" s="21">
        <v>3</v>
      </c>
      <c r="AB96" s="21">
        <v>81</v>
      </c>
      <c r="AC96" s="21">
        <v>20</v>
      </c>
      <c r="AD96" s="21">
        <v>20</v>
      </c>
      <c r="AE96" s="21">
        <v>1</v>
      </c>
      <c r="AF96" s="21">
        <v>1</v>
      </c>
      <c r="AG96" s="21">
        <v>1</v>
      </c>
      <c r="AH96" s="21">
        <v>1</v>
      </c>
      <c r="AI96" s="21">
        <v>1</v>
      </c>
      <c r="AJ96" s="21">
        <v>1</v>
      </c>
      <c r="AK96" s="21">
        <v>1</v>
      </c>
      <c r="AL96" s="21">
        <v>20</v>
      </c>
      <c r="AM96" s="21">
        <v>20</v>
      </c>
      <c r="AN96" s="21">
        <v>20</v>
      </c>
      <c r="AO96" s="21">
        <v>20</v>
      </c>
    </row>
    <row r="97" spans="1:42" s="21" customFormat="1">
      <c r="A97" s="21">
        <v>92</v>
      </c>
      <c r="B97" s="61" t="s">
        <v>1823</v>
      </c>
      <c r="C97" s="61" t="s">
        <v>1824</v>
      </c>
      <c r="D97" s="21">
        <v>1</v>
      </c>
      <c r="E97" s="21">
        <v>7</v>
      </c>
      <c r="F97" s="21">
        <v>0</v>
      </c>
      <c r="G97" s="21">
        <v>3</v>
      </c>
      <c r="H97" s="21">
        <v>4</v>
      </c>
      <c r="I97" s="21">
        <v>1</v>
      </c>
      <c r="J97" s="21">
        <v>1</v>
      </c>
      <c r="K97" s="21">
        <v>143</v>
      </c>
      <c r="L97" s="21">
        <v>3</v>
      </c>
      <c r="M97" s="21">
        <v>5</v>
      </c>
      <c r="N97" s="21">
        <v>1</v>
      </c>
      <c r="O97" s="21">
        <v>1</v>
      </c>
      <c r="P97" s="21">
        <v>143</v>
      </c>
      <c r="Q97" s="21">
        <v>1</v>
      </c>
      <c r="R97" s="21">
        <v>0</v>
      </c>
      <c r="S97" s="21">
        <v>30000</v>
      </c>
      <c r="T97" s="21">
        <v>30000</v>
      </c>
      <c r="U97" s="21">
        <v>285</v>
      </c>
      <c r="V97" s="21">
        <v>3</v>
      </c>
      <c r="W97" s="21">
        <v>12</v>
      </c>
      <c r="X97" s="21">
        <v>5</v>
      </c>
      <c r="Y97" s="21">
        <v>5</v>
      </c>
      <c r="Z97" s="21">
        <v>143</v>
      </c>
      <c r="AA97" s="21">
        <v>3</v>
      </c>
      <c r="AB97" s="21">
        <v>14</v>
      </c>
      <c r="AC97" s="21">
        <v>5</v>
      </c>
      <c r="AD97" s="21">
        <v>5</v>
      </c>
      <c r="AE97" s="21">
        <v>286</v>
      </c>
      <c r="AF97" s="21">
        <v>1</v>
      </c>
      <c r="AG97" s="21">
        <v>1</v>
      </c>
      <c r="AH97" s="21">
        <v>1</v>
      </c>
      <c r="AI97" s="21">
        <v>1</v>
      </c>
      <c r="AJ97" s="21">
        <v>30000</v>
      </c>
      <c r="AK97" s="21">
        <v>30000</v>
      </c>
      <c r="AL97" s="21">
        <v>5</v>
      </c>
      <c r="AM97" s="21">
        <v>5</v>
      </c>
      <c r="AN97" s="21">
        <v>5</v>
      </c>
      <c r="AO97" s="21">
        <v>5</v>
      </c>
    </row>
    <row r="98" spans="1:42" s="21" customFormat="1">
      <c r="A98" s="21">
        <v>93</v>
      </c>
      <c r="B98" s="61" t="s">
        <v>1823</v>
      </c>
      <c r="C98" s="61" t="s">
        <v>1824</v>
      </c>
      <c r="D98" s="21">
        <v>1</v>
      </c>
      <c r="E98" s="21">
        <v>7</v>
      </c>
      <c r="F98" s="21">
        <v>0</v>
      </c>
      <c r="G98" s="21">
        <v>3</v>
      </c>
      <c r="H98" s="21">
        <v>18</v>
      </c>
      <c r="I98" s="21">
        <v>10</v>
      </c>
      <c r="J98" s="21">
        <v>10</v>
      </c>
      <c r="K98" s="21">
        <v>223</v>
      </c>
      <c r="L98" s="21">
        <v>3</v>
      </c>
      <c r="M98" s="21">
        <v>60</v>
      </c>
      <c r="N98" s="21">
        <v>20</v>
      </c>
      <c r="O98" s="21">
        <v>20</v>
      </c>
      <c r="P98" s="21">
        <v>335</v>
      </c>
      <c r="Q98" s="21">
        <v>4</v>
      </c>
      <c r="R98" s="21">
        <v>2003</v>
      </c>
      <c r="S98" s="21">
        <v>1</v>
      </c>
      <c r="T98" s="21">
        <v>1</v>
      </c>
      <c r="U98" s="21">
        <v>219</v>
      </c>
      <c r="V98" s="21">
        <v>36</v>
      </c>
      <c r="W98" s="21">
        <v>0</v>
      </c>
      <c r="X98" s="21">
        <v>30</v>
      </c>
      <c r="Y98" s="21">
        <v>30</v>
      </c>
      <c r="Z98" s="21">
        <v>111</v>
      </c>
      <c r="AA98" s="21">
        <v>40</v>
      </c>
      <c r="AB98" s="21">
        <v>0</v>
      </c>
      <c r="AC98" s="21">
        <v>30</v>
      </c>
      <c r="AD98" s="21">
        <v>30</v>
      </c>
      <c r="AE98" s="21">
        <v>112</v>
      </c>
      <c r="AF98" s="21">
        <v>10</v>
      </c>
      <c r="AG98" s="21">
        <v>10</v>
      </c>
      <c r="AH98" s="21">
        <v>20</v>
      </c>
      <c r="AI98" s="21">
        <v>20</v>
      </c>
      <c r="AJ98" s="21">
        <v>1</v>
      </c>
      <c r="AK98" s="21">
        <v>1</v>
      </c>
      <c r="AL98" s="21">
        <v>30</v>
      </c>
      <c r="AM98" s="21">
        <v>30</v>
      </c>
      <c r="AN98" s="21">
        <v>30</v>
      </c>
      <c r="AO98" s="21">
        <v>30</v>
      </c>
    </row>
    <row r="99" spans="1:42" s="21" customFormat="1">
      <c r="A99" s="21">
        <v>94</v>
      </c>
      <c r="B99" s="61" t="s">
        <v>1825</v>
      </c>
      <c r="C99" s="61" t="s">
        <v>1826</v>
      </c>
      <c r="D99" s="21">
        <v>1</v>
      </c>
      <c r="E99" s="21">
        <v>6</v>
      </c>
      <c r="F99" s="21">
        <v>0</v>
      </c>
      <c r="G99" s="21">
        <v>9</v>
      </c>
      <c r="H99" s="21">
        <v>95</v>
      </c>
      <c r="I99" s="21">
        <v>1</v>
      </c>
      <c r="J99" s="21">
        <v>1</v>
      </c>
      <c r="K99" s="21">
        <v>10</v>
      </c>
      <c r="L99" s="21">
        <v>9</v>
      </c>
      <c r="M99" s="21">
        <v>96</v>
      </c>
      <c r="N99" s="21">
        <v>1</v>
      </c>
      <c r="O99" s="21">
        <v>1</v>
      </c>
      <c r="P99" s="21">
        <v>990</v>
      </c>
      <c r="Q99" s="21">
        <v>9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1</v>
      </c>
      <c r="AG99" s="21">
        <v>1</v>
      </c>
      <c r="AH99" s="21">
        <v>1</v>
      </c>
      <c r="AI99" s="21">
        <v>1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9">
        <v>1000</v>
      </c>
    </row>
    <row r="100" spans="1:42" s="21" customFormat="1">
      <c r="A100" s="21">
        <v>95</v>
      </c>
      <c r="B100" s="61" t="s">
        <v>1827</v>
      </c>
      <c r="C100" s="61" t="s">
        <v>1828</v>
      </c>
      <c r="D100" s="21">
        <v>1</v>
      </c>
      <c r="E100" s="21">
        <v>6</v>
      </c>
      <c r="F100" s="21">
        <v>0</v>
      </c>
      <c r="G100" s="21">
        <v>1</v>
      </c>
      <c r="H100" s="21">
        <v>0</v>
      </c>
      <c r="I100" s="21">
        <v>5200000</v>
      </c>
      <c r="J100" s="21">
        <v>5200000</v>
      </c>
      <c r="K100" s="21">
        <v>200</v>
      </c>
      <c r="L100" s="21">
        <v>3</v>
      </c>
      <c r="M100" s="21">
        <v>60</v>
      </c>
      <c r="N100" s="21">
        <v>1314</v>
      </c>
      <c r="O100" s="21">
        <v>1314</v>
      </c>
      <c r="P100" s="21">
        <v>200</v>
      </c>
      <c r="Q100" s="21">
        <v>3</v>
      </c>
      <c r="R100" s="21">
        <v>14</v>
      </c>
      <c r="S100" s="21">
        <v>1314</v>
      </c>
      <c r="T100" s="21">
        <v>1314</v>
      </c>
      <c r="U100" s="21">
        <v>200</v>
      </c>
      <c r="V100" s="21">
        <v>3</v>
      </c>
      <c r="W100" s="21">
        <v>12</v>
      </c>
      <c r="X100" s="21">
        <v>1314</v>
      </c>
      <c r="Y100" s="21">
        <v>1314</v>
      </c>
      <c r="Z100" s="21">
        <v>200</v>
      </c>
      <c r="AA100" s="21">
        <v>3</v>
      </c>
      <c r="AB100" s="21">
        <v>18</v>
      </c>
      <c r="AC100" s="21">
        <v>1314</v>
      </c>
      <c r="AD100" s="21">
        <v>1314</v>
      </c>
      <c r="AE100" s="21">
        <v>200</v>
      </c>
      <c r="AF100" s="21">
        <v>5200000</v>
      </c>
      <c r="AG100" s="21">
        <v>5200000</v>
      </c>
      <c r="AH100" s="21">
        <v>1314</v>
      </c>
      <c r="AI100" s="21">
        <v>1314</v>
      </c>
      <c r="AJ100" s="21">
        <v>1314</v>
      </c>
      <c r="AK100" s="21">
        <v>1314</v>
      </c>
      <c r="AL100" s="21">
        <v>1314</v>
      </c>
      <c r="AM100" s="21">
        <v>1314</v>
      </c>
      <c r="AN100" s="21">
        <v>1314</v>
      </c>
      <c r="AO100" s="21">
        <v>1314</v>
      </c>
      <c r="AP100" s="9">
        <v>1000</v>
      </c>
    </row>
    <row r="101" spans="1:42" s="21" customFormat="1">
      <c r="A101" s="21">
        <v>96</v>
      </c>
      <c r="B101" s="61" t="s">
        <v>968</v>
      </c>
      <c r="C101" s="61" t="s">
        <v>1829</v>
      </c>
      <c r="D101" s="21">
        <v>1</v>
      </c>
      <c r="E101" s="21">
        <v>6</v>
      </c>
      <c r="F101" s="21">
        <v>0</v>
      </c>
      <c r="G101" s="21">
        <v>3</v>
      </c>
      <c r="H101" s="21">
        <v>150</v>
      </c>
      <c r="I101" s="21">
        <v>10</v>
      </c>
      <c r="J101" s="21">
        <v>10</v>
      </c>
      <c r="K101" s="21">
        <v>200</v>
      </c>
      <c r="L101" s="21">
        <v>3</v>
      </c>
      <c r="M101" s="21">
        <v>60</v>
      </c>
      <c r="N101" s="21">
        <v>50</v>
      </c>
      <c r="O101" s="21">
        <v>50</v>
      </c>
      <c r="P101" s="21">
        <v>200</v>
      </c>
      <c r="Q101" s="21">
        <v>3</v>
      </c>
      <c r="R101" s="21">
        <v>14</v>
      </c>
      <c r="S101" s="21">
        <v>15</v>
      </c>
      <c r="T101" s="21">
        <v>15</v>
      </c>
      <c r="U101" s="21">
        <v>200</v>
      </c>
      <c r="V101" s="21">
        <v>3</v>
      </c>
      <c r="W101" s="21">
        <v>12</v>
      </c>
      <c r="X101" s="21">
        <v>15</v>
      </c>
      <c r="Y101" s="21">
        <v>15</v>
      </c>
      <c r="Z101" s="21">
        <v>200</v>
      </c>
      <c r="AA101" s="21">
        <v>3</v>
      </c>
      <c r="AB101" s="21">
        <v>18</v>
      </c>
      <c r="AC101" s="21">
        <v>30</v>
      </c>
      <c r="AD101" s="21">
        <v>30</v>
      </c>
      <c r="AE101" s="21">
        <v>200</v>
      </c>
      <c r="AF101" s="21">
        <v>10</v>
      </c>
      <c r="AG101" s="21">
        <v>10</v>
      </c>
      <c r="AH101" s="21">
        <v>50</v>
      </c>
      <c r="AI101" s="21">
        <v>50</v>
      </c>
      <c r="AJ101" s="21">
        <v>15</v>
      </c>
      <c r="AK101" s="21">
        <v>15</v>
      </c>
      <c r="AL101" s="21">
        <v>15</v>
      </c>
      <c r="AM101" s="21">
        <v>15</v>
      </c>
      <c r="AN101" s="21">
        <v>30</v>
      </c>
      <c r="AO101" s="21">
        <v>30</v>
      </c>
      <c r="AP101" s="9">
        <v>1000</v>
      </c>
    </row>
    <row r="102" spans="1:42">
      <c r="A102" s="3">
        <v>100</v>
      </c>
      <c r="B102" s="57" t="s">
        <v>1830</v>
      </c>
      <c r="C102" s="57" t="s">
        <v>1786</v>
      </c>
      <c r="D102" s="21">
        <v>1</v>
      </c>
      <c r="E102" s="3">
        <v>7</v>
      </c>
      <c r="F102" s="3">
        <v>0</v>
      </c>
      <c r="G102" s="3">
        <v>3</v>
      </c>
      <c r="H102" s="3">
        <v>18</v>
      </c>
      <c r="I102" s="3">
        <v>2015</v>
      </c>
      <c r="J102" s="3">
        <v>2015</v>
      </c>
      <c r="K102" s="3">
        <v>250</v>
      </c>
      <c r="L102" s="3">
        <v>3</v>
      </c>
      <c r="M102" s="3">
        <v>14</v>
      </c>
      <c r="N102" s="3">
        <v>2015</v>
      </c>
      <c r="O102" s="3">
        <v>2015</v>
      </c>
      <c r="P102" s="3">
        <v>250</v>
      </c>
      <c r="Q102" s="3">
        <v>3</v>
      </c>
      <c r="R102" s="3">
        <v>12</v>
      </c>
      <c r="S102" s="3">
        <v>2015</v>
      </c>
      <c r="T102" s="3">
        <v>2015</v>
      </c>
      <c r="U102" s="3">
        <v>250</v>
      </c>
      <c r="V102" s="3">
        <v>1</v>
      </c>
      <c r="W102" s="3">
        <v>0</v>
      </c>
      <c r="X102" s="3">
        <v>2015000</v>
      </c>
      <c r="Y102" s="3">
        <v>2015000</v>
      </c>
      <c r="Z102" s="3">
        <v>250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2015</v>
      </c>
      <c r="AG102" s="3">
        <v>2015</v>
      </c>
      <c r="AH102" s="3">
        <v>2015</v>
      </c>
      <c r="AI102" s="3">
        <v>2015</v>
      </c>
      <c r="AJ102" s="3">
        <v>2015</v>
      </c>
      <c r="AK102" s="3">
        <v>2015</v>
      </c>
      <c r="AL102" s="3">
        <v>2015000</v>
      </c>
      <c r="AM102" s="3">
        <v>2015000</v>
      </c>
      <c r="AN102" s="3">
        <v>0</v>
      </c>
      <c r="AO102" s="3">
        <v>0</v>
      </c>
      <c r="AP102" s="21"/>
    </row>
    <row r="103" spans="1:42">
      <c r="A103" s="3">
        <v>101</v>
      </c>
      <c r="B103" s="57" t="s">
        <v>353</v>
      </c>
      <c r="C103" s="57" t="s">
        <v>2816</v>
      </c>
      <c r="D103" s="3">
        <v>1</v>
      </c>
      <c r="E103" s="3">
        <v>7</v>
      </c>
      <c r="F103" s="3">
        <v>1</v>
      </c>
      <c r="G103" s="3">
        <v>4</v>
      </c>
      <c r="H103" s="3">
        <v>2003</v>
      </c>
      <c r="I103" s="3">
        <v>10</v>
      </c>
      <c r="J103" s="3">
        <v>10</v>
      </c>
      <c r="K103" s="3">
        <v>0</v>
      </c>
      <c r="L103" s="3">
        <v>3</v>
      </c>
      <c r="M103" s="3">
        <v>9</v>
      </c>
      <c r="N103" s="3">
        <v>50</v>
      </c>
      <c r="O103" s="3">
        <v>50</v>
      </c>
      <c r="P103" s="3">
        <v>0</v>
      </c>
      <c r="Q103" s="3">
        <v>3</v>
      </c>
      <c r="R103" s="3">
        <v>8</v>
      </c>
      <c r="S103" s="3">
        <v>1</v>
      </c>
      <c r="T103" s="3">
        <v>1</v>
      </c>
      <c r="U103" s="3">
        <v>0</v>
      </c>
      <c r="V103" s="3">
        <v>1</v>
      </c>
      <c r="W103" s="3">
        <v>0</v>
      </c>
      <c r="X103" s="3">
        <v>50000</v>
      </c>
      <c r="Y103" s="3">
        <v>50000</v>
      </c>
      <c r="Z103" s="3">
        <v>0</v>
      </c>
      <c r="AA103" s="3">
        <v>3</v>
      </c>
      <c r="AB103" s="3">
        <v>5</v>
      </c>
      <c r="AC103" s="3">
        <v>2</v>
      </c>
      <c r="AD103" s="3">
        <v>2</v>
      </c>
      <c r="AE103" s="3">
        <v>0</v>
      </c>
      <c r="AF103" s="3">
        <v>10</v>
      </c>
      <c r="AG103" s="3">
        <v>10</v>
      </c>
      <c r="AH103" s="3">
        <v>50</v>
      </c>
      <c r="AI103" s="3">
        <v>50</v>
      </c>
      <c r="AJ103" s="3">
        <v>1</v>
      </c>
      <c r="AK103" s="3">
        <v>1</v>
      </c>
      <c r="AL103" s="3">
        <v>50000</v>
      </c>
      <c r="AM103" s="3">
        <v>50000</v>
      </c>
      <c r="AN103" s="3">
        <v>2</v>
      </c>
      <c r="AO103" s="3">
        <v>2</v>
      </c>
      <c r="AP103" s="21"/>
    </row>
    <row r="104" spans="1:42">
      <c r="A104" s="3">
        <v>102</v>
      </c>
      <c r="B104" s="57" t="s">
        <v>354</v>
      </c>
      <c r="C104" s="57" t="s">
        <v>1831</v>
      </c>
      <c r="D104" s="3">
        <v>1</v>
      </c>
      <c r="E104" s="3">
        <v>7</v>
      </c>
      <c r="F104" s="3">
        <v>1</v>
      </c>
      <c r="G104" s="3">
        <v>4</v>
      </c>
      <c r="H104" s="3">
        <v>40034</v>
      </c>
      <c r="I104" s="3">
        <v>1</v>
      </c>
      <c r="J104" s="3">
        <v>1</v>
      </c>
      <c r="K104" s="3">
        <v>0</v>
      </c>
      <c r="L104" s="3">
        <v>3</v>
      </c>
      <c r="M104" s="3">
        <v>9</v>
      </c>
      <c r="N104" s="3">
        <v>50</v>
      </c>
      <c r="O104" s="3">
        <v>50</v>
      </c>
      <c r="P104" s="3">
        <v>0</v>
      </c>
      <c r="Q104" s="3">
        <v>3</v>
      </c>
      <c r="R104" s="3">
        <v>8</v>
      </c>
      <c r="S104" s="3">
        <v>1</v>
      </c>
      <c r="T104" s="3">
        <v>1</v>
      </c>
      <c r="U104" s="3">
        <v>0</v>
      </c>
      <c r="V104" s="3">
        <v>1</v>
      </c>
      <c r="W104" s="3">
        <v>0</v>
      </c>
      <c r="X104" s="3">
        <v>100000</v>
      </c>
      <c r="Y104" s="3">
        <v>100000</v>
      </c>
      <c r="Z104" s="3">
        <v>0</v>
      </c>
      <c r="AA104" s="3">
        <v>3</v>
      </c>
      <c r="AB104" s="3">
        <v>4</v>
      </c>
      <c r="AC104" s="3">
        <v>2</v>
      </c>
      <c r="AD104" s="3">
        <v>2</v>
      </c>
      <c r="AE104" s="3">
        <v>0</v>
      </c>
      <c r="AF104" s="3">
        <v>1</v>
      </c>
      <c r="AG104" s="3">
        <v>1</v>
      </c>
      <c r="AH104" s="3">
        <v>50</v>
      </c>
      <c r="AI104" s="3">
        <v>50</v>
      </c>
      <c r="AJ104" s="3">
        <v>1</v>
      </c>
      <c r="AK104" s="3">
        <v>1</v>
      </c>
      <c r="AL104" s="3">
        <v>100000</v>
      </c>
      <c r="AM104" s="3">
        <v>100000</v>
      </c>
      <c r="AN104" s="3">
        <v>2</v>
      </c>
      <c r="AO104" s="3">
        <v>2</v>
      </c>
      <c r="AP104" s="21"/>
    </row>
    <row r="105" spans="1:42">
      <c r="A105" s="3">
        <v>103</v>
      </c>
      <c r="B105" s="57" t="s">
        <v>302</v>
      </c>
      <c r="C105" s="57" t="s">
        <v>1832</v>
      </c>
      <c r="D105" s="3">
        <v>1</v>
      </c>
      <c r="E105" s="3">
        <v>7</v>
      </c>
      <c r="F105" s="3">
        <v>1</v>
      </c>
      <c r="G105" s="3">
        <v>5</v>
      </c>
      <c r="H105" s="3">
        <v>3021</v>
      </c>
      <c r="I105" s="3">
        <v>1</v>
      </c>
      <c r="J105" s="3">
        <v>1</v>
      </c>
      <c r="K105" s="3">
        <v>0</v>
      </c>
      <c r="L105" s="3">
        <v>3</v>
      </c>
      <c r="M105" s="3">
        <v>9</v>
      </c>
      <c r="N105" s="3">
        <v>80</v>
      </c>
      <c r="O105" s="3">
        <v>80</v>
      </c>
      <c r="P105" s="3">
        <v>0</v>
      </c>
      <c r="Q105" s="3">
        <v>3</v>
      </c>
      <c r="R105" s="3">
        <v>8</v>
      </c>
      <c r="S105" s="3">
        <v>1</v>
      </c>
      <c r="T105" s="3">
        <v>1</v>
      </c>
      <c r="U105" s="3">
        <v>0</v>
      </c>
      <c r="V105" s="3">
        <v>1</v>
      </c>
      <c r="W105" s="3">
        <v>0</v>
      </c>
      <c r="X105" s="3">
        <v>200000</v>
      </c>
      <c r="Y105" s="3">
        <v>200000</v>
      </c>
      <c r="Z105" s="3">
        <v>0</v>
      </c>
      <c r="AA105" s="3">
        <v>3</v>
      </c>
      <c r="AB105" s="3">
        <v>5</v>
      </c>
      <c r="AC105" s="3">
        <v>5</v>
      </c>
      <c r="AD105" s="3">
        <v>5</v>
      </c>
      <c r="AE105" s="3">
        <v>0</v>
      </c>
      <c r="AF105" s="3">
        <v>1</v>
      </c>
      <c r="AG105" s="3">
        <v>1</v>
      </c>
      <c r="AH105" s="3">
        <v>80</v>
      </c>
      <c r="AI105" s="3">
        <v>80</v>
      </c>
      <c r="AJ105" s="3">
        <v>1</v>
      </c>
      <c r="AK105" s="3">
        <v>1</v>
      </c>
      <c r="AL105" s="3">
        <v>200000</v>
      </c>
      <c r="AM105" s="3">
        <v>200000</v>
      </c>
      <c r="AN105" s="3">
        <v>5</v>
      </c>
      <c r="AO105" s="3">
        <v>5</v>
      </c>
    </row>
    <row r="106" spans="1:42">
      <c r="A106" s="3">
        <v>104</v>
      </c>
      <c r="B106" s="57" t="s">
        <v>303</v>
      </c>
      <c r="C106" s="57" t="s">
        <v>1833</v>
      </c>
      <c r="D106" s="3">
        <v>1</v>
      </c>
      <c r="E106" s="3">
        <v>7</v>
      </c>
      <c r="F106" s="3">
        <v>1</v>
      </c>
      <c r="G106" s="3">
        <v>5</v>
      </c>
      <c r="H106" s="3">
        <v>3024</v>
      </c>
      <c r="I106" s="3">
        <v>1</v>
      </c>
      <c r="J106" s="3">
        <v>1</v>
      </c>
      <c r="K106" s="3">
        <v>0</v>
      </c>
      <c r="L106" s="3">
        <v>3</v>
      </c>
      <c r="M106" s="3">
        <v>9</v>
      </c>
      <c r="N106" s="3">
        <v>100</v>
      </c>
      <c r="O106" s="3">
        <v>100</v>
      </c>
      <c r="P106" s="3">
        <v>0</v>
      </c>
      <c r="Q106" s="3">
        <v>3</v>
      </c>
      <c r="R106" s="3">
        <v>8</v>
      </c>
      <c r="S106" s="3">
        <v>2</v>
      </c>
      <c r="T106" s="3">
        <v>2</v>
      </c>
      <c r="U106" s="3">
        <v>0</v>
      </c>
      <c r="V106" s="3">
        <v>1</v>
      </c>
      <c r="W106" s="3">
        <v>0</v>
      </c>
      <c r="X106" s="3">
        <v>300000</v>
      </c>
      <c r="Y106" s="3">
        <v>300000</v>
      </c>
      <c r="Z106" s="3">
        <v>0</v>
      </c>
      <c r="AA106" s="3">
        <v>3</v>
      </c>
      <c r="AB106" s="3">
        <v>4</v>
      </c>
      <c r="AC106" s="3">
        <v>5</v>
      </c>
      <c r="AD106" s="3">
        <v>5</v>
      </c>
      <c r="AE106" s="3">
        <v>0</v>
      </c>
      <c r="AF106" s="3">
        <v>1</v>
      </c>
      <c r="AG106" s="3">
        <v>1</v>
      </c>
      <c r="AH106" s="3">
        <v>100</v>
      </c>
      <c r="AI106" s="3">
        <v>100</v>
      </c>
      <c r="AJ106" s="3">
        <v>2</v>
      </c>
      <c r="AK106" s="3">
        <v>2</v>
      </c>
      <c r="AL106" s="3">
        <v>300000</v>
      </c>
      <c r="AM106" s="3">
        <v>300000</v>
      </c>
      <c r="AN106" s="3">
        <v>5</v>
      </c>
      <c r="AO106" s="3">
        <v>5</v>
      </c>
    </row>
    <row r="107" spans="1:42">
      <c r="A107" s="3">
        <v>105</v>
      </c>
      <c r="B107" s="57" t="s">
        <v>304</v>
      </c>
      <c r="C107" s="57" t="s">
        <v>1834</v>
      </c>
      <c r="D107" s="3">
        <v>1</v>
      </c>
      <c r="E107" s="3">
        <v>7</v>
      </c>
      <c r="F107" s="3">
        <v>1</v>
      </c>
      <c r="G107" s="3">
        <v>5</v>
      </c>
      <c r="H107" s="3">
        <v>3022</v>
      </c>
      <c r="I107" s="3">
        <v>1</v>
      </c>
      <c r="J107" s="3">
        <v>1</v>
      </c>
      <c r="K107" s="3">
        <v>0</v>
      </c>
      <c r="L107" s="3">
        <v>3</v>
      </c>
      <c r="M107" s="3">
        <v>9</v>
      </c>
      <c r="N107" s="3">
        <v>150</v>
      </c>
      <c r="O107" s="3">
        <v>150</v>
      </c>
      <c r="P107" s="3">
        <v>0</v>
      </c>
      <c r="Q107" s="3">
        <v>3</v>
      </c>
      <c r="R107" s="3">
        <v>8</v>
      </c>
      <c r="S107" s="3">
        <v>3</v>
      </c>
      <c r="T107" s="3">
        <v>3</v>
      </c>
      <c r="U107" s="3">
        <v>0</v>
      </c>
      <c r="V107" s="3">
        <v>1</v>
      </c>
      <c r="W107" s="3">
        <v>0</v>
      </c>
      <c r="X107" s="3">
        <v>500000</v>
      </c>
      <c r="Y107" s="3">
        <v>500000</v>
      </c>
      <c r="Z107" s="3">
        <v>0</v>
      </c>
      <c r="AA107" s="3">
        <v>3</v>
      </c>
      <c r="AB107" s="3">
        <v>5</v>
      </c>
      <c r="AC107" s="3">
        <v>5</v>
      </c>
      <c r="AD107" s="3">
        <v>5</v>
      </c>
      <c r="AE107" s="3">
        <v>0</v>
      </c>
      <c r="AF107" s="3">
        <v>1</v>
      </c>
      <c r="AG107" s="3">
        <v>1</v>
      </c>
      <c r="AH107" s="3">
        <v>150</v>
      </c>
      <c r="AI107" s="3">
        <v>150</v>
      </c>
      <c r="AJ107" s="3">
        <v>3</v>
      </c>
      <c r="AK107" s="3">
        <v>3</v>
      </c>
      <c r="AL107" s="3">
        <v>500000</v>
      </c>
      <c r="AM107" s="3">
        <v>500000</v>
      </c>
      <c r="AN107" s="3">
        <v>5</v>
      </c>
      <c r="AO107" s="3">
        <v>5</v>
      </c>
    </row>
    <row r="108" spans="1:42">
      <c r="A108" s="3">
        <v>106</v>
      </c>
      <c r="B108" s="57" t="s">
        <v>305</v>
      </c>
      <c r="C108" s="57" t="s">
        <v>1835</v>
      </c>
      <c r="D108" s="3">
        <v>1</v>
      </c>
      <c r="E108" s="3">
        <v>7</v>
      </c>
      <c r="F108" s="3">
        <v>1</v>
      </c>
      <c r="G108" s="3">
        <v>5</v>
      </c>
      <c r="H108" s="3">
        <v>3023</v>
      </c>
      <c r="I108" s="3">
        <v>1</v>
      </c>
      <c r="J108" s="3">
        <v>1</v>
      </c>
      <c r="K108" s="3">
        <v>0</v>
      </c>
      <c r="L108" s="3">
        <v>3</v>
      </c>
      <c r="M108" s="3">
        <v>6</v>
      </c>
      <c r="N108" s="3">
        <v>500</v>
      </c>
      <c r="O108" s="3">
        <v>500</v>
      </c>
      <c r="P108" s="3">
        <v>0</v>
      </c>
      <c r="Q108" s="3">
        <v>3</v>
      </c>
      <c r="R108" s="3">
        <v>8</v>
      </c>
      <c r="S108" s="3">
        <v>4</v>
      </c>
      <c r="T108" s="3">
        <v>4</v>
      </c>
      <c r="U108" s="3">
        <v>0</v>
      </c>
      <c r="V108" s="3">
        <v>1</v>
      </c>
      <c r="W108" s="3">
        <v>0</v>
      </c>
      <c r="X108" s="3">
        <v>800000</v>
      </c>
      <c r="Y108" s="3">
        <v>800000</v>
      </c>
      <c r="Z108" s="3">
        <v>0</v>
      </c>
      <c r="AA108" s="3">
        <v>3</v>
      </c>
      <c r="AB108" s="3">
        <v>4</v>
      </c>
      <c r="AC108" s="3">
        <v>5</v>
      </c>
      <c r="AD108" s="3">
        <v>5</v>
      </c>
      <c r="AE108" s="3">
        <v>0</v>
      </c>
      <c r="AF108" s="3">
        <v>1</v>
      </c>
      <c r="AG108" s="3">
        <v>1</v>
      </c>
      <c r="AH108" s="3">
        <v>500</v>
      </c>
      <c r="AI108" s="3">
        <v>500</v>
      </c>
      <c r="AJ108" s="3">
        <v>4</v>
      </c>
      <c r="AK108" s="3">
        <v>4</v>
      </c>
      <c r="AL108" s="3">
        <v>800000</v>
      </c>
      <c r="AM108" s="3">
        <v>800000</v>
      </c>
      <c r="AN108" s="3">
        <v>5</v>
      </c>
      <c r="AO108" s="3">
        <v>5</v>
      </c>
    </row>
    <row r="109" spans="1:42">
      <c r="A109" s="3">
        <v>107</v>
      </c>
      <c r="B109" s="57" t="s">
        <v>306</v>
      </c>
      <c r="C109" s="57" t="s">
        <v>1836</v>
      </c>
      <c r="D109" s="3">
        <v>1</v>
      </c>
      <c r="E109" s="3">
        <v>7</v>
      </c>
      <c r="F109" s="3">
        <v>1</v>
      </c>
      <c r="G109" s="3">
        <v>7</v>
      </c>
      <c r="H109" s="3">
        <v>301</v>
      </c>
      <c r="I109" s="3">
        <v>1</v>
      </c>
      <c r="J109" s="3">
        <v>1</v>
      </c>
      <c r="K109" s="3">
        <v>0</v>
      </c>
      <c r="L109" s="3">
        <v>7</v>
      </c>
      <c r="M109" s="3">
        <v>302</v>
      </c>
      <c r="N109" s="3">
        <v>1</v>
      </c>
      <c r="O109" s="3">
        <v>1</v>
      </c>
      <c r="P109" s="3">
        <v>0</v>
      </c>
      <c r="Q109" s="3">
        <v>3</v>
      </c>
      <c r="R109" s="3">
        <v>6</v>
      </c>
      <c r="S109" s="3">
        <v>1000</v>
      </c>
      <c r="T109" s="3">
        <v>1000</v>
      </c>
      <c r="U109" s="3">
        <v>0</v>
      </c>
      <c r="V109" s="3">
        <v>3</v>
      </c>
      <c r="W109" s="3">
        <v>8</v>
      </c>
      <c r="X109" s="3">
        <v>4</v>
      </c>
      <c r="Y109" s="3">
        <v>4</v>
      </c>
      <c r="Z109" s="3">
        <v>0</v>
      </c>
      <c r="AA109" s="3">
        <v>3</v>
      </c>
      <c r="AB109" s="3">
        <v>5</v>
      </c>
      <c r="AC109" s="3">
        <v>10</v>
      </c>
      <c r="AD109" s="3">
        <v>10</v>
      </c>
      <c r="AE109" s="3">
        <v>0</v>
      </c>
      <c r="AF109" s="3">
        <v>1</v>
      </c>
      <c r="AG109" s="3">
        <v>1</v>
      </c>
      <c r="AH109" s="3">
        <v>1</v>
      </c>
      <c r="AI109" s="3">
        <v>1</v>
      </c>
      <c r="AJ109" s="3">
        <v>1000</v>
      </c>
      <c r="AK109" s="3">
        <v>1000</v>
      </c>
      <c r="AL109" s="3">
        <v>4</v>
      </c>
      <c r="AM109" s="3">
        <v>4</v>
      </c>
      <c r="AN109" s="3">
        <v>10</v>
      </c>
      <c r="AO109" s="3">
        <v>10</v>
      </c>
    </row>
    <row r="110" spans="1:42">
      <c r="A110" s="3">
        <v>108</v>
      </c>
      <c r="B110" s="57" t="s">
        <v>307</v>
      </c>
      <c r="C110" s="57" t="s">
        <v>1837</v>
      </c>
      <c r="D110" s="3">
        <v>1</v>
      </c>
      <c r="E110" s="3">
        <v>7</v>
      </c>
      <c r="F110" s="3">
        <v>1</v>
      </c>
      <c r="G110" s="3">
        <v>3</v>
      </c>
      <c r="H110" s="3">
        <v>20</v>
      </c>
      <c r="I110" s="3">
        <v>2</v>
      </c>
      <c r="J110" s="3">
        <v>2</v>
      </c>
      <c r="K110" s="3">
        <v>0</v>
      </c>
      <c r="L110" s="3">
        <v>3</v>
      </c>
      <c r="M110" s="3">
        <v>12</v>
      </c>
      <c r="N110" s="3">
        <v>50</v>
      </c>
      <c r="O110" s="3">
        <v>50</v>
      </c>
      <c r="P110" s="3">
        <v>0</v>
      </c>
      <c r="Q110" s="3">
        <v>3</v>
      </c>
      <c r="R110" s="3">
        <v>18</v>
      </c>
      <c r="S110" s="3">
        <v>50</v>
      </c>
      <c r="T110" s="3">
        <v>50</v>
      </c>
      <c r="U110" s="3">
        <v>0</v>
      </c>
      <c r="V110" s="3">
        <v>3</v>
      </c>
      <c r="W110" s="3">
        <v>4</v>
      </c>
      <c r="X110" s="3">
        <v>10</v>
      </c>
      <c r="Y110" s="3">
        <v>10</v>
      </c>
      <c r="Z110" s="3">
        <v>0</v>
      </c>
      <c r="AA110" s="3">
        <v>1</v>
      </c>
      <c r="AB110" s="3">
        <v>0</v>
      </c>
      <c r="AC110" s="3">
        <v>1000000</v>
      </c>
      <c r="AD110" s="3">
        <v>1000000</v>
      </c>
      <c r="AE110" s="3">
        <v>0</v>
      </c>
      <c r="AF110" s="3">
        <v>2</v>
      </c>
      <c r="AG110" s="3">
        <v>2</v>
      </c>
      <c r="AH110" s="3">
        <v>50</v>
      </c>
      <c r="AI110" s="3">
        <v>50</v>
      </c>
      <c r="AJ110" s="3">
        <v>50</v>
      </c>
      <c r="AK110" s="3">
        <v>50</v>
      </c>
      <c r="AL110" s="3">
        <v>10</v>
      </c>
      <c r="AM110" s="3">
        <v>10</v>
      </c>
      <c r="AN110" s="3">
        <v>1000000</v>
      </c>
      <c r="AO110" s="3">
        <v>1000000</v>
      </c>
    </row>
    <row r="111" spans="1:42">
      <c r="A111" s="3">
        <v>109</v>
      </c>
      <c r="B111" s="57" t="s">
        <v>308</v>
      </c>
      <c r="C111" s="57" t="s">
        <v>1838</v>
      </c>
      <c r="D111" s="3">
        <v>1</v>
      </c>
      <c r="E111" s="3">
        <v>7</v>
      </c>
      <c r="F111" s="3">
        <v>1</v>
      </c>
      <c r="G111" s="3">
        <v>3</v>
      </c>
      <c r="H111" s="3">
        <v>20</v>
      </c>
      <c r="I111" s="3">
        <v>1</v>
      </c>
      <c r="J111" s="3">
        <v>1</v>
      </c>
      <c r="K111" s="3">
        <v>0</v>
      </c>
      <c r="L111" s="3">
        <v>5</v>
      </c>
      <c r="M111" s="3">
        <v>4021</v>
      </c>
      <c r="N111" s="3">
        <v>1</v>
      </c>
      <c r="O111" s="3">
        <v>1</v>
      </c>
      <c r="P111" s="3">
        <v>0</v>
      </c>
      <c r="Q111" s="3">
        <v>3</v>
      </c>
      <c r="R111" s="3">
        <v>12</v>
      </c>
      <c r="S111" s="3">
        <v>50</v>
      </c>
      <c r="T111" s="3">
        <v>50</v>
      </c>
      <c r="U111" s="3">
        <v>0</v>
      </c>
      <c r="V111" s="3">
        <v>3</v>
      </c>
      <c r="W111" s="3">
        <v>18</v>
      </c>
      <c r="X111" s="3">
        <v>50</v>
      </c>
      <c r="Y111" s="3">
        <v>50</v>
      </c>
      <c r="Z111" s="3">
        <v>0</v>
      </c>
      <c r="AA111" s="3">
        <v>3</v>
      </c>
      <c r="AB111" s="3">
        <v>15</v>
      </c>
      <c r="AC111" s="3">
        <v>5</v>
      </c>
      <c r="AD111" s="3">
        <v>5</v>
      </c>
      <c r="AE111" s="3">
        <v>0</v>
      </c>
      <c r="AF111" s="3">
        <v>1</v>
      </c>
      <c r="AG111" s="3">
        <v>1</v>
      </c>
      <c r="AH111" s="3">
        <v>1</v>
      </c>
      <c r="AI111" s="3">
        <v>1</v>
      </c>
      <c r="AJ111" s="3">
        <v>50</v>
      </c>
      <c r="AK111" s="3">
        <v>50</v>
      </c>
      <c r="AL111" s="3">
        <v>50</v>
      </c>
      <c r="AM111" s="3">
        <v>50</v>
      </c>
      <c r="AN111" s="3">
        <v>5</v>
      </c>
      <c r="AO111" s="3">
        <v>5</v>
      </c>
    </row>
    <row r="112" spans="1:42">
      <c r="A112" s="3">
        <v>110</v>
      </c>
      <c r="B112" s="57" t="s">
        <v>309</v>
      </c>
      <c r="C112" s="57" t="s">
        <v>1839</v>
      </c>
      <c r="D112" s="3">
        <v>1</v>
      </c>
      <c r="E112" s="3">
        <v>7</v>
      </c>
      <c r="F112" s="3">
        <v>1</v>
      </c>
      <c r="G112" s="3">
        <v>3</v>
      </c>
      <c r="H112" s="3">
        <v>20</v>
      </c>
      <c r="I112" s="3">
        <v>1</v>
      </c>
      <c r="J112" s="3">
        <v>1</v>
      </c>
      <c r="K112" s="3">
        <v>0</v>
      </c>
      <c r="L112" s="3">
        <v>5</v>
      </c>
      <c r="M112" s="3">
        <v>4024</v>
      </c>
      <c r="N112" s="3">
        <v>1</v>
      </c>
      <c r="O112" s="3">
        <v>1</v>
      </c>
      <c r="P112" s="3">
        <v>0</v>
      </c>
      <c r="Q112" s="3">
        <v>3</v>
      </c>
      <c r="R112" s="3">
        <v>12</v>
      </c>
      <c r="S112" s="3">
        <v>150</v>
      </c>
      <c r="T112" s="3">
        <v>150</v>
      </c>
      <c r="U112" s="3">
        <v>0</v>
      </c>
      <c r="V112" s="3">
        <v>3</v>
      </c>
      <c r="W112" s="3">
        <v>18</v>
      </c>
      <c r="X112" s="3">
        <v>100</v>
      </c>
      <c r="Y112" s="3">
        <v>100</v>
      </c>
      <c r="Z112" s="3">
        <v>0</v>
      </c>
      <c r="AA112" s="3">
        <v>3</v>
      </c>
      <c r="AB112" s="3">
        <v>15</v>
      </c>
      <c r="AC112" s="3">
        <v>10</v>
      </c>
      <c r="AD112" s="3">
        <v>10</v>
      </c>
      <c r="AE112" s="3">
        <v>0</v>
      </c>
      <c r="AF112" s="3">
        <v>1</v>
      </c>
      <c r="AG112" s="3">
        <v>1</v>
      </c>
      <c r="AH112" s="3">
        <v>1</v>
      </c>
      <c r="AI112" s="3">
        <v>1</v>
      </c>
      <c r="AJ112" s="3">
        <v>150</v>
      </c>
      <c r="AK112" s="3">
        <v>150</v>
      </c>
      <c r="AL112" s="3">
        <v>100</v>
      </c>
      <c r="AM112" s="3">
        <v>100</v>
      </c>
      <c r="AN112" s="3">
        <v>10</v>
      </c>
      <c r="AO112" s="3">
        <v>10</v>
      </c>
    </row>
    <row r="113" spans="1:41">
      <c r="A113" s="3">
        <v>111</v>
      </c>
      <c r="B113" s="57" t="s">
        <v>310</v>
      </c>
      <c r="C113" s="57" t="s">
        <v>1840</v>
      </c>
      <c r="D113" s="3">
        <v>1</v>
      </c>
      <c r="E113" s="3">
        <v>7</v>
      </c>
      <c r="F113" s="3">
        <v>1</v>
      </c>
      <c r="G113" s="3">
        <v>3</v>
      </c>
      <c r="H113" s="3">
        <v>20</v>
      </c>
      <c r="I113" s="3">
        <v>1</v>
      </c>
      <c r="J113" s="3">
        <v>1</v>
      </c>
      <c r="K113" s="3">
        <v>0</v>
      </c>
      <c r="L113" s="3">
        <v>5</v>
      </c>
      <c r="M113" s="3">
        <v>4022</v>
      </c>
      <c r="N113" s="3">
        <v>1</v>
      </c>
      <c r="O113" s="3">
        <v>1</v>
      </c>
      <c r="P113" s="3">
        <v>0</v>
      </c>
      <c r="Q113" s="3">
        <v>3</v>
      </c>
      <c r="R113" s="3">
        <v>12</v>
      </c>
      <c r="S113" s="3">
        <v>250</v>
      </c>
      <c r="T113" s="3">
        <v>250</v>
      </c>
      <c r="U113" s="3">
        <v>0</v>
      </c>
      <c r="V113" s="3">
        <v>3</v>
      </c>
      <c r="W113" s="3">
        <v>18</v>
      </c>
      <c r="X113" s="3">
        <v>150</v>
      </c>
      <c r="Y113" s="3">
        <v>150</v>
      </c>
      <c r="Z113" s="3">
        <v>0</v>
      </c>
      <c r="AA113" s="3">
        <v>3</v>
      </c>
      <c r="AB113" s="3">
        <v>15</v>
      </c>
      <c r="AC113" s="3">
        <v>15</v>
      </c>
      <c r="AD113" s="3">
        <v>15</v>
      </c>
      <c r="AE113" s="3">
        <v>0</v>
      </c>
      <c r="AF113" s="3">
        <v>1</v>
      </c>
      <c r="AG113" s="3">
        <v>1</v>
      </c>
      <c r="AH113" s="3">
        <v>1</v>
      </c>
      <c r="AI113" s="3">
        <v>1</v>
      </c>
      <c r="AJ113" s="3">
        <v>250</v>
      </c>
      <c r="AK113" s="3">
        <v>250</v>
      </c>
      <c r="AL113" s="3">
        <v>150</v>
      </c>
      <c r="AM113" s="3">
        <v>150</v>
      </c>
      <c r="AN113" s="3">
        <v>15</v>
      </c>
      <c r="AO113" s="3">
        <v>15</v>
      </c>
    </row>
    <row r="114" spans="1:41">
      <c r="A114" s="3">
        <v>112</v>
      </c>
      <c r="B114" s="57" t="s">
        <v>311</v>
      </c>
      <c r="C114" s="57" t="s">
        <v>1841</v>
      </c>
      <c r="D114" s="3">
        <v>1</v>
      </c>
      <c r="E114" s="3">
        <v>7</v>
      </c>
      <c r="F114" s="3">
        <v>1</v>
      </c>
      <c r="G114" s="3">
        <v>3</v>
      </c>
      <c r="H114" s="3">
        <v>20</v>
      </c>
      <c r="I114" s="3">
        <v>1</v>
      </c>
      <c r="J114" s="3">
        <v>1</v>
      </c>
      <c r="K114" s="3">
        <v>0</v>
      </c>
      <c r="L114" s="3">
        <v>5</v>
      </c>
      <c r="M114" s="3">
        <v>4023</v>
      </c>
      <c r="N114" s="3">
        <v>1</v>
      </c>
      <c r="O114" s="3">
        <v>1</v>
      </c>
      <c r="P114" s="3">
        <v>0</v>
      </c>
      <c r="Q114" s="3">
        <v>3</v>
      </c>
      <c r="R114" s="3">
        <v>12</v>
      </c>
      <c r="S114" s="3">
        <v>350</v>
      </c>
      <c r="T114" s="3">
        <v>350</v>
      </c>
      <c r="U114" s="3">
        <v>0</v>
      </c>
      <c r="V114" s="3">
        <v>3</v>
      </c>
      <c r="W114" s="3">
        <v>18</v>
      </c>
      <c r="X114" s="3">
        <v>200</v>
      </c>
      <c r="Y114" s="3">
        <v>200</v>
      </c>
      <c r="Z114" s="3">
        <v>0</v>
      </c>
      <c r="AA114" s="3">
        <v>3</v>
      </c>
      <c r="AB114" s="3">
        <v>15</v>
      </c>
      <c r="AC114" s="3">
        <v>20</v>
      </c>
      <c r="AD114" s="3">
        <v>20</v>
      </c>
      <c r="AE114" s="3">
        <v>0</v>
      </c>
      <c r="AF114" s="3">
        <v>1</v>
      </c>
      <c r="AG114" s="3">
        <v>1</v>
      </c>
      <c r="AH114" s="3">
        <v>1</v>
      </c>
      <c r="AI114" s="3">
        <v>1</v>
      </c>
      <c r="AJ114" s="3">
        <v>350</v>
      </c>
      <c r="AK114" s="3">
        <v>350</v>
      </c>
      <c r="AL114" s="3">
        <v>200</v>
      </c>
      <c r="AM114" s="3">
        <v>200</v>
      </c>
      <c r="AN114" s="3">
        <v>20</v>
      </c>
      <c r="AO114" s="3">
        <v>20</v>
      </c>
    </row>
    <row r="115" spans="1:41">
      <c r="A115" s="3">
        <v>113</v>
      </c>
      <c r="B115" s="57" t="s">
        <v>312</v>
      </c>
      <c r="C115" s="57" t="s">
        <v>1842</v>
      </c>
      <c r="D115" s="3">
        <v>1</v>
      </c>
      <c r="E115" s="3">
        <v>7</v>
      </c>
      <c r="F115" s="3">
        <v>1</v>
      </c>
      <c r="G115" s="3">
        <v>3</v>
      </c>
      <c r="H115" s="3">
        <v>20</v>
      </c>
      <c r="I115" s="3">
        <v>3</v>
      </c>
      <c r="J115" s="3">
        <v>3</v>
      </c>
      <c r="K115" s="3">
        <v>0</v>
      </c>
      <c r="L115" s="3">
        <v>1</v>
      </c>
      <c r="M115" s="3">
        <v>0</v>
      </c>
      <c r="N115" s="3">
        <v>5000000</v>
      </c>
      <c r="O115" s="3">
        <v>5000000</v>
      </c>
      <c r="P115" s="3">
        <v>0</v>
      </c>
      <c r="Q115" s="3">
        <v>3</v>
      </c>
      <c r="R115" s="3">
        <v>14</v>
      </c>
      <c r="S115" s="3">
        <v>1000</v>
      </c>
      <c r="T115" s="3">
        <v>1000</v>
      </c>
      <c r="U115" s="3">
        <v>0</v>
      </c>
      <c r="V115" s="3">
        <v>3</v>
      </c>
      <c r="W115" s="3">
        <v>18</v>
      </c>
      <c r="X115" s="3">
        <v>1000</v>
      </c>
      <c r="Y115" s="3">
        <v>1000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3</v>
      </c>
      <c r="AG115" s="3">
        <v>3</v>
      </c>
      <c r="AH115" s="3">
        <v>5000000</v>
      </c>
      <c r="AI115" s="3">
        <v>5000000</v>
      </c>
      <c r="AJ115" s="3">
        <v>1000</v>
      </c>
      <c r="AK115" s="3">
        <v>1000</v>
      </c>
      <c r="AL115" s="3">
        <v>1000</v>
      </c>
      <c r="AM115" s="3">
        <v>1000</v>
      </c>
      <c r="AN115" s="3">
        <v>0</v>
      </c>
      <c r="AO115" s="3">
        <v>0</v>
      </c>
    </row>
    <row r="116" spans="1:41" s="16" customFormat="1" ht="12" customHeight="1">
      <c r="A116" s="16">
        <v>120</v>
      </c>
      <c r="B116" s="57" t="s">
        <v>1843</v>
      </c>
      <c r="C116" s="57" t="s">
        <v>1802</v>
      </c>
      <c r="D116" s="16">
        <v>1</v>
      </c>
      <c r="E116" s="16">
        <v>5</v>
      </c>
      <c r="F116" s="16">
        <v>1</v>
      </c>
      <c r="G116" s="16">
        <v>3</v>
      </c>
      <c r="H116" s="16">
        <v>45</v>
      </c>
      <c r="I116" s="16">
        <v>1000</v>
      </c>
      <c r="J116" s="16">
        <v>1000</v>
      </c>
      <c r="K116" s="16">
        <v>1000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1000</v>
      </c>
      <c r="AG116" s="16">
        <v>1000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</row>
    <row r="117" spans="1:41" s="16" customFormat="1">
      <c r="A117" s="16">
        <v>121</v>
      </c>
      <c r="B117" s="57" t="s">
        <v>1844</v>
      </c>
      <c r="C117" s="57" t="s">
        <v>1806</v>
      </c>
      <c r="D117" s="16">
        <v>1</v>
      </c>
      <c r="E117" s="16">
        <v>5</v>
      </c>
      <c r="F117" s="16">
        <v>1</v>
      </c>
      <c r="G117" s="16">
        <v>39</v>
      </c>
      <c r="H117" s="16">
        <v>601</v>
      </c>
      <c r="I117" s="16">
        <v>1</v>
      </c>
      <c r="J117" s="16">
        <v>1</v>
      </c>
      <c r="K117" s="16">
        <v>1000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1</v>
      </c>
      <c r="AG117" s="16">
        <v>1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</row>
    <row r="118" spans="1:41" s="16" customFormat="1">
      <c r="A118" s="16">
        <v>122</v>
      </c>
      <c r="B118" s="57" t="s">
        <v>1845</v>
      </c>
      <c r="C118" s="57" t="s">
        <v>1802</v>
      </c>
      <c r="D118" s="16">
        <v>1</v>
      </c>
      <c r="E118" s="16">
        <v>5</v>
      </c>
      <c r="F118" s="16">
        <v>1</v>
      </c>
      <c r="G118" s="16">
        <v>3</v>
      </c>
      <c r="H118" s="16">
        <v>45</v>
      </c>
      <c r="I118" s="16">
        <v>200</v>
      </c>
      <c r="J118" s="16">
        <v>200</v>
      </c>
      <c r="K118" s="16">
        <v>1000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200</v>
      </c>
      <c r="AG118" s="16">
        <v>200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</row>
    <row r="119" spans="1:41" s="16" customFormat="1">
      <c r="A119" s="16">
        <v>123</v>
      </c>
      <c r="B119" s="57" t="s">
        <v>1846</v>
      </c>
      <c r="C119" s="57" t="s">
        <v>1806</v>
      </c>
      <c r="D119" s="16">
        <v>1</v>
      </c>
      <c r="E119" s="16">
        <v>5</v>
      </c>
      <c r="F119" s="16">
        <v>1</v>
      </c>
      <c r="G119" s="16">
        <v>39</v>
      </c>
      <c r="H119" s="16">
        <v>602</v>
      </c>
      <c r="I119" s="16">
        <v>1</v>
      </c>
      <c r="J119" s="16">
        <v>1</v>
      </c>
      <c r="K119" s="16">
        <v>1000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1</v>
      </c>
      <c r="AG119" s="16">
        <v>1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</row>
    <row r="120" spans="1:41" s="21" customFormat="1">
      <c r="A120" s="21">
        <v>124</v>
      </c>
      <c r="B120" s="62" t="s">
        <v>1847</v>
      </c>
      <c r="C120" s="61" t="s">
        <v>1848</v>
      </c>
      <c r="D120" s="21">
        <v>1</v>
      </c>
      <c r="E120" s="21">
        <v>5</v>
      </c>
      <c r="F120" s="21">
        <v>0</v>
      </c>
      <c r="G120" s="21">
        <v>8</v>
      </c>
      <c r="H120" s="21">
        <v>3011</v>
      </c>
      <c r="I120" s="21">
        <v>1</v>
      </c>
      <c r="J120" s="21">
        <v>1</v>
      </c>
      <c r="K120" s="21">
        <v>200</v>
      </c>
      <c r="L120" s="21">
        <v>8</v>
      </c>
      <c r="M120" s="21">
        <v>3021</v>
      </c>
      <c r="N120" s="21">
        <v>1</v>
      </c>
      <c r="O120" s="21">
        <v>1</v>
      </c>
      <c r="P120" s="21">
        <v>200</v>
      </c>
      <c r="Q120" s="21">
        <v>8</v>
      </c>
      <c r="R120" s="21">
        <v>3031</v>
      </c>
      <c r="S120" s="21">
        <v>1</v>
      </c>
      <c r="T120" s="21">
        <v>1</v>
      </c>
      <c r="U120" s="21">
        <v>200</v>
      </c>
      <c r="V120" s="21">
        <v>8</v>
      </c>
      <c r="W120" s="21">
        <v>3041</v>
      </c>
      <c r="X120" s="21">
        <v>1</v>
      </c>
      <c r="Y120" s="21">
        <v>1</v>
      </c>
      <c r="Z120" s="21">
        <v>200</v>
      </c>
      <c r="AA120" s="21">
        <v>8</v>
      </c>
      <c r="AB120" s="21">
        <v>21</v>
      </c>
      <c r="AC120" s="21">
        <v>1</v>
      </c>
      <c r="AD120" s="21">
        <v>1</v>
      </c>
      <c r="AE120" s="21">
        <v>200</v>
      </c>
      <c r="AF120" s="21">
        <v>1</v>
      </c>
      <c r="AG120" s="21">
        <v>1</v>
      </c>
      <c r="AH120" s="21">
        <v>1</v>
      </c>
      <c r="AI120" s="21">
        <v>1</v>
      </c>
      <c r="AJ120" s="21">
        <v>1</v>
      </c>
      <c r="AK120" s="21">
        <v>1</v>
      </c>
      <c r="AL120" s="21">
        <v>1</v>
      </c>
      <c r="AM120" s="21">
        <v>1</v>
      </c>
      <c r="AN120" s="21">
        <v>1</v>
      </c>
      <c r="AO120" s="21">
        <v>1</v>
      </c>
    </row>
    <row r="121" spans="1:41" s="21" customFormat="1">
      <c r="A121" s="21">
        <v>125</v>
      </c>
      <c r="B121" s="62" t="s">
        <v>973</v>
      </c>
      <c r="C121" s="61" t="s">
        <v>1849</v>
      </c>
      <c r="D121" s="21">
        <v>1</v>
      </c>
      <c r="E121" s="21">
        <v>5</v>
      </c>
      <c r="F121" s="21">
        <v>0</v>
      </c>
      <c r="G121" s="21">
        <v>3</v>
      </c>
      <c r="H121" s="21">
        <v>18</v>
      </c>
      <c r="I121" s="21">
        <v>10</v>
      </c>
      <c r="J121" s="21">
        <v>10</v>
      </c>
      <c r="K121" s="21">
        <v>333</v>
      </c>
      <c r="L121" s="21">
        <v>3</v>
      </c>
      <c r="M121" s="21">
        <v>12</v>
      </c>
      <c r="N121" s="21">
        <v>10</v>
      </c>
      <c r="O121" s="21">
        <v>10</v>
      </c>
      <c r="P121" s="21">
        <v>333</v>
      </c>
      <c r="Q121" s="21">
        <v>3</v>
      </c>
      <c r="R121" s="21">
        <v>13</v>
      </c>
      <c r="S121" s="21">
        <v>10</v>
      </c>
      <c r="T121" s="21">
        <v>10</v>
      </c>
      <c r="U121" s="21">
        <v>334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10</v>
      </c>
      <c r="AG121" s="21">
        <v>10</v>
      </c>
      <c r="AH121" s="21">
        <v>10</v>
      </c>
      <c r="AI121" s="21">
        <v>10</v>
      </c>
      <c r="AJ121" s="21">
        <v>10</v>
      </c>
      <c r="AK121" s="21">
        <v>10</v>
      </c>
      <c r="AL121" s="21">
        <v>0</v>
      </c>
      <c r="AM121" s="21">
        <v>0</v>
      </c>
      <c r="AN121" s="21">
        <v>0</v>
      </c>
      <c r="AO121" s="21">
        <v>0</v>
      </c>
    </row>
    <row r="122" spans="1:41" s="21" customFormat="1">
      <c r="A122" s="21">
        <v>126</v>
      </c>
      <c r="B122" s="62" t="s">
        <v>974</v>
      </c>
      <c r="C122" s="61" t="s">
        <v>1850</v>
      </c>
      <c r="D122" s="21">
        <v>1</v>
      </c>
      <c r="E122" s="21">
        <v>5</v>
      </c>
      <c r="F122" s="21">
        <v>0</v>
      </c>
      <c r="G122" s="21">
        <v>9</v>
      </c>
      <c r="H122" s="21">
        <v>127</v>
      </c>
      <c r="I122" s="21">
        <v>1</v>
      </c>
      <c r="J122" s="21">
        <v>1</v>
      </c>
      <c r="K122" s="21">
        <v>950</v>
      </c>
      <c r="L122" s="21">
        <v>9</v>
      </c>
      <c r="M122" s="21">
        <v>128</v>
      </c>
      <c r="N122" s="21">
        <v>1</v>
      </c>
      <c r="O122" s="21">
        <v>1</v>
      </c>
      <c r="P122" s="21">
        <v>50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1</v>
      </c>
      <c r="AG122" s="21">
        <v>1</v>
      </c>
      <c r="AH122" s="21">
        <v>1</v>
      </c>
      <c r="AI122" s="21">
        <v>1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</row>
    <row r="123" spans="1:41" s="21" customFormat="1">
      <c r="A123" s="21">
        <v>127</v>
      </c>
      <c r="B123" s="62" t="s">
        <v>975</v>
      </c>
      <c r="C123" s="61" t="s">
        <v>1851</v>
      </c>
      <c r="D123" s="21">
        <v>1</v>
      </c>
      <c r="E123" s="21">
        <v>5</v>
      </c>
      <c r="F123" s="21">
        <v>0</v>
      </c>
      <c r="G123" s="21">
        <v>3</v>
      </c>
      <c r="H123" s="21">
        <v>18</v>
      </c>
      <c r="I123" s="21">
        <v>50</v>
      </c>
      <c r="J123" s="21">
        <v>50</v>
      </c>
      <c r="K123" s="21">
        <v>333</v>
      </c>
      <c r="L123" s="21">
        <v>3</v>
      </c>
      <c r="M123" s="21">
        <v>12</v>
      </c>
      <c r="N123" s="21">
        <v>50</v>
      </c>
      <c r="O123" s="21">
        <v>50</v>
      </c>
      <c r="P123" s="21">
        <v>333</v>
      </c>
      <c r="Q123" s="21">
        <v>3</v>
      </c>
      <c r="R123" s="21">
        <v>13</v>
      </c>
      <c r="S123" s="21">
        <v>50</v>
      </c>
      <c r="T123" s="21">
        <v>50</v>
      </c>
      <c r="U123" s="21">
        <v>334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50</v>
      </c>
      <c r="AG123" s="21">
        <v>50</v>
      </c>
      <c r="AH123" s="21">
        <v>50</v>
      </c>
      <c r="AI123" s="21">
        <v>50</v>
      </c>
      <c r="AJ123" s="21">
        <v>50</v>
      </c>
      <c r="AK123" s="21">
        <v>50</v>
      </c>
      <c r="AL123" s="21">
        <v>0</v>
      </c>
      <c r="AM123" s="21">
        <v>0</v>
      </c>
      <c r="AN123" s="21">
        <v>0</v>
      </c>
      <c r="AO123" s="21">
        <v>0</v>
      </c>
    </row>
    <row r="124" spans="1:41" s="21" customFormat="1">
      <c r="A124" s="21">
        <v>128</v>
      </c>
      <c r="B124" s="62" t="s">
        <v>976</v>
      </c>
      <c r="C124" s="61" t="s">
        <v>1852</v>
      </c>
      <c r="D124" s="21">
        <v>1</v>
      </c>
      <c r="E124" s="21">
        <v>5</v>
      </c>
      <c r="F124" s="21">
        <v>0</v>
      </c>
      <c r="G124" s="21">
        <v>3</v>
      </c>
      <c r="H124" s="21">
        <v>18</v>
      </c>
      <c r="I124" s="21">
        <v>500</v>
      </c>
      <c r="J124" s="21">
        <v>500</v>
      </c>
      <c r="K124" s="21">
        <v>333</v>
      </c>
      <c r="L124" s="21">
        <v>3</v>
      </c>
      <c r="M124" s="21">
        <v>12</v>
      </c>
      <c r="N124" s="21">
        <v>500</v>
      </c>
      <c r="O124" s="21">
        <v>500</v>
      </c>
      <c r="P124" s="21">
        <v>333</v>
      </c>
      <c r="Q124" s="21">
        <v>3</v>
      </c>
      <c r="R124" s="21">
        <v>13</v>
      </c>
      <c r="S124" s="21">
        <v>500</v>
      </c>
      <c r="T124" s="21">
        <v>500</v>
      </c>
      <c r="U124" s="21">
        <v>334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500</v>
      </c>
      <c r="AG124" s="21">
        <v>500</v>
      </c>
      <c r="AH124" s="21">
        <v>500</v>
      </c>
      <c r="AI124" s="21">
        <v>500</v>
      </c>
      <c r="AJ124" s="21">
        <v>500</v>
      </c>
      <c r="AK124" s="21">
        <v>500</v>
      </c>
      <c r="AL124" s="21">
        <v>0</v>
      </c>
      <c r="AM124" s="21">
        <v>0</v>
      </c>
      <c r="AN124" s="21">
        <v>0</v>
      </c>
      <c r="AO124" s="21">
        <v>0</v>
      </c>
    </row>
    <row r="125" spans="1:41" s="21" customFormat="1">
      <c r="A125" s="21">
        <v>129</v>
      </c>
      <c r="B125" s="62" t="s">
        <v>1853</v>
      </c>
      <c r="C125" s="61" t="s">
        <v>1854</v>
      </c>
      <c r="D125" s="21">
        <v>1</v>
      </c>
      <c r="E125" s="21">
        <v>5</v>
      </c>
      <c r="F125" s="21">
        <v>0</v>
      </c>
      <c r="G125" s="21">
        <v>9</v>
      </c>
      <c r="H125" s="21">
        <v>130</v>
      </c>
      <c r="I125" s="21">
        <v>1</v>
      </c>
      <c r="J125" s="21">
        <v>1</v>
      </c>
      <c r="K125" s="21">
        <v>500</v>
      </c>
      <c r="L125" s="21">
        <v>9</v>
      </c>
      <c r="M125" s="21">
        <v>131</v>
      </c>
      <c r="N125" s="21">
        <v>1</v>
      </c>
      <c r="O125" s="21">
        <v>1</v>
      </c>
      <c r="P125" s="21">
        <v>500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1</v>
      </c>
      <c r="AG125" s="21">
        <v>1</v>
      </c>
      <c r="AH125" s="21">
        <v>1</v>
      </c>
      <c r="AI125" s="21">
        <v>1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</row>
    <row r="126" spans="1:41" s="21" customFormat="1">
      <c r="A126" s="21">
        <v>130</v>
      </c>
      <c r="B126" s="62" t="s">
        <v>1855</v>
      </c>
      <c r="C126" s="61" t="s">
        <v>1856</v>
      </c>
      <c r="D126" s="21">
        <v>1</v>
      </c>
      <c r="E126" s="21">
        <v>5</v>
      </c>
      <c r="F126" s="21">
        <v>0</v>
      </c>
      <c r="G126" s="21">
        <v>40</v>
      </c>
      <c r="H126" s="21">
        <v>0</v>
      </c>
      <c r="I126" s="21">
        <v>100</v>
      </c>
      <c r="J126" s="21">
        <v>100</v>
      </c>
      <c r="K126" s="21">
        <v>200</v>
      </c>
      <c r="L126" s="21">
        <v>40</v>
      </c>
      <c r="M126" s="21">
        <v>0</v>
      </c>
      <c r="N126" s="21">
        <v>200</v>
      </c>
      <c r="O126" s="21">
        <v>200</v>
      </c>
      <c r="P126" s="21">
        <v>500</v>
      </c>
      <c r="Q126" s="21">
        <v>40</v>
      </c>
      <c r="R126" s="21">
        <v>0</v>
      </c>
      <c r="S126" s="21">
        <v>300</v>
      </c>
      <c r="T126" s="21">
        <v>300</v>
      </c>
      <c r="U126" s="21">
        <v>300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100</v>
      </c>
      <c r="AG126" s="21">
        <v>100</v>
      </c>
      <c r="AH126" s="21">
        <v>200</v>
      </c>
      <c r="AI126" s="21">
        <v>200</v>
      </c>
      <c r="AJ126" s="21">
        <v>300</v>
      </c>
      <c r="AK126" s="21">
        <v>300</v>
      </c>
      <c r="AL126" s="21">
        <v>0</v>
      </c>
      <c r="AM126" s="21">
        <v>0</v>
      </c>
      <c r="AN126" s="21">
        <v>0</v>
      </c>
      <c r="AO126" s="21">
        <v>0</v>
      </c>
    </row>
    <row r="127" spans="1:41" s="21" customFormat="1">
      <c r="A127" s="21">
        <v>131</v>
      </c>
      <c r="B127" s="62" t="s">
        <v>1857</v>
      </c>
      <c r="C127" s="61" t="s">
        <v>1858</v>
      </c>
      <c r="D127" s="21">
        <v>1</v>
      </c>
      <c r="E127" s="21">
        <v>5</v>
      </c>
      <c r="F127" s="21">
        <v>0</v>
      </c>
      <c r="G127" s="21">
        <v>36</v>
      </c>
      <c r="H127" s="21">
        <v>0</v>
      </c>
      <c r="I127" s="21">
        <v>100</v>
      </c>
      <c r="J127" s="21">
        <v>100</v>
      </c>
      <c r="K127" s="21">
        <v>200</v>
      </c>
      <c r="L127" s="21">
        <v>36</v>
      </c>
      <c r="M127" s="21">
        <v>0</v>
      </c>
      <c r="N127" s="21">
        <v>200</v>
      </c>
      <c r="O127" s="21">
        <v>200</v>
      </c>
      <c r="P127" s="21">
        <v>500</v>
      </c>
      <c r="Q127" s="21">
        <v>36</v>
      </c>
      <c r="R127" s="21">
        <v>0</v>
      </c>
      <c r="S127" s="21">
        <v>300</v>
      </c>
      <c r="T127" s="21">
        <v>300</v>
      </c>
      <c r="U127" s="21">
        <v>300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100</v>
      </c>
      <c r="AG127" s="21">
        <v>100</v>
      </c>
      <c r="AH127" s="21">
        <v>200</v>
      </c>
      <c r="AI127" s="21">
        <v>200</v>
      </c>
      <c r="AJ127" s="21">
        <v>300</v>
      </c>
      <c r="AK127" s="21">
        <v>300</v>
      </c>
      <c r="AL127" s="21">
        <v>0</v>
      </c>
      <c r="AM127" s="21">
        <v>0</v>
      </c>
      <c r="AN127" s="21">
        <v>0</v>
      </c>
      <c r="AO127" s="21">
        <v>0</v>
      </c>
    </row>
    <row r="128" spans="1:41" s="21" customFormat="1">
      <c r="A128" s="21">
        <v>132</v>
      </c>
      <c r="B128" s="62" t="s">
        <v>1859</v>
      </c>
      <c r="C128" s="61" t="s">
        <v>1860</v>
      </c>
      <c r="D128" s="21">
        <v>1</v>
      </c>
      <c r="E128" s="21">
        <v>5</v>
      </c>
      <c r="F128" s="21">
        <v>0</v>
      </c>
      <c r="G128" s="21">
        <v>3</v>
      </c>
      <c r="H128" s="21">
        <v>72</v>
      </c>
      <c r="I128" s="21">
        <v>1</v>
      </c>
      <c r="J128" s="21">
        <v>1</v>
      </c>
      <c r="K128" s="21">
        <v>200</v>
      </c>
      <c r="L128" s="21">
        <v>3</v>
      </c>
      <c r="M128" s="21">
        <v>73</v>
      </c>
      <c r="N128" s="21">
        <v>1</v>
      </c>
      <c r="O128" s="21">
        <v>1</v>
      </c>
      <c r="P128" s="21">
        <v>400</v>
      </c>
      <c r="Q128" s="21">
        <v>3</v>
      </c>
      <c r="R128" s="21">
        <v>74</v>
      </c>
      <c r="S128" s="21">
        <v>1</v>
      </c>
      <c r="T128" s="21">
        <v>1</v>
      </c>
      <c r="U128" s="21">
        <v>300</v>
      </c>
      <c r="V128" s="21">
        <v>3</v>
      </c>
      <c r="W128" s="21">
        <v>75</v>
      </c>
      <c r="X128" s="21">
        <v>1</v>
      </c>
      <c r="Y128" s="21">
        <v>1</v>
      </c>
      <c r="Z128" s="21">
        <v>100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1</v>
      </c>
      <c r="AG128" s="21">
        <v>1</v>
      </c>
      <c r="AH128" s="21">
        <v>1</v>
      </c>
      <c r="AI128" s="21">
        <v>1</v>
      </c>
      <c r="AJ128" s="21">
        <v>1</v>
      </c>
      <c r="AK128" s="21">
        <v>1</v>
      </c>
      <c r="AL128" s="21">
        <v>1</v>
      </c>
      <c r="AM128" s="21">
        <v>1</v>
      </c>
      <c r="AN128" s="21">
        <v>0</v>
      </c>
      <c r="AO128" s="21">
        <v>0</v>
      </c>
    </row>
    <row r="129" spans="1:42" s="21" customFormat="1">
      <c r="A129" s="21">
        <v>133</v>
      </c>
      <c r="B129" s="62" t="s">
        <v>1861</v>
      </c>
      <c r="C129" s="61" t="s">
        <v>1862</v>
      </c>
      <c r="D129" s="21">
        <v>1</v>
      </c>
      <c r="E129" s="21">
        <v>6</v>
      </c>
      <c r="F129" s="21">
        <v>0</v>
      </c>
      <c r="G129" s="21">
        <v>9</v>
      </c>
      <c r="H129" s="21">
        <v>134</v>
      </c>
      <c r="I129" s="21">
        <v>1</v>
      </c>
      <c r="J129" s="21">
        <v>1</v>
      </c>
      <c r="K129" s="21">
        <v>990</v>
      </c>
      <c r="L129" s="21">
        <v>9</v>
      </c>
      <c r="M129" s="21">
        <v>135</v>
      </c>
      <c r="N129" s="21">
        <v>1</v>
      </c>
      <c r="O129" s="21">
        <v>1</v>
      </c>
      <c r="P129" s="21">
        <v>10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1</v>
      </c>
      <c r="AG129" s="21">
        <v>1</v>
      </c>
      <c r="AH129" s="21">
        <v>1</v>
      </c>
      <c r="AI129" s="21">
        <v>1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1000</v>
      </c>
    </row>
    <row r="130" spans="1:42" s="21" customFormat="1">
      <c r="A130" s="21">
        <v>134</v>
      </c>
      <c r="B130" s="63" t="s">
        <v>1863</v>
      </c>
      <c r="C130" s="60" t="s">
        <v>1864</v>
      </c>
      <c r="D130" s="21">
        <v>1</v>
      </c>
      <c r="E130" s="21">
        <v>6</v>
      </c>
      <c r="F130" s="21">
        <v>0</v>
      </c>
      <c r="G130" s="21">
        <v>3</v>
      </c>
      <c r="H130" s="21">
        <v>4</v>
      </c>
      <c r="I130" s="21">
        <v>1</v>
      </c>
      <c r="J130" s="21">
        <v>1</v>
      </c>
      <c r="K130" s="21">
        <v>200</v>
      </c>
      <c r="L130" s="21">
        <v>3</v>
      </c>
      <c r="M130" s="21">
        <v>172</v>
      </c>
      <c r="N130" s="21">
        <v>3</v>
      </c>
      <c r="O130" s="21">
        <v>3</v>
      </c>
      <c r="P130" s="21">
        <v>200</v>
      </c>
      <c r="Q130" s="21">
        <v>3</v>
      </c>
      <c r="R130" s="21">
        <v>45</v>
      </c>
      <c r="S130" s="21">
        <v>6</v>
      </c>
      <c r="T130" s="21">
        <v>6</v>
      </c>
      <c r="U130" s="21">
        <v>200</v>
      </c>
      <c r="V130" s="21">
        <v>3</v>
      </c>
      <c r="W130" s="21">
        <v>60</v>
      </c>
      <c r="X130" s="21">
        <v>6</v>
      </c>
      <c r="Y130" s="21">
        <v>6</v>
      </c>
      <c r="Z130" s="21">
        <v>200</v>
      </c>
      <c r="AA130" s="21">
        <v>3</v>
      </c>
      <c r="AB130" s="21">
        <v>14</v>
      </c>
      <c r="AC130" s="21">
        <v>6</v>
      </c>
      <c r="AD130" s="21">
        <v>6</v>
      </c>
      <c r="AE130" s="21">
        <v>200</v>
      </c>
      <c r="AF130" s="21">
        <v>1</v>
      </c>
      <c r="AG130" s="21">
        <v>1</v>
      </c>
      <c r="AH130" s="21">
        <v>3</v>
      </c>
      <c r="AI130" s="21">
        <v>3</v>
      </c>
      <c r="AJ130" s="21">
        <v>6</v>
      </c>
      <c r="AK130" s="21">
        <v>6</v>
      </c>
      <c r="AL130" s="21">
        <v>6</v>
      </c>
      <c r="AM130" s="21">
        <v>6</v>
      </c>
      <c r="AN130" s="21">
        <v>6</v>
      </c>
      <c r="AO130" s="21">
        <v>6</v>
      </c>
      <c r="AP130" s="21">
        <v>1000</v>
      </c>
    </row>
    <row r="131" spans="1:42" s="21" customFormat="1">
      <c r="A131" s="21">
        <v>135</v>
      </c>
      <c r="B131" s="63" t="s">
        <v>1865</v>
      </c>
      <c r="C131" s="60" t="s">
        <v>1866</v>
      </c>
      <c r="D131" s="21">
        <v>1</v>
      </c>
      <c r="E131" s="21">
        <v>6</v>
      </c>
      <c r="F131" s="21">
        <v>0</v>
      </c>
      <c r="G131" s="21">
        <v>1</v>
      </c>
      <c r="H131" s="21">
        <v>0</v>
      </c>
      <c r="I131" s="21">
        <v>1610000</v>
      </c>
      <c r="J131" s="21">
        <v>1610000</v>
      </c>
      <c r="K131" s="21">
        <v>200</v>
      </c>
      <c r="L131" s="21">
        <v>3</v>
      </c>
      <c r="M131" s="21">
        <v>172</v>
      </c>
      <c r="N131" s="21">
        <v>161</v>
      </c>
      <c r="O131" s="21">
        <v>161</v>
      </c>
      <c r="P131" s="21">
        <v>200</v>
      </c>
      <c r="Q131" s="21">
        <v>3</v>
      </c>
      <c r="R131" s="21">
        <v>45</v>
      </c>
      <c r="S131" s="21">
        <v>161</v>
      </c>
      <c r="T131" s="21">
        <v>161</v>
      </c>
      <c r="U131" s="21">
        <v>200</v>
      </c>
      <c r="V131" s="21">
        <v>3</v>
      </c>
      <c r="W131" s="21">
        <v>60</v>
      </c>
      <c r="X131" s="21">
        <v>161</v>
      </c>
      <c r="Y131" s="21">
        <v>161</v>
      </c>
      <c r="Z131" s="21">
        <v>200</v>
      </c>
      <c r="AA131" s="21">
        <v>3</v>
      </c>
      <c r="AB131" s="21">
        <v>14</v>
      </c>
      <c r="AC131" s="21">
        <v>161</v>
      </c>
      <c r="AD131" s="21">
        <v>161</v>
      </c>
      <c r="AE131" s="21">
        <v>200</v>
      </c>
      <c r="AF131" s="21">
        <v>1610000</v>
      </c>
      <c r="AG131" s="21">
        <v>1610000</v>
      </c>
      <c r="AH131" s="21">
        <v>161</v>
      </c>
      <c r="AI131" s="21">
        <v>161</v>
      </c>
      <c r="AJ131" s="21">
        <v>161</v>
      </c>
      <c r="AK131" s="21">
        <v>161</v>
      </c>
      <c r="AL131" s="21">
        <v>161</v>
      </c>
      <c r="AM131" s="21">
        <v>161</v>
      </c>
      <c r="AN131" s="21">
        <v>161</v>
      </c>
      <c r="AO131" s="21">
        <v>161</v>
      </c>
      <c r="AP131" s="21">
        <v>1000</v>
      </c>
    </row>
    <row r="132" spans="1:42" s="21" customFormat="1">
      <c r="A132" s="21">
        <v>136</v>
      </c>
      <c r="B132" s="62" t="s">
        <v>1867</v>
      </c>
      <c r="C132" s="61" t="s">
        <v>1868</v>
      </c>
      <c r="D132" s="21">
        <v>1</v>
      </c>
      <c r="E132" s="21">
        <v>7</v>
      </c>
      <c r="F132" s="21">
        <v>0</v>
      </c>
      <c r="G132" s="21">
        <v>9</v>
      </c>
      <c r="H132" s="21">
        <v>137</v>
      </c>
      <c r="I132" s="21">
        <v>1</v>
      </c>
      <c r="J132" s="21">
        <v>1</v>
      </c>
      <c r="K132" s="21">
        <v>990</v>
      </c>
      <c r="L132" s="21">
        <v>9</v>
      </c>
      <c r="M132" s="21">
        <v>138</v>
      </c>
      <c r="N132" s="21">
        <v>1</v>
      </c>
      <c r="O132" s="21">
        <v>1</v>
      </c>
      <c r="P132" s="21">
        <v>10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1</v>
      </c>
      <c r="AG132" s="21">
        <v>1</v>
      </c>
      <c r="AH132" s="21">
        <v>1</v>
      </c>
      <c r="AI132" s="21">
        <v>1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1000</v>
      </c>
    </row>
    <row r="133" spans="1:42" s="21" customFormat="1">
      <c r="A133" s="21">
        <v>137</v>
      </c>
      <c r="B133" s="63" t="s">
        <v>1869</v>
      </c>
      <c r="C133" s="60" t="s">
        <v>1870</v>
      </c>
      <c r="D133" s="21">
        <v>1</v>
      </c>
      <c r="E133" s="21">
        <v>7</v>
      </c>
      <c r="F133" s="21">
        <v>0</v>
      </c>
      <c r="G133" s="21">
        <v>3</v>
      </c>
      <c r="H133" s="21">
        <v>5</v>
      </c>
      <c r="I133" s="21">
        <v>2</v>
      </c>
      <c r="J133" s="21">
        <v>2</v>
      </c>
      <c r="K133" s="21">
        <v>200</v>
      </c>
      <c r="L133" s="21">
        <v>3</v>
      </c>
      <c r="M133" s="21">
        <v>172</v>
      </c>
      <c r="N133" s="21">
        <v>16</v>
      </c>
      <c r="O133" s="21">
        <v>16</v>
      </c>
      <c r="P133" s="21">
        <v>200</v>
      </c>
      <c r="Q133" s="21">
        <v>3</v>
      </c>
      <c r="R133" s="21">
        <v>45</v>
      </c>
      <c r="S133" s="21">
        <v>36</v>
      </c>
      <c r="T133" s="21">
        <v>36</v>
      </c>
      <c r="U133" s="21">
        <v>200</v>
      </c>
      <c r="V133" s="21">
        <v>3</v>
      </c>
      <c r="W133" s="21">
        <v>60</v>
      </c>
      <c r="X133" s="21">
        <v>66</v>
      </c>
      <c r="Y133" s="21">
        <v>66</v>
      </c>
      <c r="Z133" s="21">
        <v>200</v>
      </c>
      <c r="AA133" s="21">
        <v>3</v>
      </c>
      <c r="AB133" s="21">
        <v>14</v>
      </c>
      <c r="AC133" s="21">
        <v>26</v>
      </c>
      <c r="AD133" s="21">
        <v>26</v>
      </c>
      <c r="AE133" s="21">
        <v>200</v>
      </c>
      <c r="AF133" s="21">
        <v>2</v>
      </c>
      <c r="AG133" s="21">
        <v>2</v>
      </c>
      <c r="AH133" s="21">
        <v>16</v>
      </c>
      <c r="AI133" s="21">
        <v>16</v>
      </c>
      <c r="AJ133" s="21">
        <v>36</v>
      </c>
      <c r="AK133" s="21">
        <v>36</v>
      </c>
      <c r="AL133" s="21">
        <v>66</v>
      </c>
      <c r="AM133" s="21">
        <v>66</v>
      </c>
      <c r="AN133" s="21">
        <v>26</v>
      </c>
      <c r="AO133" s="21">
        <v>26</v>
      </c>
      <c r="AP133" s="21">
        <v>1000</v>
      </c>
    </row>
    <row r="134" spans="1:42" s="21" customFormat="1">
      <c r="A134" s="21">
        <v>138</v>
      </c>
      <c r="B134" s="63" t="s">
        <v>1871</v>
      </c>
      <c r="C134" s="60" t="s">
        <v>1872</v>
      </c>
      <c r="D134" s="21">
        <v>1</v>
      </c>
      <c r="E134" s="21">
        <v>7</v>
      </c>
      <c r="F134" s="21">
        <v>0</v>
      </c>
      <c r="G134" s="21">
        <v>1</v>
      </c>
      <c r="H134" s="21">
        <v>0</v>
      </c>
      <c r="I134" s="21">
        <v>8610000</v>
      </c>
      <c r="J134" s="21">
        <v>8610000</v>
      </c>
      <c r="K134" s="21">
        <v>200</v>
      </c>
      <c r="L134" s="21">
        <v>3</v>
      </c>
      <c r="M134" s="21">
        <v>172</v>
      </c>
      <c r="N134" s="21">
        <v>861</v>
      </c>
      <c r="O134" s="21">
        <v>861</v>
      </c>
      <c r="P134" s="21">
        <v>200</v>
      </c>
      <c r="Q134" s="21">
        <v>3</v>
      </c>
      <c r="R134" s="21">
        <v>45</v>
      </c>
      <c r="S134" s="21">
        <v>861</v>
      </c>
      <c r="T134" s="21">
        <v>861</v>
      </c>
      <c r="U134" s="21">
        <v>200</v>
      </c>
      <c r="V134" s="21">
        <v>3</v>
      </c>
      <c r="W134" s="21">
        <v>60</v>
      </c>
      <c r="X134" s="21">
        <v>861</v>
      </c>
      <c r="Y134" s="21">
        <v>861</v>
      </c>
      <c r="Z134" s="21">
        <v>200</v>
      </c>
      <c r="AA134" s="21">
        <v>3</v>
      </c>
      <c r="AB134" s="21">
        <v>14</v>
      </c>
      <c r="AC134" s="21">
        <v>861</v>
      </c>
      <c r="AD134" s="21">
        <v>861</v>
      </c>
      <c r="AE134" s="21">
        <v>200</v>
      </c>
      <c r="AF134" s="21">
        <v>8610000</v>
      </c>
      <c r="AG134" s="21">
        <v>8610000</v>
      </c>
      <c r="AH134" s="21">
        <v>861</v>
      </c>
      <c r="AI134" s="21">
        <v>861</v>
      </c>
      <c r="AJ134" s="21">
        <v>861</v>
      </c>
      <c r="AK134" s="21">
        <v>861</v>
      </c>
      <c r="AL134" s="21">
        <v>861</v>
      </c>
      <c r="AM134" s="21">
        <v>861</v>
      </c>
      <c r="AN134" s="21">
        <v>861</v>
      </c>
      <c r="AO134" s="21">
        <v>861</v>
      </c>
      <c r="AP134" s="21">
        <v>1000</v>
      </c>
    </row>
    <row r="135" spans="1:42" s="21" customFormat="1">
      <c r="A135" s="21">
        <v>139</v>
      </c>
      <c r="B135" s="63" t="s">
        <v>1590</v>
      </c>
      <c r="C135" s="60" t="s">
        <v>1873</v>
      </c>
      <c r="D135" s="21">
        <v>1</v>
      </c>
      <c r="E135" s="21">
        <v>2</v>
      </c>
      <c r="F135" s="21">
        <v>0</v>
      </c>
      <c r="G135" s="21">
        <v>1</v>
      </c>
      <c r="H135" s="21">
        <v>0</v>
      </c>
      <c r="I135" s="21">
        <v>50000</v>
      </c>
      <c r="J135" s="21">
        <v>50000</v>
      </c>
      <c r="K135" s="21">
        <v>650</v>
      </c>
      <c r="L135" s="21">
        <v>1</v>
      </c>
      <c r="M135" s="21">
        <v>0</v>
      </c>
      <c r="N135" s="21">
        <v>150000</v>
      </c>
      <c r="O135" s="21">
        <v>150000</v>
      </c>
      <c r="P135" s="21">
        <v>300</v>
      </c>
      <c r="Q135" s="21">
        <v>1</v>
      </c>
      <c r="R135" s="21">
        <v>0</v>
      </c>
      <c r="S135" s="21">
        <v>500000</v>
      </c>
      <c r="T135" s="21">
        <v>500000</v>
      </c>
      <c r="U135" s="21">
        <v>50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50000</v>
      </c>
      <c r="AG135" s="21">
        <v>50000</v>
      </c>
      <c r="AH135" s="21">
        <v>150000</v>
      </c>
      <c r="AI135" s="21">
        <v>150000</v>
      </c>
      <c r="AJ135" s="21">
        <v>500000</v>
      </c>
      <c r="AK135" s="21">
        <v>500000</v>
      </c>
      <c r="AL135" s="21">
        <v>0</v>
      </c>
      <c r="AM135" s="21">
        <v>0</v>
      </c>
      <c r="AN135" s="21">
        <v>0</v>
      </c>
      <c r="AO135" s="21">
        <v>0</v>
      </c>
    </row>
    <row r="136" spans="1:42" s="21" customFormat="1">
      <c r="A136" s="21">
        <v>140</v>
      </c>
      <c r="B136" s="63" t="s">
        <v>1591</v>
      </c>
      <c r="C136" s="60" t="s">
        <v>1874</v>
      </c>
      <c r="D136" s="21">
        <v>1</v>
      </c>
      <c r="E136" s="21">
        <v>3</v>
      </c>
      <c r="F136" s="21">
        <v>0</v>
      </c>
      <c r="G136" s="21">
        <v>1</v>
      </c>
      <c r="H136" s="21">
        <v>0</v>
      </c>
      <c r="I136" s="21">
        <v>250000</v>
      </c>
      <c r="J136" s="21">
        <v>250000</v>
      </c>
      <c r="K136" s="21">
        <v>650</v>
      </c>
      <c r="L136" s="21">
        <v>1</v>
      </c>
      <c r="M136" s="21">
        <v>0</v>
      </c>
      <c r="N136" s="21">
        <v>750000</v>
      </c>
      <c r="O136" s="21">
        <v>750000</v>
      </c>
      <c r="P136" s="21">
        <v>300</v>
      </c>
      <c r="Q136" s="21">
        <v>1</v>
      </c>
      <c r="R136" s="21">
        <v>0</v>
      </c>
      <c r="S136" s="21">
        <v>2500000</v>
      </c>
      <c r="T136" s="21">
        <v>2500000</v>
      </c>
      <c r="U136" s="21">
        <v>50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250000</v>
      </c>
      <c r="AG136" s="21">
        <v>250000</v>
      </c>
      <c r="AH136" s="21">
        <v>750000</v>
      </c>
      <c r="AI136" s="21">
        <v>750000</v>
      </c>
      <c r="AJ136" s="21">
        <v>2500000</v>
      </c>
      <c r="AK136" s="21">
        <v>2500000</v>
      </c>
      <c r="AL136" s="21">
        <v>0</v>
      </c>
      <c r="AM136" s="21">
        <v>0</v>
      </c>
      <c r="AN136" s="21">
        <v>0</v>
      </c>
      <c r="AO136" s="21">
        <v>0</v>
      </c>
    </row>
    <row r="137" spans="1:42" s="21" customFormat="1">
      <c r="A137" s="21">
        <v>141</v>
      </c>
      <c r="B137" s="63" t="s">
        <v>1592</v>
      </c>
      <c r="C137" s="60" t="s">
        <v>1875</v>
      </c>
      <c r="D137" s="21">
        <v>1</v>
      </c>
      <c r="E137" s="21">
        <v>4</v>
      </c>
      <c r="F137" s="21">
        <v>0</v>
      </c>
      <c r="G137" s="21">
        <v>1</v>
      </c>
      <c r="H137" s="21">
        <v>0</v>
      </c>
      <c r="I137" s="21">
        <v>1000000</v>
      </c>
      <c r="J137" s="21">
        <v>1000000</v>
      </c>
      <c r="K137" s="21">
        <v>650</v>
      </c>
      <c r="L137" s="21">
        <v>1</v>
      </c>
      <c r="M137" s="21">
        <v>0</v>
      </c>
      <c r="N137" s="21">
        <v>3000000</v>
      </c>
      <c r="O137" s="21">
        <v>3000000</v>
      </c>
      <c r="P137" s="21">
        <v>300</v>
      </c>
      <c r="Q137" s="21">
        <v>1</v>
      </c>
      <c r="R137" s="21">
        <v>0</v>
      </c>
      <c r="S137" s="21">
        <v>10000000</v>
      </c>
      <c r="T137" s="21">
        <v>10000000</v>
      </c>
      <c r="U137" s="21">
        <v>50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1000000</v>
      </c>
      <c r="AG137" s="21">
        <v>1000000</v>
      </c>
      <c r="AH137" s="21">
        <v>3000000</v>
      </c>
      <c r="AI137" s="21">
        <v>3000000</v>
      </c>
      <c r="AJ137" s="21">
        <v>10000000</v>
      </c>
      <c r="AK137" s="21">
        <v>10000000</v>
      </c>
      <c r="AL137" s="21">
        <v>0</v>
      </c>
      <c r="AM137" s="21">
        <v>0</v>
      </c>
      <c r="AN137" s="21">
        <v>0</v>
      </c>
      <c r="AO137" s="21">
        <v>0</v>
      </c>
    </row>
    <row r="138" spans="1:42" s="21" customFormat="1">
      <c r="A138" s="21">
        <v>142</v>
      </c>
      <c r="B138" s="63" t="s">
        <v>1876</v>
      </c>
      <c r="C138" s="60" t="s">
        <v>1877</v>
      </c>
      <c r="D138" s="21">
        <v>1</v>
      </c>
      <c r="E138" s="21">
        <v>4</v>
      </c>
      <c r="F138" s="21">
        <v>0</v>
      </c>
      <c r="G138" s="21">
        <v>7</v>
      </c>
      <c r="H138" s="21">
        <v>2</v>
      </c>
      <c r="I138" s="21">
        <v>1</v>
      </c>
      <c r="J138" s="21">
        <v>1</v>
      </c>
      <c r="K138" s="21">
        <v>700</v>
      </c>
      <c r="L138" s="21">
        <v>7</v>
      </c>
      <c r="M138" s="21">
        <v>2</v>
      </c>
      <c r="N138" s="21">
        <v>2</v>
      </c>
      <c r="O138" s="21">
        <v>2</v>
      </c>
      <c r="P138" s="21">
        <v>250</v>
      </c>
      <c r="Q138" s="21">
        <v>7</v>
      </c>
      <c r="R138" s="21">
        <v>2</v>
      </c>
      <c r="S138" s="21">
        <v>3</v>
      </c>
      <c r="T138" s="21">
        <v>3</v>
      </c>
      <c r="U138" s="21">
        <v>50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1</v>
      </c>
      <c r="AG138" s="21">
        <v>1</v>
      </c>
      <c r="AH138" s="21">
        <v>2</v>
      </c>
      <c r="AI138" s="21">
        <v>2</v>
      </c>
      <c r="AJ138" s="21">
        <v>3</v>
      </c>
      <c r="AK138" s="21">
        <v>3</v>
      </c>
      <c r="AL138" s="21">
        <v>0</v>
      </c>
      <c r="AM138" s="21">
        <v>0</v>
      </c>
      <c r="AN138" s="21">
        <v>0</v>
      </c>
      <c r="AO138" s="21">
        <v>0</v>
      </c>
    </row>
    <row r="139" spans="1:42" s="21" customFormat="1">
      <c r="A139" s="21">
        <v>143</v>
      </c>
      <c r="B139" s="63" t="s">
        <v>1878</v>
      </c>
      <c r="C139" s="60" t="s">
        <v>1879</v>
      </c>
      <c r="D139" s="21">
        <v>1</v>
      </c>
      <c r="E139" s="21">
        <v>5</v>
      </c>
      <c r="F139" s="21">
        <v>0</v>
      </c>
      <c r="G139" s="21">
        <v>3</v>
      </c>
      <c r="H139" s="21">
        <v>13</v>
      </c>
      <c r="I139" s="21">
        <v>100</v>
      </c>
      <c r="J139" s="21">
        <v>100</v>
      </c>
      <c r="K139" s="21">
        <v>780</v>
      </c>
      <c r="L139" s="21">
        <v>3</v>
      </c>
      <c r="M139" s="21">
        <v>13</v>
      </c>
      <c r="N139" s="21">
        <v>200</v>
      </c>
      <c r="O139" s="21">
        <v>200</v>
      </c>
      <c r="P139" s="21">
        <v>210</v>
      </c>
      <c r="Q139" s="21">
        <v>3</v>
      </c>
      <c r="R139" s="21">
        <v>13</v>
      </c>
      <c r="S139" s="21">
        <v>500</v>
      </c>
      <c r="T139" s="21">
        <v>500</v>
      </c>
      <c r="U139" s="21">
        <v>10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100</v>
      </c>
      <c r="AG139" s="21">
        <v>100</v>
      </c>
      <c r="AH139" s="21">
        <v>200</v>
      </c>
      <c r="AI139" s="21">
        <v>200</v>
      </c>
      <c r="AJ139" s="21">
        <v>500</v>
      </c>
      <c r="AK139" s="21">
        <v>500</v>
      </c>
      <c r="AL139" s="21">
        <v>0</v>
      </c>
      <c r="AM139" s="21">
        <v>0</v>
      </c>
      <c r="AN139" s="21">
        <v>0</v>
      </c>
      <c r="AO139" s="21">
        <v>0</v>
      </c>
    </row>
    <row r="140" spans="1:42" s="21" customFormat="1">
      <c r="A140" s="21">
        <v>144</v>
      </c>
      <c r="B140" s="62" t="s">
        <v>1880</v>
      </c>
      <c r="C140" s="61" t="s">
        <v>1881</v>
      </c>
      <c r="D140" s="21">
        <v>1</v>
      </c>
      <c r="E140" s="21">
        <v>5</v>
      </c>
      <c r="F140" s="21">
        <v>0</v>
      </c>
      <c r="G140" s="21">
        <v>9</v>
      </c>
      <c r="H140" s="21">
        <v>145</v>
      </c>
      <c r="I140" s="21">
        <v>1</v>
      </c>
      <c r="J140" s="21">
        <v>1</v>
      </c>
      <c r="K140" s="21">
        <v>990</v>
      </c>
      <c r="L140" s="21">
        <v>9</v>
      </c>
      <c r="M140" s="21">
        <v>146</v>
      </c>
      <c r="N140" s="21">
        <v>1</v>
      </c>
      <c r="O140" s="21">
        <v>1</v>
      </c>
      <c r="P140" s="21">
        <v>10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1</v>
      </c>
      <c r="AG140" s="21">
        <v>1</v>
      </c>
      <c r="AH140" s="21">
        <v>1</v>
      </c>
      <c r="AI140" s="21">
        <v>1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1000</v>
      </c>
    </row>
    <row r="141" spans="1:42" s="21" customFormat="1">
      <c r="A141" s="21">
        <v>145</v>
      </c>
      <c r="B141" s="63" t="s">
        <v>1882</v>
      </c>
      <c r="C141" s="60" t="s">
        <v>1883</v>
      </c>
      <c r="D141" s="21">
        <v>1</v>
      </c>
      <c r="E141" s="21">
        <v>5</v>
      </c>
      <c r="F141" s="21">
        <v>0</v>
      </c>
      <c r="G141" s="21">
        <v>3</v>
      </c>
      <c r="H141" s="21">
        <v>195</v>
      </c>
      <c r="I141" s="21">
        <v>1</v>
      </c>
      <c r="J141" s="21">
        <v>1</v>
      </c>
      <c r="K141" s="21">
        <v>320</v>
      </c>
      <c r="L141" s="21">
        <v>3</v>
      </c>
      <c r="M141" s="21">
        <v>60</v>
      </c>
      <c r="N141" s="21">
        <v>20</v>
      </c>
      <c r="O141" s="21">
        <v>20</v>
      </c>
      <c r="P141" s="21">
        <v>170</v>
      </c>
      <c r="Q141" s="21">
        <v>3</v>
      </c>
      <c r="R141" s="21">
        <v>14</v>
      </c>
      <c r="S141" s="21">
        <v>20</v>
      </c>
      <c r="T141" s="21">
        <v>20</v>
      </c>
      <c r="U141" s="21">
        <v>170</v>
      </c>
      <c r="V141" s="21">
        <v>3</v>
      </c>
      <c r="W141" s="21">
        <v>12</v>
      </c>
      <c r="X141" s="21">
        <v>5</v>
      </c>
      <c r="Y141" s="21">
        <v>5</v>
      </c>
      <c r="Z141" s="21">
        <v>170</v>
      </c>
      <c r="AA141" s="21">
        <v>3</v>
      </c>
      <c r="AB141" s="21">
        <v>18</v>
      </c>
      <c r="AC141" s="21">
        <v>10</v>
      </c>
      <c r="AD141" s="21">
        <v>10</v>
      </c>
      <c r="AE141" s="21">
        <v>170</v>
      </c>
      <c r="AF141" s="21">
        <v>1</v>
      </c>
      <c r="AG141" s="21">
        <v>1</v>
      </c>
      <c r="AH141" s="21">
        <v>20</v>
      </c>
      <c r="AI141" s="21">
        <v>20</v>
      </c>
      <c r="AJ141" s="21">
        <v>20</v>
      </c>
      <c r="AK141" s="21">
        <v>20</v>
      </c>
      <c r="AL141" s="21">
        <v>5</v>
      </c>
      <c r="AM141" s="21">
        <v>5</v>
      </c>
      <c r="AN141" s="21">
        <v>10</v>
      </c>
      <c r="AO141" s="21">
        <v>10</v>
      </c>
      <c r="AP141" s="21">
        <v>1000</v>
      </c>
    </row>
    <row r="142" spans="1:42" s="21" customFormat="1">
      <c r="A142" s="21">
        <v>146</v>
      </c>
      <c r="B142" s="63" t="s">
        <v>1884</v>
      </c>
      <c r="C142" s="60" t="s">
        <v>1885</v>
      </c>
      <c r="D142" s="21">
        <v>1</v>
      </c>
      <c r="E142" s="21">
        <v>5</v>
      </c>
      <c r="F142" s="21">
        <v>0</v>
      </c>
      <c r="G142" s="21">
        <v>3</v>
      </c>
      <c r="H142" s="21">
        <v>195</v>
      </c>
      <c r="I142" s="21">
        <v>22</v>
      </c>
      <c r="J142" s="21">
        <v>22</v>
      </c>
      <c r="K142" s="21">
        <v>320</v>
      </c>
      <c r="L142" s="21">
        <v>3</v>
      </c>
      <c r="M142" s="21">
        <v>60</v>
      </c>
      <c r="N142" s="21">
        <v>222</v>
      </c>
      <c r="O142" s="21">
        <v>222</v>
      </c>
      <c r="P142" s="21">
        <v>170</v>
      </c>
      <c r="Q142" s="21">
        <v>3</v>
      </c>
      <c r="R142" s="21">
        <v>14</v>
      </c>
      <c r="S142" s="21">
        <v>222</v>
      </c>
      <c r="T142" s="21">
        <v>222</v>
      </c>
      <c r="U142" s="21">
        <v>170</v>
      </c>
      <c r="V142" s="21">
        <v>3</v>
      </c>
      <c r="W142" s="21">
        <v>12</v>
      </c>
      <c r="X142" s="21">
        <v>66</v>
      </c>
      <c r="Y142" s="21">
        <v>66</v>
      </c>
      <c r="Z142" s="21">
        <v>170</v>
      </c>
      <c r="AA142" s="21">
        <v>3</v>
      </c>
      <c r="AB142" s="21">
        <v>18</v>
      </c>
      <c r="AC142" s="21">
        <v>111</v>
      </c>
      <c r="AD142" s="21">
        <v>111</v>
      </c>
      <c r="AE142" s="21">
        <v>170</v>
      </c>
      <c r="AF142" s="21">
        <v>22</v>
      </c>
      <c r="AG142" s="21">
        <v>22</v>
      </c>
      <c r="AH142" s="21">
        <v>222</v>
      </c>
      <c r="AI142" s="21">
        <v>222</v>
      </c>
      <c r="AJ142" s="21">
        <v>222</v>
      </c>
      <c r="AK142" s="21">
        <v>222</v>
      </c>
      <c r="AL142" s="21">
        <v>66</v>
      </c>
      <c r="AM142" s="21">
        <v>66</v>
      </c>
      <c r="AN142" s="21">
        <v>111</v>
      </c>
      <c r="AO142" s="21">
        <v>111</v>
      </c>
      <c r="AP142" s="21">
        <v>1000</v>
      </c>
    </row>
    <row r="143" spans="1:42" s="21" customFormat="1">
      <c r="A143" s="21">
        <v>147</v>
      </c>
      <c r="B143" s="62" t="s">
        <v>1886</v>
      </c>
      <c r="C143" s="61" t="s">
        <v>1887</v>
      </c>
      <c r="D143" s="21">
        <v>1</v>
      </c>
      <c r="E143" s="21">
        <v>6</v>
      </c>
      <c r="F143" s="21">
        <v>0</v>
      </c>
      <c r="G143" s="21">
        <v>9</v>
      </c>
      <c r="H143" s="21">
        <v>148</v>
      </c>
      <c r="I143" s="21">
        <v>1</v>
      </c>
      <c r="J143" s="21">
        <v>1</v>
      </c>
      <c r="K143" s="21">
        <v>990</v>
      </c>
      <c r="L143" s="21">
        <v>9</v>
      </c>
      <c r="M143" s="21">
        <v>149</v>
      </c>
      <c r="N143" s="21">
        <v>1</v>
      </c>
      <c r="O143" s="21">
        <v>1</v>
      </c>
      <c r="P143" s="21">
        <v>10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1</v>
      </c>
      <c r="AG143" s="21">
        <v>1</v>
      </c>
      <c r="AH143" s="21">
        <v>1</v>
      </c>
      <c r="AI143" s="21">
        <v>1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1000</v>
      </c>
    </row>
    <row r="144" spans="1:42" s="21" customFormat="1">
      <c r="A144" s="21">
        <v>148</v>
      </c>
      <c r="B144" s="63" t="s">
        <v>1888</v>
      </c>
      <c r="C144" s="60" t="s">
        <v>1889</v>
      </c>
      <c r="D144" s="21">
        <v>1</v>
      </c>
      <c r="E144" s="21">
        <v>6</v>
      </c>
      <c r="F144" s="21">
        <v>0</v>
      </c>
      <c r="G144" s="21">
        <v>3</v>
      </c>
      <c r="H144" s="21">
        <v>195</v>
      </c>
      <c r="I144" s="21">
        <v>5</v>
      </c>
      <c r="J144" s="21">
        <v>5</v>
      </c>
      <c r="K144" s="21">
        <v>320</v>
      </c>
      <c r="L144" s="21">
        <v>3</v>
      </c>
      <c r="M144" s="21">
        <v>60</v>
      </c>
      <c r="N144" s="21">
        <v>100</v>
      </c>
      <c r="O144" s="21">
        <v>100</v>
      </c>
      <c r="P144" s="21">
        <v>170</v>
      </c>
      <c r="Q144" s="21">
        <v>3</v>
      </c>
      <c r="R144" s="21">
        <v>14</v>
      </c>
      <c r="S144" s="21">
        <v>100</v>
      </c>
      <c r="T144" s="21">
        <v>100</v>
      </c>
      <c r="U144" s="21">
        <v>170</v>
      </c>
      <c r="V144" s="21">
        <v>3</v>
      </c>
      <c r="W144" s="21">
        <v>13</v>
      </c>
      <c r="X144" s="21">
        <v>22</v>
      </c>
      <c r="Y144" s="21">
        <v>22</v>
      </c>
      <c r="Z144" s="21">
        <v>170</v>
      </c>
      <c r="AA144" s="21">
        <v>3</v>
      </c>
      <c r="AB144" s="21">
        <v>18</v>
      </c>
      <c r="AC144" s="21">
        <v>60</v>
      </c>
      <c r="AD144" s="21">
        <v>60</v>
      </c>
      <c r="AE144" s="21">
        <v>170</v>
      </c>
      <c r="AF144" s="21">
        <v>5</v>
      </c>
      <c r="AG144" s="21">
        <v>5</v>
      </c>
      <c r="AH144" s="21">
        <v>100</v>
      </c>
      <c r="AI144" s="21">
        <v>100</v>
      </c>
      <c r="AJ144" s="21">
        <v>100</v>
      </c>
      <c r="AK144" s="21">
        <v>100</v>
      </c>
      <c r="AL144" s="21">
        <v>22</v>
      </c>
      <c r="AM144" s="21">
        <v>22</v>
      </c>
      <c r="AN144" s="21">
        <v>60</v>
      </c>
      <c r="AO144" s="21">
        <v>60</v>
      </c>
      <c r="AP144" s="21">
        <v>1000</v>
      </c>
    </row>
    <row r="145" spans="1:42" s="21" customFormat="1">
      <c r="A145" s="21">
        <v>149</v>
      </c>
      <c r="B145" s="63" t="s">
        <v>1890</v>
      </c>
      <c r="C145" s="60" t="s">
        <v>1891</v>
      </c>
      <c r="D145" s="21">
        <v>1</v>
      </c>
      <c r="E145" s="21">
        <v>6</v>
      </c>
      <c r="F145" s="21">
        <v>0</v>
      </c>
      <c r="G145" s="21">
        <v>3</v>
      </c>
      <c r="H145" s="21">
        <v>195</v>
      </c>
      <c r="I145" s="21">
        <v>111</v>
      </c>
      <c r="J145" s="21">
        <v>111</v>
      </c>
      <c r="K145" s="21">
        <v>320</v>
      </c>
      <c r="L145" s="21">
        <v>3</v>
      </c>
      <c r="M145" s="21">
        <v>60</v>
      </c>
      <c r="N145" s="21">
        <v>888</v>
      </c>
      <c r="O145" s="21">
        <v>888</v>
      </c>
      <c r="P145" s="21">
        <v>170</v>
      </c>
      <c r="Q145" s="21">
        <v>3</v>
      </c>
      <c r="R145" s="21">
        <v>14</v>
      </c>
      <c r="S145" s="21">
        <v>888</v>
      </c>
      <c r="T145" s="21">
        <v>888</v>
      </c>
      <c r="U145" s="21">
        <v>170</v>
      </c>
      <c r="V145" s="21">
        <v>3</v>
      </c>
      <c r="W145" s="21">
        <v>13</v>
      </c>
      <c r="X145" s="21">
        <v>666</v>
      </c>
      <c r="Y145" s="21">
        <v>666</v>
      </c>
      <c r="Z145" s="21">
        <v>170</v>
      </c>
      <c r="AA145" s="21">
        <v>3</v>
      </c>
      <c r="AB145" s="21">
        <v>18</v>
      </c>
      <c r="AC145" s="21">
        <v>888</v>
      </c>
      <c r="AD145" s="21">
        <v>888</v>
      </c>
      <c r="AE145" s="21">
        <v>170</v>
      </c>
      <c r="AF145" s="21">
        <v>111</v>
      </c>
      <c r="AG145" s="21">
        <v>111</v>
      </c>
      <c r="AH145" s="21">
        <v>888</v>
      </c>
      <c r="AI145" s="21">
        <v>888</v>
      </c>
      <c r="AJ145" s="21">
        <v>888</v>
      </c>
      <c r="AK145" s="21">
        <v>888</v>
      </c>
      <c r="AL145" s="21">
        <v>666</v>
      </c>
      <c r="AM145" s="21">
        <v>666</v>
      </c>
      <c r="AN145" s="21">
        <v>888</v>
      </c>
      <c r="AO145" s="21">
        <v>888</v>
      </c>
      <c r="AP145" s="21">
        <v>1000</v>
      </c>
    </row>
    <row r="146" spans="1:42" s="35" customFormat="1">
      <c r="A146" s="35">
        <v>150</v>
      </c>
      <c r="B146" s="64" t="s">
        <v>1313</v>
      </c>
      <c r="C146" s="64" t="s">
        <v>1892</v>
      </c>
      <c r="D146" s="35">
        <v>1</v>
      </c>
      <c r="E146" s="35">
        <v>5</v>
      </c>
      <c r="F146" s="35">
        <v>0</v>
      </c>
      <c r="G146" s="35">
        <v>31</v>
      </c>
      <c r="H146" s="35">
        <v>6</v>
      </c>
      <c r="I146" s="35">
        <v>1</v>
      </c>
      <c r="J146" s="35">
        <v>1</v>
      </c>
      <c r="K146" s="35">
        <v>450</v>
      </c>
      <c r="L146" s="35">
        <v>3</v>
      </c>
      <c r="M146" s="35">
        <v>5</v>
      </c>
      <c r="N146" s="35">
        <v>2</v>
      </c>
      <c r="O146" s="35">
        <v>2</v>
      </c>
      <c r="P146" s="35">
        <v>50</v>
      </c>
      <c r="Q146" s="35">
        <v>3</v>
      </c>
      <c r="R146" s="35">
        <v>14</v>
      </c>
      <c r="S146" s="35">
        <v>55</v>
      </c>
      <c r="T146" s="35">
        <v>55</v>
      </c>
      <c r="U146" s="35">
        <v>250</v>
      </c>
      <c r="V146" s="35">
        <v>3</v>
      </c>
      <c r="W146" s="35">
        <v>60</v>
      </c>
      <c r="X146" s="35">
        <v>77</v>
      </c>
      <c r="Y146" s="35">
        <v>77</v>
      </c>
      <c r="Z146" s="35">
        <v>250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1</v>
      </c>
      <c r="AG146" s="35">
        <v>1</v>
      </c>
      <c r="AH146" s="35">
        <v>2</v>
      </c>
      <c r="AI146" s="35">
        <v>2</v>
      </c>
      <c r="AJ146" s="35">
        <v>55</v>
      </c>
      <c r="AK146" s="35">
        <v>55</v>
      </c>
      <c r="AL146" s="35">
        <v>77</v>
      </c>
      <c r="AM146" s="35">
        <v>77</v>
      </c>
      <c r="AN146" s="35">
        <v>0</v>
      </c>
      <c r="AO146" s="35">
        <v>0</v>
      </c>
      <c r="AP146" s="35">
        <v>1000</v>
      </c>
    </row>
    <row r="147" spans="1:42" s="35" customFormat="1">
      <c r="A147" s="35">
        <v>151</v>
      </c>
      <c r="B147" s="64" t="s">
        <v>1893</v>
      </c>
      <c r="C147" s="64" t="s">
        <v>1894</v>
      </c>
      <c r="D147" s="35">
        <v>1</v>
      </c>
      <c r="E147" s="35">
        <v>5</v>
      </c>
      <c r="F147" s="35">
        <v>0</v>
      </c>
      <c r="G147" s="35">
        <v>35</v>
      </c>
      <c r="H147" s="35">
        <v>6</v>
      </c>
      <c r="I147" s="35">
        <v>1</v>
      </c>
      <c r="J147" s="35">
        <v>1</v>
      </c>
      <c r="K147" s="35">
        <v>450</v>
      </c>
      <c r="L147" s="35">
        <v>3</v>
      </c>
      <c r="M147" s="35">
        <v>4</v>
      </c>
      <c r="N147" s="35">
        <v>3</v>
      </c>
      <c r="O147" s="35">
        <v>3</v>
      </c>
      <c r="P147" s="35">
        <v>100</v>
      </c>
      <c r="Q147" s="35">
        <v>3</v>
      </c>
      <c r="R147" s="35">
        <v>18</v>
      </c>
      <c r="S147" s="35">
        <v>88</v>
      </c>
      <c r="T147" s="35">
        <v>88</v>
      </c>
      <c r="U147" s="35">
        <v>200</v>
      </c>
      <c r="V147" s="35">
        <v>7</v>
      </c>
      <c r="W147" s="35">
        <v>2</v>
      </c>
      <c r="X147" s="35">
        <v>2</v>
      </c>
      <c r="Y147" s="35">
        <v>2</v>
      </c>
      <c r="Z147" s="35">
        <v>250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1</v>
      </c>
      <c r="AG147" s="35">
        <v>1</v>
      </c>
      <c r="AH147" s="35">
        <v>3</v>
      </c>
      <c r="AI147" s="35">
        <v>3</v>
      </c>
      <c r="AJ147" s="35">
        <v>88</v>
      </c>
      <c r="AK147" s="35">
        <v>88</v>
      </c>
      <c r="AL147" s="35">
        <v>2</v>
      </c>
      <c r="AM147" s="35">
        <v>2</v>
      </c>
      <c r="AN147" s="35">
        <v>0</v>
      </c>
      <c r="AO147" s="35">
        <v>0</v>
      </c>
      <c r="AP147" s="35">
        <v>1000</v>
      </c>
    </row>
    <row r="148" spans="1:42" s="35" customFormat="1">
      <c r="A148" s="35">
        <v>152</v>
      </c>
      <c r="B148" s="64" t="s">
        <v>1314</v>
      </c>
      <c r="C148" s="64" t="s">
        <v>1895</v>
      </c>
      <c r="D148" s="35">
        <v>1</v>
      </c>
      <c r="E148" s="35">
        <v>5</v>
      </c>
      <c r="F148" s="35">
        <v>0</v>
      </c>
      <c r="G148" s="35">
        <v>9</v>
      </c>
      <c r="H148" s="35">
        <v>153</v>
      </c>
      <c r="I148" s="35">
        <v>1</v>
      </c>
      <c r="J148" s="35">
        <v>1</v>
      </c>
      <c r="K148" s="35">
        <v>900</v>
      </c>
      <c r="L148" s="35">
        <v>9</v>
      </c>
      <c r="M148" s="35">
        <v>154</v>
      </c>
      <c r="N148" s="35">
        <v>1</v>
      </c>
      <c r="O148" s="35">
        <v>1</v>
      </c>
      <c r="P148" s="35">
        <v>100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1</v>
      </c>
      <c r="AG148" s="35">
        <v>1</v>
      </c>
      <c r="AH148" s="35">
        <v>1</v>
      </c>
      <c r="AI148" s="35">
        <v>1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1000</v>
      </c>
    </row>
    <row r="149" spans="1:42" s="35" customFormat="1">
      <c r="A149" s="35">
        <v>153</v>
      </c>
      <c r="B149" s="64" t="s">
        <v>1896</v>
      </c>
      <c r="C149" s="64" t="s">
        <v>1315</v>
      </c>
      <c r="D149" s="35">
        <v>1</v>
      </c>
      <c r="E149" s="35">
        <v>5</v>
      </c>
      <c r="F149" s="35">
        <v>0</v>
      </c>
      <c r="G149" s="35">
        <v>3</v>
      </c>
      <c r="H149" s="35">
        <v>208</v>
      </c>
      <c r="I149" s="35">
        <v>2</v>
      </c>
      <c r="J149" s="35">
        <v>2</v>
      </c>
      <c r="K149" s="35">
        <v>333</v>
      </c>
      <c r="L149" s="35">
        <v>3</v>
      </c>
      <c r="M149" s="35">
        <v>209</v>
      </c>
      <c r="N149" s="35">
        <v>2</v>
      </c>
      <c r="O149" s="35">
        <v>2</v>
      </c>
      <c r="P149" s="35">
        <v>333</v>
      </c>
      <c r="Q149" s="35">
        <v>3</v>
      </c>
      <c r="R149" s="35">
        <v>210</v>
      </c>
      <c r="S149" s="35">
        <v>2</v>
      </c>
      <c r="T149" s="35">
        <v>2</v>
      </c>
      <c r="U149" s="35">
        <v>334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2</v>
      </c>
      <c r="AG149" s="35">
        <v>2</v>
      </c>
      <c r="AH149" s="35">
        <v>2</v>
      </c>
      <c r="AI149" s="35">
        <v>2</v>
      </c>
      <c r="AJ149" s="35">
        <v>2</v>
      </c>
      <c r="AK149" s="35">
        <v>2</v>
      </c>
      <c r="AL149" s="35">
        <v>0</v>
      </c>
      <c r="AM149" s="35">
        <v>0</v>
      </c>
      <c r="AN149" s="35">
        <v>0</v>
      </c>
      <c r="AO149" s="35">
        <v>0</v>
      </c>
      <c r="AP149" s="35">
        <v>1000</v>
      </c>
    </row>
    <row r="150" spans="1:42" s="35" customFormat="1">
      <c r="A150" s="35">
        <v>154</v>
      </c>
      <c r="B150" s="64" t="s">
        <v>1897</v>
      </c>
      <c r="C150" s="64" t="s">
        <v>1316</v>
      </c>
      <c r="D150" s="35">
        <v>1</v>
      </c>
      <c r="E150" s="35">
        <v>5</v>
      </c>
      <c r="F150" s="35">
        <v>0</v>
      </c>
      <c r="G150" s="35">
        <v>3</v>
      </c>
      <c r="H150" s="35">
        <v>208</v>
      </c>
      <c r="I150" s="35">
        <v>10</v>
      </c>
      <c r="J150" s="35">
        <v>10</v>
      </c>
      <c r="K150" s="35">
        <v>333</v>
      </c>
      <c r="L150" s="35">
        <v>3</v>
      </c>
      <c r="M150" s="35">
        <v>209</v>
      </c>
      <c r="N150" s="35">
        <v>10</v>
      </c>
      <c r="O150" s="35">
        <v>10</v>
      </c>
      <c r="P150" s="35">
        <v>333</v>
      </c>
      <c r="Q150" s="35">
        <v>3</v>
      </c>
      <c r="R150" s="35">
        <v>210</v>
      </c>
      <c r="S150" s="35">
        <v>10</v>
      </c>
      <c r="T150" s="35">
        <v>10</v>
      </c>
      <c r="U150" s="35">
        <v>334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10</v>
      </c>
      <c r="AG150" s="35">
        <v>10</v>
      </c>
      <c r="AH150" s="35">
        <v>10</v>
      </c>
      <c r="AI150" s="35">
        <v>10</v>
      </c>
      <c r="AJ150" s="35">
        <v>10</v>
      </c>
      <c r="AK150" s="35">
        <v>10</v>
      </c>
      <c r="AL150" s="35">
        <v>0</v>
      </c>
      <c r="AM150" s="35">
        <v>0</v>
      </c>
      <c r="AN150" s="35">
        <v>0</v>
      </c>
      <c r="AO150" s="35">
        <v>0</v>
      </c>
      <c r="AP150" s="35">
        <v>1000</v>
      </c>
    </row>
    <row r="151" spans="1:42" s="43" customFormat="1">
      <c r="A151" s="43">
        <v>155</v>
      </c>
      <c r="B151" s="65" t="s">
        <v>1898</v>
      </c>
      <c r="C151" s="65" t="s">
        <v>1899</v>
      </c>
      <c r="D151" s="43">
        <v>1</v>
      </c>
      <c r="E151" s="43">
        <v>5</v>
      </c>
      <c r="F151" s="43">
        <v>0</v>
      </c>
      <c r="G151" s="43">
        <v>3</v>
      </c>
      <c r="H151" s="43">
        <v>14</v>
      </c>
      <c r="I151" s="43">
        <v>6</v>
      </c>
      <c r="J151" s="43">
        <v>10</v>
      </c>
      <c r="K151" s="43">
        <v>200</v>
      </c>
      <c r="L151" s="43">
        <v>3</v>
      </c>
      <c r="M151" s="43">
        <v>13</v>
      </c>
      <c r="N151" s="43">
        <v>3</v>
      </c>
      <c r="O151" s="43">
        <v>5</v>
      </c>
      <c r="P151" s="43">
        <v>200</v>
      </c>
      <c r="Q151" s="43">
        <v>3</v>
      </c>
      <c r="R151" s="43">
        <v>18</v>
      </c>
      <c r="S151" s="43">
        <v>14</v>
      </c>
      <c r="T151" s="43">
        <v>18</v>
      </c>
      <c r="U151" s="43">
        <v>200</v>
      </c>
      <c r="V151" s="43">
        <v>3</v>
      </c>
      <c r="W151" s="43">
        <v>202</v>
      </c>
      <c r="X151" s="43">
        <v>6</v>
      </c>
      <c r="Y151" s="43">
        <v>10</v>
      </c>
      <c r="Z151" s="43">
        <v>200</v>
      </c>
      <c r="AA151" s="43">
        <v>2</v>
      </c>
      <c r="AB151" s="43">
        <v>0</v>
      </c>
      <c r="AC151" s="43">
        <v>100</v>
      </c>
      <c r="AD151" s="43">
        <v>100</v>
      </c>
      <c r="AE151" s="43">
        <v>200</v>
      </c>
      <c r="AF151" s="43">
        <v>6</v>
      </c>
      <c r="AG151" s="43">
        <v>10</v>
      </c>
      <c r="AH151" s="43">
        <v>3</v>
      </c>
      <c r="AI151" s="43">
        <v>5</v>
      </c>
      <c r="AJ151" s="43">
        <v>14</v>
      </c>
      <c r="AK151" s="43">
        <v>18</v>
      </c>
      <c r="AL151" s="43">
        <v>6</v>
      </c>
      <c r="AM151" s="43">
        <v>10</v>
      </c>
      <c r="AN151" s="43">
        <v>100</v>
      </c>
      <c r="AO151" s="43">
        <v>100</v>
      </c>
      <c r="AP151" s="43">
        <v>1000</v>
      </c>
    </row>
    <row r="152" spans="1:42" s="43" customFormat="1">
      <c r="A152" s="43">
        <v>156</v>
      </c>
      <c r="B152" s="65" t="s">
        <v>1317</v>
      </c>
      <c r="C152" s="65" t="s">
        <v>1900</v>
      </c>
      <c r="D152" s="43">
        <v>1</v>
      </c>
      <c r="E152" s="43">
        <v>7</v>
      </c>
      <c r="F152" s="43">
        <v>1</v>
      </c>
      <c r="G152" s="43">
        <v>2</v>
      </c>
      <c r="H152" s="43">
        <v>0</v>
      </c>
      <c r="I152" s="43">
        <v>50</v>
      </c>
      <c r="J152" s="43">
        <v>50</v>
      </c>
      <c r="K152" s="43">
        <v>333</v>
      </c>
      <c r="L152" s="43">
        <v>49</v>
      </c>
      <c r="M152" s="43">
        <v>0</v>
      </c>
      <c r="N152" s="43">
        <v>50</v>
      </c>
      <c r="O152" s="43">
        <v>50</v>
      </c>
      <c r="P152" s="43">
        <v>333</v>
      </c>
      <c r="Q152" s="43">
        <v>3</v>
      </c>
      <c r="R152" s="43">
        <v>1101</v>
      </c>
      <c r="S152" s="43">
        <v>1</v>
      </c>
      <c r="T152" s="43">
        <v>1</v>
      </c>
      <c r="U152" s="43">
        <v>334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50</v>
      </c>
      <c r="AG152" s="43">
        <v>50</v>
      </c>
      <c r="AH152" s="43">
        <v>50</v>
      </c>
      <c r="AI152" s="43">
        <v>50</v>
      </c>
      <c r="AJ152" s="43">
        <v>1</v>
      </c>
      <c r="AK152" s="43">
        <v>1</v>
      </c>
      <c r="AL152" s="43">
        <v>0</v>
      </c>
      <c r="AM152" s="43">
        <v>0</v>
      </c>
      <c r="AN152" s="43">
        <v>0</v>
      </c>
      <c r="AO152" s="43">
        <v>0</v>
      </c>
    </row>
    <row r="153" spans="1:42" s="43" customFormat="1">
      <c r="A153" s="43">
        <v>157</v>
      </c>
      <c r="B153" s="65" t="s">
        <v>1318</v>
      </c>
      <c r="C153" s="65" t="s">
        <v>1901</v>
      </c>
      <c r="D153" s="43">
        <v>1</v>
      </c>
      <c r="E153" s="43">
        <v>7</v>
      </c>
      <c r="F153" s="43">
        <v>1</v>
      </c>
      <c r="G153" s="43">
        <v>2</v>
      </c>
      <c r="H153" s="43">
        <v>0</v>
      </c>
      <c r="I153" s="43">
        <v>100</v>
      </c>
      <c r="J153" s="43">
        <v>100</v>
      </c>
      <c r="K153" s="43">
        <v>333</v>
      </c>
      <c r="L153" s="43">
        <v>49</v>
      </c>
      <c r="M153" s="43">
        <v>0</v>
      </c>
      <c r="N153" s="43">
        <v>100</v>
      </c>
      <c r="O153" s="43">
        <v>100</v>
      </c>
      <c r="P153" s="43">
        <v>333</v>
      </c>
      <c r="Q153" s="43">
        <v>3</v>
      </c>
      <c r="R153" s="43">
        <v>1102</v>
      </c>
      <c r="S153" s="43">
        <v>1</v>
      </c>
      <c r="T153" s="43">
        <v>1</v>
      </c>
      <c r="U153" s="43">
        <v>334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100</v>
      </c>
      <c r="AG153" s="43">
        <v>100</v>
      </c>
      <c r="AH153" s="43">
        <v>100</v>
      </c>
      <c r="AI153" s="43">
        <v>100</v>
      </c>
      <c r="AJ153" s="43">
        <v>1</v>
      </c>
      <c r="AK153" s="43">
        <v>1</v>
      </c>
      <c r="AL153" s="43">
        <v>0</v>
      </c>
      <c r="AM153" s="43">
        <v>0</v>
      </c>
      <c r="AN153" s="43">
        <v>0</v>
      </c>
      <c r="AO153" s="43">
        <v>0</v>
      </c>
    </row>
    <row r="154" spans="1:42" s="43" customFormat="1">
      <c r="A154" s="43">
        <v>158</v>
      </c>
      <c r="B154" s="65" t="s">
        <v>1319</v>
      </c>
      <c r="C154" s="65" t="s">
        <v>1902</v>
      </c>
      <c r="D154" s="43">
        <v>1</v>
      </c>
      <c r="E154" s="43">
        <v>7</v>
      </c>
      <c r="F154" s="43">
        <v>1</v>
      </c>
      <c r="G154" s="43">
        <v>2</v>
      </c>
      <c r="H154" s="43">
        <v>0</v>
      </c>
      <c r="I154" s="43">
        <v>200</v>
      </c>
      <c r="J154" s="43">
        <v>200</v>
      </c>
      <c r="K154" s="43">
        <v>333</v>
      </c>
      <c r="L154" s="43">
        <v>49</v>
      </c>
      <c r="M154" s="43">
        <v>0</v>
      </c>
      <c r="N154" s="43">
        <v>200</v>
      </c>
      <c r="O154" s="43">
        <v>200</v>
      </c>
      <c r="P154" s="43">
        <v>333</v>
      </c>
      <c r="Q154" s="43">
        <v>3</v>
      </c>
      <c r="R154" s="43">
        <v>1103</v>
      </c>
      <c r="S154" s="43">
        <v>1</v>
      </c>
      <c r="T154" s="43">
        <v>1</v>
      </c>
      <c r="U154" s="43">
        <v>334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200</v>
      </c>
      <c r="AG154" s="43">
        <v>200</v>
      </c>
      <c r="AH154" s="43">
        <v>200</v>
      </c>
      <c r="AI154" s="43">
        <v>200</v>
      </c>
      <c r="AJ154" s="43">
        <v>1</v>
      </c>
      <c r="AK154" s="43">
        <v>1</v>
      </c>
      <c r="AL154" s="43">
        <v>0</v>
      </c>
      <c r="AM154" s="43">
        <v>0</v>
      </c>
      <c r="AN154" s="43">
        <v>0</v>
      </c>
      <c r="AO154" s="43">
        <v>0</v>
      </c>
    </row>
    <row r="155" spans="1:42" s="43" customFormat="1">
      <c r="A155" s="43">
        <v>159</v>
      </c>
      <c r="B155" s="65" t="s">
        <v>1320</v>
      </c>
      <c r="C155" s="65" t="s">
        <v>1903</v>
      </c>
      <c r="D155" s="43">
        <v>1</v>
      </c>
      <c r="E155" s="43">
        <v>7</v>
      </c>
      <c r="F155" s="43">
        <v>1</v>
      </c>
      <c r="G155" s="43">
        <v>2</v>
      </c>
      <c r="H155" s="43">
        <v>0</v>
      </c>
      <c r="I155" s="43">
        <v>300</v>
      </c>
      <c r="J155" s="43">
        <v>300</v>
      </c>
      <c r="K155" s="43">
        <v>333</v>
      </c>
      <c r="L155" s="43">
        <v>49</v>
      </c>
      <c r="M155" s="43">
        <v>0</v>
      </c>
      <c r="N155" s="43">
        <v>300</v>
      </c>
      <c r="O155" s="43">
        <v>300</v>
      </c>
      <c r="P155" s="43">
        <v>333</v>
      </c>
      <c r="Q155" s="43">
        <v>3</v>
      </c>
      <c r="R155" s="43">
        <v>1104</v>
      </c>
      <c r="S155" s="43">
        <v>1</v>
      </c>
      <c r="T155" s="43">
        <v>1</v>
      </c>
      <c r="U155" s="43">
        <v>334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300</v>
      </c>
      <c r="AG155" s="43">
        <v>300</v>
      </c>
      <c r="AH155" s="43">
        <v>300</v>
      </c>
      <c r="AI155" s="43">
        <v>300</v>
      </c>
      <c r="AJ155" s="43">
        <v>1</v>
      </c>
      <c r="AK155" s="43">
        <v>1</v>
      </c>
      <c r="AL155" s="43">
        <v>0</v>
      </c>
      <c r="AM155" s="43">
        <v>0</v>
      </c>
      <c r="AN155" s="43">
        <v>0</v>
      </c>
      <c r="AO155" s="43">
        <v>0</v>
      </c>
    </row>
    <row r="156" spans="1:42" s="43" customFormat="1">
      <c r="A156" s="43">
        <v>160</v>
      </c>
      <c r="B156" s="65" t="s">
        <v>1321</v>
      </c>
      <c r="C156" s="65" t="s">
        <v>1904</v>
      </c>
      <c r="D156" s="43">
        <v>1</v>
      </c>
      <c r="E156" s="43">
        <v>7</v>
      </c>
      <c r="F156" s="43">
        <v>1</v>
      </c>
      <c r="G156" s="43">
        <v>2</v>
      </c>
      <c r="H156" s="43">
        <v>0</v>
      </c>
      <c r="I156" s="43">
        <v>500</v>
      </c>
      <c r="J156" s="43">
        <v>500</v>
      </c>
      <c r="K156" s="43">
        <v>333</v>
      </c>
      <c r="L156" s="43">
        <v>49</v>
      </c>
      <c r="M156" s="43">
        <v>0</v>
      </c>
      <c r="N156" s="43">
        <v>500</v>
      </c>
      <c r="O156" s="43">
        <v>500</v>
      </c>
      <c r="P156" s="43">
        <v>333</v>
      </c>
      <c r="Q156" s="43">
        <v>3</v>
      </c>
      <c r="R156" s="43">
        <v>1105</v>
      </c>
      <c r="S156" s="43">
        <v>1</v>
      </c>
      <c r="T156" s="43">
        <v>1</v>
      </c>
      <c r="U156" s="43">
        <v>334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500</v>
      </c>
      <c r="AG156" s="43">
        <v>500</v>
      </c>
      <c r="AH156" s="43">
        <v>500</v>
      </c>
      <c r="AI156" s="43">
        <v>500</v>
      </c>
      <c r="AJ156" s="43">
        <v>1</v>
      </c>
      <c r="AK156" s="43">
        <v>1</v>
      </c>
      <c r="AL156" s="43">
        <v>0</v>
      </c>
      <c r="AM156" s="43">
        <v>0</v>
      </c>
      <c r="AN156" s="43">
        <v>0</v>
      </c>
      <c r="AO156" s="43">
        <v>0</v>
      </c>
    </row>
    <row r="157" spans="1:42" s="43" customFormat="1">
      <c r="A157" s="43">
        <v>161</v>
      </c>
      <c r="B157" s="65" t="s">
        <v>1322</v>
      </c>
      <c r="C157" s="65" t="s">
        <v>1905</v>
      </c>
      <c r="D157" s="43">
        <v>1</v>
      </c>
      <c r="E157" s="43">
        <v>7</v>
      </c>
      <c r="F157" s="43">
        <v>1</v>
      </c>
      <c r="G157" s="43">
        <v>2</v>
      </c>
      <c r="H157" s="43">
        <v>0</v>
      </c>
      <c r="I157" s="43">
        <v>980</v>
      </c>
      <c r="J157" s="43">
        <v>980</v>
      </c>
      <c r="K157" s="43">
        <v>333</v>
      </c>
      <c r="L157" s="43">
        <v>49</v>
      </c>
      <c r="M157" s="43">
        <v>0</v>
      </c>
      <c r="N157" s="43">
        <v>980</v>
      </c>
      <c r="O157" s="43">
        <v>980</v>
      </c>
      <c r="P157" s="43">
        <v>333</v>
      </c>
      <c r="Q157" s="43">
        <v>3</v>
      </c>
      <c r="R157" s="43">
        <v>1106</v>
      </c>
      <c r="S157" s="43">
        <v>1</v>
      </c>
      <c r="T157" s="43">
        <v>1</v>
      </c>
      <c r="U157" s="43">
        <v>334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980</v>
      </c>
      <c r="AG157" s="43">
        <v>980</v>
      </c>
      <c r="AH157" s="43">
        <v>980</v>
      </c>
      <c r="AI157" s="43">
        <v>980</v>
      </c>
      <c r="AJ157" s="43">
        <v>1</v>
      </c>
      <c r="AK157" s="43">
        <v>1</v>
      </c>
      <c r="AL157" s="43">
        <v>0</v>
      </c>
      <c r="AM157" s="43">
        <v>0</v>
      </c>
      <c r="AN157" s="43">
        <v>0</v>
      </c>
      <c r="AO157" s="43">
        <v>0</v>
      </c>
    </row>
    <row r="158" spans="1:42" s="43" customFormat="1">
      <c r="A158" s="43">
        <v>162</v>
      </c>
      <c r="B158" s="65" t="s">
        <v>1323</v>
      </c>
      <c r="C158" s="65" t="s">
        <v>1906</v>
      </c>
      <c r="D158" s="43">
        <v>1</v>
      </c>
      <c r="E158" s="43">
        <v>7</v>
      </c>
      <c r="F158" s="43">
        <v>1</v>
      </c>
      <c r="G158" s="43">
        <v>2</v>
      </c>
      <c r="H158" s="43">
        <v>0</v>
      </c>
      <c r="I158" s="43">
        <v>2280</v>
      </c>
      <c r="J158" s="43">
        <v>2280</v>
      </c>
      <c r="K158" s="43">
        <v>333</v>
      </c>
      <c r="L158" s="43">
        <v>49</v>
      </c>
      <c r="M158" s="43">
        <v>0</v>
      </c>
      <c r="N158" s="43">
        <v>2280</v>
      </c>
      <c r="O158" s="43">
        <v>2280</v>
      </c>
      <c r="P158" s="43">
        <v>333</v>
      </c>
      <c r="Q158" s="43">
        <v>3</v>
      </c>
      <c r="R158" s="43">
        <v>1107</v>
      </c>
      <c r="S158" s="43">
        <v>1</v>
      </c>
      <c r="T158" s="43">
        <v>1</v>
      </c>
      <c r="U158" s="43">
        <v>334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2280</v>
      </c>
      <c r="AG158" s="43">
        <v>2280</v>
      </c>
      <c r="AH158" s="43">
        <v>2280</v>
      </c>
      <c r="AI158" s="43">
        <v>2280</v>
      </c>
      <c r="AJ158" s="43">
        <v>1</v>
      </c>
      <c r="AK158" s="43">
        <v>1</v>
      </c>
      <c r="AL158" s="43">
        <v>0</v>
      </c>
      <c r="AM158" s="43">
        <v>0</v>
      </c>
      <c r="AN158" s="43">
        <v>0</v>
      </c>
      <c r="AO158" s="43">
        <v>0</v>
      </c>
    </row>
    <row r="159" spans="1:42" s="43" customFormat="1">
      <c r="A159" s="43">
        <v>163</v>
      </c>
      <c r="B159" s="65" t="s">
        <v>1324</v>
      </c>
      <c r="C159" s="65" t="s">
        <v>1907</v>
      </c>
      <c r="D159" s="43">
        <v>1</v>
      </c>
      <c r="E159" s="43">
        <v>7</v>
      </c>
      <c r="F159" s="43">
        <v>1</v>
      </c>
      <c r="G159" s="43">
        <v>2</v>
      </c>
      <c r="H159" s="43">
        <v>0</v>
      </c>
      <c r="I159" s="43">
        <v>3280</v>
      </c>
      <c r="J159" s="43">
        <v>3280</v>
      </c>
      <c r="K159" s="43">
        <v>333</v>
      </c>
      <c r="L159" s="43">
        <v>49</v>
      </c>
      <c r="M159" s="43">
        <v>0</v>
      </c>
      <c r="N159" s="43">
        <v>3280</v>
      </c>
      <c r="O159" s="43">
        <v>3280</v>
      </c>
      <c r="P159" s="43">
        <v>333</v>
      </c>
      <c r="Q159" s="43">
        <v>3</v>
      </c>
      <c r="R159" s="43">
        <v>1108</v>
      </c>
      <c r="S159" s="43">
        <v>1</v>
      </c>
      <c r="T159" s="43">
        <v>1</v>
      </c>
      <c r="U159" s="43">
        <v>334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3280</v>
      </c>
      <c r="AG159" s="43">
        <v>3280</v>
      </c>
      <c r="AH159" s="43">
        <v>3280</v>
      </c>
      <c r="AI159" s="43">
        <v>3280</v>
      </c>
      <c r="AJ159" s="43">
        <v>1</v>
      </c>
      <c r="AK159" s="43">
        <v>1</v>
      </c>
      <c r="AL159" s="43">
        <v>0</v>
      </c>
      <c r="AM159" s="43">
        <v>0</v>
      </c>
      <c r="AN159" s="43">
        <v>0</v>
      </c>
      <c r="AO159" s="43">
        <v>0</v>
      </c>
    </row>
    <row r="160" spans="1:42" s="43" customFormat="1">
      <c r="A160" s="43">
        <v>164</v>
      </c>
      <c r="B160" s="65" t="s">
        <v>1325</v>
      </c>
      <c r="C160" s="65" t="s">
        <v>1908</v>
      </c>
      <c r="D160" s="43">
        <v>1</v>
      </c>
      <c r="E160" s="43">
        <v>7</v>
      </c>
      <c r="F160" s="43">
        <v>1</v>
      </c>
      <c r="G160" s="43">
        <v>2</v>
      </c>
      <c r="H160" s="43">
        <v>0</v>
      </c>
      <c r="I160" s="43">
        <v>9980</v>
      </c>
      <c r="J160" s="43">
        <v>9980</v>
      </c>
      <c r="K160" s="43">
        <v>333</v>
      </c>
      <c r="L160" s="43">
        <v>49</v>
      </c>
      <c r="M160" s="43">
        <v>0</v>
      </c>
      <c r="N160" s="43">
        <v>9980</v>
      </c>
      <c r="O160" s="43">
        <v>9980</v>
      </c>
      <c r="P160" s="43">
        <v>333</v>
      </c>
      <c r="Q160" s="43">
        <v>3</v>
      </c>
      <c r="R160" s="43">
        <v>1109</v>
      </c>
      <c r="S160" s="43">
        <v>1</v>
      </c>
      <c r="T160" s="43">
        <v>1</v>
      </c>
      <c r="U160" s="43">
        <v>334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9980</v>
      </c>
      <c r="AG160" s="43">
        <v>9980</v>
      </c>
      <c r="AH160" s="43">
        <v>9980</v>
      </c>
      <c r="AI160" s="43">
        <v>9980</v>
      </c>
      <c r="AJ160" s="43">
        <v>1</v>
      </c>
      <c r="AK160" s="43">
        <v>1</v>
      </c>
      <c r="AL160" s="43">
        <v>0</v>
      </c>
      <c r="AM160" s="43">
        <v>0</v>
      </c>
      <c r="AN160" s="43">
        <v>0</v>
      </c>
      <c r="AO160" s="43">
        <v>0</v>
      </c>
    </row>
    <row r="161" spans="1:41" s="43" customFormat="1">
      <c r="A161" s="43">
        <v>165</v>
      </c>
      <c r="B161" s="65" t="s">
        <v>1350</v>
      </c>
      <c r="C161" s="65" t="s">
        <v>1350</v>
      </c>
      <c r="D161" s="43">
        <v>1</v>
      </c>
      <c r="E161" s="43">
        <v>7</v>
      </c>
      <c r="F161" s="43">
        <v>1</v>
      </c>
      <c r="G161" s="43">
        <v>2</v>
      </c>
      <c r="H161" s="43">
        <v>0</v>
      </c>
      <c r="I161" s="43">
        <v>10</v>
      </c>
      <c r="J161" s="43">
        <v>10</v>
      </c>
      <c r="K161" s="43">
        <v>333</v>
      </c>
      <c r="L161" s="43">
        <v>49</v>
      </c>
      <c r="M161" s="43">
        <v>0</v>
      </c>
      <c r="N161" s="43">
        <v>10</v>
      </c>
      <c r="O161" s="43">
        <v>10</v>
      </c>
      <c r="P161" s="43">
        <v>333</v>
      </c>
      <c r="Q161" s="43">
        <v>3</v>
      </c>
      <c r="R161" s="43">
        <v>1110</v>
      </c>
      <c r="S161" s="43">
        <v>1</v>
      </c>
      <c r="T161" s="43">
        <v>1</v>
      </c>
      <c r="U161" s="43">
        <v>334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10</v>
      </c>
      <c r="AG161" s="43">
        <v>10</v>
      </c>
      <c r="AH161" s="43">
        <v>10</v>
      </c>
      <c r="AI161" s="43">
        <v>10</v>
      </c>
      <c r="AJ161" s="43">
        <v>1</v>
      </c>
      <c r="AK161" s="43">
        <v>1</v>
      </c>
      <c r="AL161" s="43">
        <v>0</v>
      </c>
      <c r="AM161" s="43">
        <v>0</v>
      </c>
      <c r="AN161" s="43">
        <v>0</v>
      </c>
      <c r="AO161" s="43">
        <v>0</v>
      </c>
    </row>
    <row r="162" spans="1:41" s="43" customFormat="1">
      <c r="A162" s="43">
        <v>166</v>
      </c>
      <c r="B162" s="65" t="s">
        <v>1351</v>
      </c>
      <c r="C162" s="65" t="s">
        <v>1351</v>
      </c>
      <c r="D162" s="43">
        <v>1</v>
      </c>
      <c r="E162" s="43">
        <v>7</v>
      </c>
      <c r="F162" s="43">
        <v>1</v>
      </c>
      <c r="G162" s="43">
        <v>2</v>
      </c>
      <c r="H162" s="43">
        <v>0</v>
      </c>
      <c r="I162" s="43">
        <v>60</v>
      </c>
      <c r="J162" s="43">
        <v>60</v>
      </c>
      <c r="K162" s="43">
        <v>333</v>
      </c>
      <c r="L162" s="43">
        <v>49</v>
      </c>
      <c r="M162" s="43">
        <v>0</v>
      </c>
      <c r="N162" s="43">
        <v>60</v>
      </c>
      <c r="O162" s="43">
        <v>60</v>
      </c>
      <c r="P162" s="43">
        <v>333</v>
      </c>
      <c r="Q162" s="43">
        <v>3</v>
      </c>
      <c r="R162" s="43">
        <v>1111</v>
      </c>
      <c r="S162" s="43">
        <v>1</v>
      </c>
      <c r="T162" s="43">
        <v>1</v>
      </c>
      <c r="U162" s="43">
        <v>334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60</v>
      </c>
      <c r="AG162" s="43">
        <v>60</v>
      </c>
      <c r="AH162" s="43">
        <v>60</v>
      </c>
      <c r="AI162" s="43">
        <v>60</v>
      </c>
      <c r="AJ162" s="43">
        <v>1</v>
      </c>
      <c r="AK162" s="43">
        <v>1</v>
      </c>
      <c r="AL162" s="43">
        <v>0</v>
      </c>
      <c r="AM162" s="43">
        <v>0</v>
      </c>
      <c r="AN162" s="43">
        <v>0</v>
      </c>
      <c r="AO162" s="43">
        <v>0</v>
      </c>
    </row>
    <row r="163" spans="1:41" s="43" customFormat="1">
      <c r="A163" s="43">
        <v>167</v>
      </c>
      <c r="B163" s="65" t="s">
        <v>1352</v>
      </c>
      <c r="C163" s="65" t="s">
        <v>1352</v>
      </c>
      <c r="D163" s="43">
        <v>1</v>
      </c>
      <c r="E163" s="43">
        <v>7</v>
      </c>
      <c r="F163" s="43">
        <v>1</v>
      </c>
      <c r="G163" s="43">
        <v>2</v>
      </c>
      <c r="H163" s="43">
        <v>0</v>
      </c>
      <c r="I163" s="43">
        <v>300</v>
      </c>
      <c r="J163" s="43">
        <v>300</v>
      </c>
      <c r="K163" s="43">
        <v>333</v>
      </c>
      <c r="L163" s="43">
        <v>49</v>
      </c>
      <c r="M163" s="43">
        <v>0</v>
      </c>
      <c r="N163" s="43">
        <v>300</v>
      </c>
      <c r="O163" s="43">
        <v>300</v>
      </c>
      <c r="P163" s="43">
        <v>333</v>
      </c>
      <c r="Q163" s="43">
        <v>3</v>
      </c>
      <c r="R163" s="43">
        <v>1112</v>
      </c>
      <c r="S163" s="43">
        <v>1</v>
      </c>
      <c r="T163" s="43">
        <v>1</v>
      </c>
      <c r="U163" s="43">
        <v>334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300</v>
      </c>
      <c r="AG163" s="43">
        <v>300</v>
      </c>
      <c r="AH163" s="43">
        <v>300</v>
      </c>
      <c r="AI163" s="43">
        <v>300</v>
      </c>
      <c r="AJ163" s="43">
        <v>1</v>
      </c>
      <c r="AK163" s="43">
        <v>1</v>
      </c>
      <c r="AL163" s="43">
        <v>0</v>
      </c>
      <c r="AM163" s="43">
        <v>0</v>
      </c>
      <c r="AN163" s="43">
        <v>0</v>
      </c>
      <c r="AO163" s="43">
        <v>0</v>
      </c>
    </row>
    <row r="164" spans="1:41" s="43" customFormat="1">
      <c r="A164" s="43">
        <v>168</v>
      </c>
      <c r="B164" s="65" t="s">
        <v>1353</v>
      </c>
      <c r="C164" s="65" t="s">
        <v>1353</v>
      </c>
      <c r="D164" s="43">
        <v>1</v>
      </c>
      <c r="E164" s="43">
        <v>7</v>
      </c>
      <c r="F164" s="43">
        <v>1</v>
      </c>
      <c r="G164" s="43">
        <v>2</v>
      </c>
      <c r="H164" s="43">
        <v>0</v>
      </c>
      <c r="I164" s="43">
        <v>500</v>
      </c>
      <c r="J164" s="43">
        <v>500</v>
      </c>
      <c r="K164" s="43">
        <v>333</v>
      </c>
      <c r="L164" s="43">
        <v>49</v>
      </c>
      <c r="M164" s="43">
        <v>0</v>
      </c>
      <c r="N164" s="43">
        <v>500</v>
      </c>
      <c r="O164" s="43">
        <v>500</v>
      </c>
      <c r="P164" s="43">
        <v>333</v>
      </c>
      <c r="Q164" s="43">
        <v>3</v>
      </c>
      <c r="R164" s="43">
        <v>1113</v>
      </c>
      <c r="S164" s="43">
        <v>1</v>
      </c>
      <c r="T164" s="43">
        <v>1</v>
      </c>
      <c r="U164" s="43">
        <v>334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500</v>
      </c>
      <c r="AG164" s="43">
        <v>500</v>
      </c>
      <c r="AH164" s="43">
        <v>500</v>
      </c>
      <c r="AI164" s="43">
        <v>500</v>
      </c>
      <c r="AJ164" s="43">
        <v>1</v>
      </c>
      <c r="AK164" s="43">
        <v>1</v>
      </c>
      <c r="AL164" s="43">
        <v>0</v>
      </c>
      <c r="AM164" s="43">
        <v>0</v>
      </c>
      <c r="AN164" s="43">
        <v>0</v>
      </c>
      <c r="AO164" s="43">
        <v>0</v>
      </c>
    </row>
    <row r="165" spans="1:41" s="43" customFormat="1">
      <c r="A165" s="43">
        <v>169</v>
      </c>
      <c r="B165" s="65" t="s">
        <v>1354</v>
      </c>
      <c r="C165" s="65" t="s">
        <v>1354</v>
      </c>
      <c r="D165" s="43">
        <v>1</v>
      </c>
      <c r="E165" s="43">
        <v>7</v>
      </c>
      <c r="F165" s="43">
        <v>1</v>
      </c>
      <c r="G165" s="43">
        <v>2</v>
      </c>
      <c r="H165" s="43">
        <v>0</v>
      </c>
      <c r="I165" s="43">
        <v>1280</v>
      </c>
      <c r="J165" s="43">
        <v>1280</v>
      </c>
      <c r="K165" s="43">
        <v>333</v>
      </c>
      <c r="L165" s="43">
        <v>49</v>
      </c>
      <c r="M165" s="43">
        <v>0</v>
      </c>
      <c r="N165" s="43">
        <v>1280</v>
      </c>
      <c r="O165" s="43">
        <v>1280</v>
      </c>
      <c r="P165" s="43">
        <v>333</v>
      </c>
      <c r="Q165" s="43">
        <v>3</v>
      </c>
      <c r="R165" s="43">
        <v>1114</v>
      </c>
      <c r="S165" s="43">
        <v>1</v>
      </c>
      <c r="T165" s="43">
        <v>1</v>
      </c>
      <c r="U165" s="43">
        <v>334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1280</v>
      </c>
      <c r="AG165" s="43">
        <v>1280</v>
      </c>
      <c r="AH165" s="43">
        <v>1280</v>
      </c>
      <c r="AI165" s="43">
        <v>1280</v>
      </c>
      <c r="AJ165" s="43">
        <v>1</v>
      </c>
      <c r="AK165" s="43">
        <v>1</v>
      </c>
      <c r="AL165" s="43">
        <v>0</v>
      </c>
      <c r="AM165" s="43">
        <v>0</v>
      </c>
      <c r="AN165" s="43">
        <v>0</v>
      </c>
      <c r="AO165" s="43">
        <v>0</v>
      </c>
    </row>
    <row r="166" spans="1:41" s="43" customFormat="1">
      <c r="A166" s="43">
        <v>170</v>
      </c>
      <c r="B166" s="65" t="s">
        <v>1355</v>
      </c>
      <c r="C166" s="65" t="s">
        <v>1355</v>
      </c>
      <c r="D166" s="43">
        <v>1</v>
      </c>
      <c r="E166" s="43">
        <v>7</v>
      </c>
      <c r="F166" s="43">
        <v>1</v>
      </c>
      <c r="G166" s="43">
        <v>2</v>
      </c>
      <c r="H166" s="43">
        <v>0</v>
      </c>
      <c r="I166" s="43">
        <v>2880</v>
      </c>
      <c r="J166" s="43">
        <v>2880</v>
      </c>
      <c r="K166" s="43">
        <v>333</v>
      </c>
      <c r="L166" s="43">
        <v>49</v>
      </c>
      <c r="M166" s="43">
        <v>0</v>
      </c>
      <c r="N166" s="43">
        <v>2880</v>
      </c>
      <c r="O166" s="43">
        <v>2880</v>
      </c>
      <c r="P166" s="43">
        <v>333</v>
      </c>
      <c r="Q166" s="43">
        <v>3</v>
      </c>
      <c r="R166" s="43">
        <v>1115</v>
      </c>
      <c r="S166" s="43">
        <v>1</v>
      </c>
      <c r="T166" s="43">
        <v>1</v>
      </c>
      <c r="U166" s="43">
        <v>334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2880</v>
      </c>
      <c r="AG166" s="43">
        <v>2880</v>
      </c>
      <c r="AH166" s="43">
        <v>2880</v>
      </c>
      <c r="AI166" s="43">
        <v>2880</v>
      </c>
      <c r="AJ166" s="43">
        <v>1</v>
      </c>
      <c r="AK166" s="43">
        <v>1</v>
      </c>
      <c r="AL166" s="43">
        <v>0</v>
      </c>
      <c r="AM166" s="43">
        <v>0</v>
      </c>
      <c r="AN166" s="43">
        <v>0</v>
      </c>
      <c r="AO166" s="43">
        <v>0</v>
      </c>
    </row>
    <row r="167" spans="1:41" s="43" customFormat="1">
      <c r="A167" s="43">
        <v>171</v>
      </c>
      <c r="B167" s="65" t="s">
        <v>1356</v>
      </c>
      <c r="C167" s="65" t="s">
        <v>1356</v>
      </c>
      <c r="D167" s="43">
        <v>1</v>
      </c>
      <c r="E167" s="43">
        <v>7</v>
      </c>
      <c r="F167" s="43">
        <v>1</v>
      </c>
      <c r="G167" s="43">
        <v>2</v>
      </c>
      <c r="H167" s="43">
        <v>0</v>
      </c>
      <c r="I167" s="43">
        <v>5480</v>
      </c>
      <c r="J167" s="43">
        <v>5480</v>
      </c>
      <c r="K167" s="43">
        <v>333</v>
      </c>
      <c r="L167" s="43">
        <v>49</v>
      </c>
      <c r="M167" s="43">
        <v>0</v>
      </c>
      <c r="N167" s="43">
        <v>5480</v>
      </c>
      <c r="O167" s="43">
        <v>5480</v>
      </c>
      <c r="P167" s="43">
        <v>333</v>
      </c>
      <c r="Q167" s="43">
        <v>3</v>
      </c>
      <c r="R167" s="43">
        <v>1116</v>
      </c>
      <c r="S167" s="43">
        <v>1</v>
      </c>
      <c r="T167" s="43">
        <v>1</v>
      </c>
      <c r="U167" s="43">
        <v>334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5480</v>
      </c>
      <c r="AG167" s="43">
        <v>5480</v>
      </c>
      <c r="AH167" s="43">
        <v>5480</v>
      </c>
      <c r="AI167" s="43">
        <v>5480</v>
      </c>
      <c r="AJ167" s="43">
        <v>1</v>
      </c>
      <c r="AK167" s="43">
        <v>1</v>
      </c>
      <c r="AL167" s="43">
        <v>0</v>
      </c>
      <c r="AM167" s="43">
        <v>0</v>
      </c>
      <c r="AN167" s="43">
        <v>0</v>
      </c>
      <c r="AO167" s="43">
        <v>0</v>
      </c>
    </row>
    <row r="168" spans="1:41" s="43" customFormat="1">
      <c r="A168" s="43">
        <v>172</v>
      </c>
      <c r="B168" s="65" t="s">
        <v>1357</v>
      </c>
      <c r="C168" s="65" t="s">
        <v>1357</v>
      </c>
      <c r="D168" s="43">
        <v>1</v>
      </c>
      <c r="E168" s="43">
        <v>7</v>
      </c>
      <c r="F168" s="43">
        <v>1</v>
      </c>
      <c r="G168" s="43">
        <v>2</v>
      </c>
      <c r="H168" s="43">
        <v>0</v>
      </c>
      <c r="I168" s="43">
        <v>6480</v>
      </c>
      <c r="J168" s="43">
        <v>6480</v>
      </c>
      <c r="K168" s="43">
        <v>333</v>
      </c>
      <c r="L168" s="43">
        <v>49</v>
      </c>
      <c r="M168" s="43">
        <v>0</v>
      </c>
      <c r="N168" s="43">
        <v>6480</v>
      </c>
      <c r="O168" s="43">
        <v>6480</v>
      </c>
      <c r="P168" s="43">
        <v>333</v>
      </c>
      <c r="Q168" s="43">
        <v>3</v>
      </c>
      <c r="R168" s="43">
        <v>1117</v>
      </c>
      <c r="S168" s="43">
        <v>1</v>
      </c>
      <c r="T168" s="43">
        <v>1</v>
      </c>
      <c r="U168" s="43">
        <v>334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6480</v>
      </c>
      <c r="AG168" s="43">
        <v>6480</v>
      </c>
      <c r="AH168" s="43">
        <v>6480</v>
      </c>
      <c r="AI168" s="43">
        <v>6480</v>
      </c>
      <c r="AJ168" s="43">
        <v>1</v>
      </c>
      <c r="AK168" s="43">
        <v>1</v>
      </c>
      <c r="AL168" s="43">
        <v>0</v>
      </c>
      <c r="AM168" s="43">
        <v>0</v>
      </c>
      <c r="AN168" s="43">
        <v>0</v>
      </c>
      <c r="AO168" s="43">
        <v>0</v>
      </c>
    </row>
    <row r="169" spans="1:41" s="43" customFormat="1">
      <c r="A169" s="43">
        <v>173</v>
      </c>
      <c r="B169" s="65" t="s">
        <v>1358</v>
      </c>
      <c r="C169" s="65" t="s">
        <v>1358</v>
      </c>
      <c r="D169" s="43">
        <v>1</v>
      </c>
      <c r="E169" s="43">
        <v>7</v>
      </c>
      <c r="F169" s="43">
        <v>1</v>
      </c>
      <c r="G169" s="43">
        <v>2</v>
      </c>
      <c r="H169" s="43">
        <v>0</v>
      </c>
      <c r="I169" s="43">
        <v>20480</v>
      </c>
      <c r="J169" s="43">
        <v>20480</v>
      </c>
      <c r="K169" s="43">
        <v>333</v>
      </c>
      <c r="L169" s="43">
        <v>49</v>
      </c>
      <c r="M169" s="43">
        <v>0</v>
      </c>
      <c r="N169" s="43">
        <v>20480</v>
      </c>
      <c r="O169" s="43">
        <v>20480</v>
      </c>
      <c r="P169" s="43">
        <v>333</v>
      </c>
      <c r="Q169" s="43">
        <v>3</v>
      </c>
      <c r="R169" s="43">
        <v>1118</v>
      </c>
      <c r="S169" s="43">
        <v>1</v>
      </c>
      <c r="T169" s="43">
        <v>1</v>
      </c>
      <c r="U169" s="43">
        <v>334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20480</v>
      </c>
      <c r="AG169" s="43">
        <v>20480</v>
      </c>
      <c r="AH169" s="43">
        <v>20480</v>
      </c>
      <c r="AI169" s="43">
        <v>20480</v>
      </c>
      <c r="AJ169" s="43">
        <v>1</v>
      </c>
      <c r="AK169" s="43">
        <v>1</v>
      </c>
      <c r="AL169" s="43">
        <v>0</v>
      </c>
      <c r="AM169" s="43">
        <v>0</v>
      </c>
      <c r="AN169" s="43">
        <v>0</v>
      </c>
      <c r="AO169" s="43">
        <v>0</v>
      </c>
    </row>
    <row r="170" spans="1:41" s="43" customFormat="1">
      <c r="A170" s="43">
        <v>174</v>
      </c>
      <c r="B170" s="65" t="s">
        <v>1359</v>
      </c>
      <c r="C170" s="65" t="s">
        <v>1359</v>
      </c>
      <c r="D170" s="43">
        <v>1</v>
      </c>
      <c r="E170" s="43">
        <v>7</v>
      </c>
      <c r="F170" s="43">
        <v>1</v>
      </c>
      <c r="G170" s="43">
        <v>2</v>
      </c>
      <c r="H170" s="43">
        <v>0</v>
      </c>
      <c r="I170" s="43">
        <v>64800</v>
      </c>
      <c r="J170" s="43">
        <v>64800</v>
      </c>
      <c r="K170" s="43">
        <v>333</v>
      </c>
      <c r="L170" s="43">
        <v>49</v>
      </c>
      <c r="M170" s="43">
        <v>0</v>
      </c>
      <c r="N170" s="43">
        <v>64800</v>
      </c>
      <c r="O170" s="43">
        <v>64800</v>
      </c>
      <c r="P170" s="43">
        <v>333</v>
      </c>
      <c r="Q170" s="43">
        <v>3</v>
      </c>
      <c r="R170" s="43">
        <v>1119</v>
      </c>
      <c r="S170" s="43">
        <v>1</v>
      </c>
      <c r="T170" s="43">
        <v>1</v>
      </c>
      <c r="U170" s="43">
        <v>334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64800</v>
      </c>
      <c r="AG170" s="43">
        <v>64800</v>
      </c>
      <c r="AH170" s="43">
        <v>64800</v>
      </c>
      <c r="AI170" s="43">
        <v>64800</v>
      </c>
      <c r="AJ170" s="43">
        <v>1</v>
      </c>
      <c r="AK170" s="43">
        <v>1</v>
      </c>
      <c r="AL170" s="43">
        <v>0</v>
      </c>
      <c r="AM170" s="43">
        <v>0</v>
      </c>
      <c r="AN170" s="43">
        <v>0</v>
      </c>
      <c r="AO170" s="43">
        <v>0</v>
      </c>
    </row>
    <row r="171" spans="1:41" s="43" customFormat="1">
      <c r="A171" s="43">
        <v>175</v>
      </c>
      <c r="B171" s="65" t="s">
        <v>1360</v>
      </c>
      <c r="C171" s="65" t="s">
        <v>1360</v>
      </c>
      <c r="D171" s="43">
        <v>1</v>
      </c>
      <c r="E171" s="43">
        <v>7</v>
      </c>
      <c r="F171" s="43">
        <v>1</v>
      </c>
      <c r="G171" s="43">
        <v>48</v>
      </c>
      <c r="H171" s="43">
        <v>0</v>
      </c>
      <c r="I171" s="43">
        <v>5</v>
      </c>
      <c r="J171" s="43">
        <v>5</v>
      </c>
      <c r="K171" s="43">
        <v>1000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5</v>
      </c>
      <c r="AG171" s="43">
        <v>5</v>
      </c>
      <c r="AH171" s="43">
        <v>0</v>
      </c>
      <c r="AI171" s="43">
        <v>0</v>
      </c>
      <c r="AJ171" s="43">
        <v>0</v>
      </c>
      <c r="AK171" s="43">
        <v>0</v>
      </c>
      <c r="AL171" s="43">
        <v>0</v>
      </c>
      <c r="AM171" s="43">
        <v>0</v>
      </c>
      <c r="AN171" s="43">
        <v>0</v>
      </c>
      <c r="AO171" s="43">
        <v>0</v>
      </c>
    </row>
    <row r="172" spans="1:41" s="43" customFormat="1">
      <c r="A172" s="43">
        <v>176</v>
      </c>
      <c r="B172" s="65" t="s">
        <v>1361</v>
      </c>
      <c r="C172" s="65" t="s">
        <v>1361</v>
      </c>
      <c r="D172" s="43">
        <v>1</v>
      </c>
      <c r="E172" s="43">
        <v>7</v>
      </c>
      <c r="F172" s="43">
        <v>1</v>
      </c>
      <c r="G172" s="43">
        <v>48</v>
      </c>
      <c r="H172" s="43">
        <v>0</v>
      </c>
      <c r="I172" s="43">
        <v>10</v>
      </c>
      <c r="J172" s="43">
        <v>10</v>
      </c>
      <c r="K172" s="43">
        <v>1000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10</v>
      </c>
      <c r="AG172" s="43">
        <v>10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M172" s="43">
        <v>0</v>
      </c>
      <c r="AN172" s="43">
        <v>0</v>
      </c>
      <c r="AO172" s="43">
        <v>0</v>
      </c>
    </row>
    <row r="173" spans="1:41" s="43" customFormat="1">
      <c r="A173" s="43">
        <v>177</v>
      </c>
      <c r="B173" s="65" t="s">
        <v>1362</v>
      </c>
      <c r="C173" s="65" t="s">
        <v>1362</v>
      </c>
      <c r="D173" s="43">
        <v>1</v>
      </c>
      <c r="E173" s="43">
        <v>7</v>
      </c>
      <c r="F173" s="43">
        <v>1</v>
      </c>
      <c r="G173" s="43">
        <v>48</v>
      </c>
      <c r="H173" s="43">
        <v>0</v>
      </c>
      <c r="I173" s="43">
        <v>20</v>
      </c>
      <c r="J173" s="43">
        <v>20</v>
      </c>
      <c r="K173" s="43">
        <v>1000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20</v>
      </c>
      <c r="AG173" s="43">
        <v>20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</row>
    <row r="174" spans="1:41" s="43" customFormat="1">
      <c r="A174" s="43">
        <v>178</v>
      </c>
      <c r="B174" s="65" t="s">
        <v>1363</v>
      </c>
      <c r="C174" s="65" t="s">
        <v>1363</v>
      </c>
      <c r="D174" s="43">
        <v>1</v>
      </c>
      <c r="E174" s="43">
        <v>7</v>
      </c>
      <c r="F174" s="43">
        <v>1</v>
      </c>
      <c r="G174" s="43">
        <v>48</v>
      </c>
      <c r="H174" s="43">
        <v>0</v>
      </c>
      <c r="I174" s="43">
        <v>30</v>
      </c>
      <c r="J174" s="43">
        <v>30</v>
      </c>
      <c r="K174" s="43">
        <v>1000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30</v>
      </c>
      <c r="AG174" s="43">
        <v>30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</row>
    <row r="175" spans="1:41" s="43" customFormat="1">
      <c r="A175" s="43">
        <v>179</v>
      </c>
      <c r="B175" s="65" t="s">
        <v>1364</v>
      </c>
      <c r="C175" s="65" t="s">
        <v>1364</v>
      </c>
      <c r="D175" s="43">
        <v>1</v>
      </c>
      <c r="E175" s="43">
        <v>7</v>
      </c>
      <c r="F175" s="43">
        <v>1</v>
      </c>
      <c r="G175" s="43">
        <v>48</v>
      </c>
      <c r="H175" s="43">
        <v>0</v>
      </c>
      <c r="I175" s="43">
        <v>50</v>
      </c>
      <c r="J175" s="43">
        <v>50</v>
      </c>
      <c r="K175" s="43">
        <v>1000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50</v>
      </c>
      <c r="AG175" s="43">
        <v>50</v>
      </c>
      <c r="AH175" s="43">
        <v>0</v>
      </c>
      <c r="AI175" s="43">
        <v>0</v>
      </c>
      <c r="AJ175" s="43">
        <v>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</row>
    <row r="176" spans="1:41" s="43" customFormat="1">
      <c r="A176" s="43">
        <v>180</v>
      </c>
      <c r="B176" s="65" t="s">
        <v>1365</v>
      </c>
      <c r="C176" s="65" t="s">
        <v>1365</v>
      </c>
      <c r="D176" s="43">
        <v>1</v>
      </c>
      <c r="E176" s="43">
        <v>7</v>
      </c>
      <c r="F176" s="43">
        <v>1</v>
      </c>
      <c r="G176" s="43">
        <v>48</v>
      </c>
      <c r="H176" s="43">
        <v>0</v>
      </c>
      <c r="I176" s="43">
        <v>98</v>
      </c>
      <c r="J176" s="43">
        <v>98</v>
      </c>
      <c r="K176" s="43">
        <v>1000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98</v>
      </c>
      <c r="AG176" s="43">
        <v>98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</row>
    <row r="177" spans="1:41" s="43" customFormat="1">
      <c r="A177" s="43">
        <v>181</v>
      </c>
      <c r="B177" s="65" t="s">
        <v>1366</v>
      </c>
      <c r="C177" s="65" t="s">
        <v>1366</v>
      </c>
      <c r="D177" s="43">
        <v>1</v>
      </c>
      <c r="E177" s="43">
        <v>7</v>
      </c>
      <c r="F177" s="43">
        <v>1</v>
      </c>
      <c r="G177" s="43">
        <v>48</v>
      </c>
      <c r="H177" s="43">
        <v>0</v>
      </c>
      <c r="I177" s="43">
        <v>228</v>
      </c>
      <c r="J177" s="43">
        <v>228</v>
      </c>
      <c r="K177" s="43">
        <v>1000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228</v>
      </c>
      <c r="AG177" s="43">
        <v>228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</row>
    <row r="178" spans="1:41" s="43" customFormat="1">
      <c r="A178" s="43">
        <v>182</v>
      </c>
      <c r="B178" s="65" t="s">
        <v>1367</v>
      </c>
      <c r="C178" s="65" t="s">
        <v>1367</v>
      </c>
      <c r="D178" s="43">
        <v>1</v>
      </c>
      <c r="E178" s="43">
        <v>7</v>
      </c>
      <c r="F178" s="43">
        <v>1</v>
      </c>
      <c r="G178" s="43">
        <v>48</v>
      </c>
      <c r="H178" s="43">
        <v>0</v>
      </c>
      <c r="I178" s="43">
        <v>328</v>
      </c>
      <c r="J178" s="43">
        <v>328</v>
      </c>
      <c r="K178" s="43">
        <v>1000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328</v>
      </c>
      <c r="AG178" s="43">
        <v>328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</row>
    <row r="179" spans="1:41" s="43" customFormat="1">
      <c r="A179" s="43">
        <v>183</v>
      </c>
      <c r="B179" s="65" t="s">
        <v>1368</v>
      </c>
      <c r="C179" s="65" t="s">
        <v>1368</v>
      </c>
      <c r="D179" s="43">
        <v>1</v>
      </c>
      <c r="E179" s="43">
        <v>7</v>
      </c>
      <c r="F179" s="43">
        <v>1</v>
      </c>
      <c r="G179" s="43">
        <v>48</v>
      </c>
      <c r="H179" s="43">
        <v>0</v>
      </c>
      <c r="I179" s="43">
        <v>998</v>
      </c>
      <c r="J179" s="43">
        <v>998</v>
      </c>
      <c r="K179" s="43">
        <v>1000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998</v>
      </c>
      <c r="AG179" s="43">
        <v>998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</row>
    <row r="180" spans="1:41" s="43" customFormat="1">
      <c r="A180" s="43">
        <v>184</v>
      </c>
      <c r="B180" s="65" t="s">
        <v>1369</v>
      </c>
      <c r="C180" s="65" t="s">
        <v>1369</v>
      </c>
      <c r="D180" s="43">
        <v>1</v>
      </c>
      <c r="E180" s="43">
        <v>7</v>
      </c>
      <c r="F180" s="43">
        <v>1</v>
      </c>
      <c r="G180" s="43">
        <v>48</v>
      </c>
      <c r="H180" s="43">
        <v>0</v>
      </c>
      <c r="I180" s="43">
        <v>1</v>
      </c>
      <c r="J180" s="43">
        <v>1</v>
      </c>
      <c r="K180" s="43">
        <v>1000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1</v>
      </c>
      <c r="AG180" s="43">
        <v>1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0</v>
      </c>
      <c r="AO180" s="43">
        <v>0</v>
      </c>
    </row>
    <row r="181" spans="1:41" s="43" customFormat="1">
      <c r="A181" s="43">
        <v>185</v>
      </c>
      <c r="B181" s="65" t="s">
        <v>1370</v>
      </c>
      <c r="C181" s="65" t="s">
        <v>1370</v>
      </c>
      <c r="D181" s="43">
        <v>1</v>
      </c>
      <c r="E181" s="43">
        <v>7</v>
      </c>
      <c r="F181" s="43">
        <v>1</v>
      </c>
      <c r="G181" s="43">
        <v>48</v>
      </c>
      <c r="H181" s="43">
        <v>0</v>
      </c>
      <c r="I181" s="43">
        <v>6</v>
      </c>
      <c r="J181" s="43">
        <v>6</v>
      </c>
      <c r="K181" s="43">
        <v>1000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6</v>
      </c>
      <c r="AG181" s="43">
        <v>6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</row>
    <row r="182" spans="1:41" s="43" customFormat="1">
      <c r="A182" s="43">
        <v>186</v>
      </c>
      <c r="B182" s="65" t="s">
        <v>1363</v>
      </c>
      <c r="C182" s="65" t="s">
        <v>1363</v>
      </c>
      <c r="D182" s="43">
        <v>1</v>
      </c>
      <c r="E182" s="43">
        <v>7</v>
      </c>
      <c r="F182" s="43">
        <v>1</v>
      </c>
      <c r="G182" s="43">
        <v>48</v>
      </c>
      <c r="H182" s="43">
        <v>0</v>
      </c>
      <c r="I182" s="43">
        <v>30</v>
      </c>
      <c r="J182" s="43">
        <v>30</v>
      </c>
      <c r="K182" s="43">
        <v>1000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30</v>
      </c>
      <c r="AG182" s="43">
        <v>30</v>
      </c>
      <c r="AH182" s="43">
        <v>0</v>
      </c>
      <c r="AI182" s="43">
        <v>0</v>
      </c>
      <c r="AJ182" s="43">
        <v>0</v>
      </c>
      <c r="AK182" s="43">
        <v>0</v>
      </c>
      <c r="AL182" s="43">
        <v>0</v>
      </c>
      <c r="AM182" s="43">
        <v>0</v>
      </c>
      <c r="AN182" s="43">
        <v>0</v>
      </c>
      <c r="AO182" s="43">
        <v>0</v>
      </c>
    </row>
    <row r="183" spans="1:41" s="43" customFormat="1">
      <c r="A183" s="43">
        <v>187</v>
      </c>
      <c r="B183" s="65" t="s">
        <v>1364</v>
      </c>
      <c r="C183" s="65" t="s">
        <v>1364</v>
      </c>
      <c r="D183" s="43">
        <v>1</v>
      </c>
      <c r="E183" s="43">
        <v>7</v>
      </c>
      <c r="F183" s="43">
        <v>1</v>
      </c>
      <c r="G183" s="43">
        <v>48</v>
      </c>
      <c r="H183" s="43">
        <v>0</v>
      </c>
      <c r="I183" s="43">
        <v>50</v>
      </c>
      <c r="J183" s="43">
        <v>50</v>
      </c>
      <c r="K183" s="43">
        <v>1000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50</v>
      </c>
      <c r="AG183" s="43">
        <v>50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</row>
    <row r="184" spans="1:41" s="43" customFormat="1">
      <c r="A184" s="43">
        <v>188</v>
      </c>
      <c r="B184" s="65" t="s">
        <v>1371</v>
      </c>
      <c r="C184" s="65" t="s">
        <v>1371</v>
      </c>
      <c r="D184" s="43">
        <v>1</v>
      </c>
      <c r="E184" s="43">
        <v>7</v>
      </c>
      <c r="F184" s="43">
        <v>1</v>
      </c>
      <c r="G184" s="43">
        <v>48</v>
      </c>
      <c r="H184" s="43">
        <v>0</v>
      </c>
      <c r="I184" s="43">
        <v>128</v>
      </c>
      <c r="J184" s="43">
        <v>128</v>
      </c>
      <c r="K184" s="43">
        <v>1000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128</v>
      </c>
      <c r="AG184" s="43">
        <v>128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</row>
    <row r="185" spans="1:41" s="43" customFormat="1">
      <c r="A185" s="43">
        <v>189</v>
      </c>
      <c r="B185" s="65" t="s">
        <v>1372</v>
      </c>
      <c r="C185" s="65" t="s">
        <v>1372</v>
      </c>
      <c r="D185" s="43">
        <v>1</v>
      </c>
      <c r="E185" s="43">
        <v>7</v>
      </c>
      <c r="F185" s="43">
        <v>1</v>
      </c>
      <c r="G185" s="43">
        <v>48</v>
      </c>
      <c r="H185" s="43">
        <v>0</v>
      </c>
      <c r="I185" s="43">
        <v>288</v>
      </c>
      <c r="J185" s="43">
        <v>288</v>
      </c>
      <c r="K185" s="43">
        <v>1000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288</v>
      </c>
      <c r="AG185" s="43">
        <v>288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</row>
    <row r="186" spans="1:41" s="43" customFormat="1">
      <c r="A186" s="43">
        <v>190</v>
      </c>
      <c r="B186" s="65" t="s">
        <v>1373</v>
      </c>
      <c r="C186" s="65" t="s">
        <v>1373</v>
      </c>
      <c r="D186" s="43">
        <v>1</v>
      </c>
      <c r="E186" s="43">
        <v>7</v>
      </c>
      <c r="F186" s="43">
        <v>1</v>
      </c>
      <c r="G186" s="43">
        <v>48</v>
      </c>
      <c r="H186" s="43">
        <v>0</v>
      </c>
      <c r="I186" s="43">
        <v>548</v>
      </c>
      <c r="J186" s="43">
        <v>548</v>
      </c>
      <c r="K186" s="43">
        <v>1000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548</v>
      </c>
      <c r="AG186" s="43">
        <v>548</v>
      </c>
      <c r="AH186" s="43">
        <v>0</v>
      </c>
      <c r="AI186" s="43">
        <v>0</v>
      </c>
      <c r="AJ186" s="43">
        <v>0</v>
      </c>
      <c r="AK186" s="43">
        <v>0</v>
      </c>
      <c r="AL186" s="43">
        <v>0</v>
      </c>
      <c r="AM186" s="43">
        <v>0</v>
      </c>
      <c r="AN186" s="43">
        <v>0</v>
      </c>
      <c r="AO186" s="43">
        <v>0</v>
      </c>
    </row>
    <row r="187" spans="1:41" s="43" customFormat="1">
      <c r="A187" s="43">
        <v>191</v>
      </c>
      <c r="B187" s="65" t="s">
        <v>1374</v>
      </c>
      <c r="C187" s="65" t="s">
        <v>1374</v>
      </c>
      <c r="D187" s="43">
        <v>1</v>
      </c>
      <c r="E187" s="43">
        <v>7</v>
      </c>
      <c r="F187" s="43">
        <v>1</v>
      </c>
      <c r="G187" s="43">
        <v>48</v>
      </c>
      <c r="H187" s="43">
        <v>0</v>
      </c>
      <c r="I187" s="43">
        <v>648</v>
      </c>
      <c r="J187" s="43">
        <v>648</v>
      </c>
      <c r="K187" s="43">
        <v>1000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648</v>
      </c>
      <c r="AG187" s="43">
        <v>648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</row>
    <row r="188" spans="1:41" s="43" customFormat="1">
      <c r="A188" s="43">
        <v>192</v>
      </c>
      <c r="B188" s="65" t="s">
        <v>1375</v>
      </c>
      <c r="C188" s="65" t="s">
        <v>1375</v>
      </c>
      <c r="D188" s="43">
        <v>1</v>
      </c>
      <c r="E188" s="43">
        <v>7</v>
      </c>
      <c r="F188" s="43">
        <v>1</v>
      </c>
      <c r="G188" s="43">
        <v>48</v>
      </c>
      <c r="H188" s="43">
        <v>0</v>
      </c>
      <c r="I188" s="43">
        <v>2048</v>
      </c>
      <c r="J188" s="43">
        <v>2048</v>
      </c>
      <c r="K188" s="43">
        <v>1000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2048</v>
      </c>
      <c r="AG188" s="43">
        <v>2048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</row>
    <row r="189" spans="1:41" s="43" customFormat="1">
      <c r="A189" s="43">
        <v>193</v>
      </c>
      <c r="B189" s="65" t="s">
        <v>1376</v>
      </c>
      <c r="C189" s="65" t="s">
        <v>1376</v>
      </c>
      <c r="D189" s="43">
        <v>1</v>
      </c>
      <c r="E189" s="43">
        <v>7</v>
      </c>
      <c r="F189" s="43">
        <v>1</v>
      </c>
      <c r="G189" s="43">
        <v>48</v>
      </c>
      <c r="H189" s="43">
        <v>0</v>
      </c>
      <c r="I189" s="43">
        <v>6480</v>
      </c>
      <c r="J189" s="43">
        <v>6480</v>
      </c>
      <c r="K189" s="43">
        <v>1000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6480</v>
      </c>
      <c r="AG189" s="43">
        <v>6480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</row>
    <row r="190" spans="1:41" s="11" customFormat="1">
      <c r="A190" s="11">
        <v>194</v>
      </c>
      <c r="B190" s="58" t="s">
        <v>1909</v>
      </c>
      <c r="C190" s="58" t="s">
        <v>1910</v>
      </c>
      <c r="D190" s="11">
        <v>1</v>
      </c>
      <c r="E190" s="11">
        <v>5</v>
      </c>
      <c r="F190" s="11">
        <v>0</v>
      </c>
      <c r="G190" s="11">
        <v>3</v>
      </c>
      <c r="H190" s="11">
        <v>45</v>
      </c>
      <c r="I190" s="11">
        <v>60</v>
      </c>
      <c r="J190" s="11">
        <v>60</v>
      </c>
      <c r="K190" s="11">
        <v>370</v>
      </c>
      <c r="L190" s="11">
        <v>3</v>
      </c>
      <c r="M190" s="11">
        <v>45</v>
      </c>
      <c r="N190" s="11">
        <v>360</v>
      </c>
      <c r="O190" s="11">
        <v>360</v>
      </c>
      <c r="P190" s="11">
        <v>10</v>
      </c>
      <c r="Q190" s="11">
        <v>1</v>
      </c>
      <c r="R190" s="11">
        <v>0</v>
      </c>
      <c r="S190" s="11">
        <v>300000</v>
      </c>
      <c r="T190" s="11">
        <v>300000</v>
      </c>
      <c r="U190" s="11">
        <v>370</v>
      </c>
      <c r="V190" s="11">
        <v>1</v>
      </c>
      <c r="W190" s="11">
        <v>0</v>
      </c>
      <c r="X190" s="11">
        <v>1800000</v>
      </c>
      <c r="Y190" s="11">
        <v>1800000</v>
      </c>
      <c r="Z190" s="11">
        <v>10</v>
      </c>
      <c r="AA190" s="11">
        <v>3</v>
      </c>
      <c r="AB190" s="11">
        <v>258</v>
      </c>
      <c r="AC190" s="11">
        <v>6</v>
      </c>
      <c r="AD190" s="11">
        <v>6</v>
      </c>
      <c r="AE190" s="11">
        <v>240</v>
      </c>
      <c r="AF190" s="11">
        <v>60</v>
      </c>
      <c r="AG190" s="11">
        <v>60</v>
      </c>
      <c r="AH190" s="11">
        <v>360</v>
      </c>
      <c r="AI190" s="11">
        <v>360</v>
      </c>
      <c r="AJ190" s="11">
        <v>300000</v>
      </c>
      <c r="AK190" s="11">
        <v>300000</v>
      </c>
      <c r="AL190" s="11">
        <v>1800000</v>
      </c>
      <c r="AM190" s="11">
        <v>1800000</v>
      </c>
      <c r="AN190" s="11">
        <v>6</v>
      </c>
      <c r="AO190" s="11">
        <v>6</v>
      </c>
    </row>
    <row r="191" spans="1:41" s="11" customFormat="1" ht="12.75" thickBot="1">
      <c r="A191" s="11">
        <v>195</v>
      </c>
      <c r="B191" s="58" t="s">
        <v>1911</v>
      </c>
      <c r="C191" s="58" t="s">
        <v>1912</v>
      </c>
      <c r="D191" s="11">
        <v>1</v>
      </c>
      <c r="E191" s="11">
        <v>5</v>
      </c>
      <c r="F191" s="11">
        <v>0</v>
      </c>
      <c r="G191" s="11">
        <v>3</v>
      </c>
      <c r="H191" s="3">
        <v>60</v>
      </c>
      <c r="I191" s="11">
        <v>100</v>
      </c>
      <c r="J191" s="11">
        <v>100</v>
      </c>
      <c r="K191" s="11">
        <v>370</v>
      </c>
      <c r="L191" s="11">
        <v>3</v>
      </c>
      <c r="M191" s="3">
        <v>60</v>
      </c>
      <c r="N191" s="11">
        <v>600</v>
      </c>
      <c r="O191" s="11">
        <v>600</v>
      </c>
      <c r="P191" s="11">
        <v>10</v>
      </c>
      <c r="Q191" s="11">
        <v>3</v>
      </c>
      <c r="R191" s="11">
        <v>14</v>
      </c>
      <c r="S191" s="11">
        <v>30</v>
      </c>
      <c r="T191" s="11">
        <v>30</v>
      </c>
      <c r="U191" s="11">
        <v>370</v>
      </c>
      <c r="V191" s="11">
        <v>3</v>
      </c>
      <c r="W191" s="11">
        <v>14</v>
      </c>
      <c r="X191" s="11">
        <v>180</v>
      </c>
      <c r="Y191" s="11">
        <v>180</v>
      </c>
      <c r="Z191" s="11">
        <v>10</v>
      </c>
      <c r="AA191" s="11">
        <v>3</v>
      </c>
      <c r="AB191" s="11">
        <v>258</v>
      </c>
      <c r="AC191" s="11">
        <v>6</v>
      </c>
      <c r="AD191" s="11">
        <v>6</v>
      </c>
      <c r="AE191" s="11">
        <v>240</v>
      </c>
      <c r="AF191" s="11">
        <v>100</v>
      </c>
      <c r="AG191" s="11">
        <v>100</v>
      </c>
      <c r="AH191" s="11">
        <v>600</v>
      </c>
      <c r="AI191" s="11">
        <v>600</v>
      </c>
      <c r="AJ191" s="11">
        <v>30</v>
      </c>
      <c r="AK191" s="11">
        <v>30</v>
      </c>
      <c r="AL191" s="11">
        <v>180</v>
      </c>
      <c r="AM191" s="11">
        <v>180</v>
      </c>
      <c r="AN191" s="11">
        <v>6</v>
      </c>
      <c r="AO191" s="11">
        <v>6</v>
      </c>
    </row>
    <row r="192" spans="1:41" s="11" customFormat="1">
      <c r="A192" s="11">
        <v>196</v>
      </c>
      <c r="B192" s="58" t="s">
        <v>1913</v>
      </c>
      <c r="C192" s="58" t="s">
        <v>1914</v>
      </c>
      <c r="D192" s="11">
        <v>1</v>
      </c>
      <c r="E192" s="11">
        <v>5</v>
      </c>
      <c r="F192" s="11">
        <v>0</v>
      </c>
      <c r="G192" s="11">
        <v>3</v>
      </c>
      <c r="H192" s="3">
        <v>13</v>
      </c>
      <c r="I192" s="44">
        <v>15</v>
      </c>
      <c r="J192" s="11">
        <v>15</v>
      </c>
      <c r="K192" s="11">
        <v>370</v>
      </c>
      <c r="L192" s="11">
        <v>3</v>
      </c>
      <c r="M192" s="3">
        <v>13</v>
      </c>
      <c r="N192" s="45">
        <v>90</v>
      </c>
      <c r="O192" s="11">
        <v>90</v>
      </c>
      <c r="P192" s="11">
        <v>10</v>
      </c>
      <c r="Q192" s="11">
        <v>3</v>
      </c>
      <c r="R192" s="11">
        <v>18</v>
      </c>
      <c r="S192" s="11">
        <v>60</v>
      </c>
      <c r="T192" s="11">
        <v>60</v>
      </c>
      <c r="U192" s="11">
        <v>370</v>
      </c>
      <c r="V192" s="11">
        <v>3</v>
      </c>
      <c r="W192" s="11">
        <v>18</v>
      </c>
      <c r="X192" s="11">
        <v>360</v>
      </c>
      <c r="Y192" s="11">
        <v>360</v>
      </c>
      <c r="Z192" s="11">
        <v>10</v>
      </c>
      <c r="AA192" s="11">
        <v>3</v>
      </c>
      <c r="AB192" s="11">
        <v>258</v>
      </c>
      <c r="AC192" s="11">
        <v>6</v>
      </c>
      <c r="AD192" s="11">
        <v>6</v>
      </c>
      <c r="AE192" s="11">
        <v>240</v>
      </c>
      <c r="AF192" s="44">
        <v>15</v>
      </c>
      <c r="AG192" s="11">
        <v>15</v>
      </c>
      <c r="AH192" s="45">
        <v>90</v>
      </c>
      <c r="AI192" s="11">
        <v>90</v>
      </c>
      <c r="AJ192" s="11">
        <v>60</v>
      </c>
      <c r="AK192" s="11">
        <v>60</v>
      </c>
      <c r="AL192" s="11">
        <v>360</v>
      </c>
      <c r="AM192" s="11">
        <v>360</v>
      </c>
      <c r="AN192" s="11">
        <v>6</v>
      </c>
      <c r="AO192" s="11">
        <v>6</v>
      </c>
    </row>
    <row r="193" spans="1:41" s="11" customFormat="1">
      <c r="A193" s="11">
        <v>197</v>
      </c>
      <c r="B193" s="58" t="s">
        <v>1915</v>
      </c>
      <c r="C193" s="58" t="s">
        <v>1916</v>
      </c>
      <c r="D193" s="11">
        <v>1</v>
      </c>
      <c r="E193" s="11">
        <v>5</v>
      </c>
      <c r="F193" s="11">
        <v>0</v>
      </c>
      <c r="G193" s="11">
        <v>3</v>
      </c>
      <c r="H193" s="46">
        <v>204</v>
      </c>
      <c r="I193" s="11">
        <v>150</v>
      </c>
      <c r="J193" s="11">
        <v>150</v>
      </c>
      <c r="K193" s="11">
        <v>370</v>
      </c>
      <c r="L193" s="11">
        <v>3</v>
      </c>
      <c r="M193" s="11">
        <v>204</v>
      </c>
      <c r="N193" s="11">
        <v>900</v>
      </c>
      <c r="O193" s="11">
        <v>900</v>
      </c>
      <c r="P193" s="11">
        <v>10</v>
      </c>
      <c r="Q193" s="11">
        <v>1</v>
      </c>
      <c r="R193" s="11">
        <v>0</v>
      </c>
      <c r="S193" s="11">
        <v>300000</v>
      </c>
      <c r="T193" s="11">
        <v>300000</v>
      </c>
      <c r="U193" s="11">
        <v>370</v>
      </c>
      <c r="V193" s="11">
        <v>1</v>
      </c>
      <c r="W193" s="11">
        <v>0</v>
      </c>
      <c r="X193" s="11">
        <v>1800000</v>
      </c>
      <c r="Y193" s="11">
        <v>1800000</v>
      </c>
      <c r="Z193" s="11">
        <v>10</v>
      </c>
      <c r="AA193" s="11">
        <v>3</v>
      </c>
      <c r="AB193" s="11">
        <v>258</v>
      </c>
      <c r="AC193" s="11">
        <v>6</v>
      </c>
      <c r="AD193" s="11">
        <v>6</v>
      </c>
      <c r="AE193" s="11">
        <v>240</v>
      </c>
      <c r="AF193" s="11">
        <v>150</v>
      </c>
      <c r="AG193" s="11">
        <v>150</v>
      </c>
      <c r="AH193" s="11">
        <v>900</v>
      </c>
      <c r="AI193" s="11">
        <v>900</v>
      </c>
      <c r="AJ193" s="11">
        <v>300000</v>
      </c>
      <c r="AK193" s="11">
        <v>300000</v>
      </c>
      <c r="AL193" s="11">
        <v>1800000</v>
      </c>
      <c r="AM193" s="11">
        <v>1800000</v>
      </c>
      <c r="AN193" s="11">
        <v>6</v>
      </c>
      <c r="AO193" s="11">
        <v>6</v>
      </c>
    </row>
    <row r="194" spans="1:41" s="30" customFormat="1">
      <c r="A194" s="30">
        <v>198</v>
      </c>
      <c r="B194" s="66" t="s">
        <v>1917</v>
      </c>
      <c r="C194" s="66" t="s">
        <v>1918</v>
      </c>
      <c r="D194" s="30">
        <v>1</v>
      </c>
      <c r="E194" s="30">
        <v>5</v>
      </c>
      <c r="F194" s="30">
        <v>0</v>
      </c>
      <c r="G194" s="30">
        <v>3</v>
      </c>
      <c r="H194" s="47">
        <v>13</v>
      </c>
      <c r="I194" s="30">
        <v>15</v>
      </c>
      <c r="J194" s="30">
        <v>15</v>
      </c>
      <c r="K194" s="30">
        <v>370</v>
      </c>
      <c r="L194" s="30">
        <v>3</v>
      </c>
      <c r="M194" s="30">
        <v>13</v>
      </c>
      <c r="N194" s="30">
        <v>90</v>
      </c>
      <c r="O194" s="30">
        <v>90</v>
      </c>
      <c r="P194" s="30">
        <v>10</v>
      </c>
      <c r="Q194" s="30">
        <v>3</v>
      </c>
      <c r="R194" s="30">
        <v>18</v>
      </c>
      <c r="S194" s="30">
        <v>60</v>
      </c>
      <c r="T194" s="30">
        <v>60</v>
      </c>
      <c r="U194" s="30">
        <v>370</v>
      </c>
      <c r="V194" s="30">
        <v>3</v>
      </c>
      <c r="W194" s="30">
        <v>189</v>
      </c>
      <c r="X194" s="30">
        <v>1</v>
      </c>
      <c r="Y194" s="30">
        <v>1</v>
      </c>
      <c r="Z194" s="30">
        <v>10</v>
      </c>
      <c r="AA194" s="30">
        <v>3</v>
      </c>
      <c r="AB194" s="30">
        <v>276</v>
      </c>
      <c r="AC194" s="30">
        <v>6</v>
      </c>
      <c r="AD194" s="30">
        <v>6</v>
      </c>
      <c r="AE194" s="30">
        <v>240</v>
      </c>
      <c r="AF194" s="30">
        <v>15</v>
      </c>
      <c r="AG194" s="30">
        <v>15</v>
      </c>
      <c r="AH194" s="30">
        <v>90</v>
      </c>
      <c r="AI194" s="30">
        <v>90</v>
      </c>
      <c r="AJ194" s="30">
        <v>60</v>
      </c>
      <c r="AK194" s="30">
        <v>60</v>
      </c>
      <c r="AL194" s="30">
        <v>1</v>
      </c>
      <c r="AM194" s="30">
        <v>1</v>
      </c>
      <c r="AN194" s="30">
        <v>6</v>
      </c>
      <c r="AO194" s="30">
        <v>6</v>
      </c>
    </row>
    <row r="195" spans="1:41" s="43" customFormat="1">
      <c r="A195" s="43">
        <v>199</v>
      </c>
      <c r="B195" s="65" t="s">
        <v>1919</v>
      </c>
      <c r="C195" s="65" t="s">
        <v>1903</v>
      </c>
      <c r="D195" s="43">
        <v>1</v>
      </c>
      <c r="E195" s="43">
        <v>7</v>
      </c>
      <c r="F195" s="43">
        <v>1</v>
      </c>
      <c r="G195" s="43">
        <v>2</v>
      </c>
      <c r="H195" s="43">
        <v>0</v>
      </c>
      <c r="I195" s="43">
        <v>300</v>
      </c>
      <c r="J195" s="43">
        <v>300</v>
      </c>
      <c r="K195" s="43">
        <v>333</v>
      </c>
      <c r="L195" s="43">
        <v>49</v>
      </c>
      <c r="M195" s="43">
        <v>0</v>
      </c>
      <c r="N195" s="43">
        <v>300</v>
      </c>
      <c r="O195" s="43">
        <v>300</v>
      </c>
      <c r="P195" s="43">
        <v>333</v>
      </c>
      <c r="Q195" s="43">
        <v>3</v>
      </c>
      <c r="R195" s="43">
        <v>1104</v>
      </c>
      <c r="S195" s="43">
        <v>1</v>
      </c>
      <c r="T195" s="43">
        <v>1</v>
      </c>
      <c r="U195" s="43">
        <v>334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300</v>
      </c>
      <c r="AG195" s="43">
        <v>300</v>
      </c>
      <c r="AH195" s="43">
        <v>300</v>
      </c>
      <c r="AI195" s="43">
        <v>300</v>
      </c>
      <c r="AJ195" s="43">
        <v>1</v>
      </c>
      <c r="AK195" s="43">
        <v>1</v>
      </c>
      <c r="AL195" s="43">
        <v>0</v>
      </c>
      <c r="AM195" s="43">
        <v>0</v>
      </c>
      <c r="AN195" s="43">
        <v>0</v>
      </c>
      <c r="AO195" s="43">
        <v>0</v>
      </c>
    </row>
    <row r="196" spans="1:41">
      <c r="A196" s="3">
        <v>201</v>
      </c>
      <c r="B196" s="57" t="s">
        <v>1920</v>
      </c>
      <c r="C196" s="57" t="s">
        <v>1921</v>
      </c>
      <c r="D196" s="3">
        <v>1</v>
      </c>
      <c r="E196" s="3">
        <v>7</v>
      </c>
      <c r="F196" s="3">
        <v>1</v>
      </c>
      <c r="G196" s="3">
        <v>3</v>
      </c>
      <c r="H196" s="3">
        <v>5</v>
      </c>
      <c r="I196" s="3">
        <v>2</v>
      </c>
      <c r="J196" s="3">
        <v>2</v>
      </c>
      <c r="K196" s="3">
        <v>1000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</v>
      </c>
      <c r="AG196" s="3">
        <v>2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3">
        <v>202</v>
      </c>
      <c r="B197" s="57" t="s">
        <v>1920</v>
      </c>
      <c r="C197" s="57" t="s">
        <v>1922</v>
      </c>
      <c r="D197" s="3">
        <v>1</v>
      </c>
      <c r="E197" s="3">
        <v>7</v>
      </c>
      <c r="F197" s="3">
        <v>1</v>
      </c>
      <c r="G197" s="3">
        <v>3</v>
      </c>
      <c r="H197" s="3">
        <v>4</v>
      </c>
      <c r="I197" s="3">
        <v>2</v>
      </c>
      <c r="J197" s="3">
        <v>2</v>
      </c>
      <c r="K197" s="3">
        <v>1000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2</v>
      </c>
      <c r="AG197" s="3">
        <v>2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>
      <c r="A198" s="3">
        <v>203</v>
      </c>
      <c r="B198" s="57" t="s">
        <v>1920</v>
      </c>
      <c r="C198" s="57" t="s">
        <v>1923</v>
      </c>
      <c r="D198" s="3">
        <v>1</v>
      </c>
      <c r="E198" s="3">
        <v>7</v>
      </c>
      <c r="F198" s="3">
        <v>1</v>
      </c>
      <c r="G198" s="3">
        <v>2</v>
      </c>
      <c r="H198" s="3">
        <v>0</v>
      </c>
      <c r="I198" s="3">
        <v>500</v>
      </c>
      <c r="J198" s="3">
        <v>500</v>
      </c>
      <c r="K198" s="3">
        <v>1000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500</v>
      </c>
      <c r="AG198" s="3">
        <v>500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</row>
    <row r="199" spans="1:41">
      <c r="A199" s="3">
        <v>204</v>
      </c>
      <c r="B199" s="57" t="s">
        <v>1924</v>
      </c>
      <c r="C199" s="57" t="s">
        <v>1925</v>
      </c>
      <c r="D199" s="3">
        <v>1</v>
      </c>
      <c r="E199" s="3">
        <v>7</v>
      </c>
      <c r="F199" s="3">
        <v>1</v>
      </c>
      <c r="G199" s="3">
        <v>3</v>
      </c>
      <c r="H199" s="3">
        <v>21</v>
      </c>
      <c r="I199" s="3">
        <v>2</v>
      </c>
      <c r="J199" s="3">
        <v>2</v>
      </c>
      <c r="K199" s="3">
        <v>1000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</v>
      </c>
      <c r="AG199" s="3">
        <v>2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>
      <c r="A200" s="3">
        <v>205</v>
      </c>
      <c r="B200" s="57" t="s">
        <v>1924</v>
      </c>
      <c r="C200" s="57" t="s">
        <v>1926</v>
      </c>
      <c r="D200" s="3">
        <v>1</v>
      </c>
      <c r="E200" s="3">
        <v>7</v>
      </c>
      <c r="F200" s="3">
        <v>1</v>
      </c>
      <c r="G200" s="3">
        <v>3</v>
      </c>
      <c r="H200" s="3">
        <v>12</v>
      </c>
      <c r="I200" s="3">
        <v>10</v>
      </c>
      <c r="J200" s="3">
        <v>10</v>
      </c>
      <c r="K200" s="3">
        <v>1000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10</v>
      </c>
      <c r="AG200" s="3">
        <v>10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</row>
    <row r="201" spans="1:41">
      <c r="A201" s="3">
        <v>206</v>
      </c>
      <c r="B201" s="57" t="s">
        <v>1924</v>
      </c>
      <c r="C201" s="57" t="s">
        <v>1923</v>
      </c>
      <c r="D201" s="3">
        <v>1</v>
      </c>
      <c r="E201" s="3">
        <v>7</v>
      </c>
      <c r="F201" s="3">
        <v>1</v>
      </c>
      <c r="G201" s="3">
        <v>2</v>
      </c>
      <c r="H201" s="3">
        <v>0</v>
      </c>
      <c r="I201" s="3">
        <v>500</v>
      </c>
      <c r="J201" s="3">
        <v>500</v>
      </c>
      <c r="K201" s="3">
        <v>1000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500</v>
      </c>
      <c r="AG201" s="3">
        <v>500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3">
        <v>207</v>
      </c>
      <c r="B202" s="57" t="s">
        <v>1927</v>
      </c>
      <c r="C202" s="57" t="s">
        <v>1928</v>
      </c>
      <c r="D202" s="3">
        <v>1</v>
      </c>
      <c r="E202" s="3">
        <v>7</v>
      </c>
      <c r="F202" s="3">
        <v>1</v>
      </c>
      <c r="G202" s="3">
        <v>3</v>
      </c>
      <c r="H202" s="3">
        <v>22</v>
      </c>
      <c r="I202" s="3">
        <v>2</v>
      </c>
      <c r="J202" s="3">
        <v>2</v>
      </c>
      <c r="K202" s="3">
        <v>1000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2</v>
      </c>
      <c r="AG202" s="3">
        <v>2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</row>
    <row r="203" spans="1:41">
      <c r="A203" s="3">
        <v>208</v>
      </c>
      <c r="B203" s="57" t="s">
        <v>1927</v>
      </c>
      <c r="C203" s="57" t="s">
        <v>1929</v>
      </c>
      <c r="D203" s="3">
        <v>1</v>
      </c>
      <c r="E203" s="3">
        <v>7</v>
      </c>
      <c r="F203" s="3">
        <v>1</v>
      </c>
      <c r="G203" s="3">
        <v>3</v>
      </c>
      <c r="H203" s="3">
        <v>18</v>
      </c>
      <c r="I203" s="3">
        <v>50</v>
      </c>
      <c r="J203" s="3">
        <v>50</v>
      </c>
      <c r="K203" s="3">
        <v>1000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50</v>
      </c>
      <c r="AG203" s="3">
        <v>50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</row>
    <row r="204" spans="1:41">
      <c r="A204" s="3">
        <v>209</v>
      </c>
      <c r="B204" s="57" t="s">
        <v>1927</v>
      </c>
      <c r="C204" s="57" t="s">
        <v>1923</v>
      </c>
      <c r="D204" s="3">
        <v>1</v>
      </c>
      <c r="E204" s="3">
        <v>7</v>
      </c>
      <c r="F204" s="3">
        <v>1</v>
      </c>
      <c r="G204" s="3">
        <v>2</v>
      </c>
      <c r="H204" s="3">
        <v>0</v>
      </c>
      <c r="I204" s="3">
        <v>500</v>
      </c>
      <c r="J204" s="3">
        <v>500</v>
      </c>
      <c r="K204" s="3">
        <v>1000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500</v>
      </c>
      <c r="AG204" s="3">
        <v>500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</row>
    <row r="205" spans="1:41">
      <c r="A205" s="3">
        <v>210</v>
      </c>
      <c r="B205" s="57" t="s">
        <v>1930</v>
      </c>
      <c r="C205" s="57" t="s">
        <v>1931</v>
      </c>
      <c r="D205" s="3">
        <v>1</v>
      </c>
      <c r="E205" s="3">
        <v>7</v>
      </c>
      <c r="F205" s="3">
        <v>1</v>
      </c>
      <c r="G205" s="3">
        <v>3</v>
      </c>
      <c r="H205" s="3">
        <v>14</v>
      </c>
      <c r="I205" s="3">
        <v>50</v>
      </c>
      <c r="J205" s="3">
        <v>50</v>
      </c>
      <c r="K205" s="3">
        <v>1000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50</v>
      </c>
      <c r="AG205" s="3">
        <v>50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</row>
    <row r="206" spans="1:41">
      <c r="A206" s="3">
        <v>211</v>
      </c>
      <c r="B206" s="57" t="s">
        <v>1930</v>
      </c>
      <c r="C206" s="57" t="s">
        <v>1932</v>
      </c>
      <c r="D206" s="3">
        <v>1</v>
      </c>
      <c r="E206" s="3">
        <v>7</v>
      </c>
      <c r="F206" s="3">
        <v>1</v>
      </c>
      <c r="G206" s="3">
        <v>3</v>
      </c>
      <c r="H206" s="3">
        <v>9</v>
      </c>
      <c r="I206" s="3">
        <v>150</v>
      </c>
      <c r="J206" s="3">
        <v>150</v>
      </c>
      <c r="K206" s="3">
        <v>1000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150</v>
      </c>
      <c r="AG206" s="3">
        <v>150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</row>
    <row r="207" spans="1:41">
      <c r="A207" s="3">
        <v>212</v>
      </c>
      <c r="B207" s="57" t="s">
        <v>1930</v>
      </c>
      <c r="C207" s="57" t="s">
        <v>1923</v>
      </c>
      <c r="D207" s="3">
        <v>1</v>
      </c>
      <c r="E207" s="3">
        <v>7</v>
      </c>
      <c r="F207" s="3">
        <v>1</v>
      </c>
      <c r="G207" s="3">
        <v>2</v>
      </c>
      <c r="H207" s="3">
        <v>0</v>
      </c>
      <c r="I207" s="3">
        <v>500</v>
      </c>
      <c r="J207" s="3">
        <v>500</v>
      </c>
      <c r="K207" s="3">
        <v>1000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500</v>
      </c>
      <c r="AG207" s="3">
        <v>500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</row>
    <row r="208" spans="1:41">
      <c r="A208" s="3">
        <v>213</v>
      </c>
      <c r="B208" s="57" t="s">
        <v>1933</v>
      </c>
      <c r="C208" s="57" t="s">
        <v>1934</v>
      </c>
      <c r="D208" s="3">
        <v>1</v>
      </c>
      <c r="E208" s="3">
        <v>7</v>
      </c>
      <c r="F208" s="3">
        <v>1</v>
      </c>
      <c r="G208" s="3">
        <v>36</v>
      </c>
      <c r="H208" s="3">
        <v>0</v>
      </c>
      <c r="I208" s="3">
        <v>500</v>
      </c>
      <c r="J208" s="3">
        <v>500</v>
      </c>
      <c r="K208" s="3">
        <v>1000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500</v>
      </c>
      <c r="AG208" s="3">
        <v>500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3">
        <v>214</v>
      </c>
      <c r="B209" s="57" t="s">
        <v>1933</v>
      </c>
      <c r="C209" s="57" t="s">
        <v>1935</v>
      </c>
      <c r="D209" s="3">
        <v>1</v>
      </c>
      <c r="E209" s="3">
        <v>7</v>
      </c>
      <c r="F209" s="3">
        <v>1</v>
      </c>
      <c r="G209" s="3">
        <v>1</v>
      </c>
      <c r="H209" s="3">
        <v>0</v>
      </c>
      <c r="I209" s="3">
        <v>1000000</v>
      </c>
      <c r="J209" s="3">
        <v>1000000</v>
      </c>
      <c r="K209" s="3">
        <v>1000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1000000</v>
      </c>
      <c r="AG209" s="3">
        <v>1000000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1">
      <c r="A210" s="3">
        <v>215</v>
      </c>
      <c r="B210" s="57" t="s">
        <v>1933</v>
      </c>
      <c r="C210" s="57" t="s">
        <v>1923</v>
      </c>
      <c r="D210" s="3">
        <v>1</v>
      </c>
      <c r="E210" s="3">
        <v>7</v>
      </c>
      <c r="F210" s="3">
        <v>1</v>
      </c>
      <c r="G210" s="3">
        <v>2</v>
      </c>
      <c r="H210" s="3">
        <v>0</v>
      </c>
      <c r="I210" s="3">
        <v>500</v>
      </c>
      <c r="J210" s="3">
        <v>500</v>
      </c>
      <c r="K210" s="3">
        <v>1000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500</v>
      </c>
      <c r="AG210" s="3">
        <v>500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</row>
    <row r="211" spans="1:41">
      <c r="A211" s="3">
        <v>216</v>
      </c>
      <c r="B211" s="57" t="s">
        <v>1936</v>
      </c>
      <c r="C211" s="57" t="s">
        <v>1937</v>
      </c>
      <c r="D211" s="3">
        <v>1</v>
      </c>
      <c r="E211" s="3">
        <v>7</v>
      </c>
      <c r="F211" s="3">
        <v>1</v>
      </c>
      <c r="G211" s="3">
        <v>40</v>
      </c>
      <c r="H211" s="3">
        <v>0</v>
      </c>
      <c r="I211" s="3">
        <v>500</v>
      </c>
      <c r="J211" s="3">
        <v>500</v>
      </c>
      <c r="K211" s="3">
        <v>1000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500</v>
      </c>
      <c r="AG211" s="3">
        <v>500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3">
        <v>217</v>
      </c>
      <c r="B212" s="57" t="s">
        <v>1936</v>
      </c>
      <c r="C212" s="57" t="s">
        <v>1938</v>
      </c>
      <c r="D212" s="3">
        <v>1</v>
      </c>
      <c r="E212" s="3">
        <v>7</v>
      </c>
      <c r="F212" s="3">
        <v>1</v>
      </c>
      <c r="G212" s="3">
        <v>3</v>
      </c>
      <c r="H212" s="3">
        <v>60</v>
      </c>
      <c r="I212" s="3">
        <v>1000</v>
      </c>
      <c r="J212" s="3">
        <v>1000</v>
      </c>
      <c r="K212" s="3">
        <v>1000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1000</v>
      </c>
      <c r="AG212" s="3">
        <v>1000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1">
      <c r="A213" s="3">
        <v>218</v>
      </c>
      <c r="B213" s="57" t="s">
        <v>1936</v>
      </c>
      <c r="C213" s="57" t="s">
        <v>1923</v>
      </c>
      <c r="D213" s="3">
        <v>1</v>
      </c>
      <c r="E213" s="3">
        <v>7</v>
      </c>
      <c r="F213" s="3">
        <v>1</v>
      </c>
      <c r="G213" s="3">
        <v>2</v>
      </c>
      <c r="H213" s="3">
        <v>0</v>
      </c>
      <c r="I213" s="3">
        <v>500</v>
      </c>
      <c r="J213" s="3">
        <v>500</v>
      </c>
      <c r="K213" s="3">
        <v>1000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500</v>
      </c>
      <c r="AG213" s="3">
        <v>500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>
      <c r="A214" s="3">
        <v>301</v>
      </c>
      <c r="B214" s="57" t="s">
        <v>1939</v>
      </c>
      <c r="C214" s="57" t="s">
        <v>1940</v>
      </c>
      <c r="D214" s="3">
        <v>1</v>
      </c>
      <c r="E214" s="3">
        <v>1</v>
      </c>
      <c r="F214" s="3">
        <v>1</v>
      </c>
      <c r="G214" s="3">
        <v>8</v>
      </c>
      <c r="H214" s="3">
        <v>1011</v>
      </c>
      <c r="I214" s="3">
        <v>1</v>
      </c>
      <c r="J214" s="3">
        <v>1</v>
      </c>
      <c r="K214" s="3">
        <v>1000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</row>
    <row r="215" spans="1:41">
      <c r="A215" s="3">
        <v>302</v>
      </c>
      <c r="B215" s="57" t="s">
        <v>1941</v>
      </c>
      <c r="C215" s="57" t="s">
        <v>1942</v>
      </c>
      <c r="D215" s="3">
        <v>1</v>
      </c>
      <c r="E215" s="3">
        <v>1</v>
      </c>
      <c r="F215" s="3">
        <v>1</v>
      </c>
      <c r="G215" s="3">
        <v>8</v>
      </c>
      <c r="H215" s="3">
        <v>1012</v>
      </c>
      <c r="I215" s="3">
        <v>1</v>
      </c>
      <c r="J215" s="3">
        <v>1</v>
      </c>
      <c r="K215" s="3">
        <v>1000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</row>
    <row r="216" spans="1:41" s="19" customFormat="1">
      <c r="A216" s="19">
        <v>303</v>
      </c>
      <c r="B216" s="67" t="s">
        <v>1943</v>
      </c>
      <c r="C216" s="67" t="s">
        <v>1944</v>
      </c>
      <c r="D216" s="19">
        <v>1</v>
      </c>
      <c r="E216" s="19">
        <v>1</v>
      </c>
      <c r="F216" s="19">
        <v>0</v>
      </c>
      <c r="G216" s="19">
        <v>3</v>
      </c>
      <c r="H216" s="19">
        <v>173</v>
      </c>
      <c r="I216" s="19">
        <v>1</v>
      </c>
      <c r="J216" s="19">
        <v>1</v>
      </c>
      <c r="K216" s="19">
        <v>364</v>
      </c>
      <c r="L216" s="19">
        <v>3</v>
      </c>
      <c r="M216" s="19">
        <v>174</v>
      </c>
      <c r="N216" s="19">
        <v>1</v>
      </c>
      <c r="O216" s="19">
        <v>1</v>
      </c>
      <c r="P216" s="19">
        <v>364</v>
      </c>
      <c r="Q216" s="19">
        <v>3</v>
      </c>
      <c r="R216" s="19">
        <v>175</v>
      </c>
      <c r="S216" s="19">
        <v>1</v>
      </c>
      <c r="T216" s="19">
        <v>1</v>
      </c>
      <c r="U216" s="19">
        <v>272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1</v>
      </c>
      <c r="AG216" s="19">
        <v>1</v>
      </c>
      <c r="AH216" s="19">
        <v>1</v>
      </c>
      <c r="AI216" s="19">
        <v>1</v>
      </c>
      <c r="AJ216" s="19">
        <v>1</v>
      </c>
      <c r="AK216" s="19">
        <v>1</v>
      </c>
      <c r="AL216" s="19">
        <v>0</v>
      </c>
      <c r="AM216" s="19">
        <v>0</v>
      </c>
      <c r="AN216" s="19">
        <v>0</v>
      </c>
      <c r="AO216" s="19">
        <v>0</v>
      </c>
    </row>
    <row r="217" spans="1:41">
      <c r="A217" s="3">
        <v>401</v>
      </c>
      <c r="B217" s="57" t="s">
        <v>1945</v>
      </c>
      <c r="C217" s="57" t="s">
        <v>1946</v>
      </c>
      <c r="D217" s="3">
        <v>1</v>
      </c>
      <c r="E217" s="3">
        <v>1</v>
      </c>
      <c r="F217" s="3">
        <v>0</v>
      </c>
      <c r="G217" s="5">
        <v>3</v>
      </c>
      <c r="H217" s="5">
        <v>11</v>
      </c>
      <c r="I217" s="5">
        <v>5</v>
      </c>
      <c r="J217" s="5">
        <v>5</v>
      </c>
      <c r="K217" s="5">
        <v>400</v>
      </c>
      <c r="L217" s="5">
        <v>18</v>
      </c>
      <c r="M217" s="5">
        <v>3</v>
      </c>
      <c r="N217" s="5">
        <v>1</v>
      </c>
      <c r="O217" s="5">
        <v>1</v>
      </c>
      <c r="P217" s="5">
        <v>60</v>
      </c>
      <c r="Q217" s="5">
        <v>31</v>
      </c>
      <c r="R217" s="5">
        <v>3</v>
      </c>
      <c r="S217" s="5">
        <v>3</v>
      </c>
      <c r="T217" s="5">
        <v>3</v>
      </c>
      <c r="U217" s="5">
        <v>400</v>
      </c>
      <c r="V217" s="5">
        <v>31</v>
      </c>
      <c r="W217" s="5">
        <v>4</v>
      </c>
      <c r="X217" s="5">
        <v>3</v>
      </c>
      <c r="Y217" s="5">
        <v>3</v>
      </c>
      <c r="Z217" s="5">
        <v>100</v>
      </c>
      <c r="AA217" s="5">
        <v>35</v>
      </c>
      <c r="AB217" s="5">
        <v>4</v>
      </c>
      <c r="AC217" s="5">
        <v>1</v>
      </c>
      <c r="AD217" s="5">
        <v>1</v>
      </c>
      <c r="AE217" s="5">
        <v>40</v>
      </c>
      <c r="AF217" s="4">
        <v>5</v>
      </c>
      <c r="AG217" s="4">
        <v>5</v>
      </c>
      <c r="AH217" s="4">
        <v>1</v>
      </c>
      <c r="AI217" s="4">
        <v>1</v>
      </c>
      <c r="AJ217" s="4">
        <v>3</v>
      </c>
      <c r="AK217" s="3">
        <v>3</v>
      </c>
      <c r="AL217" s="3">
        <v>3</v>
      </c>
      <c r="AM217" s="3">
        <v>3</v>
      </c>
      <c r="AN217" s="3">
        <v>1</v>
      </c>
      <c r="AO217" s="3">
        <v>1</v>
      </c>
    </row>
    <row r="218" spans="1:41">
      <c r="A218" s="3">
        <v>402</v>
      </c>
      <c r="B218" s="57" t="s">
        <v>1947</v>
      </c>
      <c r="C218" s="57" t="s">
        <v>1948</v>
      </c>
      <c r="D218" s="3">
        <v>1</v>
      </c>
      <c r="E218" s="3">
        <v>1</v>
      </c>
      <c r="F218" s="3">
        <v>0</v>
      </c>
      <c r="G218" s="4">
        <v>3</v>
      </c>
      <c r="H218" s="4">
        <v>18</v>
      </c>
      <c r="I218" s="3">
        <v>10</v>
      </c>
      <c r="J218" s="3">
        <v>10</v>
      </c>
      <c r="K218" s="4">
        <v>375</v>
      </c>
      <c r="L218" s="4">
        <v>3</v>
      </c>
      <c r="M218" s="4">
        <v>18</v>
      </c>
      <c r="N218" s="3">
        <v>5</v>
      </c>
      <c r="O218" s="3">
        <v>5</v>
      </c>
      <c r="P218" s="4">
        <v>250</v>
      </c>
      <c r="Q218" s="4">
        <v>3</v>
      </c>
      <c r="R218" s="4">
        <v>11</v>
      </c>
      <c r="S218" s="3">
        <v>5</v>
      </c>
      <c r="T218" s="3">
        <v>5</v>
      </c>
      <c r="U218" s="4">
        <v>250</v>
      </c>
      <c r="V218" s="4">
        <v>3</v>
      </c>
      <c r="W218" s="4">
        <v>12</v>
      </c>
      <c r="X218" s="3">
        <v>5</v>
      </c>
      <c r="Y218" s="3">
        <v>5</v>
      </c>
      <c r="Z218" s="4">
        <v>125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10</v>
      </c>
      <c r="AG218" s="3">
        <v>10</v>
      </c>
      <c r="AH218" s="3">
        <v>5</v>
      </c>
      <c r="AI218" s="3">
        <v>5</v>
      </c>
      <c r="AJ218" s="3">
        <v>5</v>
      </c>
      <c r="AK218" s="3">
        <v>5</v>
      </c>
      <c r="AL218" s="3">
        <v>5</v>
      </c>
      <c r="AM218" s="3">
        <v>5</v>
      </c>
      <c r="AN218" s="3">
        <v>0</v>
      </c>
      <c r="AO218" s="3">
        <v>0</v>
      </c>
    </row>
    <row r="219" spans="1:41">
      <c r="A219" s="3">
        <v>403</v>
      </c>
      <c r="B219" s="57" t="s">
        <v>1949</v>
      </c>
      <c r="C219" s="57" t="s">
        <v>1950</v>
      </c>
      <c r="D219" s="3">
        <v>1</v>
      </c>
      <c r="E219" s="3">
        <v>1</v>
      </c>
      <c r="F219" s="3">
        <v>0</v>
      </c>
      <c r="G219" s="3">
        <v>18</v>
      </c>
      <c r="H219" s="4">
        <v>4</v>
      </c>
      <c r="I219" s="4">
        <v>1</v>
      </c>
      <c r="J219" s="3">
        <v>1</v>
      </c>
      <c r="K219" s="3">
        <v>5</v>
      </c>
      <c r="L219" s="4">
        <v>31</v>
      </c>
      <c r="M219" s="4">
        <v>4</v>
      </c>
      <c r="N219" s="4">
        <v>3</v>
      </c>
      <c r="O219" s="3">
        <v>3</v>
      </c>
      <c r="P219" s="3">
        <v>950</v>
      </c>
      <c r="Q219" s="4">
        <v>35</v>
      </c>
      <c r="R219" s="4">
        <v>4</v>
      </c>
      <c r="S219" s="4">
        <v>1</v>
      </c>
      <c r="T219" s="3">
        <v>1</v>
      </c>
      <c r="U219" s="3">
        <v>45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1</v>
      </c>
      <c r="AH219" s="3">
        <v>3</v>
      </c>
      <c r="AI219" s="3">
        <v>3</v>
      </c>
      <c r="AJ219" s="3">
        <v>1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</row>
    <row r="220" spans="1:41">
      <c r="A220" s="3">
        <v>404</v>
      </c>
      <c r="B220" s="57" t="s">
        <v>1951</v>
      </c>
      <c r="C220" s="57" t="s">
        <v>1952</v>
      </c>
      <c r="D220" s="3">
        <v>1</v>
      </c>
      <c r="E220" s="3">
        <v>1</v>
      </c>
      <c r="F220" s="5">
        <v>0</v>
      </c>
      <c r="G220" s="5">
        <v>3</v>
      </c>
      <c r="H220" s="5">
        <v>18</v>
      </c>
      <c r="I220" s="5">
        <v>10</v>
      </c>
      <c r="J220" s="5">
        <v>10</v>
      </c>
      <c r="K220" s="5">
        <v>525</v>
      </c>
      <c r="L220" s="5">
        <v>3</v>
      </c>
      <c r="M220" s="5">
        <v>18</v>
      </c>
      <c r="N220" s="5">
        <v>50</v>
      </c>
      <c r="O220" s="5">
        <v>50</v>
      </c>
      <c r="P220" s="5">
        <v>100</v>
      </c>
      <c r="Q220" s="5">
        <v>3</v>
      </c>
      <c r="R220" s="5">
        <v>12</v>
      </c>
      <c r="S220" s="5">
        <v>5</v>
      </c>
      <c r="T220" s="5">
        <v>5</v>
      </c>
      <c r="U220" s="5">
        <v>250</v>
      </c>
      <c r="V220" s="5">
        <v>3</v>
      </c>
      <c r="W220" s="5">
        <v>13</v>
      </c>
      <c r="X220" s="5">
        <v>5</v>
      </c>
      <c r="Y220" s="5">
        <v>5</v>
      </c>
      <c r="Z220" s="5">
        <v>125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10</v>
      </c>
      <c r="AG220" s="3">
        <v>10</v>
      </c>
      <c r="AH220" s="3">
        <v>50</v>
      </c>
      <c r="AI220" s="3">
        <v>50</v>
      </c>
      <c r="AJ220" s="3">
        <v>5</v>
      </c>
      <c r="AK220" s="3">
        <v>5</v>
      </c>
      <c r="AL220" s="3">
        <v>5</v>
      </c>
      <c r="AM220" s="3">
        <v>5</v>
      </c>
      <c r="AN220" s="3">
        <v>0</v>
      </c>
      <c r="AO220" s="3">
        <v>0</v>
      </c>
    </row>
    <row r="221" spans="1:41">
      <c r="A221" s="3">
        <v>405</v>
      </c>
      <c r="B221" s="57" t="s">
        <v>1953</v>
      </c>
      <c r="C221" s="57" t="s">
        <v>1954</v>
      </c>
      <c r="D221" s="3">
        <v>1</v>
      </c>
      <c r="E221" s="3">
        <v>1</v>
      </c>
      <c r="F221" s="5">
        <v>0</v>
      </c>
      <c r="G221" s="5">
        <v>18</v>
      </c>
      <c r="H221" s="5">
        <v>4</v>
      </c>
      <c r="I221" s="5">
        <v>1</v>
      </c>
      <c r="J221" s="5">
        <v>1</v>
      </c>
      <c r="K221" s="5">
        <v>5</v>
      </c>
      <c r="L221" s="5">
        <v>31</v>
      </c>
      <c r="M221" s="5">
        <v>4</v>
      </c>
      <c r="N221" s="5">
        <v>3</v>
      </c>
      <c r="O221" s="5">
        <v>3</v>
      </c>
      <c r="P221" s="5">
        <v>500</v>
      </c>
      <c r="Q221" s="5">
        <v>31</v>
      </c>
      <c r="R221" s="5">
        <v>5</v>
      </c>
      <c r="S221" s="5">
        <v>3</v>
      </c>
      <c r="T221" s="5">
        <v>3</v>
      </c>
      <c r="U221" s="5">
        <v>450</v>
      </c>
      <c r="V221" s="5">
        <v>35</v>
      </c>
      <c r="W221" s="5">
        <v>5</v>
      </c>
      <c r="X221" s="5">
        <v>1</v>
      </c>
      <c r="Y221" s="5">
        <v>1</v>
      </c>
      <c r="Z221" s="5">
        <v>45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1</v>
      </c>
      <c r="AG221" s="3">
        <v>1</v>
      </c>
      <c r="AH221" s="3">
        <v>3</v>
      </c>
      <c r="AI221" s="3">
        <v>3</v>
      </c>
      <c r="AJ221" s="3">
        <v>3</v>
      </c>
      <c r="AK221" s="3">
        <v>3</v>
      </c>
      <c r="AL221" s="3">
        <v>1</v>
      </c>
      <c r="AM221" s="3">
        <v>1</v>
      </c>
      <c r="AN221" s="3">
        <v>0</v>
      </c>
      <c r="AO221" s="3">
        <v>0</v>
      </c>
    </row>
    <row r="222" spans="1:41">
      <c r="A222" s="3">
        <v>406</v>
      </c>
      <c r="B222" s="57" t="s">
        <v>1955</v>
      </c>
      <c r="C222" s="57" t="s">
        <v>1956</v>
      </c>
      <c r="D222" s="3">
        <v>1</v>
      </c>
      <c r="E222" s="3">
        <v>1</v>
      </c>
      <c r="F222" s="3">
        <v>0</v>
      </c>
      <c r="G222" s="5">
        <v>3</v>
      </c>
      <c r="H222" s="5">
        <v>6</v>
      </c>
      <c r="I222" s="5">
        <v>20</v>
      </c>
      <c r="J222" s="5">
        <v>20</v>
      </c>
      <c r="K222" s="5">
        <v>250</v>
      </c>
      <c r="L222" s="5">
        <v>3</v>
      </c>
      <c r="M222" s="5">
        <v>6</v>
      </c>
      <c r="N222" s="5">
        <v>50</v>
      </c>
      <c r="O222" s="5">
        <v>50</v>
      </c>
      <c r="P222" s="5">
        <v>250</v>
      </c>
      <c r="Q222" s="5">
        <v>3</v>
      </c>
      <c r="R222" s="5">
        <v>9</v>
      </c>
      <c r="S222" s="5">
        <v>10</v>
      </c>
      <c r="T222" s="5">
        <v>10</v>
      </c>
      <c r="U222" s="5">
        <v>250</v>
      </c>
      <c r="V222" s="5">
        <v>3</v>
      </c>
      <c r="W222" s="5">
        <v>14</v>
      </c>
      <c r="X222" s="5">
        <v>10</v>
      </c>
      <c r="Y222" s="5">
        <v>10</v>
      </c>
      <c r="Z222" s="5">
        <v>250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3">
        <v>20</v>
      </c>
      <c r="AG222" s="3">
        <v>20</v>
      </c>
      <c r="AH222" s="3">
        <v>50</v>
      </c>
      <c r="AI222" s="3">
        <v>50</v>
      </c>
      <c r="AJ222" s="3">
        <v>10</v>
      </c>
      <c r="AK222" s="3">
        <v>10</v>
      </c>
      <c r="AL222" s="3">
        <v>10</v>
      </c>
      <c r="AM222" s="3">
        <v>10</v>
      </c>
      <c r="AN222" s="3">
        <v>0</v>
      </c>
      <c r="AO222" s="3">
        <v>0</v>
      </c>
    </row>
    <row r="223" spans="1:41">
      <c r="A223" s="3">
        <v>407</v>
      </c>
      <c r="B223" s="57" t="s">
        <v>1957</v>
      </c>
      <c r="C223" s="57" t="s">
        <v>2817</v>
      </c>
      <c r="D223" s="3">
        <v>1</v>
      </c>
      <c r="E223" s="3">
        <v>1</v>
      </c>
      <c r="F223" s="3">
        <v>0</v>
      </c>
      <c r="G223" s="5">
        <v>3</v>
      </c>
      <c r="H223" s="5">
        <v>9</v>
      </c>
      <c r="I223" s="5">
        <v>20</v>
      </c>
      <c r="J223" s="5">
        <v>20</v>
      </c>
      <c r="K223" s="5">
        <v>440</v>
      </c>
      <c r="L223" s="5">
        <v>3</v>
      </c>
      <c r="M223" s="5">
        <v>14</v>
      </c>
      <c r="N223" s="5">
        <v>5</v>
      </c>
      <c r="O223" s="5">
        <v>5</v>
      </c>
      <c r="P223" s="5">
        <v>500</v>
      </c>
      <c r="Q223" s="5">
        <v>4</v>
      </c>
      <c r="R223" s="5">
        <v>2003</v>
      </c>
      <c r="S223" s="5">
        <v>5</v>
      </c>
      <c r="T223" s="5">
        <v>5</v>
      </c>
      <c r="U223" s="5">
        <v>660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3">
        <v>20</v>
      </c>
      <c r="AG223" s="3">
        <v>20</v>
      </c>
      <c r="AH223" s="3">
        <v>5</v>
      </c>
      <c r="AI223" s="3">
        <v>5</v>
      </c>
      <c r="AJ223" s="3">
        <v>5</v>
      </c>
      <c r="AK223" s="3">
        <v>5</v>
      </c>
      <c r="AL223" s="3">
        <v>0</v>
      </c>
      <c r="AM223" s="3">
        <v>0</v>
      </c>
      <c r="AN223" s="3">
        <v>0</v>
      </c>
      <c r="AO223" s="3">
        <v>0</v>
      </c>
    </row>
    <row r="224" spans="1:41">
      <c r="A224" s="3">
        <v>408</v>
      </c>
      <c r="B224" s="57" t="s">
        <v>2799</v>
      </c>
      <c r="C224" s="57" t="s">
        <v>1958</v>
      </c>
      <c r="D224" s="3">
        <v>1</v>
      </c>
      <c r="E224" s="3">
        <v>1</v>
      </c>
      <c r="F224" s="3">
        <v>0</v>
      </c>
      <c r="G224" s="4">
        <v>6</v>
      </c>
      <c r="H224" s="3">
        <v>10002</v>
      </c>
      <c r="I224" s="4">
        <v>1</v>
      </c>
      <c r="J224" s="4">
        <v>5</v>
      </c>
      <c r="K224" s="3">
        <v>200</v>
      </c>
      <c r="L224" s="4">
        <v>6</v>
      </c>
      <c r="M224" s="3">
        <v>10002</v>
      </c>
      <c r="N224" s="4">
        <v>1</v>
      </c>
      <c r="O224" s="4">
        <v>5</v>
      </c>
      <c r="P224" s="3">
        <v>200</v>
      </c>
      <c r="Q224" s="4">
        <v>6</v>
      </c>
      <c r="R224" s="3">
        <v>10002</v>
      </c>
      <c r="S224" s="4">
        <v>1</v>
      </c>
      <c r="T224" s="4">
        <v>5</v>
      </c>
      <c r="U224" s="3">
        <v>200</v>
      </c>
      <c r="V224" s="4">
        <v>6</v>
      </c>
      <c r="W224" s="3">
        <v>10002</v>
      </c>
      <c r="X224" s="4">
        <v>1</v>
      </c>
      <c r="Y224" s="4">
        <v>5</v>
      </c>
      <c r="Z224" s="3">
        <v>200</v>
      </c>
      <c r="AA224" s="4">
        <v>6</v>
      </c>
      <c r="AB224" s="3">
        <v>10002</v>
      </c>
      <c r="AC224" s="4">
        <v>1</v>
      </c>
      <c r="AD224" s="4">
        <v>5</v>
      </c>
      <c r="AE224" s="3">
        <v>200</v>
      </c>
      <c r="AF224" s="3">
        <v>1</v>
      </c>
      <c r="AG224" s="3">
        <v>5</v>
      </c>
      <c r="AH224" s="3">
        <v>1</v>
      </c>
      <c r="AI224" s="3">
        <v>5</v>
      </c>
      <c r="AJ224" s="3">
        <v>1</v>
      </c>
      <c r="AK224" s="3">
        <v>5</v>
      </c>
      <c r="AL224" s="3">
        <v>1</v>
      </c>
      <c r="AM224" s="3">
        <v>5</v>
      </c>
      <c r="AN224" s="3">
        <v>1</v>
      </c>
      <c r="AO224" s="3">
        <v>5</v>
      </c>
    </row>
    <row r="225" spans="1:41">
      <c r="A225" s="3">
        <v>409</v>
      </c>
      <c r="B225" s="57" t="s">
        <v>2800</v>
      </c>
      <c r="C225" s="57" t="s">
        <v>1959</v>
      </c>
      <c r="D225" s="3">
        <v>1</v>
      </c>
      <c r="E225" s="3">
        <v>1</v>
      </c>
      <c r="F225" s="5">
        <v>0</v>
      </c>
      <c r="G225" s="4">
        <v>6</v>
      </c>
      <c r="H225" s="3">
        <v>10009</v>
      </c>
      <c r="I225" s="4">
        <v>1</v>
      </c>
      <c r="J225" s="4">
        <v>5</v>
      </c>
      <c r="K225" s="3">
        <v>250</v>
      </c>
      <c r="L225" s="4">
        <v>6</v>
      </c>
      <c r="M225" s="3">
        <v>10011</v>
      </c>
      <c r="N225" s="4">
        <v>1</v>
      </c>
      <c r="O225" s="4">
        <v>5</v>
      </c>
      <c r="P225" s="3">
        <v>250</v>
      </c>
      <c r="Q225" s="4">
        <v>6</v>
      </c>
      <c r="R225" s="3">
        <v>10012</v>
      </c>
      <c r="S225" s="4">
        <v>1</v>
      </c>
      <c r="T225" s="4">
        <v>5</v>
      </c>
      <c r="U225" s="3">
        <v>250</v>
      </c>
      <c r="V225" s="4">
        <v>6</v>
      </c>
      <c r="W225" s="3">
        <v>10014</v>
      </c>
      <c r="X225" s="4">
        <v>1</v>
      </c>
      <c r="Y225" s="4">
        <v>5</v>
      </c>
      <c r="Z225" s="3">
        <v>250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3">
        <v>1</v>
      </c>
      <c r="AG225" s="3">
        <v>5</v>
      </c>
      <c r="AH225" s="3">
        <v>1</v>
      </c>
      <c r="AI225" s="3">
        <v>5</v>
      </c>
      <c r="AJ225" s="3">
        <v>1</v>
      </c>
      <c r="AK225" s="3">
        <v>5</v>
      </c>
      <c r="AL225" s="3">
        <v>1</v>
      </c>
      <c r="AM225" s="3">
        <v>5</v>
      </c>
      <c r="AN225" s="3">
        <v>0</v>
      </c>
      <c r="AO225" s="3">
        <v>0</v>
      </c>
    </row>
    <row r="226" spans="1:41">
      <c r="A226" s="3">
        <v>410</v>
      </c>
      <c r="B226" s="57" t="s">
        <v>2807</v>
      </c>
      <c r="C226" s="57" t="s">
        <v>1958</v>
      </c>
      <c r="D226" s="3">
        <v>1</v>
      </c>
      <c r="E226" s="3">
        <v>1</v>
      </c>
      <c r="F226" s="3">
        <v>0</v>
      </c>
      <c r="G226" s="6">
        <v>6</v>
      </c>
      <c r="H226" s="6">
        <v>10026</v>
      </c>
      <c r="I226" s="6">
        <v>1</v>
      </c>
      <c r="J226" s="6">
        <v>5</v>
      </c>
      <c r="K226" s="6">
        <v>200</v>
      </c>
      <c r="L226" s="6">
        <v>6</v>
      </c>
      <c r="M226" s="6">
        <v>10027</v>
      </c>
      <c r="N226" s="6">
        <v>1</v>
      </c>
      <c r="O226" s="6">
        <v>5</v>
      </c>
      <c r="P226" s="6">
        <v>200</v>
      </c>
      <c r="Q226" s="6">
        <v>6</v>
      </c>
      <c r="R226" s="6">
        <v>10028</v>
      </c>
      <c r="S226" s="6">
        <v>1</v>
      </c>
      <c r="T226" s="6">
        <v>5</v>
      </c>
      <c r="U226" s="6">
        <v>200</v>
      </c>
      <c r="V226" s="6">
        <v>6</v>
      </c>
      <c r="W226" s="6">
        <v>10029</v>
      </c>
      <c r="X226" s="6">
        <v>1</v>
      </c>
      <c r="Y226" s="6">
        <v>5</v>
      </c>
      <c r="Z226" s="6">
        <v>200</v>
      </c>
      <c r="AA226" s="6">
        <v>6</v>
      </c>
      <c r="AB226" s="6">
        <v>10030</v>
      </c>
      <c r="AC226" s="6">
        <v>1</v>
      </c>
      <c r="AD226" s="6">
        <v>5</v>
      </c>
      <c r="AE226" s="6">
        <v>200</v>
      </c>
      <c r="AF226" s="3">
        <v>1</v>
      </c>
      <c r="AG226" s="3">
        <v>5</v>
      </c>
      <c r="AH226" s="3">
        <v>1</v>
      </c>
      <c r="AI226" s="3">
        <v>5</v>
      </c>
      <c r="AJ226" s="3">
        <v>1</v>
      </c>
      <c r="AK226" s="3">
        <v>5</v>
      </c>
      <c r="AL226" s="3">
        <v>1</v>
      </c>
      <c r="AM226" s="3">
        <v>5</v>
      </c>
      <c r="AN226" s="3">
        <v>1</v>
      </c>
      <c r="AO226" s="3">
        <v>5</v>
      </c>
    </row>
    <row r="227" spans="1:41">
      <c r="A227" s="3">
        <v>411</v>
      </c>
      <c r="B227" s="57" t="s">
        <v>2808</v>
      </c>
      <c r="C227" s="57" t="s">
        <v>1959</v>
      </c>
      <c r="D227" s="3">
        <v>1</v>
      </c>
      <c r="E227" s="3">
        <v>1</v>
      </c>
      <c r="F227" s="3">
        <v>0</v>
      </c>
      <c r="G227" s="6">
        <v>6</v>
      </c>
      <c r="H227" s="6">
        <v>10031</v>
      </c>
      <c r="I227" s="6">
        <v>1</v>
      </c>
      <c r="J227" s="6">
        <v>5</v>
      </c>
      <c r="K227" s="6">
        <v>250</v>
      </c>
      <c r="L227" s="6">
        <v>6</v>
      </c>
      <c r="M227" s="6">
        <v>10033</v>
      </c>
      <c r="N227" s="6">
        <v>1</v>
      </c>
      <c r="O227" s="6">
        <v>5</v>
      </c>
      <c r="P227" s="6">
        <v>250</v>
      </c>
      <c r="Q227" s="6">
        <v>6</v>
      </c>
      <c r="R227" s="6">
        <v>10035</v>
      </c>
      <c r="S227" s="6">
        <v>1</v>
      </c>
      <c r="T227" s="6">
        <v>5</v>
      </c>
      <c r="U227" s="6">
        <v>250</v>
      </c>
      <c r="V227" s="6">
        <v>6</v>
      </c>
      <c r="W227" s="6">
        <v>10039</v>
      </c>
      <c r="X227" s="6">
        <v>1</v>
      </c>
      <c r="Y227" s="6">
        <v>5</v>
      </c>
      <c r="Z227" s="6">
        <v>250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3">
        <v>1</v>
      </c>
      <c r="AG227" s="3">
        <v>5</v>
      </c>
      <c r="AH227" s="3">
        <v>1</v>
      </c>
      <c r="AI227" s="3">
        <v>5</v>
      </c>
      <c r="AJ227" s="3">
        <v>1</v>
      </c>
      <c r="AK227" s="3">
        <v>5</v>
      </c>
      <c r="AL227" s="3">
        <v>1</v>
      </c>
      <c r="AM227" s="3">
        <v>5</v>
      </c>
      <c r="AN227" s="3">
        <v>0</v>
      </c>
      <c r="AO227" s="3">
        <v>0</v>
      </c>
    </row>
    <row r="228" spans="1:41">
      <c r="A228" s="3">
        <v>412</v>
      </c>
      <c r="B228" s="57" t="s">
        <v>2803</v>
      </c>
      <c r="C228" s="57" t="s">
        <v>1958</v>
      </c>
      <c r="D228" s="3">
        <v>1</v>
      </c>
      <c r="E228" s="3">
        <v>1</v>
      </c>
      <c r="F228" s="3">
        <v>0</v>
      </c>
      <c r="G228" s="6">
        <v>6</v>
      </c>
      <c r="H228" s="6">
        <v>10049</v>
      </c>
      <c r="I228" s="6">
        <v>1</v>
      </c>
      <c r="J228" s="6">
        <v>5</v>
      </c>
      <c r="K228" s="6">
        <v>200</v>
      </c>
      <c r="L228" s="6">
        <v>6</v>
      </c>
      <c r="M228" s="6">
        <v>10050</v>
      </c>
      <c r="N228" s="6">
        <v>1</v>
      </c>
      <c r="O228" s="6">
        <v>5</v>
      </c>
      <c r="P228" s="6">
        <v>200</v>
      </c>
      <c r="Q228" s="6">
        <v>6</v>
      </c>
      <c r="R228" s="6">
        <v>10051</v>
      </c>
      <c r="S228" s="6">
        <v>1</v>
      </c>
      <c r="T228" s="6">
        <v>5</v>
      </c>
      <c r="U228" s="6">
        <v>200</v>
      </c>
      <c r="V228" s="6">
        <v>6</v>
      </c>
      <c r="W228" s="6">
        <v>10053</v>
      </c>
      <c r="X228" s="6">
        <v>1</v>
      </c>
      <c r="Y228" s="6">
        <v>5</v>
      </c>
      <c r="Z228" s="6">
        <v>200</v>
      </c>
      <c r="AA228" s="6">
        <v>6</v>
      </c>
      <c r="AB228" s="6">
        <v>10054</v>
      </c>
      <c r="AC228" s="6">
        <v>1</v>
      </c>
      <c r="AD228" s="6">
        <v>5</v>
      </c>
      <c r="AE228" s="6">
        <v>200</v>
      </c>
      <c r="AF228" s="3">
        <v>1</v>
      </c>
      <c r="AG228" s="3">
        <v>5</v>
      </c>
      <c r="AH228" s="3">
        <v>1</v>
      </c>
      <c r="AI228" s="3">
        <v>5</v>
      </c>
      <c r="AJ228" s="3">
        <v>1</v>
      </c>
      <c r="AK228" s="3">
        <v>5</v>
      </c>
      <c r="AL228" s="3">
        <v>1</v>
      </c>
      <c r="AM228" s="3">
        <v>5</v>
      </c>
      <c r="AN228" s="3">
        <v>1</v>
      </c>
      <c r="AO228" s="3">
        <v>5</v>
      </c>
    </row>
    <row r="229" spans="1:41">
      <c r="A229" s="3">
        <v>413</v>
      </c>
      <c r="B229" s="57" t="s">
        <v>2804</v>
      </c>
      <c r="C229" s="57" t="s">
        <v>1959</v>
      </c>
      <c r="D229" s="3">
        <v>1</v>
      </c>
      <c r="E229" s="3">
        <v>1</v>
      </c>
      <c r="F229" s="5">
        <v>0</v>
      </c>
      <c r="G229" s="6">
        <v>6</v>
      </c>
      <c r="H229" s="6">
        <v>10055</v>
      </c>
      <c r="I229" s="6">
        <v>1</v>
      </c>
      <c r="J229" s="6">
        <v>5</v>
      </c>
      <c r="K229" s="6">
        <v>250</v>
      </c>
      <c r="L229" s="6">
        <v>6</v>
      </c>
      <c r="M229" s="6">
        <v>10056</v>
      </c>
      <c r="N229" s="6">
        <v>1</v>
      </c>
      <c r="O229" s="6">
        <v>5</v>
      </c>
      <c r="P229" s="6">
        <v>250</v>
      </c>
      <c r="Q229" s="6">
        <v>6</v>
      </c>
      <c r="R229" s="6">
        <v>10060</v>
      </c>
      <c r="S229" s="6">
        <v>1</v>
      </c>
      <c r="T229" s="6">
        <v>5</v>
      </c>
      <c r="U229" s="6">
        <v>250</v>
      </c>
      <c r="V229" s="6">
        <v>6</v>
      </c>
      <c r="W229" s="6">
        <v>10061</v>
      </c>
      <c r="X229" s="6">
        <v>1</v>
      </c>
      <c r="Y229" s="6">
        <v>5</v>
      </c>
      <c r="Z229" s="6">
        <v>250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3">
        <v>1</v>
      </c>
      <c r="AG229" s="3">
        <v>5</v>
      </c>
      <c r="AH229" s="3">
        <v>1</v>
      </c>
      <c r="AI229" s="3">
        <v>5</v>
      </c>
      <c r="AJ229" s="3">
        <v>1</v>
      </c>
      <c r="AK229" s="3">
        <v>5</v>
      </c>
      <c r="AL229" s="3">
        <v>1</v>
      </c>
      <c r="AM229" s="3">
        <v>5</v>
      </c>
      <c r="AN229" s="3">
        <v>0</v>
      </c>
      <c r="AO229" s="3">
        <v>0</v>
      </c>
    </row>
    <row r="230" spans="1:41">
      <c r="A230" s="3">
        <v>414</v>
      </c>
      <c r="B230" s="57" t="s">
        <v>1960</v>
      </c>
      <c r="C230" s="57" t="s">
        <v>1958</v>
      </c>
      <c r="D230" s="3">
        <v>1</v>
      </c>
      <c r="E230" s="3">
        <v>1</v>
      </c>
      <c r="F230" s="3">
        <v>0</v>
      </c>
      <c r="G230" s="6">
        <v>6</v>
      </c>
      <c r="H230" s="6">
        <v>10072</v>
      </c>
      <c r="I230" s="6">
        <v>1</v>
      </c>
      <c r="J230" s="6">
        <v>5</v>
      </c>
      <c r="K230" s="6">
        <v>200</v>
      </c>
      <c r="L230" s="6">
        <v>6</v>
      </c>
      <c r="M230" s="6">
        <v>10073</v>
      </c>
      <c r="N230" s="6">
        <v>1</v>
      </c>
      <c r="O230" s="6">
        <v>5</v>
      </c>
      <c r="P230" s="6">
        <v>200</v>
      </c>
      <c r="Q230" s="6">
        <v>6</v>
      </c>
      <c r="R230" s="6">
        <v>10076</v>
      </c>
      <c r="S230" s="6">
        <v>1</v>
      </c>
      <c r="T230" s="6">
        <v>5</v>
      </c>
      <c r="U230" s="6">
        <v>200</v>
      </c>
      <c r="V230" s="6">
        <v>6</v>
      </c>
      <c r="W230" s="6">
        <v>10083</v>
      </c>
      <c r="X230" s="6">
        <v>1</v>
      </c>
      <c r="Y230" s="6">
        <v>5</v>
      </c>
      <c r="Z230" s="6">
        <v>200</v>
      </c>
      <c r="AA230" s="6">
        <v>6</v>
      </c>
      <c r="AB230" s="6">
        <v>10084</v>
      </c>
      <c r="AC230" s="6">
        <v>1</v>
      </c>
      <c r="AD230" s="6">
        <v>5</v>
      </c>
      <c r="AE230" s="6">
        <v>200</v>
      </c>
      <c r="AF230" s="3">
        <v>1</v>
      </c>
      <c r="AG230" s="3">
        <v>5</v>
      </c>
      <c r="AH230" s="3">
        <v>1</v>
      </c>
      <c r="AI230" s="3">
        <v>5</v>
      </c>
      <c r="AJ230" s="3">
        <v>1</v>
      </c>
      <c r="AK230" s="3">
        <v>5</v>
      </c>
      <c r="AL230" s="3">
        <v>1</v>
      </c>
      <c r="AM230" s="3">
        <v>5</v>
      </c>
      <c r="AN230" s="3">
        <v>1</v>
      </c>
      <c r="AO230" s="3">
        <v>5</v>
      </c>
    </row>
    <row r="231" spans="1:41">
      <c r="A231" s="3">
        <v>415</v>
      </c>
      <c r="B231" s="57" t="s">
        <v>1961</v>
      </c>
      <c r="C231" s="57" t="s">
        <v>1959</v>
      </c>
      <c r="D231" s="3">
        <v>1</v>
      </c>
      <c r="E231" s="3">
        <v>1</v>
      </c>
      <c r="F231" s="3">
        <v>0</v>
      </c>
      <c r="G231" s="6">
        <v>6</v>
      </c>
      <c r="H231" s="6">
        <v>10085</v>
      </c>
      <c r="I231" s="6">
        <v>1</v>
      </c>
      <c r="J231" s="6">
        <v>5</v>
      </c>
      <c r="K231" s="6">
        <v>250</v>
      </c>
      <c r="L231" s="6">
        <v>6</v>
      </c>
      <c r="M231" s="6">
        <v>10086</v>
      </c>
      <c r="N231" s="6">
        <v>1</v>
      </c>
      <c r="O231" s="6">
        <v>5</v>
      </c>
      <c r="P231" s="6">
        <v>250</v>
      </c>
      <c r="Q231" s="6">
        <v>6</v>
      </c>
      <c r="R231" s="6">
        <v>10087</v>
      </c>
      <c r="S231" s="6">
        <v>1</v>
      </c>
      <c r="T231" s="6">
        <v>5</v>
      </c>
      <c r="U231" s="6">
        <v>250</v>
      </c>
      <c r="V231" s="6">
        <v>6</v>
      </c>
      <c r="W231" s="6">
        <v>10088</v>
      </c>
      <c r="X231" s="6">
        <v>1</v>
      </c>
      <c r="Y231" s="6">
        <v>5</v>
      </c>
      <c r="Z231" s="6">
        <v>250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3">
        <v>1</v>
      </c>
      <c r="AG231" s="3">
        <v>5</v>
      </c>
      <c r="AH231" s="3">
        <v>1</v>
      </c>
      <c r="AI231" s="3">
        <v>5</v>
      </c>
      <c r="AJ231" s="3">
        <v>1</v>
      </c>
      <c r="AK231" s="3">
        <v>5</v>
      </c>
      <c r="AL231" s="3">
        <v>1</v>
      </c>
      <c r="AM231" s="3">
        <v>5</v>
      </c>
      <c r="AN231" s="3">
        <v>0</v>
      </c>
      <c r="AO231" s="3">
        <v>0</v>
      </c>
    </row>
    <row r="232" spans="1:41">
      <c r="A232" s="3">
        <v>450</v>
      </c>
      <c r="B232" s="57" t="s">
        <v>1613</v>
      </c>
      <c r="C232" s="57" t="s">
        <v>1962</v>
      </c>
      <c r="D232" s="3">
        <v>1</v>
      </c>
      <c r="E232" s="3">
        <v>1</v>
      </c>
      <c r="F232" s="3">
        <v>0</v>
      </c>
      <c r="G232" s="3">
        <v>3</v>
      </c>
      <c r="H232" s="3">
        <v>10</v>
      </c>
      <c r="I232" s="3">
        <v>10</v>
      </c>
      <c r="J232" s="3">
        <v>10</v>
      </c>
      <c r="K232" s="3">
        <v>500</v>
      </c>
      <c r="L232" s="3">
        <v>9</v>
      </c>
      <c r="M232" s="3">
        <v>401</v>
      </c>
      <c r="N232" s="3">
        <v>1</v>
      </c>
      <c r="O232" s="3">
        <v>1</v>
      </c>
      <c r="P232" s="3">
        <v>500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10</v>
      </c>
      <c r="AG232" s="3">
        <v>10</v>
      </c>
      <c r="AH232" s="3">
        <v>1</v>
      </c>
      <c r="AI232" s="3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</row>
    <row r="233" spans="1:41">
      <c r="A233" s="3">
        <v>451</v>
      </c>
      <c r="B233" s="57" t="s">
        <v>1614</v>
      </c>
      <c r="C233" s="57" t="s">
        <v>1963</v>
      </c>
      <c r="D233" s="3">
        <v>1</v>
      </c>
      <c r="E233" s="3">
        <v>1</v>
      </c>
      <c r="F233" s="3">
        <v>0</v>
      </c>
      <c r="G233" s="3">
        <v>9</v>
      </c>
      <c r="H233" s="3">
        <v>402</v>
      </c>
      <c r="I233" s="3">
        <v>1</v>
      </c>
      <c r="J233" s="3">
        <v>1</v>
      </c>
      <c r="K233" s="3">
        <v>800</v>
      </c>
      <c r="L233" s="3">
        <v>9</v>
      </c>
      <c r="M233" s="3">
        <v>403</v>
      </c>
      <c r="N233" s="3">
        <v>1</v>
      </c>
      <c r="O233" s="3">
        <v>1</v>
      </c>
      <c r="P233" s="3">
        <v>200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1</v>
      </c>
      <c r="AH233" s="3">
        <v>1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</row>
    <row r="234" spans="1:41">
      <c r="A234" s="3">
        <v>452</v>
      </c>
      <c r="B234" s="57" t="s">
        <v>1615</v>
      </c>
      <c r="C234" s="57" t="s">
        <v>1964</v>
      </c>
      <c r="D234" s="3">
        <v>1</v>
      </c>
      <c r="E234" s="3">
        <v>1</v>
      </c>
      <c r="F234" s="5">
        <v>0</v>
      </c>
      <c r="G234" s="3">
        <v>9</v>
      </c>
      <c r="H234" s="3">
        <v>404</v>
      </c>
      <c r="I234" s="3">
        <v>1</v>
      </c>
      <c r="J234" s="3">
        <v>1</v>
      </c>
      <c r="K234" s="3">
        <v>800</v>
      </c>
      <c r="L234" s="3">
        <v>9</v>
      </c>
      <c r="M234" s="3">
        <v>405</v>
      </c>
      <c r="N234" s="3">
        <v>1</v>
      </c>
      <c r="O234" s="3">
        <v>1</v>
      </c>
      <c r="P234" s="3">
        <v>200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1</v>
      </c>
      <c r="AH234" s="3">
        <v>1</v>
      </c>
      <c r="AI234" s="3">
        <v>1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</row>
    <row r="235" spans="1:41">
      <c r="A235" s="3">
        <v>453</v>
      </c>
      <c r="B235" s="57" t="s">
        <v>2801</v>
      </c>
      <c r="C235" s="57" t="s">
        <v>1965</v>
      </c>
      <c r="D235" s="3">
        <v>1</v>
      </c>
      <c r="E235" s="3">
        <v>1</v>
      </c>
      <c r="F235" s="3">
        <v>0</v>
      </c>
      <c r="G235" s="3">
        <v>9</v>
      </c>
      <c r="H235" s="3">
        <v>406</v>
      </c>
      <c r="I235" s="3">
        <v>1</v>
      </c>
      <c r="J235" s="3">
        <v>1</v>
      </c>
      <c r="K235" s="3">
        <v>400</v>
      </c>
      <c r="L235" s="3">
        <v>9</v>
      </c>
      <c r="M235" s="3">
        <v>407</v>
      </c>
      <c r="N235" s="3">
        <v>1</v>
      </c>
      <c r="O235" s="3">
        <v>1</v>
      </c>
      <c r="P235" s="3">
        <v>300</v>
      </c>
      <c r="Q235" s="3">
        <v>9</v>
      </c>
      <c r="R235" s="3">
        <v>408</v>
      </c>
      <c r="S235" s="3">
        <v>1</v>
      </c>
      <c r="T235" s="3">
        <v>1</v>
      </c>
      <c r="U235" s="3">
        <v>167</v>
      </c>
      <c r="V235" s="3">
        <v>9</v>
      </c>
      <c r="W235" s="3">
        <v>409</v>
      </c>
      <c r="X235" s="3">
        <v>1</v>
      </c>
      <c r="Y235" s="3">
        <v>1</v>
      </c>
      <c r="Z235" s="3">
        <v>133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0</v>
      </c>
      <c r="AO235" s="3">
        <v>0</v>
      </c>
    </row>
    <row r="236" spans="1:41">
      <c r="A236" s="3">
        <v>454</v>
      </c>
      <c r="B236" s="57" t="s">
        <v>2809</v>
      </c>
      <c r="C236" s="57" t="s">
        <v>562</v>
      </c>
      <c r="D236" s="3">
        <v>1</v>
      </c>
      <c r="E236" s="3">
        <v>1</v>
      </c>
      <c r="F236" s="3">
        <v>0</v>
      </c>
      <c r="G236" s="3">
        <v>9</v>
      </c>
      <c r="H236" s="3">
        <v>406</v>
      </c>
      <c r="I236" s="3">
        <v>1</v>
      </c>
      <c r="J236" s="3">
        <v>1</v>
      </c>
      <c r="K236" s="3">
        <v>400</v>
      </c>
      <c r="L236" s="3">
        <v>9</v>
      </c>
      <c r="M236" s="3">
        <v>407</v>
      </c>
      <c r="N236" s="3">
        <v>1</v>
      </c>
      <c r="O236" s="3">
        <v>1</v>
      </c>
      <c r="P236" s="3">
        <v>300</v>
      </c>
      <c r="Q236" s="3">
        <v>9</v>
      </c>
      <c r="R236" s="3">
        <v>410</v>
      </c>
      <c r="S236" s="3">
        <v>1</v>
      </c>
      <c r="T236" s="3">
        <v>1</v>
      </c>
      <c r="U236" s="3">
        <v>167</v>
      </c>
      <c r="V236" s="3">
        <v>9</v>
      </c>
      <c r="W236" s="3">
        <v>411</v>
      </c>
      <c r="X236" s="3">
        <v>1</v>
      </c>
      <c r="Y236" s="3">
        <v>1</v>
      </c>
      <c r="Z236" s="3">
        <v>133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0</v>
      </c>
      <c r="AO236" s="3">
        <v>0</v>
      </c>
    </row>
    <row r="237" spans="1:41">
      <c r="A237" s="3">
        <v>455</v>
      </c>
      <c r="B237" s="57" t="s">
        <v>2805</v>
      </c>
      <c r="C237" s="57" t="s">
        <v>562</v>
      </c>
      <c r="D237" s="3">
        <v>1</v>
      </c>
      <c r="E237" s="3">
        <v>1</v>
      </c>
      <c r="F237" s="3">
        <v>0</v>
      </c>
      <c r="G237" s="3">
        <v>9</v>
      </c>
      <c r="H237" s="3">
        <v>406</v>
      </c>
      <c r="I237" s="3">
        <v>1</v>
      </c>
      <c r="J237" s="3">
        <v>1</v>
      </c>
      <c r="K237" s="3">
        <v>400</v>
      </c>
      <c r="L237" s="3">
        <v>9</v>
      </c>
      <c r="M237" s="3">
        <v>407</v>
      </c>
      <c r="N237" s="3">
        <v>1</v>
      </c>
      <c r="O237" s="3">
        <v>1</v>
      </c>
      <c r="P237" s="3">
        <v>300</v>
      </c>
      <c r="Q237" s="3">
        <v>9</v>
      </c>
      <c r="R237" s="3">
        <v>412</v>
      </c>
      <c r="S237" s="3">
        <v>1</v>
      </c>
      <c r="T237" s="3">
        <v>1</v>
      </c>
      <c r="U237" s="3">
        <v>167</v>
      </c>
      <c r="V237" s="3">
        <v>9</v>
      </c>
      <c r="W237" s="3">
        <v>413</v>
      </c>
      <c r="X237" s="3">
        <v>1</v>
      </c>
      <c r="Y237" s="3">
        <v>1</v>
      </c>
      <c r="Z237" s="3">
        <v>133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0</v>
      </c>
      <c r="AO237" s="3">
        <v>0</v>
      </c>
    </row>
    <row r="238" spans="1:41">
      <c r="A238" s="3">
        <v>456</v>
      </c>
      <c r="B238" s="57" t="s">
        <v>1619</v>
      </c>
      <c r="C238" s="57" t="s">
        <v>562</v>
      </c>
      <c r="D238" s="3">
        <v>1</v>
      </c>
      <c r="E238" s="3">
        <v>1</v>
      </c>
      <c r="F238" s="3">
        <v>0</v>
      </c>
      <c r="G238" s="3">
        <v>9</v>
      </c>
      <c r="H238" s="3">
        <v>406</v>
      </c>
      <c r="I238" s="3">
        <v>1</v>
      </c>
      <c r="J238" s="3">
        <v>1</v>
      </c>
      <c r="K238" s="3">
        <v>400</v>
      </c>
      <c r="L238" s="3">
        <v>9</v>
      </c>
      <c r="M238" s="3">
        <v>407</v>
      </c>
      <c r="N238" s="3">
        <v>1</v>
      </c>
      <c r="O238" s="3">
        <v>1</v>
      </c>
      <c r="P238" s="3">
        <v>300</v>
      </c>
      <c r="Q238" s="3">
        <v>9</v>
      </c>
      <c r="R238" s="3">
        <v>414</v>
      </c>
      <c r="S238" s="3">
        <v>1</v>
      </c>
      <c r="T238" s="3">
        <v>1</v>
      </c>
      <c r="U238" s="3">
        <v>167</v>
      </c>
      <c r="V238" s="3">
        <v>9</v>
      </c>
      <c r="W238" s="3">
        <v>415</v>
      </c>
      <c r="X238" s="3">
        <v>1</v>
      </c>
      <c r="Y238" s="3">
        <v>1</v>
      </c>
      <c r="Z238" s="3">
        <v>133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0</v>
      </c>
      <c r="AO238" s="3">
        <v>0</v>
      </c>
    </row>
    <row r="239" spans="1:41" s="9" customFormat="1">
      <c r="A239" s="9">
        <v>501</v>
      </c>
      <c r="B239" s="61" t="s">
        <v>1966</v>
      </c>
      <c r="C239" s="61" t="s">
        <v>1967</v>
      </c>
      <c r="D239" s="9">
        <v>1</v>
      </c>
      <c r="E239" s="9">
        <v>7</v>
      </c>
      <c r="F239" s="9">
        <v>1</v>
      </c>
      <c r="G239" s="9">
        <v>43</v>
      </c>
      <c r="H239" s="9">
        <v>0</v>
      </c>
      <c r="I239" s="9">
        <v>20000</v>
      </c>
      <c r="J239" s="9">
        <v>20000</v>
      </c>
      <c r="K239" s="9">
        <v>1000</v>
      </c>
      <c r="L239" s="9">
        <v>3</v>
      </c>
      <c r="M239" s="9">
        <v>3</v>
      </c>
      <c r="N239" s="9">
        <v>20</v>
      </c>
      <c r="O239" s="9">
        <v>20</v>
      </c>
      <c r="P239" s="9">
        <v>1000</v>
      </c>
      <c r="Q239" s="9">
        <v>3</v>
      </c>
      <c r="R239" s="9">
        <v>81</v>
      </c>
      <c r="S239" s="9">
        <v>20</v>
      </c>
      <c r="T239" s="9">
        <v>20</v>
      </c>
      <c r="U239" s="9">
        <v>1000</v>
      </c>
      <c r="V239" s="9">
        <v>3</v>
      </c>
      <c r="W239" s="9">
        <v>13</v>
      </c>
      <c r="X239" s="9">
        <v>50</v>
      </c>
      <c r="Y239" s="9">
        <v>50</v>
      </c>
      <c r="Z239" s="9">
        <v>1000</v>
      </c>
      <c r="AA239" s="9">
        <v>3</v>
      </c>
      <c r="AB239" s="9">
        <v>18</v>
      </c>
      <c r="AC239" s="9">
        <v>500</v>
      </c>
      <c r="AD239" s="9">
        <v>500</v>
      </c>
      <c r="AE239" s="9">
        <v>1000</v>
      </c>
      <c r="AF239" s="9">
        <v>20000</v>
      </c>
      <c r="AG239" s="9">
        <v>20000</v>
      </c>
      <c r="AH239" s="9">
        <v>20</v>
      </c>
      <c r="AI239" s="9">
        <v>20</v>
      </c>
      <c r="AJ239" s="9">
        <v>20</v>
      </c>
      <c r="AK239" s="9">
        <v>20</v>
      </c>
      <c r="AL239" s="9">
        <v>50</v>
      </c>
      <c r="AM239" s="9">
        <v>50</v>
      </c>
      <c r="AN239" s="9">
        <v>500</v>
      </c>
      <c r="AO239" s="9">
        <v>500</v>
      </c>
    </row>
    <row r="240" spans="1:41" s="9" customFormat="1">
      <c r="A240" s="9">
        <v>502</v>
      </c>
      <c r="B240" s="61" t="s">
        <v>1968</v>
      </c>
      <c r="C240" s="61" t="s">
        <v>1969</v>
      </c>
      <c r="D240" s="9">
        <v>1</v>
      </c>
      <c r="E240" s="9">
        <v>6</v>
      </c>
      <c r="F240" s="9">
        <v>1</v>
      </c>
      <c r="G240" s="9">
        <v>43</v>
      </c>
      <c r="H240" s="9">
        <v>0</v>
      </c>
      <c r="I240" s="9">
        <v>18000</v>
      </c>
      <c r="J240" s="9">
        <v>18000</v>
      </c>
      <c r="K240" s="9">
        <v>1000</v>
      </c>
      <c r="L240" s="9">
        <v>3</v>
      </c>
      <c r="M240" s="9">
        <v>3</v>
      </c>
      <c r="N240" s="9">
        <v>15</v>
      </c>
      <c r="O240" s="9">
        <v>15</v>
      </c>
      <c r="P240" s="9">
        <v>1000</v>
      </c>
      <c r="Q240" s="9">
        <v>3</v>
      </c>
      <c r="R240" s="9">
        <v>81</v>
      </c>
      <c r="S240" s="9">
        <v>15</v>
      </c>
      <c r="T240" s="9">
        <v>15</v>
      </c>
      <c r="U240" s="9">
        <v>1000</v>
      </c>
      <c r="V240" s="9">
        <v>3</v>
      </c>
      <c r="W240" s="9">
        <v>13</v>
      </c>
      <c r="X240" s="9">
        <v>40</v>
      </c>
      <c r="Y240" s="9">
        <v>40</v>
      </c>
      <c r="Z240" s="9">
        <v>1000</v>
      </c>
      <c r="AA240" s="9">
        <v>3</v>
      </c>
      <c r="AB240" s="9">
        <v>18</v>
      </c>
      <c r="AC240" s="9">
        <v>400</v>
      </c>
      <c r="AD240" s="9">
        <v>400</v>
      </c>
      <c r="AE240" s="9">
        <v>1000</v>
      </c>
      <c r="AF240" s="9">
        <v>18000</v>
      </c>
      <c r="AG240" s="9">
        <v>18000</v>
      </c>
      <c r="AH240" s="9">
        <v>15</v>
      </c>
      <c r="AI240" s="9">
        <v>15</v>
      </c>
      <c r="AJ240" s="9">
        <v>15</v>
      </c>
      <c r="AK240" s="9">
        <v>15</v>
      </c>
      <c r="AL240" s="9">
        <v>40</v>
      </c>
      <c r="AM240" s="9">
        <v>40</v>
      </c>
      <c r="AN240" s="9">
        <v>400</v>
      </c>
      <c r="AO240" s="9">
        <v>400</v>
      </c>
    </row>
    <row r="241" spans="1:41" s="9" customFormat="1">
      <c r="A241" s="9">
        <v>503</v>
      </c>
      <c r="B241" s="61" t="s">
        <v>1970</v>
      </c>
      <c r="C241" s="61" t="s">
        <v>1971</v>
      </c>
      <c r="D241" s="9">
        <v>1</v>
      </c>
      <c r="E241" s="9">
        <v>6</v>
      </c>
      <c r="F241" s="9">
        <v>1</v>
      </c>
      <c r="G241" s="9">
        <v>43</v>
      </c>
      <c r="H241" s="9">
        <v>0</v>
      </c>
      <c r="I241" s="9">
        <v>16000</v>
      </c>
      <c r="J241" s="9">
        <v>16000</v>
      </c>
      <c r="K241" s="9">
        <v>1000</v>
      </c>
      <c r="L241" s="9">
        <v>3</v>
      </c>
      <c r="M241" s="9">
        <v>3</v>
      </c>
      <c r="N241" s="9">
        <v>12</v>
      </c>
      <c r="O241" s="9">
        <v>12</v>
      </c>
      <c r="P241" s="9">
        <v>1000</v>
      </c>
      <c r="Q241" s="9">
        <v>3</v>
      </c>
      <c r="R241" s="9">
        <v>81</v>
      </c>
      <c r="S241" s="9">
        <v>12</v>
      </c>
      <c r="T241" s="9">
        <v>12</v>
      </c>
      <c r="U241" s="9">
        <v>1000</v>
      </c>
      <c r="V241" s="9">
        <v>3</v>
      </c>
      <c r="W241" s="9">
        <v>13</v>
      </c>
      <c r="X241" s="9">
        <v>30</v>
      </c>
      <c r="Y241" s="9">
        <v>30</v>
      </c>
      <c r="Z241" s="9">
        <v>1000</v>
      </c>
      <c r="AA241" s="9">
        <v>3</v>
      </c>
      <c r="AB241" s="9">
        <v>18</v>
      </c>
      <c r="AC241" s="9">
        <v>300</v>
      </c>
      <c r="AD241" s="9">
        <v>300</v>
      </c>
      <c r="AE241" s="9">
        <v>1000</v>
      </c>
      <c r="AF241" s="9">
        <v>16000</v>
      </c>
      <c r="AG241" s="9">
        <v>16000</v>
      </c>
      <c r="AH241" s="9">
        <v>12</v>
      </c>
      <c r="AI241" s="9">
        <v>12</v>
      </c>
      <c r="AJ241" s="9">
        <v>12</v>
      </c>
      <c r="AK241" s="9">
        <v>12</v>
      </c>
      <c r="AL241" s="9">
        <v>30</v>
      </c>
      <c r="AM241" s="9">
        <v>30</v>
      </c>
      <c r="AN241" s="9">
        <v>300</v>
      </c>
      <c r="AO241" s="9">
        <v>300</v>
      </c>
    </row>
    <row r="242" spans="1:41" s="9" customFormat="1">
      <c r="A242" s="9">
        <v>504</v>
      </c>
      <c r="B242" s="61" t="s">
        <v>1972</v>
      </c>
      <c r="C242" s="61" t="s">
        <v>1973</v>
      </c>
      <c r="D242" s="9">
        <v>1</v>
      </c>
      <c r="E242" s="9">
        <v>5</v>
      </c>
      <c r="F242" s="9">
        <v>1</v>
      </c>
      <c r="G242" s="9">
        <v>43</v>
      </c>
      <c r="H242" s="9">
        <v>0</v>
      </c>
      <c r="I242" s="9">
        <v>14000</v>
      </c>
      <c r="J242" s="9">
        <v>14000</v>
      </c>
      <c r="K242" s="9">
        <v>1000</v>
      </c>
      <c r="L242" s="9">
        <v>3</v>
      </c>
      <c r="M242" s="9">
        <v>3</v>
      </c>
      <c r="N242" s="9">
        <v>10</v>
      </c>
      <c r="O242" s="9">
        <v>10</v>
      </c>
      <c r="P242" s="9">
        <v>1000</v>
      </c>
      <c r="Q242" s="9">
        <v>3</v>
      </c>
      <c r="R242" s="9">
        <v>81</v>
      </c>
      <c r="S242" s="9">
        <v>10</v>
      </c>
      <c r="T242" s="9">
        <v>10</v>
      </c>
      <c r="U242" s="9">
        <v>1000</v>
      </c>
      <c r="V242" s="9">
        <v>3</v>
      </c>
      <c r="W242" s="9">
        <v>13</v>
      </c>
      <c r="X242" s="9">
        <v>25</v>
      </c>
      <c r="Y242" s="9">
        <v>25</v>
      </c>
      <c r="Z242" s="9">
        <v>1000</v>
      </c>
      <c r="AA242" s="9">
        <v>3</v>
      </c>
      <c r="AB242" s="9">
        <v>18</v>
      </c>
      <c r="AC242" s="9">
        <v>250</v>
      </c>
      <c r="AD242" s="9">
        <v>250</v>
      </c>
      <c r="AE242" s="9">
        <v>1000</v>
      </c>
      <c r="AF242" s="9">
        <v>14000</v>
      </c>
      <c r="AG242" s="9">
        <v>14000</v>
      </c>
      <c r="AH242" s="9">
        <v>10</v>
      </c>
      <c r="AI242" s="9">
        <v>10</v>
      </c>
      <c r="AJ242" s="9">
        <v>10</v>
      </c>
      <c r="AK242" s="9">
        <v>10</v>
      </c>
      <c r="AL242" s="9">
        <v>25</v>
      </c>
      <c r="AM242" s="9">
        <v>25</v>
      </c>
      <c r="AN242" s="9">
        <v>250</v>
      </c>
      <c r="AO242" s="9">
        <v>250</v>
      </c>
    </row>
    <row r="243" spans="1:41" s="9" customFormat="1">
      <c r="A243" s="9">
        <v>505</v>
      </c>
      <c r="B243" s="61" t="s">
        <v>1974</v>
      </c>
      <c r="C243" s="61" t="s">
        <v>1975</v>
      </c>
      <c r="D243" s="9">
        <v>1</v>
      </c>
      <c r="E243" s="9">
        <v>5</v>
      </c>
      <c r="F243" s="9">
        <v>1</v>
      </c>
      <c r="G243" s="9">
        <v>43</v>
      </c>
      <c r="H243" s="9">
        <v>0</v>
      </c>
      <c r="I243" s="9">
        <v>12000</v>
      </c>
      <c r="J243" s="9">
        <v>12000</v>
      </c>
      <c r="K243" s="9">
        <v>1000</v>
      </c>
      <c r="L243" s="9">
        <v>3</v>
      </c>
      <c r="M243" s="9">
        <v>3</v>
      </c>
      <c r="N243" s="9">
        <v>8</v>
      </c>
      <c r="O243" s="9">
        <v>8</v>
      </c>
      <c r="P243" s="9">
        <v>1000</v>
      </c>
      <c r="Q243" s="9">
        <v>3</v>
      </c>
      <c r="R243" s="9">
        <v>81</v>
      </c>
      <c r="S243" s="9">
        <v>8</v>
      </c>
      <c r="T243" s="9">
        <v>8</v>
      </c>
      <c r="U243" s="9">
        <v>1000</v>
      </c>
      <c r="V243" s="9">
        <v>3</v>
      </c>
      <c r="W243" s="9">
        <v>13</v>
      </c>
      <c r="X243" s="9">
        <v>20</v>
      </c>
      <c r="Y243" s="9">
        <v>20</v>
      </c>
      <c r="Z243" s="9">
        <v>1000</v>
      </c>
      <c r="AA243" s="9">
        <v>3</v>
      </c>
      <c r="AB243" s="9">
        <v>18</v>
      </c>
      <c r="AC243" s="9">
        <v>200</v>
      </c>
      <c r="AD243" s="9">
        <v>200</v>
      </c>
      <c r="AE243" s="9">
        <v>1000</v>
      </c>
      <c r="AF243" s="9">
        <v>12000</v>
      </c>
      <c r="AG243" s="9">
        <v>12000</v>
      </c>
      <c r="AH243" s="9">
        <v>8</v>
      </c>
      <c r="AI243" s="9">
        <v>8</v>
      </c>
      <c r="AJ243" s="9">
        <v>8</v>
      </c>
      <c r="AK243" s="9">
        <v>8</v>
      </c>
      <c r="AL243" s="9">
        <v>20</v>
      </c>
      <c r="AM243" s="9">
        <v>20</v>
      </c>
      <c r="AN243" s="9">
        <v>200</v>
      </c>
      <c r="AO243" s="9">
        <v>200</v>
      </c>
    </row>
    <row r="244" spans="1:41" s="9" customFormat="1">
      <c r="A244" s="9">
        <v>506</v>
      </c>
      <c r="B244" s="61" t="s">
        <v>1976</v>
      </c>
      <c r="C244" s="61" t="s">
        <v>1977</v>
      </c>
      <c r="D244" s="9">
        <v>1</v>
      </c>
      <c r="E244" s="9">
        <v>4</v>
      </c>
      <c r="F244" s="9">
        <v>1</v>
      </c>
      <c r="G244" s="9">
        <v>43</v>
      </c>
      <c r="H244" s="9">
        <v>0</v>
      </c>
      <c r="I244" s="9">
        <v>10000</v>
      </c>
      <c r="J244" s="9">
        <v>10000</v>
      </c>
      <c r="K244" s="9">
        <v>1000</v>
      </c>
      <c r="L244" s="9">
        <v>3</v>
      </c>
      <c r="M244" s="9">
        <v>3</v>
      </c>
      <c r="N244" s="9">
        <v>5</v>
      </c>
      <c r="O244" s="9">
        <v>5</v>
      </c>
      <c r="P244" s="9">
        <v>1000</v>
      </c>
      <c r="Q244" s="9">
        <v>3</v>
      </c>
      <c r="R244" s="9">
        <v>81</v>
      </c>
      <c r="S244" s="9">
        <v>5</v>
      </c>
      <c r="T244" s="9">
        <v>5</v>
      </c>
      <c r="U244" s="9">
        <v>1000</v>
      </c>
      <c r="V244" s="9">
        <v>3</v>
      </c>
      <c r="W244" s="9">
        <v>13</v>
      </c>
      <c r="X244" s="9">
        <v>15</v>
      </c>
      <c r="Y244" s="9">
        <v>15</v>
      </c>
      <c r="Z244" s="9">
        <v>1000</v>
      </c>
      <c r="AA244" s="9">
        <v>3</v>
      </c>
      <c r="AB244" s="9">
        <v>18</v>
      </c>
      <c r="AC244" s="9">
        <v>150</v>
      </c>
      <c r="AD244" s="9">
        <v>150</v>
      </c>
      <c r="AE244" s="9">
        <v>1000</v>
      </c>
      <c r="AF244" s="9">
        <v>10000</v>
      </c>
      <c r="AG244" s="9">
        <v>10000</v>
      </c>
      <c r="AH244" s="9">
        <v>5</v>
      </c>
      <c r="AI244" s="9">
        <v>5</v>
      </c>
      <c r="AJ244" s="9">
        <v>5</v>
      </c>
      <c r="AK244" s="9">
        <v>5</v>
      </c>
      <c r="AL244" s="9">
        <v>15</v>
      </c>
      <c r="AM244" s="9">
        <v>15</v>
      </c>
      <c r="AN244" s="9">
        <v>150</v>
      </c>
      <c r="AO244" s="9">
        <v>150</v>
      </c>
    </row>
    <row r="245" spans="1:41" s="9" customFormat="1">
      <c r="A245" s="9">
        <v>507</v>
      </c>
      <c r="B245" s="61" t="s">
        <v>1978</v>
      </c>
      <c r="C245" s="61" t="s">
        <v>1979</v>
      </c>
      <c r="D245" s="9">
        <v>1</v>
      </c>
      <c r="E245" s="9">
        <v>4</v>
      </c>
      <c r="F245" s="9">
        <v>1</v>
      </c>
      <c r="G245" s="9">
        <v>43</v>
      </c>
      <c r="H245" s="9">
        <v>0</v>
      </c>
      <c r="I245" s="9">
        <v>8000</v>
      </c>
      <c r="J245" s="9">
        <v>8000</v>
      </c>
      <c r="K245" s="9">
        <v>1000</v>
      </c>
      <c r="L245" s="9">
        <v>3</v>
      </c>
      <c r="M245" s="9">
        <v>3</v>
      </c>
      <c r="N245" s="9">
        <v>3</v>
      </c>
      <c r="O245" s="9">
        <v>3</v>
      </c>
      <c r="P245" s="9">
        <v>1000</v>
      </c>
      <c r="Q245" s="9">
        <v>3</v>
      </c>
      <c r="R245" s="9">
        <v>81</v>
      </c>
      <c r="S245" s="9">
        <v>3</v>
      </c>
      <c r="T245" s="9">
        <v>3</v>
      </c>
      <c r="U245" s="9">
        <v>1000</v>
      </c>
      <c r="V245" s="9">
        <v>3</v>
      </c>
      <c r="W245" s="9">
        <v>13</v>
      </c>
      <c r="X245" s="9">
        <v>10</v>
      </c>
      <c r="Y245" s="9">
        <v>10</v>
      </c>
      <c r="Z245" s="9">
        <v>1000</v>
      </c>
      <c r="AA245" s="9">
        <v>3</v>
      </c>
      <c r="AB245" s="9">
        <v>18</v>
      </c>
      <c r="AC245" s="9">
        <v>100</v>
      </c>
      <c r="AD245" s="9">
        <v>100</v>
      </c>
      <c r="AE245" s="9">
        <v>1000</v>
      </c>
      <c r="AF245" s="9">
        <v>8000</v>
      </c>
      <c r="AG245" s="9">
        <v>8000</v>
      </c>
      <c r="AH245" s="9">
        <v>3</v>
      </c>
      <c r="AI245" s="9">
        <v>3</v>
      </c>
      <c r="AJ245" s="9">
        <v>3</v>
      </c>
      <c r="AK245" s="9">
        <v>3</v>
      </c>
      <c r="AL245" s="9">
        <v>10</v>
      </c>
      <c r="AM245" s="9">
        <v>10</v>
      </c>
      <c r="AN245" s="9">
        <v>100</v>
      </c>
      <c r="AO245" s="9">
        <v>100</v>
      </c>
    </row>
    <row r="246" spans="1:41" s="22" customFormat="1">
      <c r="A246" s="22">
        <v>601</v>
      </c>
      <c r="B246" s="68" t="s">
        <v>939</v>
      </c>
      <c r="C246" s="68" t="s">
        <v>939</v>
      </c>
      <c r="D246" s="22">
        <v>1</v>
      </c>
      <c r="E246" s="22">
        <v>7</v>
      </c>
      <c r="F246" s="22">
        <v>1</v>
      </c>
      <c r="G246" s="22">
        <v>43</v>
      </c>
      <c r="H246" s="22">
        <v>0</v>
      </c>
      <c r="I246" s="22">
        <v>30000</v>
      </c>
      <c r="J246" s="22">
        <v>30000</v>
      </c>
      <c r="K246" s="22">
        <v>0</v>
      </c>
      <c r="L246" s="22">
        <v>3</v>
      </c>
      <c r="M246" s="22">
        <v>3</v>
      </c>
      <c r="N246" s="22">
        <v>30</v>
      </c>
      <c r="O246" s="22">
        <v>30</v>
      </c>
      <c r="P246" s="22">
        <v>0</v>
      </c>
      <c r="Q246" s="22">
        <v>3</v>
      </c>
      <c r="R246" s="22">
        <v>81</v>
      </c>
      <c r="S246" s="22">
        <v>30</v>
      </c>
      <c r="T246" s="22">
        <v>30</v>
      </c>
      <c r="U246" s="22">
        <v>0</v>
      </c>
      <c r="V246" s="22">
        <v>3</v>
      </c>
      <c r="W246" s="22">
        <v>45</v>
      </c>
      <c r="X246" s="22">
        <v>1000</v>
      </c>
      <c r="Y246" s="22">
        <v>1000</v>
      </c>
      <c r="Z246" s="22">
        <v>0</v>
      </c>
      <c r="AA246" s="22">
        <v>9</v>
      </c>
      <c r="AB246" s="22">
        <v>621</v>
      </c>
      <c r="AC246" s="22">
        <v>1</v>
      </c>
      <c r="AD246" s="22">
        <v>1</v>
      </c>
      <c r="AE246" s="22">
        <v>0</v>
      </c>
      <c r="AF246" s="22">
        <v>30000</v>
      </c>
      <c r="AG246" s="22">
        <v>30000</v>
      </c>
      <c r="AH246" s="22">
        <v>30</v>
      </c>
      <c r="AI246" s="22">
        <v>30</v>
      </c>
      <c r="AJ246" s="22">
        <v>30</v>
      </c>
      <c r="AK246" s="22">
        <v>30</v>
      </c>
      <c r="AL246" s="22">
        <v>1000</v>
      </c>
      <c r="AM246" s="22">
        <v>1000</v>
      </c>
      <c r="AN246" s="22">
        <v>1</v>
      </c>
      <c r="AO246" s="22">
        <v>1</v>
      </c>
    </row>
    <row r="247" spans="1:41" s="22" customFormat="1">
      <c r="A247" s="22">
        <v>602</v>
      </c>
      <c r="B247" s="68" t="s">
        <v>940</v>
      </c>
      <c r="C247" s="68" t="s">
        <v>940</v>
      </c>
      <c r="D247" s="22">
        <v>1</v>
      </c>
      <c r="E247" s="22">
        <v>6</v>
      </c>
      <c r="F247" s="22">
        <v>1</v>
      </c>
      <c r="G247" s="22">
        <v>43</v>
      </c>
      <c r="H247" s="22">
        <v>0</v>
      </c>
      <c r="I247" s="22">
        <v>28000</v>
      </c>
      <c r="J247" s="22">
        <v>28000</v>
      </c>
      <c r="K247" s="22">
        <v>0</v>
      </c>
      <c r="L247" s="22">
        <v>3</v>
      </c>
      <c r="M247" s="22">
        <v>3</v>
      </c>
      <c r="N247" s="22">
        <v>25</v>
      </c>
      <c r="O247" s="22">
        <v>25</v>
      </c>
      <c r="P247" s="22">
        <v>0</v>
      </c>
      <c r="Q247" s="22">
        <v>3</v>
      </c>
      <c r="R247" s="22">
        <v>81</v>
      </c>
      <c r="S247" s="22">
        <v>25</v>
      </c>
      <c r="T247" s="22">
        <v>25</v>
      </c>
      <c r="U247" s="22">
        <v>0</v>
      </c>
      <c r="V247" s="22">
        <v>3</v>
      </c>
      <c r="W247" s="22">
        <v>45</v>
      </c>
      <c r="X247" s="22">
        <v>900</v>
      </c>
      <c r="Y247" s="22">
        <v>900</v>
      </c>
      <c r="Z247" s="22">
        <v>0</v>
      </c>
      <c r="AA247" s="22">
        <v>9</v>
      </c>
      <c r="AB247" s="22">
        <v>622</v>
      </c>
      <c r="AC247" s="22">
        <v>1</v>
      </c>
      <c r="AD247" s="22">
        <v>1</v>
      </c>
      <c r="AE247" s="22">
        <v>0</v>
      </c>
      <c r="AF247" s="22">
        <v>28000</v>
      </c>
      <c r="AG247" s="22">
        <v>28000</v>
      </c>
      <c r="AH247" s="22">
        <v>25</v>
      </c>
      <c r="AI247" s="22">
        <v>25</v>
      </c>
      <c r="AJ247" s="22">
        <v>25</v>
      </c>
      <c r="AK247" s="22">
        <v>25</v>
      </c>
      <c r="AL247" s="22">
        <v>900</v>
      </c>
      <c r="AM247" s="22">
        <v>900</v>
      </c>
      <c r="AN247" s="22">
        <v>1</v>
      </c>
      <c r="AO247" s="22">
        <v>1</v>
      </c>
    </row>
    <row r="248" spans="1:41" s="22" customFormat="1">
      <c r="A248" s="22">
        <v>603</v>
      </c>
      <c r="B248" s="68" t="s">
        <v>941</v>
      </c>
      <c r="C248" s="68" t="s">
        <v>941</v>
      </c>
      <c r="D248" s="22">
        <v>1</v>
      </c>
      <c r="E248" s="22">
        <v>6</v>
      </c>
      <c r="F248" s="22">
        <v>1</v>
      </c>
      <c r="G248" s="22">
        <v>43</v>
      </c>
      <c r="H248" s="22">
        <v>0</v>
      </c>
      <c r="I248" s="22">
        <v>26000</v>
      </c>
      <c r="J248" s="22">
        <v>26000</v>
      </c>
      <c r="K248" s="22">
        <v>0</v>
      </c>
      <c r="L248" s="22">
        <v>3</v>
      </c>
      <c r="M248" s="22">
        <v>3</v>
      </c>
      <c r="N248" s="22">
        <v>20</v>
      </c>
      <c r="O248" s="22">
        <v>20</v>
      </c>
      <c r="P248" s="22">
        <v>0</v>
      </c>
      <c r="Q248" s="22">
        <v>3</v>
      </c>
      <c r="R248" s="22">
        <v>81</v>
      </c>
      <c r="S248" s="22">
        <v>20</v>
      </c>
      <c r="T248" s="22">
        <v>20</v>
      </c>
      <c r="U248" s="22">
        <v>0</v>
      </c>
      <c r="V248" s="22">
        <v>3</v>
      </c>
      <c r="W248" s="22">
        <v>45</v>
      </c>
      <c r="X248" s="22">
        <v>800</v>
      </c>
      <c r="Y248" s="22">
        <v>800</v>
      </c>
      <c r="Z248" s="22">
        <v>0</v>
      </c>
      <c r="AA248" s="22">
        <v>9</v>
      </c>
      <c r="AB248" s="22">
        <v>623</v>
      </c>
      <c r="AC248" s="22">
        <v>1</v>
      </c>
      <c r="AD248" s="22">
        <v>1</v>
      </c>
      <c r="AE248" s="22">
        <v>0</v>
      </c>
      <c r="AF248" s="22">
        <v>26000</v>
      </c>
      <c r="AG248" s="22">
        <v>26000</v>
      </c>
      <c r="AH248" s="22">
        <v>20</v>
      </c>
      <c r="AI248" s="22">
        <v>20</v>
      </c>
      <c r="AJ248" s="22">
        <v>20</v>
      </c>
      <c r="AK248" s="22">
        <v>20</v>
      </c>
      <c r="AL248" s="22">
        <v>800</v>
      </c>
      <c r="AM248" s="22">
        <v>800</v>
      </c>
      <c r="AN248" s="22">
        <v>1</v>
      </c>
      <c r="AO248" s="22">
        <v>1</v>
      </c>
    </row>
    <row r="249" spans="1:41" s="22" customFormat="1">
      <c r="A249" s="22">
        <v>604</v>
      </c>
      <c r="B249" s="68" t="s">
        <v>942</v>
      </c>
      <c r="C249" s="68" t="s">
        <v>942</v>
      </c>
      <c r="D249" s="22">
        <v>1</v>
      </c>
      <c r="E249" s="22">
        <v>5</v>
      </c>
      <c r="F249" s="22">
        <v>1</v>
      </c>
      <c r="G249" s="22">
        <v>43</v>
      </c>
      <c r="H249" s="22">
        <v>0</v>
      </c>
      <c r="I249" s="22">
        <v>24000</v>
      </c>
      <c r="J249" s="22">
        <v>24000</v>
      </c>
      <c r="K249" s="22">
        <v>0</v>
      </c>
      <c r="L249" s="22">
        <v>3</v>
      </c>
      <c r="M249" s="22">
        <v>3</v>
      </c>
      <c r="N249" s="22">
        <v>15</v>
      </c>
      <c r="O249" s="22">
        <v>15</v>
      </c>
      <c r="P249" s="22">
        <v>0</v>
      </c>
      <c r="Q249" s="22">
        <v>3</v>
      </c>
      <c r="R249" s="22">
        <v>81</v>
      </c>
      <c r="S249" s="22">
        <v>15</v>
      </c>
      <c r="T249" s="22">
        <v>15</v>
      </c>
      <c r="U249" s="22">
        <v>0</v>
      </c>
      <c r="V249" s="22">
        <v>3</v>
      </c>
      <c r="W249" s="22">
        <v>45</v>
      </c>
      <c r="X249" s="22">
        <v>700</v>
      </c>
      <c r="Y249" s="22">
        <v>700</v>
      </c>
      <c r="Z249" s="22">
        <v>0</v>
      </c>
      <c r="AA249" s="22">
        <v>9</v>
      </c>
      <c r="AB249" s="22">
        <v>624</v>
      </c>
      <c r="AC249" s="22">
        <v>1</v>
      </c>
      <c r="AD249" s="22">
        <v>1</v>
      </c>
      <c r="AE249" s="22">
        <v>0</v>
      </c>
      <c r="AF249" s="22">
        <v>24000</v>
      </c>
      <c r="AG249" s="22">
        <v>24000</v>
      </c>
      <c r="AH249" s="22">
        <v>15</v>
      </c>
      <c r="AI249" s="22">
        <v>15</v>
      </c>
      <c r="AJ249" s="22">
        <v>15</v>
      </c>
      <c r="AK249" s="22">
        <v>15</v>
      </c>
      <c r="AL249" s="22">
        <v>700</v>
      </c>
      <c r="AM249" s="22">
        <v>700</v>
      </c>
      <c r="AN249" s="22">
        <v>1</v>
      </c>
      <c r="AO249" s="22">
        <v>1</v>
      </c>
    </row>
    <row r="250" spans="1:41" s="22" customFormat="1">
      <c r="A250" s="22">
        <v>605</v>
      </c>
      <c r="B250" s="68" t="s">
        <v>943</v>
      </c>
      <c r="C250" s="68" t="s">
        <v>943</v>
      </c>
      <c r="D250" s="22">
        <v>1</v>
      </c>
      <c r="E250" s="22">
        <v>5</v>
      </c>
      <c r="F250" s="22">
        <v>1</v>
      </c>
      <c r="G250" s="22">
        <v>43</v>
      </c>
      <c r="H250" s="22">
        <v>0</v>
      </c>
      <c r="I250" s="22">
        <v>20000</v>
      </c>
      <c r="J250" s="22">
        <v>20000</v>
      </c>
      <c r="K250" s="22">
        <v>0</v>
      </c>
      <c r="L250" s="22">
        <v>3</v>
      </c>
      <c r="M250" s="22">
        <v>3</v>
      </c>
      <c r="N250" s="22">
        <v>10</v>
      </c>
      <c r="O250" s="22">
        <v>10</v>
      </c>
      <c r="P250" s="22">
        <v>0</v>
      </c>
      <c r="Q250" s="22">
        <v>3</v>
      </c>
      <c r="R250" s="22">
        <v>81</v>
      </c>
      <c r="S250" s="22">
        <v>10</v>
      </c>
      <c r="T250" s="22">
        <v>10</v>
      </c>
      <c r="U250" s="22">
        <v>0</v>
      </c>
      <c r="V250" s="22">
        <v>3</v>
      </c>
      <c r="W250" s="22">
        <v>45</v>
      </c>
      <c r="X250" s="22">
        <v>600</v>
      </c>
      <c r="Y250" s="22">
        <v>600</v>
      </c>
      <c r="Z250" s="22">
        <v>0</v>
      </c>
      <c r="AA250" s="22">
        <v>9</v>
      </c>
      <c r="AB250" s="22">
        <v>625</v>
      </c>
      <c r="AC250" s="22">
        <v>1</v>
      </c>
      <c r="AD250" s="22">
        <v>1</v>
      </c>
      <c r="AE250" s="22">
        <v>0</v>
      </c>
      <c r="AF250" s="22">
        <v>20000</v>
      </c>
      <c r="AG250" s="22">
        <v>20000</v>
      </c>
      <c r="AH250" s="22">
        <v>10</v>
      </c>
      <c r="AI250" s="22">
        <v>10</v>
      </c>
      <c r="AJ250" s="22">
        <v>10</v>
      </c>
      <c r="AK250" s="22">
        <v>10</v>
      </c>
      <c r="AL250" s="22">
        <v>600</v>
      </c>
      <c r="AM250" s="22">
        <v>600</v>
      </c>
      <c r="AN250" s="22">
        <v>1</v>
      </c>
      <c r="AO250" s="22">
        <v>1</v>
      </c>
    </row>
    <row r="251" spans="1:41" s="22" customFormat="1">
      <c r="A251" s="22">
        <v>606</v>
      </c>
      <c r="B251" s="68" t="s">
        <v>944</v>
      </c>
      <c r="C251" s="68" t="s">
        <v>944</v>
      </c>
      <c r="D251" s="22">
        <v>1</v>
      </c>
      <c r="E251" s="22">
        <v>4</v>
      </c>
      <c r="F251" s="22">
        <v>1</v>
      </c>
      <c r="G251" s="22">
        <v>43</v>
      </c>
      <c r="H251" s="22">
        <v>0</v>
      </c>
      <c r="I251" s="22">
        <v>18000</v>
      </c>
      <c r="J251" s="22">
        <v>18000</v>
      </c>
      <c r="K251" s="22">
        <v>0</v>
      </c>
      <c r="L251" s="22">
        <v>3</v>
      </c>
      <c r="M251" s="22">
        <v>3</v>
      </c>
      <c r="N251" s="22">
        <v>8</v>
      </c>
      <c r="O251" s="22">
        <v>8</v>
      </c>
      <c r="P251" s="22">
        <v>0</v>
      </c>
      <c r="Q251" s="22">
        <v>3</v>
      </c>
      <c r="R251" s="22">
        <v>81</v>
      </c>
      <c r="S251" s="22">
        <v>8</v>
      </c>
      <c r="T251" s="22">
        <v>8</v>
      </c>
      <c r="U251" s="22">
        <v>0</v>
      </c>
      <c r="V251" s="22">
        <v>3</v>
      </c>
      <c r="W251" s="22">
        <v>45</v>
      </c>
      <c r="X251" s="22">
        <v>500</v>
      </c>
      <c r="Y251" s="22">
        <v>500</v>
      </c>
      <c r="Z251" s="22">
        <v>0</v>
      </c>
      <c r="AA251" s="22">
        <v>9</v>
      </c>
      <c r="AB251" s="22">
        <v>626</v>
      </c>
      <c r="AC251" s="22">
        <v>1</v>
      </c>
      <c r="AD251" s="22">
        <v>1</v>
      </c>
      <c r="AE251" s="22">
        <v>0</v>
      </c>
      <c r="AF251" s="22">
        <v>18000</v>
      </c>
      <c r="AG251" s="22">
        <v>18000</v>
      </c>
      <c r="AH251" s="22">
        <v>8</v>
      </c>
      <c r="AI251" s="22">
        <v>8</v>
      </c>
      <c r="AJ251" s="22">
        <v>8</v>
      </c>
      <c r="AK251" s="22">
        <v>8</v>
      </c>
      <c r="AL251" s="22">
        <v>500</v>
      </c>
      <c r="AM251" s="22">
        <v>500</v>
      </c>
      <c r="AN251" s="22">
        <v>1</v>
      </c>
      <c r="AO251" s="22">
        <v>1</v>
      </c>
    </row>
    <row r="252" spans="1:41" s="22" customFormat="1">
      <c r="A252" s="22">
        <v>607</v>
      </c>
      <c r="B252" s="68" t="s">
        <v>945</v>
      </c>
      <c r="C252" s="68" t="s">
        <v>945</v>
      </c>
      <c r="D252" s="22">
        <v>1</v>
      </c>
      <c r="E252" s="22">
        <v>4</v>
      </c>
      <c r="F252" s="22">
        <v>1</v>
      </c>
      <c r="G252" s="22">
        <v>43</v>
      </c>
      <c r="H252" s="22">
        <v>0</v>
      </c>
      <c r="I252" s="22">
        <v>15000</v>
      </c>
      <c r="J252" s="22">
        <v>15000</v>
      </c>
      <c r="K252" s="22">
        <v>0</v>
      </c>
      <c r="L252" s="22">
        <v>3</v>
      </c>
      <c r="M252" s="22">
        <v>3</v>
      </c>
      <c r="N252" s="22">
        <v>5</v>
      </c>
      <c r="O252" s="22">
        <v>5</v>
      </c>
      <c r="P252" s="22">
        <v>0</v>
      </c>
      <c r="Q252" s="22">
        <v>3</v>
      </c>
      <c r="R252" s="22">
        <v>81</v>
      </c>
      <c r="S252" s="22">
        <v>5</v>
      </c>
      <c r="T252" s="22">
        <v>5</v>
      </c>
      <c r="U252" s="22">
        <v>0</v>
      </c>
      <c r="V252" s="22">
        <v>3</v>
      </c>
      <c r="W252" s="22">
        <v>45</v>
      </c>
      <c r="X252" s="22">
        <v>400</v>
      </c>
      <c r="Y252" s="22">
        <v>400</v>
      </c>
      <c r="Z252" s="22">
        <v>0</v>
      </c>
      <c r="AA252" s="22">
        <v>9</v>
      </c>
      <c r="AB252" s="22">
        <v>627</v>
      </c>
      <c r="AC252" s="22">
        <v>1</v>
      </c>
      <c r="AD252" s="22">
        <v>1</v>
      </c>
      <c r="AE252" s="22">
        <v>0</v>
      </c>
      <c r="AF252" s="22">
        <v>15000</v>
      </c>
      <c r="AG252" s="22">
        <v>15000</v>
      </c>
      <c r="AH252" s="22">
        <v>5</v>
      </c>
      <c r="AI252" s="22">
        <v>5</v>
      </c>
      <c r="AJ252" s="22">
        <v>5</v>
      </c>
      <c r="AK252" s="22">
        <v>5</v>
      </c>
      <c r="AL252" s="22">
        <v>400</v>
      </c>
      <c r="AM252" s="22">
        <v>400</v>
      </c>
      <c r="AN252" s="22">
        <v>1</v>
      </c>
      <c r="AO252" s="22">
        <v>1</v>
      </c>
    </row>
    <row r="253" spans="1:41" s="22" customFormat="1">
      <c r="A253" s="22">
        <v>608</v>
      </c>
      <c r="B253" s="68" t="s">
        <v>946</v>
      </c>
      <c r="C253" s="68" t="s">
        <v>946</v>
      </c>
      <c r="D253" s="22">
        <v>1</v>
      </c>
      <c r="E253" s="22">
        <v>3</v>
      </c>
      <c r="F253" s="22">
        <v>1</v>
      </c>
      <c r="G253" s="22">
        <v>43</v>
      </c>
      <c r="H253" s="22">
        <v>0</v>
      </c>
      <c r="I253" s="22">
        <v>10000</v>
      </c>
      <c r="J253" s="22">
        <v>10000</v>
      </c>
      <c r="K253" s="22">
        <v>0</v>
      </c>
      <c r="L253" s="22">
        <v>3</v>
      </c>
      <c r="M253" s="22">
        <v>45</v>
      </c>
      <c r="N253" s="22">
        <v>300</v>
      </c>
      <c r="O253" s="22">
        <v>300</v>
      </c>
      <c r="P253" s="22">
        <v>0</v>
      </c>
      <c r="Q253" s="22">
        <v>9</v>
      </c>
      <c r="R253" s="22">
        <v>628</v>
      </c>
      <c r="S253" s="22">
        <v>1</v>
      </c>
      <c r="T253" s="22">
        <v>1</v>
      </c>
      <c r="U253" s="22">
        <v>0</v>
      </c>
      <c r="V253" s="22">
        <v>0</v>
      </c>
      <c r="W253" s="22">
        <v>0</v>
      </c>
      <c r="X253" s="22">
        <v>0</v>
      </c>
      <c r="Y253" s="22">
        <v>0</v>
      </c>
      <c r="Z253" s="22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10000</v>
      </c>
      <c r="AG253" s="22">
        <v>10000</v>
      </c>
      <c r="AH253" s="22">
        <v>300</v>
      </c>
      <c r="AI253" s="22">
        <v>300</v>
      </c>
      <c r="AJ253" s="22">
        <v>1</v>
      </c>
      <c r="AK253" s="22">
        <v>1</v>
      </c>
      <c r="AL253" s="22">
        <v>0</v>
      </c>
      <c r="AM253" s="22">
        <v>0</v>
      </c>
      <c r="AN253" s="22">
        <v>0</v>
      </c>
      <c r="AO253" s="22">
        <v>0</v>
      </c>
    </row>
    <row r="254" spans="1:41" s="22" customFormat="1">
      <c r="A254" s="22">
        <v>609</v>
      </c>
      <c r="B254" s="68" t="s">
        <v>947</v>
      </c>
      <c r="C254" s="68" t="s">
        <v>947</v>
      </c>
      <c r="D254" s="22">
        <v>1</v>
      </c>
      <c r="E254" s="22">
        <v>3</v>
      </c>
      <c r="F254" s="22">
        <v>1</v>
      </c>
      <c r="G254" s="22">
        <v>43</v>
      </c>
      <c r="H254" s="22">
        <v>0</v>
      </c>
      <c r="I254" s="22">
        <v>8000</v>
      </c>
      <c r="J254" s="22">
        <v>8000</v>
      </c>
      <c r="K254" s="22">
        <v>0</v>
      </c>
      <c r="L254" s="22">
        <v>3</v>
      </c>
      <c r="M254" s="22">
        <v>45</v>
      </c>
      <c r="N254" s="22">
        <v>200</v>
      </c>
      <c r="O254" s="22">
        <v>200</v>
      </c>
      <c r="P254" s="22">
        <v>0</v>
      </c>
      <c r="Q254" s="22">
        <v>9</v>
      </c>
      <c r="R254" s="22">
        <v>629</v>
      </c>
      <c r="S254" s="22">
        <v>1</v>
      </c>
      <c r="T254" s="22">
        <v>1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0</v>
      </c>
      <c r="AC254" s="22">
        <v>0</v>
      </c>
      <c r="AD254" s="22">
        <v>0</v>
      </c>
      <c r="AE254" s="22">
        <v>0</v>
      </c>
      <c r="AF254" s="22">
        <v>8000</v>
      </c>
      <c r="AG254" s="22">
        <v>8000</v>
      </c>
      <c r="AH254" s="22">
        <v>200</v>
      </c>
      <c r="AI254" s="22">
        <v>200</v>
      </c>
      <c r="AJ254" s="22">
        <v>1</v>
      </c>
      <c r="AK254" s="22">
        <v>1</v>
      </c>
      <c r="AL254" s="22">
        <v>0</v>
      </c>
      <c r="AM254" s="22">
        <v>0</v>
      </c>
      <c r="AN254" s="22">
        <v>0</v>
      </c>
      <c r="AO254" s="22">
        <v>0</v>
      </c>
    </row>
    <row r="255" spans="1:41" s="22" customFormat="1" ht="10.5" customHeight="1">
      <c r="A255" s="22">
        <v>610</v>
      </c>
      <c r="B255" s="68" t="s">
        <v>948</v>
      </c>
      <c r="C255" s="68" t="s">
        <v>948</v>
      </c>
      <c r="D255" s="22">
        <v>1</v>
      </c>
      <c r="E255" s="22">
        <v>3</v>
      </c>
      <c r="F255" s="22">
        <v>1</v>
      </c>
      <c r="G255" s="22">
        <v>43</v>
      </c>
      <c r="H255" s="22">
        <v>0</v>
      </c>
      <c r="I255" s="22">
        <v>5000</v>
      </c>
      <c r="J255" s="22">
        <v>5000</v>
      </c>
      <c r="K255" s="22">
        <v>0</v>
      </c>
      <c r="L255" s="22">
        <v>3</v>
      </c>
      <c r="M255" s="22">
        <v>45</v>
      </c>
      <c r="N255" s="22">
        <v>100</v>
      </c>
      <c r="O255" s="22">
        <v>100</v>
      </c>
      <c r="P255" s="22">
        <v>0</v>
      </c>
      <c r="Q255" s="22">
        <v>9</v>
      </c>
      <c r="R255" s="22">
        <v>630</v>
      </c>
      <c r="S255" s="22">
        <v>1</v>
      </c>
      <c r="T255" s="22">
        <v>1</v>
      </c>
      <c r="U255" s="22">
        <v>0</v>
      </c>
      <c r="V255" s="22">
        <v>0</v>
      </c>
      <c r="W255" s="22">
        <v>0</v>
      </c>
      <c r="X255" s="22">
        <v>0</v>
      </c>
      <c r="Y255" s="22">
        <v>0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5000</v>
      </c>
      <c r="AG255" s="22">
        <v>5000</v>
      </c>
      <c r="AH255" s="22">
        <v>100</v>
      </c>
      <c r="AI255" s="22">
        <v>100</v>
      </c>
      <c r="AJ255" s="22">
        <v>1</v>
      </c>
      <c r="AK255" s="22">
        <v>1</v>
      </c>
      <c r="AL255" s="22">
        <v>0</v>
      </c>
      <c r="AM255" s="22">
        <v>0</v>
      </c>
      <c r="AN255" s="22">
        <v>0</v>
      </c>
      <c r="AO255" s="22">
        <v>0</v>
      </c>
    </row>
    <row r="256" spans="1:41" s="9" customFormat="1">
      <c r="A256" s="9">
        <v>611</v>
      </c>
      <c r="B256" s="61" t="s">
        <v>1980</v>
      </c>
      <c r="C256" s="61" t="s">
        <v>1980</v>
      </c>
      <c r="D256" s="9">
        <v>1</v>
      </c>
      <c r="E256" s="9">
        <v>7</v>
      </c>
      <c r="F256" s="9">
        <v>1</v>
      </c>
      <c r="G256" s="9">
        <v>2</v>
      </c>
      <c r="H256" s="9">
        <v>0</v>
      </c>
      <c r="I256" s="9">
        <v>600</v>
      </c>
      <c r="J256" s="9">
        <v>600</v>
      </c>
      <c r="K256" s="9">
        <v>0</v>
      </c>
      <c r="L256" s="9">
        <v>1</v>
      </c>
      <c r="M256" s="9">
        <v>0</v>
      </c>
      <c r="N256" s="9">
        <v>600000</v>
      </c>
      <c r="O256" s="9">
        <v>600000</v>
      </c>
      <c r="P256" s="9">
        <v>0</v>
      </c>
      <c r="Q256" s="9">
        <v>3</v>
      </c>
      <c r="R256" s="9">
        <v>14</v>
      </c>
      <c r="S256" s="9">
        <v>60</v>
      </c>
      <c r="T256" s="9">
        <v>60</v>
      </c>
      <c r="U256" s="9">
        <v>0</v>
      </c>
      <c r="V256" s="9">
        <v>3</v>
      </c>
      <c r="W256" s="9">
        <v>12</v>
      </c>
      <c r="X256" s="9">
        <v>60</v>
      </c>
      <c r="Y256" s="9">
        <v>60</v>
      </c>
      <c r="Z256" s="9">
        <v>0</v>
      </c>
      <c r="AA256" s="9">
        <v>3</v>
      </c>
      <c r="AB256" s="9">
        <v>18</v>
      </c>
      <c r="AC256" s="9">
        <v>300</v>
      </c>
      <c r="AD256" s="9">
        <v>300</v>
      </c>
      <c r="AE256" s="9">
        <v>0</v>
      </c>
      <c r="AF256" s="9">
        <v>600</v>
      </c>
      <c r="AG256" s="9">
        <v>600</v>
      </c>
      <c r="AH256" s="9">
        <v>600000</v>
      </c>
      <c r="AI256" s="9">
        <v>600000</v>
      </c>
      <c r="AJ256" s="9">
        <v>60</v>
      </c>
      <c r="AK256" s="9">
        <v>60</v>
      </c>
      <c r="AL256" s="9">
        <v>60</v>
      </c>
      <c r="AM256" s="9">
        <v>60</v>
      </c>
      <c r="AN256" s="9">
        <v>300</v>
      </c>
      <c r="AO256" s="9">
        <v>300</v>
      </c>
    </row>
    <row r="257" spans="1:41" s="9" customFormat="1">
      <c r="A257" s="9">
        <v>612</v>
      </c>
      <c r="B257" s="61" t="s">
        <v>949</v>
      </c>
      <c r="C257" s="61" t="s">
        <v>949</v>
      </c>
      <c r="D257" s="9">
        <v>1</v>
      </c>
      <c r="E257" s="9">
        <v>6</v>
      </c>
      <c r="F257" s="9">
        <v>1</v>
      </c>
      <c r="G257" s="9">
        <v>2</v>
      </c>
      <c r="H257" s="9">
        <v>0</v>
      </c>
      <c r="I257" s="9">
        <v>550</v>
      </c>
      <c r="J257" s="9">
        <v>550</v>
      </c>
      <c r="K257" s="9">
        <v>0</v>
      </c>
      <c r="L257" s="9">
        <v>1</v>
      </c>
      <c r="M257" s="9">
        <v>0</v>
      </c>
      <c r="N257" s="9">
        <v>550000</v>
      </c>
      <c r="O257" s="9">
        <v>550000</v>
      </c>
      <c r="P257" s="9">
        <v>1</v>
      </c>
      <c r="Q257" s="9">
        <v>3</v>
      </c>
      <c r="R257" s="9">
        <v>14</v>
      </c>
      <c r="S257" s="9">
        <v>55</v>
      </c>
      <c r="T257" s="9">
        <v>55</v>
      </c>
      <c r="U257" s="9">
        <v>0</v>
      </c>
      <c r="V257" s="9">
        <v>3</v>
      </c>
      <c r="W257" s="9">
        <v>12</v>
      </c>
      <c r="X257" s="9">
        <v>55</v>
      </c>
      <c r="Y257" s="9">
        <v>55</v>
      </c>
      <c r="Z257" s="9">
        <v>0</v>
      </c>
      <c r="AA257" s="9">
        <v>3</v>
      </c>
      <c r="AB257" s="9">
        <v>18</v>
      </c>
      <c r="AC257" s="9">
        <v>270</v>
      </c>
      <c r="AD257" s="9">
        <v>270</v>
      </c>
      <c r="AE257" s="9">
        <v>0</v>
      </c>
      <c r="AF257" s="9">
        <v>550</v>
      </c>
      <c r="AG257" s="9">
        <v>550</v>
      </c>
      <c r="AH257" s="9">
        <v>550000</v>
      </c>
      <c r="AI257" s="9">
        <v>550000</v>
      </c>
      <c r="AJ257" s="9">
        <v>55</v>
      </c>
      <c r="AK257" s="9">
        <v>55</v>
      </c>
      <c r="AL257" s="9">
        <v>55</v>
      </c>
      <c r="AM257" s="9">
        <v>55</v>
      </c>
      <c r="AN257" s="9">
        <v>270</v>
      </c>
      <c r="AO257" s="9">
        <v>270</v>
      </c>
    </row>
    <row r="258" spans="1:41" s="9" customFormat="1">
      <c r="A258" s="9">
        <v>613</v>
      </c>
      <c r="B258" s="61" t="s">
        <v>950</v>
      </c>
      <c r="C258" s="61" t="s">
        <v>950</v>
      </c>
      <c r="D258" s="9">
        <v>1</v>
      </c>
      <c r="E258" s="9">
        <v>6</v>
      </c>
      <c r="F258" s="9">
        <v>1</v>
      </c>
      <c r="G258" s="9">
        <v>2</v>
      </c>
      <c r="H258" s="9">
        <v>0</v>
      </c>
      <c r="I258" s="9">
        <v>500</v>
      </c>
      <c r="J258" s="9">
        <v>500</v>
      </c>
      <c r="K258" s="9">
        <v>0</v>
      </c>
      <c r="L258" s="9">
        <v>1</v>
      </c>
      <c r="M258" s="9">
        <v>0</v>
      </c>
      <c r="N258" s="9">
        <v>500000</v>
      </c>
      <c r="O258" s="9">
        <v>500000</v>
      </c>
      <c r="P258" s="9">
        <v>2</v>
      </c>
      <c r="Q258" s="9">
        <v>3</v>
      </c>
      <c r="R258" s="9">
        <v>14</v>
      </c>
      <c r="S258" s="9">
        <v>50</v>
      </c>
      <c r="T258" s="9">
        <v>50</v>
      </c>
      <c r="U258" s="9">
        <v>0</v>
      </c>
      <c r="V258" s="9">
        <v>3</v>
      </c>
      <c r="W258" s="9">
        <v>12</v>
      </c>
      <c r="X258" s="9">
        <v>50</v>
      </c>
      <c r="Y258" s="9">
        <v>50</v>
      </c>
      <c r="Z258" s="9">
        <v>0</v>
      </c>
      <c r="AA258" s="9">
        <v>3</v>
      </c>
      <c r="AB258" s="9">
        <v>18</v>
      </c>
      <c r="AC258" s="9">
        <v>240</v>
      </c>
      <c r="AD258" s="9">
        <v>240</v>
      </c>
      <c r="AE258" s="9">
        <v>0</v>
      </c>
      <c r="AF258" s="9">
        <v>500</v>
      </c>
      <c r="AG258" s="9">
        <v>500</v>
      </c>
      <c r="AH258" s="9">
        <v>500000</v>
      </c>
      <c r="AI258" s="9">
        <v>500000</v>
      </c>
      <c r="AJ258" s="9">
        <v>50</v>
      </c>
      <c r="AK258" s="9">
        <v>50</v>
      </c>
      <c r="AL258" s="9">
        <v>50</v>
      </c>
      <c r="AM258" s="9">
        <v>50</v>
      </c>
      <c r="AN258" s="9">
        <v>240</v>
      </c>
      <c r="AO258" s="9">
        <v>240</v>
      </c>
    </row>
    <row r="259" spans="1:41" s="9" customFormat="1">
      <c r="A259" s="9">
        <v>614</v>
      </c>
      <c r="B259" s="61" t="s">
        <v>951</v>
      </c>
      <c r="C259" s="61" t="s">
        <v>951</v>
      </c>
      <c r="D259" s="9">
        <v>1</v>
      </c>
      <c r="E259" s="9">
        <v>5</v>
      </c>
      <c r="F259" s="9">
        <v>1</v>
      </c>
      <c r="G259" s="9">
        <v>2</v>
      </c>
      <c r="H259" s="9">
        <v>0</v>
      </c>
      <c r="I259" s="9">
        <v>450</v>
      </c>
      <c r="J259" s="9">
        <v>450</v>
      </c>
      <c r="K259" s="9">
        <v>0</v>
      </c>
      <c r="L259" s="9">
        <v>1</v>
      </c>
      <c r="M259" s="9">
        <v>0</v>
      </c>
      <c r="N259" s="9">
        <v>450000</v>
      </c>
      <c r="O259" s="9">
        <v>450000</v>
      </c>
      <c r="P259" s="9">
        <v>3</v>
      </c>
      <c r="Q259" s="9">
        <v>3</v>
      </c>
      <c r="R259" s="9">
        <v>14</v>
      </c>
      <c r="S259" s="9">
        <v>45</v>
      </c>
      <c r="T259" s="9">
        <v>45</v>
      </c>
      <c r="U259" s="9">
        <v>0</v>
      </c>
      <c r="V259" s="9">
        <v>3</v>
      </c>
      <c r="W259" s="9">
        <v>12</v>
      </c>
      <c r="X259" s="9">
        <v>45</v>
      </c>
      <c r="Y259" s="9">
        <v>45</v>
      </c>
      <c r="Z259" s="9">
        <v>0</v>
      </c>
      <c r="AA259" s="9">
        <v>3</v>
      </c>
      <c r="AB259" s="9">
        <v>18</v>
      </c>
      <c r="AC259" s="9">
        <v>210</v>
      </c>
      <c r="AD259" s="9">
        <v>210</v>
      </c>
      <c r="AE259" s="9">
        <v>0</v>
      </c>
      <c r="AF259" s="9">
        <v>450</v>
      </c>
      <c r="AG259" s="9">
        <v>450</v>
      </c>
      <c r="AH259" s="9">
        <v>450000</v>
      </c>
      <c r="AI259" s="9">
        <v>450000</v>
      </c>
      <c r="AJ259" s="9">
        <v>45</v>
      </c>
      <c r="AK259" s="9">
        <v>45</v>
      </c>
      <c r="AL259" s="9">
        <v>45</v>
      </c>
      <c r="AM259" s="9">
        <v>45</v>
      </c>
      <c r="AN259" s="9">
        <v>210</v>
      </c>
      <c r="AO259" s="9">
        <v>210</v>
      </c>
    </row>
    <row r="260" spans="1:41" s="9" customFormat="1">
      <c r="A260" s="9">
        <v>615</v>
      </c>
      <c r="B260" s="61" t="s">
        <v>952</v>
      </c>
      <c r="C260" s="61" t="s">
        <v>952</v>
      </c>
      <c r="D260" s="9">
        <v>1</v>
      </c>
      <c r="E260" s="9">
        <v>5</v>
      </c>
      <c r="F260" s="9">
        <v>1</v>
      </c>
      <c r="G260" s="9">
        <v>2</v>
      </c>
      <c r="H260" s="9">
        <v>0</v>
      </c>
      <c r="I260" s="9">
        <v>400</v>
      </c>
      <c r="J260" s="9">
        <v>400</v>
      </c>
      <c r="K260" s="9">
        <v>0</v>
      </c>
      <c r="L260" s="9">
        <v>1</v>
      </c>
      <c r="M260" s="9">
        <v>0</v>
      </c>
      <c r="N260" s="9">
        <v>400000</v>
      </c>
      <c r="O260" s="9">
        <v>400000</v>
      </c>
      <c r="P260" s="9">
        <v>4</v>
      </c>
      <c r="Q260" s="9">
        <v>3</v>
      </c>
      <c r="R260" s="9">
        <v>14</v>
      </c>
      <c r="S260" s="9">
        <v>40</v>
      </c>
      <c r="T260" s="9">
        <v>40</v>
      </c>
      <c r="U260" s="9">
        <v>0</v>
      </c>
      <c r="V260" s="9">
        <v>3</v>
      </c>
      <c r="W260" s="9">
        <v>12</v>
      </c>
      <c r="X260" s="9">
        <v>40</v>
      </c>
      <c r="Y260" s="9">
        <v>40</v>
      </c>
      <c r="Z260" s="9">
        <v>0</v>
      </c>
      <c r="AA260" s="9">
        <v>3</v>
      </c>
      <c r="AB260" s="9">
        <v>18</v>
      </c>
      <c r="AC260" s="9">
        <v>180</v>
      </c>
      <c r="AD260" s="9">
        <v>180</v>
      </c>
      <c r="AE260" s="9">
        <v>0</v>
      </c>
      <c r="AF260" s="9">
        <v>400</v>
      </c>
      <c r="AG260" s="9">
        <v>400</v>
      </c>
      <c r="AH260" s="9">
        <v>400000</v>
      </c>
      <c r="AI260" s="9">
        <v>400000</v>
      </c>
      <c r="AJ260" s="9">
        <v>40</v>
      </c>
      <c r="AK260" s="9">
        <v>40</v>
      </c>
      <c r="AL260" s="9">
        <v>40</v>
      </c>
      <c r="AM260" s="9">
        <v>40</v>
      </c>
      <c r="AN260" s="9">
        <v>180</v>
      </c>
      <c r="AO260" s="9">
        <v>180</v>
      </c>
    </row>
    <row r="261" spans="1:41" s="9" customFormat="1">
      <c r="A261" s="9">
        <v>616</v>
      </c>
      <c r="B261" s="61" t="s">
        <v>953</v>
      </c>
      <c r="C261" s="61" t="s">
        <v>953</v>
      </c>
      <c r="D261" s="9">
        <v>1</v>
      </c>
      <c r="E261" s="9">
        <v>4</v>
      </c>
      <c r="F261" s="9">
        <v>1</v>
      </c>
      <c r="G261" s="9">
        <v>2</v>
      </c>
      <c r="H261" s="9">
        <v>0</v>
      </c>
      <c r="I261" s="9">
        <v>350</v>
      </c>
      <c r="J261" s="9">
        <v>350</v>
      </c>
      <c r="K261" s="9">
        <v>0</v>
      </c>
      <c r="L261" s="9">
        <v>1</v>
      </c>
      <c r="M261" s="9">
        <v>0</v>
      </c>
      <c r="N261" s="9">
        <v>350000</v>
      </c>
      <c r="O261" s="9">
        <v>350000</v>
      </c>
      <c r="P261" s="9">
        <v>5</v>
      </c>
      <c r="Q261" s="9">
        <v>3</v>
      </c>
      <c r="R261" s="9">
        <v>14</v>
      </c>
      <c r="S261" s="9">
        <v>35</v>
      </c>
      <c r="T261" s="9">
        <v>35</v>
      </c>
      <c r="U261" s="9">
        <v>0</v>
      </c>
      <c r="V261" s="9">
        <v>3</v>
      </c>
      <c r="W261" s="9">
        <v>12</v>
      </c>
      <c r="X261" s="9">
        <v>35</v>
      </c>
      <c r="Y261" s="9">
        <v>35</v>
      </c>
      <c r="Z261" s="9">
        <v>0</v>
      </c>
      <c r="AA261" s="9">
        <v>3</v>
      </c>
      <c r="AB261" s="9">
        <v>18</v>
      </c>
      <c r="AC261" s="9">
        <v>150</v>
      </c>
      <c r="AD261" s="9">
        <v>150</v>
      </c>
      <c r="AE261" s="9">
        <v>0</v>
      </c>
      <c r="AF261" s="9">
        <v>350</v>
      </c>
      <c r="AG261" s="9">
        <v>350</v>
      </c>
      <c r="AH261" s="9">
        <v>350000</v>
      </c>
      <c r="AI261" s="9">
        <v>350000</v>
      </c>
      <c r="AJ261" s="9">
        <v>35</v>
      </c>
      <c r="AK261" s="9">
        <v>35</v>
      </c>
      <c r="AL261" s="9">
        <v>35</v>
      </c>
      <c r="AM261" s="9">
        <v>35</v>
      </c>
      <c r="AN261" s="9">
        <v>150</v>
      </c>
      <c r="AO261" s="9">
        <v>150</v>
      </c>
    </row>
    <row r="262" spans="1:41" s="9" customFormat="1">
      <c r="A262" s="9">
        <v>617</v>
      </c>
      <c r="B262" s="61" t="s">
        <v>954</v>
      </c>
      <c r="C262" s="61" t="s">
        <v>954</v>
      </c>
      <c r="D262" s="9">
        <v>1</v>
      </c>
      <c r="E262" s="9">
        <v>4</v>
      </c>
      <c r="F262" s="9">
        <v>1</v>
      </c>
      <c r="G262" s="9">
        <v>2</v>
      </c>
      <c r="H262" s="9">
        <v>0</v>
      </c>
      <c r="I262" s="9">
        <v>300</v>
      </c>
      <c r="J262" s="9">
        <v>300</v>
      </c>
      <c r="K262" s="9">
        <v>0</v>
      </c>
      <c r="L262" s="9">
        <v>1</v>
      </c>
      <c r="M262" s="9">
        <v>0</v>
      </c>
      <c r="N262" s="9">
        <v>300000</v>
      </c>
      <c r="O262" s="9">
        <v>300000</v>
      </c>
      <c r="P262" s="9">
        <v>6</v>
      </c>
      <c r="Q262" s="9">
        <v>3</v>
      </c>
      <c r="R262" s="9">
        <v>14</v>
      </c>
      <c r="S262" s="9">
        <v>30</v>
      </c>
      <c r="T262" s="9">
        <v>30</v>
      </c>
      <c r="U262" s="9">
        <v>0</v>
      </c>
      <c r="V262" s="9">
        <v>3</v>
      </c>
      <c r="W262" s="9">
        <v>12</v>
      </c>
      <c r="X262" s="9">
        <v>30</v>
      </c>
      <c r="Y262" s="9">
        <v>30</v>
      </c>
      <c r="Z262" s="9">
        <v>0</v>
      </c>
      <c r="AA262" s="9">
        <v>3</v>
      </c>
      <c r="AB262" s="9">
        <v>18</v>
      </c>
      <c r="AC262" s="9">
        <v>120</v>
      </c>
      <c r="AD262" s="9">
        <v>120</v>
      </c>
      <c r="AE262" s="9">
        <v>0</v>
      </c>
      <c r="AF262" s="9">
        <v>300</v>
      </c>
      <c r="AG262" s="9">
        <v>300</v>
      </c>
      <c r="AH262" s="9">
        <v>300000</v>
      </c>
      <c r="AI262" s="9">
        <v>300000</v>
      </c>
      <c r="AJ262" s="9">
        <v>30</v>
      </c>
      <c r="AK262" s="9">
        <v>30</v>
      </c>
      <c r="AL262" s="9">
        <v>30</v>
      </c>
      <c r="AM262" s="9">
        <v>30</v>
      </c>
      <c r="AN262" s="9">
        <v>120</v>
      </c>
      <c r="AO262" s="9">
        <v>120</v>
      </c>
    </row>
    <row r="263" spans="1:41" s="9" customFormat="1">
      <c r="A263" s="9">
        <v>618</v>
      </c>
      <c r="B263" s="61" t="s">
        <v>955</v>
      </c>
      <c r="C263" s="61" t="s">
        <v>955</v>
      </c>
      <c r="D263" s="9">
        <v>1</v>
      </c>
      <c r="E263" s="9">
        <v>3</v>
      </c>
      <c r="F263" s="9">
        <v>1</v>
      </c>
      <c r="G263" s="9">
        <v>2</v>
      </c>
      <c r="H263" s="9">
        <v>0</v>
      </c>
      <c r="I263" s="9">
        <v>250</v>
      </c>
      <c r="J263" s="9">
        <v>250</v>
      </c>
      <c r="K263" s="9">
        <v>0</v>
      </c>
      <c r="L263" s="9">
        <v>1</v>
      </c>
      <c r="M263" s="9">
        <v>0</v>
      </c>
      <c r="N263" s="9">
        <v>250000</v>
      </c>
      <c r="O263" s="9">
        <v>250000</v>
      </c>
      <c r="P263" s="9">
        <v>7</v>
      </c>
      <c r="Q263" s="9">
        <v>3</v>
      </c>
      <c r="R263" s="9">
        <v>14</v>
      </c>
      <c r="S263" s="9">
        <v>25</v>
      </c>
      <c r="T263" s="9">
        <v>25</v>
      </c>
      <c r="U263" s="9">
        <v>0</v>
      </c>
      <c r="V263" s="9">
        <v>3</v>
      </c>
      <c r="W263" s="9">
        <v>12</v>
      </c>
      <c r="X263" s="9">
        <v>25</v>
      </c>
      <c r="Y263" s="9">
        <v>25</v>
      </c>
      <c r="Z263" s="9">
        <v>0</v>
      </c>
      <c r="AA263" s="9">
        <v>3</v>
      </c>
      <c r="AB263" s="9">
        <v>18</v>
      </c>
      <c r="AC263" s="9">
        <v>90</v>
      </c>
      <c r="AD263" s="9">
        <v>90</v>
      </c>
      <c r="AE263" s="9">
        <v>0</v>
      </c>
      <c r="AF263" s="9">
        <v>250</v>
      </c>
      <c r="AG263" s="9">
        <v>250</v>
      </c>
      <c r="AH263" s="9">
        <v>250000</v>
      </c>
      <c r="AI263" s="9">
        <v>250000</v>
      </c>
      <c r="AJ263" s="9">
        <v>25</v>
      </c>
      <c r="AK263" s="9">
        <v>25</v>
      </c>
      <c r="AL263" s="9">
        <v>25</v>
      </c>
      <c r="AM263" s="9">
        <v>25</v>
      </c>
      <c r="AN263" s="9">
        <v>90</v>
      </c>
      <c r="AO263" s="9">
        <v>90</v>
      </c>
    </row>
    <row r="264" spans="1:41" s="9" customFormat="1">
      <c r="A264" s="9">
        <v>619</v>
      </c>
      <c r="B264" s="61" t="s">
        <v>956</v>
      </c>
      <c r="C264" s="61" t="s">
        <v>956</v>
      </c>
      <c r="D264" s="9">
        <v>1</v>
      </c>
      <c r="E264" s="9">
        <v>3</v>
      </c>
      <c r="F264" s="9">
        <v>1</v>
      </c>
      <c r="G264" s="9">
        <v>2</v>
      </c>
      <c r="H264" s="9">
        <v>0</v>
      </c>
      <c r="I264" s="9">
        <v>200</v>
      </c>
      <c r="J264" s="9">
        <v>200</v>
      </c>
      <c r="K264" s="9">
        <v>0</v>
      </c>
      <c r="L264" s="9">
        <v>1</v>
      </c>
      <c r="M264" s="9">
        <v>0</v>
      </c>
      <c r="N264" s="9">
        <v>200000</v>
      </c>
      <c r="O264" s="9">
        <v>200000</v>
      </c>
      <c r="P264" s="9">
        <v>8</v>
      </c>
      <c r="Q264" s="9">
        <v>3</v>
      </c>
      <c r="R264" s="9">
        <v>14</v>
      </c>
      <c r="S264" s="9">
        <v>20</v>
      </c>
      <c r="T264" s="9">
        <v>20</v>
      </c>
      <c r="U264" s="9">
        <v>0</v>
      </c>
      <c r="V264" s="9">
        <v>3</v>
      </c>
      <c r="W264" s="9">
        <v>12</v>
      </c>
      <c r="X264" s="9">
        <v>20</v>
      </c>
      <c r="Y264" s="9">
        <v>20</v>
      </c>
      <c r="Z264" s="9">
        <v>0</v>
      </c>
      <c r="AA264" s="9">
        <v>3</v>
      </c>
      <c r="AB264" s="9">
        <v>18</v>
      </c>
      <c r="AC264" s="9">
        <v>60</v>
      </c>
      <c r="AD264" s="9">
        <v>60</v>
      </c>
      <c r="AE264" s="9">
        <v>0</v>
      </c>
      <c r="AF264" s="9">
        <v>200</v>
      </c>
      <c r="AG264" s="9">
        <v>200</v>
      </c>
      <c r="AH264" s="9">
        <v>200000</v>
      </c>
      <c r="AI264" s="9">
        <v>200000</v>
      </c>
      <c r="AJ264" s="9">
        <v>20</v>
      </c>
      <c r="AK264" s="9">
        <v>20</v>
      </c>
      <c r="AL264" s="9">
        <v>20</v>
      </c>
      <c r="AM264" s="9">
        <v>20</v>
      </c>
      <c r="AN264" s="9">
        <v>60</v>
      </c>
      <c r="AO264" s="9">
        <v>60</v>
      </c>
    </row>
    <row r="265" spans="1:41" s="9" customFormat="1">
      <c r="A265" s="9">
        <v>620</v>
      </c>
      <c r="B265" s="61" t="s">
        <v>957</v>
      </c>
      <c r="C265" s="61" t="s">
        <v>957</v>
      </c>
      <c r="D265" s="9">
        <v>1</v>
      </c>
      <c r="E265" s="9">
        <v>3</v>
      </c>
      <c r="F265" s="9">
        <v>1</v>
      </c>
      <c r="G265" s="9">
        <v>2</v>
      </c>
      <c r="H265" s="9">
        <v>0</v>
      </c>
      <c r="I265" s="9">
        <v>150</v>
      </c>
      <c r="J265" s="9">
        <v>150</v>
      </c>
      <c r="K265" s="9">
        <v>0</v>
      </c>
      <c r="L265" s="9">
        <v>1</v>
      </c>
      <c r="M265" s="9">
        <v>0</v>
      </c>
      <c r="N265" s="9">
        <v>150000</v>
      </c>
      <c r="O265" s="9">
        <v>150000</v>
      </c>
      <c r="P265" s="9">
        <v>9</v>
      </c>
      <c r="Q265" s="9">
        <v>3</v>
      </c>
      <c r="R265" s="9">
        <v>14</v>
      </c>
      <c r="S265" s="9">
        <v>15</v>
      </c>
      <c r="T265" s="9">
        <v>15</v>
      </c>
      <c r="U265" s="9">
        <v>0</v>
      </c>
      <c r="V265" s="9">
        <v>3</v>
      </c>
      <c r="W265" s="9">
        <v>12</v>
      </c>
      <c r="X265" s="9">
        <v>15</v>
      </c>
      <c r="Y265" s="9">
        <v>15</v>
      </c>
      <c r="Z265" s="9">
        <v>0</v>
      </c>
      <c r="AA265" s="9">
        <v>3</v>
      </c>
      <c r="AB265" s="9">
        <v>18</v>
      </c>
      <c r="AC265" s="9">
        <v>30</v>
      </c>
      <c r="AD265" s="9">
        <v>30</v>
      </c>
      <c r="AE265" s="9">
        <v>0</v>
      </c>
      <c r="AF265" s="9">
        <v>150</v>
      </c>
      <c r="AG265" s="9">
        <v>150</v>
      </c>
      <c r="AH265" s="9">
        <v>150000</v>
      </c>
      <c r="AI265" s="9">
        <v>150000</v>
      </c>
      <c r="AJ265" s="9">
        <v>15</v>
      </c>
      <c r="AK265" s="9">
        <v>15</v>
      </c>
      <c r="AL265" s="9">
        <v>15</v>
      </c>
      <c r="AM265" s="9">
        <v>15</v>
      </c>
      <c r="AN265" s="9">
        <v>30</v>
      </c>
      <c r="AO265" s="9">
        <v>30</v>
      </c>
    </row>
    <row r="266" spans="1:41" s="9" customFormat="1">
      <c r="A266" s="9">
        <v>621</v>
      </c>
      <c r="B266" s="61" t="s">
        <v>958</v>
      </c>
      <c r="C266" s="61" t="s">
        <v>1981</v>
      </c>
      <c r="D266" s="9">
        <v>1</v>
      </c>
      <c r="E266" s="9">
        <v>3</v>
      </c>
      <c r="F266" s="9">
        <v>1</v>
      </c>
      <c r="G266" s="9">
        <v>3</v>
      </c>
      <c r="H266" s="9">
        <v>13</v>
      </c>
      <c r="I266" s="9">
        <v>500</v>
      </c>
      <c r="J266" s="9">
        <v>500</v>
      </c>
      <c r="K266" s="9">
        <v>0</v>
      </c>
      <c r="L266" s="9">
        <v>3</v>
      </c>
      <c r="M266" s="9">
        <v>18</v>
      </c>
      <c r="N266" s="9">
        <v>3000</v>
      </c>
      <c r="O266" s="9">
        <v>3000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500</v>
      </c>
      <c r="AG266" s="9">
        <v>500</v>
      </c>
      <c r="AH266" s="9">
        <v>3000</v>
      </c>
      <c r="AI266" s="9">
        <v>3000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</row>
    <row r="267" spans="1:41" s="9" customFormat="1">
      <c r="A267" s="9">
        <v>622</v>
      </c>
      <c r="B267" s="61" t="s">
        <v>959</v>
      </c>
      <c r="C267" s="61" t="s">
        <v>1981</v>
      </c>
      <c r="D267" s="9">
        <v>1</v>
      </c>
      <c r="E267" s="9">
        <v>3</v>
      </c>
      <c r="F267" s="9">
        <v>1</v>
      </c>
      <c r="G267" s="9">
        <v>3</v>
      </c>
      <c r="H267" s="9">
        <v>13</v>
      </c>
      <c r="I267" s="9">
        <v>450</v>
      </c>
      <c r="J267" s="9">
        <v>450</v>
      </c>
      <c r="K267" s="9">
        <v>0</v>
      </c>
      <c r="L267" s="9">
        <v>3</v>
      </c>
      <c r="M267" s="9">
        <v>18</v>
      </c>
      <c r="N267" s="9">
        <v>2700</v>
      </c>
      <c r="O267" s="9">
        <v>2700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450</v>
      </c>
      <c r="AG267" s="9">
        <v>450</v>
      </c>
      <c r="AH267" s="9">
        <v>2700</v>
      </c>
      <c r="AI267" s="9">
        <v>2700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</row>
    <row r="268" spans="1:41" s="9" customFormat="1">
      <c r="A268" s="9">
        <v>623</v>
      </c>
      <c r="B268" s="61" t="s">
        <v>960</v>
      </c>
      <c r="C268" s="61" t="s">
        <v>1981</v>
      </c>
      <c r="D268" s="9">
        <v>1</v>
      </c>
      <c r="E268" s="9">
        <v>3</v>
      </c>
      <c r="F268" s="9">
        <v>1</v>
      </c>
      <c r="G268" s="9">
        <v>3</v>
      </c>
      <c r="H268" s="9">
        <v>13</v>
      </c>
      <c r="I268" s="9">
        <v>400</v>
      </c>
      <c r="J268" s="9">
        <v>400</v>
      </c>
      <c r="K268" s="9">
        <v>0</v>
      </c>
      <c r="L268" s="9">
        <v>3</v>
      </c>
      <c r="M268" s="9">
        <v>18</v>
      </c>
      <c r="N268" s="9">
        <v>2400</v>
      </c>
      <c r="O268" s="9">
        <v>2400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400</v>
      </c>
      <c r="AG268" s="9">
        <v>400</v>
      </c>
      <c r="AH268" s="9">
        <v>2400</v>
      </c>
      <c r="AI268" s="9">
        <v>2400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</row>
    <row r="269" spans="1:41" s="9" customFormat="1">
      <c r="A269" s="9">
        <v>624</v>
      </c>
      <c r="B269" s="61" t="s">
        <v>961</v>
      </c>
      <c r="C269" s="61" t="s">
        <v>1981</v>
      </c>
      <c r="D269" s="9">
        <v>1</v>
      </c>
      <c r="E269" s="9">
        <v>3</v>
      </c>
      <c r="F269" s="9">
        <v>1</v>
      </c>
      <c r="G269" s="9">
        <v>3</v>
      </c>
      <c r="H269" s="9">
        <v>13</v>
      </c>
      <c r="I269" s="9">
        <v>350</v>
      </c>
      <c r="J269" s="9">
        <v>350</v>
      </c>
      <c r="K269" s="9">
        <v>0</v>
      </c>
      <c r="L269" s="9">
        <v>3</v>
      </c>
      <c r="M269" s="9">
        <v>18</v>
      </c>
      <c r="N269" s="9">
        <v>2100</v>
      </c>
      <c r="O269" s="9">
        <v>2100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350</v>
      </c>
      <c r="AG269" s="9">
        <v>350</v>
      </c>
      <c r="AH269" s="9">
        <v>2100</v>
      </c>
      <c r="AI269" s="9">
        <v>2100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</row>
    <row r="270" spans="1:41" s="9" customFormat="1">
      <c r="A270" s="9">
        <v>625</v>
      </c>
      <c r="B270" s="61" t="s">
        <v>962</v>
      </c>
      <c r="C270" s="61" t="s">
        <v>1981</v>
      </c>
      <c r="D270" s="9">
        <v>1</v>
      </c>
      <c r="E270" s="9">
        <v>3</v>
      </c>
      <c r="F270" s="9">
        <v>1</v>
      </c>
      <c r="G270" s="9">
        <v>3</v>
      </c>
      <c r="H270" s="9">
        <v>13</v>
      </c>
      <c r="I270" s="9">
        <v>300</v>
      </c>
      <c r="J270" s="9">
        <v>300</v>
      </c>
      <c r="K270" s="9">
        <v>0</v>
      </c>
      <c r="L270" s="9">
        <v>3</v>
      </c>
      <c r="M270" s="9">
        <v>18</v>
      </c>
      <c r="N270" s="9">
        <v>1800</v>
      </c>
      <c r="O270" s="9">
        <v>1800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300</v>
      </c>
      <c r="AG270" s="9">
        <v>300</v>
      </c>
      <c r="AH270" s="9">
        <v>1800</v>
      </c>
      <c r="AI270" s="9">
        <v>1800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</row>
    <row r="271" spans="1:41" s="9" customFormat="1">
      <c r="A271" s="9">
        <v>626</v>
      </c>
      <c r="B271" s="61" t="s">
        <v>963</v>
      </c>
      <c r="C271" s="61" t="s">
        <v>1981</v>
      </c>
      <c r="D271" s="9">
        <v>1</v>
      </c>
      <c r="E271" s="9">
        <v>3</v>
      </c>
      <c r="F271" s="9">
        <v>1</v>
      </c>
      <c r="G271" s="9">
        <v>3</v>
      </c>
      <c r="H271" s="9">
        <v>13</v>
      </c>
      <c r="I271" s="9">
        <v>250</v>
      </c>
      <c r="J271" s="9">
        <v>250</v>
      </c>
      <c r="K271" s="9">
        <v>0</v>
      </c>
      <c r="L271" s="9">
        <v>3</v>
      </c>
      <c r="M271" s="9">
        <v>18</v>
      </c>
      <c r="N271" s="9">
        <v>1500</v>
      </c>
      <c r="O271" s="9">
        <v>1500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250</v>
      </c>
      <c r="AG271" s="9">
        <v>250</v>
      </c>
      <c r="AH271" s="9">
        <v>1500</v>
      </c>
      <c r="AI271" s="9">
        <v>1500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</row>
    <row r="272" spans="1:41" s="9" customFormat="1">
      <c r="A272" s="9">
        <v>627</v>
      </c>
      <c r="B272" s="61" t="s">
        <v>964</v>
      </c>
      <c r="C272" s="61" t="s">
        <v>1981</v>
      </c>
      <c r="D272" s="9">
        <v>1</v>
      </c>
      <c r="E272" s="9">
        <v>3</v>
      </c>
      <c r="F272" s="9">
        <v>1</v>
      </c>
      <c r="G272" s="9">
        <v>3</v>
      </c>
      <c r="H272" s="9">
        <v>13</v>
      </c>
      <c r="I272" s="9">
        <v>200</v>
      </c>
      <c r="J272" s="9">
        <v>200</v>
      </c>
      <c r="K272" s="9">
        <v>0</v>
      </c>
      <c r="L272" s="9">
        <v>3</v>
      </c>
      <c r="M272" s="9">
        <v>18</v>
      </c>
      <c r="N272" s="9">
        <v>1200</v>
      </c>
      <c r="O272" s="9">
        <v>1200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200</v>
      </c>
      <c r="AG272" s="9">
        <v>200</v>
      </c>
      <c r="AH272" s="9">
        <v>1200</v>
      </c>
      <c r="AI272" s="9">
        <v>1200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</row>
    <row r="273" spans="1:41" s="9" customFormat="1">
      <c r="A273" s="9">
        <v>628</v>
      </c>
      <c r="B273" s="61" t="s">
        <v>965</v>
      </c>
      <c r="C273" s="61" t="s">
        <v>1981</v>
      </c>
      <c r="D273" s="9">
        <v>1</v>
      </c>
      <c r="E273" s="9">
        <v>3</v>
      </c>
      <c r="F273" s="9">
        <v>1</v>
      </c>
      <c r="G273" s="9">
        <v>3</v>
      </c>
      <c r="H273" s="9">
        <v>13</v>
      </c>
      <c r="I273" s="9">
        <v>100</v>
      </c>
      <c r="J273" s="9">
        <v>100</v>
      </c>
      <c r="K273" s="9">
        <v>0</v>
      </c>
      <c r="L273" s="9">
        <v>3</v>
      </c>
      <c r="M273" s="9">
        <v>18</v>
      </c>
      <c r="N273" s="9">
        <v>600</v>
      </c>
      <c r="O273" s="9">
        <v>600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100</v>
      </c>
      <c r="AG273" s="9">
        <v>100</v>
      </c>
      <c r="AH273" s="9">
        <v>600</v>
      </c>
      <c r="AI273" s="9">
        <v>600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</row>
    <row r="274" spans="1:41" s="9" customFormat="1">
      <c r="A274" s="9">
        <v>629</v>
      </c>
      <c r="B274" s="61" t="s">
        <v>966</v>
      </c>
      <c r="C274" s="61" t="s">
        <v>1981</v>
      </c>
      <c r="D274" s="9">
        <v>1</v>
      </c>
      <c r="E274" s="9">
        <v>3</v>
      </c>
      <c r="F274" s="9">
        <v>1</v>
      </c>
      <c r="G274" s="9">
        <v>3</v>
      </c>
      <c r="H274" s="9">
        <v>13</v>
      </c>
      <c r="I274" s="9">
        <v>60</v>
      </c>
      <c r="J274" s="9">
        <v>60</v>
      </c>
      <c r="K274" s="9">
        <v>0</v>
      </c>
      <c r="L274" s="9">
        <v>3</v>
      </c>
      <c r="M274" s="9">
        <v>18</v>
      </c>
      <c r="N274" s="9">
        <v>360</v>
      </c>
      <c r="O274" s="9">
        <v>360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60</v>
      </c>
      <c r="AG274" s="9">
        <v>60</v>
      </c>
      <c r="AH274" s="9">
        <v>360</v>
      </c>
      <c r="AI274" s="9">
        <v>360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</row>
    <row r="275" spans="1:41" s="9" customFormat="1">
      <c r="A275" s="9">
        <v>630</v>
      </c>
      <c r="B275" s="61" t="s">
        <v>967</v>
      </c>
      <c r="C275" s="61" t="s">
        <v>1981</v>
      </c>
      <c r="D275" s="9">
        <v>1</v>
      </c>
      <c r="E275" s="9">
        <v>3</v>
      </c>
      <c r="F275" s="9">
        <v>1</v>
      </c>
      <c r="G275" s="9">
        <v>3</v>
      </c>
      <c r="H275" s="9">
        <v>13</v>
      </c>
      <c r="I275" s="9">
        <v>40</v>
      </c>
      <c r="J275" s="9">
        <v>40</v>
      </c>
      <c r="K275" s="9">
        <v>0</v>
      </c>
      <c r="L275" s="9">
        <v>3</v>
      </c>
      <c r="M275" s="9">
        <v>18</v>
      </c>
      <c r="N275" s="9">
        <v>240</v>
      </c>
      <c r="O275" s="9">
        <v>240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40</v>
      </c>
      <c r="AG275" s="9">
        <v>40</v>
      </c>
      <c r="AH275" s="9">
        <v>240</v>
      </c>
      <c r="AI275" s="9">
        <v>240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</row>
    <row r="276" spans="1:41" s="19" customFormat="1">
      <c r="A276" s="19">
        <v>701</v>
      </c>
      <c r="B276" s="67" t="s">
        <v>1620</v>
      </c>
      <c r="C276" s="67" t="s">
        <v>1620</v>
      </c>
      <c r="D276" s="19">
        <v>40034</v>
      </c>
      <c r="E276" s="19">
        <v>6</v>
      </c>
      <c r="F276" s="19">
        <v>1</v>
      </c>
      <c r="G276" s="19">
        <v>42</v>
      </c>
      <c r="H276" s="19">
        <v>0</v>
      </c>
      <c r="I276" s="19">
        <v>2000</v>
      </c>
      <c r="J276" s="19">
        <v>2000</v>
      </c>
      <c r="K276" s="19">
        <v>0</v>
      </c>
      <c r="L276" s="19">
        <v>44</v>
      </c>
      <c r="M276" s="19">
        <v>0</v>
      </c>
      <c r="N276" s="19">
        <v>2000</v>
      </c>
      <c r="O276" s="19">
        <v>2000</v>
      </c>
      <c r="P276" s="19">
        <v>0</v>
      </c>
      <c r="Q276" s="19">
        <v>2</v>
      </c>
      <c r="R276" s="19">
        <v>0</v>
      </c>
      <c r="S276" s="19">
        <v>300</v>
      </c>
      <c r="T276" s="19">
        <v>300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2000</v>
      </c>
      <c r="AG276" s="19">
        <v>2000</v>
      </c>
      <c r="AH276" s="19">
        <v>2000</v>
      </c>
      <c r="AI276" s="19">
        <v>2000</v>
      </c>
      <c r="AJ276" s="19">
        <v>300</v>
      </c>
      <c r="AK276" s="19">
        <v>300</v>
      </c>
      <c r="AL276" s="19">
        <v>0</v>
      </c>
      <c r="AM276" s="19">
        <v>0</v>
      </c>
      <c r="AN276" s="19">
        <v>0</v>
      </c>
      <c r="AO276" s="19">
        <v>0</v>
      </c>
    </row>
    <row r="277" spans="1:41" s="19" customFormat="1">
      <c r="A277" s="19">
        <v>702</v>
      </c>
      <c r="B277" s="67" t="s">
        <v>1621</v>
      </c>
      <c r="C277" s="67" t="s">
        <v>1621</v>
      </c>
      <c r="D277" s="19">
        <v>40034</v>
      </c>
      <c r="E277" s="19">
        <v>5</v>
      </c>
      <c r="F277" s="19">
        <v>1</v>
      </c>
      <c r="G277" s="19">
        <v>42</v>
      </c>
      <c r="H277" s="19">
        <v>0</v>
      </c>
      <c r="I277" s="19">
        <v>1500</v>
      </c>
      <c r="J277" s="19">
        <v>1500</v>
      </c>
      <c r="K277" s="19">
        <v>0</v>
      </c>
      <c r="L277" s="19">
        <v>44</v>
      </c>
      <c r="M277" s="19">
        <v>0</v>
      </c>
      <c r="N277" s="19">
        <v>1500</v>
      </c>
      <c r="O277" s="19">
        <v>1500</v>
      </c>
      <c r="P277" s="19">
        <v>0</v>
      </c>
      <c r="Q277" s="19">
        <v>2</v>
      </c>
      <c r="R277" s="19">
        <v>0</v>
      </c>
      <c r="S277" s="19">
        <v>250</v>
      </c>
      <c r="T277" s="19">
        <v>250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1500</v>
      </c>
      <c r="AG277" s="19">
        <v>1500</v>
      </c>
      <c r="AH277" s="19">
        <v>1500</v>
      </c>
      <c r="AI277" s="19">
        <v>1500</v>
      </c>
      <c r="AJ277" s="19">
        <v>250</v>
      </c>
      <c r="AK277" s="19">
        <v>250</v>
      </c>
      <c r="AL277" s="19">
        <v>0</v>
      </c>
      <c r="AM277" s="19">
        <v>0</v>
      </c>
      <c r="AN277" s="19">
        <v>0</v>
      </c>
      <c r="AO277" s="19">
        <v>0</v>
      </c>
    </row>
    <row r="278" spans="1:41" s="19" customFormat="1">
      <c r="A278" s="19">
        <v>703</v>
      </c>
      <c r="B278" s="67" t="s">
        <v>1622</v>
      </c>
      <c r="C278" s="67" t="s">
        <v>1622</v>
      </c>
      <c r="D278" s="19">
        <v>40034</v>
      </c>
      <c r="E278" s="19">
        <v>4</v>
      </c>
      <c r="F278" s="19">
        <v>1</v>
      </c>
      <c r="G278" s="19">
        <v>42</v>
      </c>
      <c r="H278" s="19">
        <v>0</v>
      </c>
      <c r="I278" s="19">
        <v>1000</v>
      </c>
      <c r="J278" s="19">
        <v>1000</v>
      </c>
      <c r="K278" s="19">
        <v>0</v>
      </c>
      <c r="L278" s="19">
        <v>44</v>
      </c>
      <c r="M278" s="19">
        <v>0</v>
      </c>
      <c r="N278" s="19">
        <v>1000</v>
      </c>
      <c r="O278" s="19">
        <v>1000</v>
      </c>
      <c r="P278" s="19">
        <v>0</v>
      </c>
      <c r="Q278" s="19">
        <v>2</v>
      </c>
      <c r="R278" s="19">
        <v>0</v>
      </c>
      <c r="S278" s="19">
        <v>200</v>
      </c>
      <c r="T278" s="19">
        <v>200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1000</v>
      </c>
      <c r="AG278" s="19">
        <v>1000</v>
      </c>
      <c r="AH278" s="19">
        <v>1000</v>
      </c>
      <c r="AI278" s="19">
        <v>1000</v>
      </c>
      <c r="AJ278" s="19">
        <v>200</v>
      </c>
      <c r="AK278" s="19">
        <v>200</v>
      </c>
      <c r="AL278" s="19">
        <v>0</v>
      </c>
      <c r="AM278" s="19">
        <v>0</v>
      </c>
      <c r="AN278" s="19">
        <v>0</v>
      </c>
      <c r="AO278" s="19">
        <v>0</v>
      </c>
    </row>
    <row r="279" spans="1:41" s="23" customFormat="1">
      <c r="A279" s="23">
        <v>704</v>
      </c>
      <c r="B279" s="54" t="s">
        <v>1982</v>
      </c>
      <c r="C279" s="54" t="s">
        <v>1802</v>
      </c>
      <c r="D279" s="23">
        <v>1</v>
      </c>
      <c r="E279" s="23">
        <v>6</v>
      </c>
      <c r="F279" s="23">
        <v>1</v>
      </c>
      <c r="G279" s="23">
        <v>3</v>
      </c>
      <c r="H279" s="23">
        <v>45</v>
      </c>
      <c r="I279" s="23">
        <v>3000</v>
      </c>
      <c r="J279" s="23">
        <v>3000</v>
      </c>
      <c r="K279" s="23">
        <v>1000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3000</v>
      </c>
      <c r="AG279" s="23">
        <v>3000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</row>
    <row r="280" spans="1:41" s="23" customFormat="1">
      <c r="A280" s="23">
        <v>705</v>
      </c>
      <c r="B280" s="54" t="s">
        <v>1983</v>
      </c>
      <c r="C280" s="54" t="s">
        <v>1802</v>
      </c>
      <c r="D280" s="23">
        <v>1</v>
      </c>
      <c r="E280" s="23">
        <v>6</v>
      </c>
      <c r="F280" s="23">
        <v>1</v>
      </c>
      <c r="G280" s="23">
        <v>3</v>
      </c>
      <c r="H280" s="23">
        <v>45</v>
      </c>
      <c r="I280" s="23">
        <v>3000</v>
      </c>
      <c r="J280" s="23">
        <v>3000</v>
      </c>
      <c r="K280" s="23">
        <v>1000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  <c r="AF280" s="23">
        <v>3000</v>
      </c>
      <c r="AG280" s="23">
        <v>3000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</row>
    <row r="281" spans="1:41" s="23" customFormat="1">
      <c r="A281" s="23">
        <v>706</v>
      </c>
      <c r="B281" s="54" t="s">
        <v>1984</v>
      </c>
      <c r="C281" s="54" t="s">
        <v>1802</v>
      </c>
      <c r="D281" s="23">
        <v>1</v>
      </c>
      <c r="E281" s="23">
        <v>6</v>
      </c>
      <c r="F281" s="23">
        <v>1</v>
      </c>
      <c r="G281" s="23">
        <v>3</v>
      </c>
      <c r="H281" s="23">
        <v>45</v>
      </c>
      <c r="I281" s="23">
        <v>3000</v>
      </c>
      <c r="J281" s="23">
        <v>3000</v>
      </c>
      <c r="K281" s="23">
        <v>1000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3000</v>
      </c>
      <c r="AG281" s="23">
        <v>3000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</row>
    <row r="282" spans="1:41" s="23" customFormat="1">
      <c r="A282" s="23">
        <v>707</v>
      </c>
      <c r="B282" s="54" t="s">
        <v>1985</v>
      </c>
      <c r="C282" s="54" t="s">
        <v>1802</v>
      </c>
      <c r="D282" s="23">
        <v>1</v>
      </c>
      <c r="E282" s="23">
        <v>6</v>
      </c>
      <c r="F282" s="23">
        <v>1</v>
      </c>
      <c r="G282" s="23">
        <v>3</v>
      </c>
      <c r="H282" s="23">
        <v>45</v>
      </c>
      <c r="I282" s="23">
        <v>3000</v>
      </c>
      <c r="J282" s="23">
        <v>3000</v>
      </c>
      <c r="K282" s="23">
        <v>1000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3000</v>
      </c>
      <c r="AG282" s="23">
        <v>3000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</row>
    <row r="283" spans="1:41" s="23" customFormat="1">
      <c r="A283" s="23">
        <v>708</v>
      </c>
      <c r="B283" s="54" t="s">
        <v>1986</v>
      </c>
      <c r="C283" s="54" t="s">
        <v>1806</v>
      </c>
      <c r="D283" s="23">
        <v>1</v>
      </c>
      <c r="E283" s="23">
        <v>6</v>
      </c>
      <c r="F283" s="23">
        <v>1</v>
      </c>
      <c r="G283" s="23">
        <v>39</v>
      </c>
      <c r="H283" s="23">
        <v>701</v>
      </c>
      <c r="I283" s="23">
        <v>1</v>
      </c>
      <c r="J283" s="23">
        <v>1</v>
      </c>
      <c r="K283" s="23">
        <v>1000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1</v>
      </c>
      <c r="AG283" s="23">
        <v>1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</row>
    <row r="284" spans="1:41" s="23" customFormat="1">
      <c r="A284" s="23">
        <v>709</v>
      </c>
      <c r="B284" s="54" t="s">
        <v>1987</v>
      </c>
      <c r="C284" s="54" t="s">
        <v>1806</v>
      </c>
      <c r="D284" s="23">
        <v>1</v>
      </c>
      <c r="E284" s="23">
        <v>6</v>
      </c>
      <c r="F284" s="23">
        <v>1</v>
      </c>
      <c r="G284" s="23">
        <v>39</v>
      </c>
      <c r="H284" s="23">
        <v>702</v>
      </c>
      <c r="I284" s="23">
        <v>1</v>
      </c>
      <c r="J284" s="23">
        <v>1</v>
      </c>
      <c r="K284" s="23">
        <v>1000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1</v>
      </c>
      <c r="AG284" s="23">
        <v>1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</row>
    <row r="285" spans="1:41" s="23" customFormat="1">
      <c r="A285" s="23">
        <v>710</v>
      </c>
      <c r="B285" s="54" t="s">
        <v>1988</v>
      </c>
      <c r="C285" s="54" t="s">
        <v>1806</v>
      </c>
      <c r="D285" s="23">
        <v>1</v>
      </c>
      <c r="E285" s="23">
        <v>6</v>
      </c>
      <c r="F285" s="23">
        <v>1</v>
      </c>
      <c r="G285" s="23">
        <v>39</v>
      </c>
      <c r="H285" s="23">
        <v>703</v>
      </c>
      <c r="I285" s="23">
        <v>1</v>
      </c>
      <c r="J285" s="23">
        <v>1</v>
      </c>
      <c r="K285" s="23">
        <v>1000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1</v>
      </c>
      <c r="AG285" s="23">
        <v>1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</row>
    <row r="286" spans="1:41" s="23" customFormat="1">
      <c r="A286" s="23">
        <v>711</v>
      </c>
      <c r="B286" s="54" t="s">
        <v>1989</v>
      </c>
      <c r="C286" s="54" t="s">
        <v>1806</v>
      </c>
      <c r="D286" s="23">
        <v>1</v>
      </c>
      <c r="E286" s="23">
        <v>6</v>
      </c>
      <c r="F286" s="23">
        <v>1</v>
      </c>
      <c r="G286" s="23">
        <v>39</v>
      </c>
      <c r="H286" s="23">
        <v>704</v>
      </c>
      <c r="I286" s="23">
        <v>1</v>
      </c>
      <c r="J286" s="23">
        <v>1</v>
      </c>
      <c r="K286" s="23">
        <v>1000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1</v>
      </c>
      <c r="AG286" s="23">
        <v>1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</row>
    <row r="287" spans="1:41" s="9" customFormat="1">
      <c r="A287" s="9">
        <v>801</v>
      </c>
      <c r="B287" s="61" t="s">
        <v>1294</v>
      </c>
      <c r="C287" s="61" t="s">
        <v>1990</v>
      </c>
      <c r="D287" s="9">
        <v>1</v>
      </c>
      <c r="E287" s="9">
        <v>1</v>
      </c>
      <c r="F287" s="9">
        <v>0</v>
      </c>
      <c r="G287" s="9">
        <v>3</v>
      </c>
      <c r="H287" s="9">
        <v>201</v>
      </c>
      <c r="I287" s="9">
        <v>10</v>
      </c>
      <c r="J287" s="9">
        <v>30</v>
      </c>
      <c r="K287" s="9">
        <v>330</v>
      </c>
      <c r="L287" s="9">
        <v>3</v>
      </c>
      <c r="M287" s="9">
        <v>202</v>
      </c>
      <c r="N287" s="9">
        <v>5</v>
      </c>
      <c r="O287" s="9">
        <v>15</v>
      </c>
      <c r="P287" s="9">
        <v>330</v>
      </c>
      <c r="Q287" s="9">
        <v>3</v>
      </c>
      <c r="R287" s="9">
        <v>203</v>
      </c>
      <c r="S287" s="9">
        <v>3</v>
      </c>
      <c r="T287" s="9">
        <v>7</v>
      </c>
      <c r="U287" s="9">
        <v>340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10</v>
      </c>
      <c r="AG287" s="9">
        <v>30</v>
      </c>
      <c r="AH287" s="9">
        <v>5</v>
      </c>
      <c r="AI287" s="9">
        <v>15</v>
      </c>
      <c r="AJ287" s="9">
        <v>3</v>
      </c>
      <c r="AK287" s="9">
        <v>7</v>
      </c>
      <c r="AL287" s="9">
        <v>0</v>
      </c>
      <c r="AM287" s="9">
        <v>0</v>
      </c>
      <c r="AN287" s="9">
        <v>0</v>
      </c>
      <c r="AO287" s="9">
        <v>0</v>
      </c>
    </row>
    <row r="288" spans="1:41" s="9" customFormat="1">
      <c r="A288" s="9">
        <v>802</v>
      </c>
      <c r="B288" s="61" t="s">
        <v>1295</v>
      </c>
      <c r="C288" s="61" t="s">
        <v>1990</v>
      </c>
      <c r="D288" s="9">
        <v>1</v>
      </c>
      <c r="E288" s="9">
        <v>1</v>
      </c>
      <c r="F288" s="9">
        <v>0</v>
      </c>
      <c r="G288" s="9">
        <v>3</v>
      </c>
      <c r="H288" s="9">
        <v>201</v>
      </c>
      <c r="I288" s="9">
        <v>15</v>
      </c>
      <c r="J288" s="9">
        <v>45</v>
      </c>
      <c r="K288" s="9">
        <v>330</v>
      </c>
      <c r="L288" s="9">
        <v>3</v>
      </c>
      <c r="M288" s="9">
        <v>202</v>
      </c>
      <c r="N288" s="9">
        <v>10</v>
      </c>
      <c r="O288" s="9">
        <v>20</v>
      </c>
      <c r="P288" s="9">
        <v>330</v>
      </c>
      <c r="Q288" s="9">
        <v>3</v>
      </c>
      <c r="R288" s="9">
        <v>203</v>
      </c>
      <c r="S288" s="9">
        <v>5</v>
      </c>
      <c r="T288" s="9">
        <v>10</v>
      </c>
      <c r="U288" s="9">
        <v>340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15</v>
      </c>
      <c r="AG288" s="9">
        <v>45</v>
      </c>
      <c r="AH288" s="9">
        <v>10</v>
      </c>
      <c r="AI288" s="9">
        <v>20</v>
      </c>
      <c r="AJ288" s="9">
        <v>5</v>
      </c>
      <c r="AK288" s="9">
        <v>10</v>
      </c>
      <c r="AL288" s="9">
        <v>0</v>
      </c>
      <c r="AM288" s="9">
        <v>0</v>
      </c>
      <c r="AN288" s="9">
        <v>0</v>
      </c>
      <c r="AO288" s="9">
        <v>0</v>
      </c>
    </row>
    <row r="289" spans="1:41" s="9" customFormat="1">
      <c r="A289" s="9">
        <v>803</v>
      </c>
      <c r="B289" s="61" t="s">
        <v>1296</v>
      </c>
      <c r="C289" s="61" t="s">
        <v>1990</v>
      </c>
      <c r="D289" s="9">
        <v>1</v>
      </c>
      <c r="E289" s="9">
        <v>1</v>
      </c>
      <c r="F289" s="9">
        <v>0</v>
      </c>
      <c r="G289" s="9">
        <v>3</v>
      </c>
      <c r="H289" s="9">
        <v>201</v>
      </c>
      <c r="I289" s="9">
        <v>20</v>
      </c>
      <c r="J289" s="9">
        <v>60</v>
      </c>
      <c r="K289" s="9">
        <v>330</v>
      </c>
      <c r="L289" s="9">
        <v>3</v>
      </c>
      <c r="M289" s="9">
        <v>202</v>
      </c>
      <c r="N289" s="9">
        <v>15</v>
      </c>
      <c r="O289" s="9">
        <v>25</v>
      </c>
      <c r="P289" s="9">
        <v>330</v>
      </c>
      <c r="Q289" s="9">
        <v>3</v>
      </c>
      <c r="R289" s="9">
        <v>203</v>
      </c>
      <c r="S289" s="9">
        <v>8</v>
      </c>
      <c r="T289" s="9">
        <v>12</v>
      </c>
      <c r="U289" s="9">
        <v>340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20</v>
      </c>
      <c r="AG289" s="9">
        <v>60</v>
      </c>
      <c r="AH289" s="9">
        <v>15</v>
      </c>
      <c r="AI289" s="9">
        <v>25</v>
      </c>
      <c r="AJ289" s="9">
        <v>8</v>
      </c>
      <c r="AK289" s="9">
        <v>12</v>
      </c>
      <c r="AL289" s="9">
        <v>0</v>
      </c>
      <c r="AM289" s="9">
        <v>0</v>
      </c>
      <c r="AN289" s="9">
        <v>0</v>
      </c>
      <c r="AO289" s="9">
        <v>0</v>
      </c>
    </row>
    <row r="290" spans="1:41" s="9" customFormat="1">
      <c r="A290" s="9">
        <v>804</v>
      </c>
      <c r="B290" s="61" t="s">
        <v>1297</v>
      </c>
      <c r="C290" s="61" t="s">
        <v>1990</v>
      </c>
      <c r="D290" s="9">
        <v>1</v>
      </c>
      <c r="E290" s="9">
        <v>1</v>
      </c>
      <c r="F290" s="9">
        <v>0</v>
      </c>
      <c r="G290" s="9">
        <v>3</v>
      </c>
      <c r="H290" s="9">
        <v>201</v>
      </c>
      <c r="I290" s="9">
        <v>25</v>
      </c>
      <c r="J290" s="9">
        <v>75</v>
      </c>
      <c r="K290" s="9">
        <v>330</v>
      </c>
      <c r="L290" s="9">
        <v>3</v>
      </c>
      <c r="M290" s="9">
        <v>202</v>
      </c>
      <c r="N290" s="9">
        <v>20</v>
      </c>
      <c r="O290" s="9">
        <v>30</v>
      </c>
      <c r="P290" s="9">
        <v>330</v>
      </c>
      <c r="Q290" s="9">
        <v>3</v>
      </c>
      <c r="R290" s="9">
        <v>203</v>
      </c>
      <c r="S290" s="9">
        <v>10</v>
      </c>
      <c r="T290" s="9">
        <v>15</v>
      </c>
      <c r="U290" s="9">
        <v>340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25</v>
      </c>
      <c r="AG290" s="9">
        <v>75</v>
      </c>
      <c r="AH290" s="9">
        <v>20</v>
      </c>
      <c r="AI290" s="9">
        <v>30</v>
      </c>
      <c r="AJ290" s="9">
        <v>10</v>
      </c>
      <c r="AK290" s="9">
        <v>15</v>
      </c>
      <c r="AL290" s="9">
        <v>0</v>
      </c>
      <c r="AM290" s="9">
        <v>0</v>
      </c>
      <c r="AN290" s="9">
        <v>0</v>
      </c>
      <c r="AO290" s="9">
        <v>0</v>
      </c>
    </row>
    <row r="291" spans="1:41" s="9" customFormat="1">
      <c r="A291" s="9">
        <v>805</v>
      </c>
      <c r="B291" s="61" t="s">
        <v>1298</v>
      </c>
      <c r="C291" s="61" t="s">
        <v>1990</v>
      </c>
      <c r="D291" s="9">
        <v>1</v>
      </c>
      <c r="E291" s="9">
        <v>1</v>
      </c>
      <c r="F291" s="9">
        <v>0</v>
      </c>
      <c r="G291" s="9">
        <v>3</v>
      </c>
      <c r="H291" s="9">
        <v>201</v>
      </c>
      <c r="I291" s="9">
        <v>10</v>
      </c>
      <c r="J291" s="9">
        <v>30</v>
      </c>
      <c r="K291" s="9">
        <v>330</v>
      </c>
      <c r="L291" s="9">
        <v>3</v>
      </c>
      <c r="M291" s="9">
        <v>202</v>
      </c>
      <c r="N291" s="9">
        <v>5</v>
      </c>
      <c r="O291" s="9">
        <v>15</v>
      </c>
      <c r="P291" s="9">
        <v>330</v>
      </c>
      <c r="Q291" s="9">
        <v>3</v>
      </c>
      <c r="R291" s="9">
        <v>203</v>
      </c>
      <c r="S291" s="9">
        <v>3</v>
      </c>
      <c r="T291" s="9">
        <v>7</v>
      </c>
      <c r="U291" s="9">
        <v>340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10</v>
      </c>
      <c r="AG291" s="9">
        <v>30</v>
      </c>
      <c r="AH291" s="9">
        <v>5</v>
      </c>
      <c r="AI291" s="9">
        <v>15</v>
      </c>
      <c r="AJ291" s="9">
        <v>3</v>
      </c>
      <c r="AK291" s="9">
        <v>7</v>
      </c>
      <c r="AL291" s="9">
        <v>0</v>
      </c>
      <c r="AM291" s="9">
        <v>0</v>
      </c>
      <c r="AN291" s="9">
        <v>0</v>
      </c>
      <c r="AO291" s="9">
        <v>0</v>
      </c>
    </row>
    <row r="292" spans="1:41" s="9" customFormat="1">
      <c r="A292" s="9">
        <v>806</v>
      </c>
      <c r="B292" s="61" t="s">
        <v>1299</v>
      </c>
      <c r="C292" s="61" t="s">
        <v>1990</v>
      </c>
      <c r="D292" s="9">
        <v>1</v>
      </c>
      <c r="E292" s="9">
        <v>1</v>
      </c>
      <c r="F292" s="9">
        <v>0</v>
      </c>
      <c r="G292" s="9">
        <v>3</v>
      </c>
      <c r="H292" s="9">
        <v>201</v>
      </c>
      <c r="I292" s="9">
        <v>15</v>
      </c>
      <c r="J292" s="9">
        <v>45</v>
      </c>
      <c r="K292" s="9">
        <v>330</v>
      </c>
      <c r="L292" s="9">
        <v>3</v>
      </c>
      <c r="M292" s="9">
        <v>202</v>
      </c>
      <c r="N292" s="9">
        <v>10</v>
      </c>
      <c r="O292" s="9">
        <v>20</v>
      </c>
      <c r="P292" s="9">
        <v>330</v>
      </c>
      <c r="Q292" s="9">
        <v>3</v>
      </c>
      <c r="R292" s="9">
        <v>203</v>
      </c>
      <c r="S292" s="9">
        <v>5</v>
      </c>
      <c r="T292" s="9">
        <v>10</v>
      </c>
      <c r="U292" s="9">
        <v>340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15</v>
      </c>
      <c r="AG292" s="9">
        <v>45</v>
      </c>
      <c r="AH292" s="9">
        <v>10</v>
      </c>
      <c r="AI292" s="9">
        <v>20</v>
      </c>
      <c r="AJ292" s="9">
        <v>5</v>
      </c>
      <c r="AK292" s="9">
        <v>10</v>
      </c>
      <c r="AL292" s="9">
        <v>0</v>
      </c>
      <c r="AM292" s="9">
        <v>0</v>
      </c>
      <c r="AN292" s="9">
        <v>0</v>
      </c>
      <c r="AO292" s="9">
        <v>0</v>
      </c>
    </row>
    <row r="293" spans="1:41" s="9" customFormat="1">
      <c r="A293" s="9">
        <v>807</v>
      </c>
      <c r="B293" s="61" t="s">
        <v>1300</v>
      </c>
      <c r="C293" s="61" t="s">
        <v>1990</v>
      </c>
      <c r="D293" s="9">
        <v>1</v>
      </c>
      <c r="E293" s="9">
        <v>1</v>
      </c>
      <c r="F293" s="9">
        <v>0</v>
      </c>
      <c r="G293" s="9">
        <v>3</v>
      </c>
      <c r="H293" s="9">
        <v>201</v>
      </c>
      <c r="I293" s="9">
        <v>20</v>
      </c>
      <c r="J293" s="9">
        <v>60</v>
      </c>
      <c r="K293" s="9">
        <v>330</v>
      </c>
      <c r="L293" s="9">
        <v>3</v>
      </c>
      <c r="M293" s="9">
        <v>202</v>
      </c>
      <c r="N293" s="9">
        <v>15</v>
      </c>
      <c r="O293" s="9">
        <v>25</v>
      </c>
      <c r="P293" s="9">
        <v>330</v>
      </c>
      <c r="Q293" s="9">
        <v>3</v>
      </c>
      <c r="R293" s="9">
        <v>203</v>
      </c>
      <c r="S293" s="9">
        <v>8</v>
      </c>
      <c r="T293" s="9">
        <v>12</v>
      </c>
      <c r="U293" s="9">
        <v>340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20</v>
      </c>
      <c r="AG293" s="9">
        <v>60</v>
      </c>
      <c r="AH293" s="9">
        <v>15</v>
      </c>
      <c r="AI293" s="9">
        <v>25</v>
      </c>
      <c r="AJ293" s="9">
        <v>8</v>
      </c>
      <c r="AK293" s="9">
        <v>12</v>
      </c>
      <c r="AL293" s="9">
        <v>0</v>
      </c>
      <c r="AM293" s="9">
        <v>0</v>
      </c>
      <c r="AN293" s="9">
        <v>0</v>
      </c>
      <c r="AO293" s="9">
        <v>0</v>
      </c>
    </row>
    <row r="294" spans="1:41" s="9" customFormat="1">
      <c r="A294" s="9">
        <v>808</v>
      </c>
      <c r="B294" s="61" t="s">
        <v>1301</v>
      </c>
      <c r="C294" s="61" t="s">
        <v>1990</v>
      </c>
      <c r="D294" s="9">
        <v>1</v>
      </c>
      <c r="E294" s="9">
        <v>1</v>
      </c>
      <c r="F294" s="9">
        <v>0</v>
      </c>
      <c r="G294" s="9">
        <v>3</v>
      </c>
      <c r="H294" s="9">
        <v>201</v>
      </c>
      <c r="I294" s="9">
        <v>25</v>
      </c>
      <c r="J294" s="9">
        <v>75</v>
      </c>
      <c r="K294" s="9">
        <v>330</v>
      </c>
      <c r="L294" s="9">
        <v>3</v>
      </c>
      <c r="M294" s="9">
        <v>202</v>
      </c>
      <c r="N294" s="9">
        <v>20</v>
      </c>
      <c r="O294" s="9">
        <v>30</v>
      </c>
      <c r="P294" s="9">
        <v>330</v>
      </c>
      <c r="Q294" s="9">
        <v>3</v>
      </c>
      <c r="R294" s="9">
        <v>203</v>
      </c>
      <c r="S294" s="9">
        <v>10</v>
      </c>
      <c r="T294" s="9">
        <v>15</v>
      </c>
      <c r="U294" s="9">
        <v>340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25</v>
      </c>
      <c r="AG294" s="9">
        <v>75</v>
      </c>
      <c r="AH294" s="9">
        <v>20</v>
      </c>
      <c r="AI294" s="9">
        <v>30</v>
      </c>
      <c r="AJ294" s="9">
        <v>10</v>
      </c>
      <c r="AK294" s="9">
        <v>15</v>
      </c>
      <c r="AL294" s="9">
        <v>0</v>
      </c>
      <c r="AM294" s="9">
        <v>0</v>
      </c>
      <c r="AN294" s="9">
        <v>0</v>
      </c>
      <c r="AO294" s="9">
        <v>0</v>
      </c>
    </row>
    <row r="295" spans="1:41" s="9" customFormat="1">
      <c r="A295" s="9">
        <v>901</v>
      </c>
      <c r="B295" s="61" t="s">
        <v>1302</v>
      </c>
      <c r="C295" s="61" t="s">
        <v>1991</v>
      </c>
      <c r="D295" s="9">
        <v>1</v>
      </c>
      <c r="E295" s="9">
        <v>1</v>
      </c>
      <c r="F295" s="9">
        <v>0</v>
      </c>
      <c r="G295" s="9">
        <v>3</v>
      </c>
      <c r="H295" s="9">
        <v>198</v>
      </c>
      <c r="I295" s="9">
        <v>5</v>
      </c>
      <c r="J295" s="9">
        <v>15</v>
      </c>
      <c r="K295" s="9">
        <v>108</v>
      </c>
      <c r="L295" s="9">
        <v>3</v>
      </c>
      <c r="M295" s="9">
        <v>199</v>
      </c>
      <c r="N295" s="9">
        <v>1</v>
      </c>
      <c r="O295" s="9">
        <v>3</v>
      </c>
      <c r="P295" s="9">
        <v>108</v>
      </c>
      <c r="Q295" s="9">
        <v>3</v>
      </c>
      <c r="R295" s="9">
        <v>200</v>
      </c>
      <c r="S295" s="9">
        <v>1</v>
      </c>
      <c r="T295" s="9">
        <v>1</v>
      </c>
      <c r="U295" s="9">
        <v>109</v>
      </c>
      <c r="V295" s="9">
        <v>3</v>
      </c>
      <c r="W295" s="9">
        <v>204</v>
      </c>
      <c r="X295" s="9">
        <v>25</v>
      </c>
      <c r="Y295" s="9">
        <v>75</v>
      </c>
      <c r="Z295" s="9">
        <v>325</v>
      </c>
      <c r="AA295" s="9">
        <v>9</v>
      </c>
      <c r="AB295" s="9">
        <v>801</v>
      </c>
      <c r="AC295" s="9">
        <v>1</v>
      </c>
      <c r="AD295" s="9">
        <v>1</v>
      </c>
      <c r="AE295" s="9">
        <v>350</v>
      </c>
      <c r="AF295" s="9">
        <v>5</v>
      </c>
      <c r="AG295" s="9">
        <v>15</v>
      </c>
      <c r="AH295" s="9">
        <v>1</v>
      </c>
      <c r="AI295" s="9">
        <v>3</v>
      </c>
      <c r="AJ295" s="9">
        <v>1</v>
      </c>
      <c r="AK295" s="9">
        <v>1</v>
      </c>
      <c r="AL295" s="9">
        <v>25</v>
      </c>
      <c r="AM295" s="9">
        <v>75</v>
      </c>
      <c r="AN295" s="9">
        <v>1</v>
      </c>
      <c r="AO295" s="9">
        <v>1</v>
      </c>
    </row>
    <row r="296" spans="1:41" s="9" customFormat="1">
      <c r="A296" s="9">
        <v>902</v>
      </c>
      <c r="B296" s="61" t="s">
        <v>1303</v>
      </c>
      <c r="C296" s="61" t="s">
        <v>1991</v>
      </c>
      <c r="D296" s="9">
        <v>1</v>
      </c>
      <c r="E296" s="9">
        <v>1</v>
      </c>
      <c r="F296" s="9">
        <v>0</v>
      </c>
      <c r="G296" s="9">
        <v>3</v>
      </c>
      <c r="H296" s="9">
        <v>198</v>
      </c>
      <c r="I296" s="9">
        <v>10</v>
      </c>
      <c r="J296" s="9">
        <v>20</v>
      </c>
      <c r="K296" s="9">
        <v>108</v>
      </c>
      <c r="L296" s="9">
        <v>3</v>
      </c>
      <c r="M296" s="9">
        <v>199</v>
      </c>
      <c r="N296" s="9">
        <v>2</v>
      </c>
      <c r="O296" s="9">
        <v>4</v>
      </c>
      <c r="P296" s="9">
        <v>108</v>
      </c>
      <c r="Q296" s="9">
        <v>3</v>
      </c>
      <c r="R296" s="9">
        <v>200</v>
      </c>
      <c r="S296" s="9">
        <v>1</v>
      </c>
      <c r="T296" s="9">
        <v>2</v>
      </c>
      <c r="U296" s="9">
        <v>109</v>
      </c>
      <c r="V296" s="9">
        <v>3</v>
      </c>
      <c r="W296" s="9">
        <v>204</v>
      </c>
      <c r="X296" s="9">
        <v>50</v>
      </c>
      <c r="Y296" s="9">
        <v>100</v>
      </c>
      <c r="Z296" s="9">
        <v>325</v>
      </c>
      <c r="AA296" s="9">
        <v>9</v>
      </c>
      <c r="AB296" s="9">
        <v>802</v>
      </c>
      <c r="AC296" s="9">
        <v>1</v>
      </c>
      <c r="AD296" s="9">
        <v>1</v>
      </c>
      <c r="AE296" s="9">
        <v>350</v>
      </c>
      <c r="AF296" s="9">
        <v>10</v>
      </c>
      <c r="AG296" s="9">
        <v>20</v>
      </c>
      <c r="AH296" s="9">
        <v>2</v>
      </c>
      <c r="AI296" s="9">
        <v>4</v>
      </c>
      <c r="AJ296" s="9">
        <v>1</v>
      </c>
      <c r="AK296" s="9">
        <v>2</v>
      </c>
      <c r="AL296" s="9">
        <v>50</v>
      </c>
      <c r="AM296" s="9">
        <v>100</v>
      </c>
      <c r="AN296" s="9">
        <v>1</v>
      </c>
      <c r="AO296" s="9">
        <v>1</v>
      </c>
    </row>
    <row r="297" spans="1:41" s="9" customFormat="1">
      <c r="A297" s="9">
        <v>903</v>
      </c>
      <c r="B297" s="61" t="s">
        <v>1304</v>
      </c>
      <c r="C297" s="61" t="s">
        <v>1991</v>
      </c>
      <c r="D297" s="9">
        <v>1</v>
      </c>
      <c r="E297" s="9">
        <v>1</v>
      </c>
      <c r="F297" s="9">
        <v>0</v>
      </c>
      <c r="G297" s="9">
        <v>3</v>
      </c>
      <c r="H297" s="9">
        <v>198</v>
      </c>
      <c r="I297" s="9">
        <v>15</v>
      </c>
      <c r="J297" s="9">
        <v>25</v>
      </c>
      <c r="K297" s="9">
        <v>108</v>
      </c>
      <c r="L297" s="9">
        <v>3</v>
      </c>
      <c r="M297" s="9">
        <v>199</v>
      </c>
      <c r="N297" s="9">
        <v>2</v>
      </c>
      <c r="O297" s="9">
        <v>6</v>
      </c>
      <c r="P297" s="9">
        <v>108</v>
      </c>
      <c r="Q297" s="9">
        <v>3</v>
      </c>
      <c r="R297" s="9">
        <v>200</v>
      </c>
      <c r="S297" s="9">
        <v>2</v>
      </c>
      <c r="T297" s="9">
        <v>2</v>
      </c>
      <c r="U297" s="9">
        <v>109</v>
      </c>
      <c r="V297" s="9">
        <v>3</v>
      </c>
      <c r="W297" s="9">
        <v>204</v>
      </c>
      <c r="X297" s="9">
        <v>75</v>
      </c>
      <c r="Y297" s="9">
        <v>125</v>
      </c>
      <c r="Z297" s="9">
        <v>325</v>
      </c>
      <c r="AA297" s="9">
        <v>9</v>
      </c>
      <c r="AB297" s="9">
        <v>803</v>
      </c>
      <c r="AC297" s="9">
        <v>1</v>
      </c>
      <c r="AD297" s="9">
        <v>1</v>
      </c>
      <c r="AE297" s="9">
        <v>350</v>
      </c>
      <c r="AF297" s="9">
        <v>15</v>
      </c>
      <c r="AG297" s="9">
        <v>25</v>
      </c>
      <c r="AH297" s="9">
        <v>2</v>
      </c>
      <c r="AI297" s="9">
        <v>6</v>
      </c>
      <c r="AJ297" s="9">
        <v>2</v>
      </c>
      <c r="AK297" s="9">
        <v>2</v>
      </c>
      <c r="AL297" s="9">
        <v>75</v>
      </c>
      <c r="AM297" s="9">
        <v>125</v>
      </c>
      <c r="AN297" s="9">
        <v>1</v>
      </c>
      <c r="AO297" s="9">
        <v>1</v>
      </c>
    </row>
    <row r="298" spans="1:41" s="9" customFormat="1">
      <c r="A298" s="9">
        <v>904</v>
      </c>
      <c r="B298" s="61" t="s">
        <v>1305</v>
      </c>
      <c r="C298" s="61" t="s">
        <v>1992</v>
      </c>
      <c r="D298" s="9">
        <v>1</v>
      </c>
      <c r="E298" s="9">
        <v>1</v>
      </c>
      <c r="F298" s="9">
        <v>0</v>
      </c>
      <c r="G298" s="9">
        <v>3</v>
      </c>
      <c r="H298" s="9">
        <v>198</v>
      </c>
      <c r="I298" s="9">
        <v>20</v>
      </c>
      <c r="J298" s="9">
        <v>30</v>
      </c>
      <c r="K298" s="9">
        <v>108</v>
      </c>
      <c r="L298" s="9">
        <v>3</v>
      </c>
      <c r="M298" s="9">
        <v>199</v>
      </c>
      <c r="N298" s="9">
        <v>3</v>
      </c>
      <c r="O298" s="9">
        <v>7</v>
      </c>
      <c r="P298" s="9">
        <v>108</v>
      </c>
      <c r="Q298" s="9">
        <v>3</v>
      </c>
      <c r="R298" s="9">
        <v>200</v>
      </c>
      <c r="S298" s="9">
        <v>2</v>
      </c>
      <c r="T298" s="9">
        <v>3</v>
      </c>
      <c r="U298" s="9">
        <v>109</v>
      </c>
      <c r="V298" s="9">
        <v>3</v>
      </c>
      <c r="W298" s="9">
        <v>204</v>
      </c>
      <c r="X298" s="9">
        <v>100</v>
      </c>
      <c r="Y298" s="9">
        <v>150</v>
      </c>
      <c r="Z298" s="9">
        <v>325</v>
      </c>
      <c r="AA298" s="9">
        <v>9</v>
      </c>
      <c r="AB298" s="9">
        <v>804</v>
      </c>
      <c r="AC298" s="9">
        <v>1</v>
      </c>
      <c r="AD298" s="9">
        <v>1</v>
      </c>
      <c r="AE298" s="9">
        <v>350</v>
      </c>
      <c r="AF298" s="9">
        <v>20</v>
      </c>
      <c r="AG298" s="9">
        <v>30</v>
      </c>
      <c r="AH298" s="9">
        <v>3</v>
      </c>
      <c r="AI298" s="9">
        <v>7</v>
      </c>
      <c r="AJ298" s="9">
        <v>2</v>
      </c>
      <c r="AK298" s="9">
        <v>3</v>
      </c>
      <c r="AL298" s="9">
        <v>100</v>
      </c>
      <c r="AM298" s="9">
        <v>150</v>
      </c>
      <c r="AN298" s="9">
        <v>1</v>
      </c>
      <c r="AO298" s="9">
        <v>1</v>
      </c>
    </row>
    <row r="299" spans="1:41" s="9" customFormat="1">
      <c r="A299" s="9">
        <v>905</v>
      </c>
      <c r="B299" s="61" t="s">
        <v>1306</v>
      </c>
      <c r="C299" s="61" t="s">
        <v>1992</v>
      </c>
      <c r="D299" s="9">
        <v>1</v>
      </c>
      <c r="E299" s="9">
        <v>1</v>
      </c>
      <c r="F299" s="9">
        <v>0</v>
      </c>
      <c r="G299" s="9">
        <v>3</v>
      </c>
      <c r="H299" s="9">
        <v>198</v>
      </c>
      <c r="I299" s="9">
        <v>5</v>
      </c>
      <c r="J299" s="9">
        <v>15</v>
      </c>
      <c r="K299" s="9">
        <v>116</v>
      </c>
      <c r="L299" s="9">
        <v>3</v>
      </c>
      <c r="M299" s="9">
        <v>199</v>
      </c>
      <c r="N299" s="9">
        <v>1</v>
      </c>
      <c r="O299" s="9">
        <v>3</v>
      </c>
      <c r="P299" s="9">
        <v>116</v>
      </c>
      <c r="Q299" s="9">
        <v>3</v>
      </c>
      <c r="R299" s="9">
        <v>200</v>
      </c>
      <c r="S299" s="9">
        <v>1</v>
      </c>
      <c r="T299" s="9">
        <v>1</v>
      </c>
      <c r="U299" s="9">
        <v>116</v>
      </c>
      <c r="V299" s="9">
        <v>9</v>
      </c>
      <c r="W299" s="9">
        <v>805</v>
      </c>
      <c r="X299" s="9">
        <v>1</v>
      </c>
      <c r="Y299" s="9">
        <v>1</v>
      </c>
      <c r="Z299" s="9">
        <v>652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5</v>
      </c>
      <c r="AG299" s="9">
        <v>15</v>
      </c>
      <c r="AH299" s="9">
        <v>1</v>
      </c>
      <c r="AI299" s="9">
        <v>3</v>
      </c>
      <c r="AJ299" s="9">
        <v>1</v>
      </c>
      <c r="AK299" s="9">
        <v>1</v>
      </c>
      <c r="AL299" s="9">
        <v>1</v>
      </c>
      <c r="AM299" s="9">
        <v>1</v>
      </c>
      <c r="AN299" s="9">
        <v>0</v>
      </c>
      <c r="AO299" s="9">
        <v>0</v>
      </c>
    </row>
    <row r="300" spans="1:41" s="9" customFormat="1">
      <c r="A300" s="9">
        <v>906</v>
      </c>
      <c r="B300" s="61" t="s">
        <v>1307</v>
      </c>
      <c r="C300" s="61" t="s">
        <v>1992</v>
      </c>
      <c r="D300" s="9">
        <v>1</v>
      </c>
      <c r="E300" s="9">
        <v>1</v>
      </c>
      <c r="F300" s="9">
        <v>0</v>
      </c>
      <c r="G300" s="9">
        <v>3</v>
      </c>
      <c r="H300" s="9">
        <v>198</v>
      </c>
      <c r="I300" s="9">
        <v>10</v>
      </c>
      <c r="J300" s="9">
        <v>20</v>
      </c>
      <c r="K300" s="9">
        <v>116</v>
      </c>
      <c r="L300" s="9">
        <v>3</v>
      </c>
      <c r="M300" s="9">
        <v>199</v>
      </c>
      <c r="N300" s="9">
        <v>2</v>
      </c>
      <c r="O300" s="9">
        <v>4</v>
      </c>
      <c r="P300" s="9">
        <v>116</v>
      </c>
      <c r="Q300" s="9">
        <v>3</v>
      </c>
      <c r="R300" s="9">
        <v>200</v>
      </c>
      <c r="S300" s="9">
        <v>1</v>
      </c>
      <c r="T300" s="9">
        <v>2</v>
      </c>
      <c r="U300" s="9">
        <v>116</v>
      </c>
      <c r="V300" s="9">
        <v>9</v>
      </c>
      <c r="W300" s="9">
        <v>806</v>
      </c>
      <c r="X300" s="9">
        <v>1</v>
      </c>
      <c r="Y300" s="9">
        <v>1</v>
      </c>
      <c r="Z300" s="9">
        <v>652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10</v>
      </c>
      <c r="AG300" s="9">
        <v>20</v>
      </c>
      <c r="AH300" s="9">
        <v>2</v>
      </c>
      <c r="AI300" s="9">
        <v>4</v>
      </c>
      <c r="AJ300" s="9">
        <v>1</v>
      </c>
      <c r="AK300" s="9">
        <v>2</v>
      </c>
      <c r="AL300" s="9">
        <v>1</v>
      </c>
      <c r="AM300" s="9">
        <v>1</v>
      </c>
      <c r="AN300" s="9">
        <v>0</v>
      </c>
      <c r="AO300" s="9">
        <v>0</v>
      </c>
    </row>
    <row r="301" spans="1:41" s="9" customFormat="1">
      <c r="A301" s="9">
        <v>907</v>
      </c>
      <c r="B301" s="61" t="s">
        <v>1308</v>
      </c>
      <c r="C301" s="61" t="s">
        <v>1992</v>
      </c>
      <c r="D301" s="9">
        <v>1</v>
      </c>
      <c r="E301" s="9">
        <v>1</v>
      </c>
      <c r="F301" s="9">
        <v>0</v>
      </c>
      <c r="G301" s="9">
        <v>3</v>
      </c>
      <c r="H301" s="9">
        <v>198</v>
      </c>
      <c r="I301" s="9">
        <v>15</v>
      </c>
      <c r="J301" s="9">
        <v>25</v>
      </c>
      <c r="K301" s="9">
        <v>116</v>
      </c>
      <c r="L301" s="9">
        <v>3</v>
      </c>
      <c r="M301" s="9">
        <v>199</v>
      </c>
      <c r="N301" s="9">
        <v>2</v>
      </c>
      <c r="O301" s="9">
        <v>6</v>
      </c>
      <c r="P301" s="9">
        <v>116</v>
      </c>
      <c r="Q301" s="9">
        <v>3</v>
      </c>
      <c r="R301" s="9">
        <v>200</v>
      </c>
      <c r="S301" s="9">
        <v>2</v>
      </c>
      <c r="T301" s="9">
        <v>2</v>
      </c>
      <c r="U301" s="9">
        <v>116</v>
      </c>
      <c r="V301" s="9">
        <v>9</v>
      </c>
      <c r="W301" s="9">
        <v>807</v>
      </c>
      <c r="X301" s="9">
        <v>1</v>
      </c>
      <c r="Y301" s="9">
        <v>1</v>
      </c>
      <c r="Z301" s="9">
        <v>652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15</v>
      </c>
      <c r="AG301" s="9">
        <v>25</v>
      </c>
      <c r="AH301" s="9">
        <v>2</v>
      </c>
      <c r="AI301" s="9">
        <v>6</v>
      </c>
      <c r="AJ301" s="9">
        <v>2</v>
      </c>
      <c r="AK301" s="9">
        <v>2</v>
      </c>
      <c r="AL301" s="9">
        <v>1</v>
      </c>
      <c r="AM301" s="9">
        <v>1</v>
      </c>
      <c r="AN301" s="9">
        <v>0</v>
      </c>
      <c r="AO301" s="9">
        <v>0</v>
      </c>
    </row>
    <row r="302" spans="1:41" s="9" customFormat="1">
      <c r="A302" s="9">
        <v>908</v>
      </c>
      <c r="B302" s="61" t="s">
        <v>1309</v>
      </c>
      <c r="C302" s="61" t="s">
        <v>1992</v>
      </c>
      <c r="D302" s="9">
        <v>1</v>
      </c>
      <c r="E302" s="9">
        <v>1</v>
      </c>
      <c r="F302" s="9">
        <v>0</v>
      </c>
      <c r="G302" s="9">
        <v>3</v>
      </c>
      <c r="H302" s="9">
        <v>198</v>
      </c>
      <c r="I302" s="9">
        <v>20</v>
      </c>
      <c r="J302" s="9">
        <v>30</v>
      </c>
      <c r="K302" s="9">
        <v>116</v>
      </c>
      <c r="L302" s="9">
        <v>3</v>
      </c>
      <c r="M302" s="9">
        <v>199</v>
      </c>
      <c r="N302" s="9">
        <v>3</v>
      </c>
      <c r="O302" s="9">
        <v>7</v>
      </c>
      <c r="P302" s="9">
        <v>116</v>
      </c>
      <c r="Q302" s="9">
        <v>3</v>
      </c>
      <c r="R302" s="9">
        <v>200</v>
      </c>
      <c r="S302" s="9">
        <v>2</v>
      </c>
      <c r="T302" s="9">
        <v>3</v>
      </c>
      <c r="U302" s="9">
        <v>116</v>
      </c>
      <c r="V302" s="9">
        <v>9</v>
      </c>
      <c r="W302" s="9">
        <v>808</v>
      </c>
      <c r="X302" s="9">
        <v>1</v>
      </c>
      <c r="Y302" s="9">
        <v>1</v>
      </c>
      <c r="Z302" s="9">
        <v>652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20</v>
      </c>
      <c r="AG302" s="9">
        <v>30</v>
      </c>
      <c r="AH302" s="9">
        <v>3</v>
      </c>
      <c r="AI302" s="9">
        <v>7</v>
      </c>
      <c r="AJ302" s="9">
        <v>2</v>
      </c>
      <c r="AK302" s="9">
        <v>3</v>
      </c>
      <c r="AL302" s="9">
        <v>1</v>
      </c>
      <c r="AM302" s="9">
        <v>1</v>
      </c>
      <c r="AN302" s="9">
        <v>0</v>
      </c>
      <c r="AO302" s="9">
        <v>0</v>
      </c>
    </row>
    <row r="303" spans="1:41" s="9" customFormat="1">
      <c r="A303" s="9">
        <v>1001</v>
      </c>
      <c r="B303" s="61" t="s">
        <v>1993</v>
      </c>
      <c r="C303" s="61">
        <v>0</v>
      </c>
      <c r="D303" s="9">
        <v>1</v>
      </c>
      <c r="E303" s="9">
        <v>1</v>
      </c>
      <c r="F303" s="9">
        <v>0</v>
      </c>
      <c r="G303" s="9">
        <v>3</v>
      </c>
      <c r="H303" s="9">
        <v>198</v>
      </c>
      <c r="I303" s="9">
        <v>1</v>
      </c>
      <c r="J303" s="9">
        <v>1</v>
      </c>
      <c r="K303" s="9">
        <v>1000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1</v>
      </c>
      <c r="AG303" s="9">
        <v>1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</row>
    <row r="304" spans="1:41" s="9" customFormat="1">
      <c r="A304" s="9">
        <v>1002</v>
      </c>
      <c r="B304" s="61" t="s">
        <v>1310</v>
      </c>
      <c r="C304" s="61">
        <v>0</v>
      </c>
      <c r="D304" s="9">
        <v>1</v>
      </c>
      <c r="E304" s="9">
        <v>1</v>
      </c>
      <c r="F304" s="9">
        <v>0</v>
      </c>
      <c r="G304" s="9">
        <v>3</v>
      </c>
      <c r="H304" s="9">
        <v>198</v>
      </c>
      <c r="I304" s="9">
        <v>2</v>
      </c>
      <c r="J304" s="9">
        <v>2</v>
      </c>
      <c r="K304" s="9">
        <v>1000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2</v>
      </c>
      <c r="AG304" s="9">
        <v>2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</row>
    <row r="305" spans="1:41" s="9" customFormat="1">
      <c r="A305" s="9">
        <v>1003</v>
      </c>
      <c r="B305" s="61" t="s">
        <v>1311</v>
      </c>
      <c r="C305" s="61">
        <v>0</v>
      </c>
      <c r="D305" s="9">
        <v>1</v>
      </c>
      <c r="E305" s="9">
        <v>1</v>
      </c>
      <c r="F305" s="9">
        <v>0</v>
      </c>
      <c r="G305" s="9">
        <v>3</v>
      </c>
      <c r="H305" s="9">
        <v>198</v>
      </c>
      <c r="I305" s="9">
        <v>3</v>
      </c>
      <c r="J305" s="9">
        <v>3</v>
      </c>
      <c r="K305" s="9">
        <v>1000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3</v>
      </c>
      <c r="AG305" s="9">
        <v>3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</row>
    <row r="306" spans="1:41" s="9" customFormat="1">
      <c r="A306" s="9">
        <v>1004</v>
      </c>
      <c r="B306" s="61" t="s">
        <v>1312</v>
      </c>
      <c r="C306" s="61">
        <v>0</v>
      </c>
      <c r="D306" s="9">
        <v>1</v>
      </c>
      <c r="E306" s="9">
        <v>1</v>
      </c>
      <c r="F306" s="9">
        <v>0</v>
      </c>
      <c r="G306" s="9">
        <v>3</v>
      </c>
      <c r="H306" s="9">
        <v>198</v>
      </c>
      <c r="I306" s="9">
        <v>4</v>
      </c>
      <c r="J306" s="9">
        <v>4</v>
      </c>
      <c r="K306" s="9">
        <v>1000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4</v>
      </c>
      <c r="AG306" s="9">
        <v>4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</row>
    <row r="307" spans="1:41" s="9" customFormat="1">
      <c r="A307" s="9">
        <v>1101</v>
      </c>
      <c r="B307" s="61" t="s">
        <v>1326</v>
      </c>
      <c r="C307" s="61" t="s">
        <v>1994</v>
      </c>
      <c r="D307" s="9">
        <v>1</v>
      </c>
      <c r="E307" s="9">
        <v>1</v>
      </c>
      <c r="F307" s="9">
        <v>1</v>
      </c>
      <c r="G307" s="4">
        <v>2</v>
      </c>
      <c r="H307" s="4">
        <v>0</v>
      </c>
      <c r="I307" s="4">
        <v>1000</v>
      </c>
      <c r="J307" s="4">
        <v>1000</v>
      </c>
      <c r="K307" s="4">
        <v>0</v>
      </c>
      <c r="L307" s="4">
        <v>1</v>
      </c>
      <c r="M307" s="4">
        <v>0</v>
      </c>
      <c r="N307" s="4">
        <v>1000000</v>
      </c>
      <c r="O307" s="4">
        <v>1000000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1000</v>
      </c>
      <c r="AG307" s="4">
        <v>1000</v>
      </c>
      <c r="AH307" s="4">
        <v>1000000</v>
      </c>
      <c r="AI307" s="4">
        <v>1000000</v>
      </c>
      <c r="AJ307" s="4">
        <v>0</v>
      </c>
      <c r="AK307" s="4">
        <v>0</v>
      </c>
      <c r="AL307" s="4">
        <v>0</v>
      </c>
      <c r="AM307" s="9">
        <v>0</v>
      </c>
      <c r="AN307" s="9">
        <v>0</v>
      </c>
      <c r="AO307" s="9">
        <v>0</v>
      </c>
    </row>
    <row r="308" spans="1:41" s="9" customFormat="1">
      <c r="A308" s="9">
        <v>1102</v>
      </c>
      <c r="B308" s="61" t="s">
        <v>1327</v>
      </c>
      <c r="C308" s="61" t="s">
        <v>1995</v>
      </c>
      <c r="D308" s="9">
        <v>1</v>
      </c>
      <c r="E308" s="9">
        <v>1</v>
      </c>
      <c r="F308" s="9">
        <v>1</v>
      </c>
      <c r="G308" s="4">
        <v>2</v>
      </c>
      <c r="H308" s="4">
        <v>0</v>
      </c>
      <c r="I308" s="4">
        <v>1200</v>
      </c>
      <c r="J308" s="4">
        <v>1200</v>
      </c>
      <c r="K308" s="4">
        <v>0</v>
      </c>
      <c r="L308" s="4">
        <v>1</v>
      </c>
      <c r="M308" s="4">
        <v>0</v>
      </c>
      <c r="N308" s="4">
        <v>1200000</v>
      </c>
      <c r="O308" s="4">
        <v>1200000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1200</v>
      </c>
      <c r="AG308" s="4">
        <v>1200</v>
      </c>
      <c r="AH308" s="4">
        <v>1200000</v>
      </c>
      <c r="AI308" s="4">
        <v>1200000</v>
      </c>
      <c r="AJ308" s="4">
        <v>0</v>
      </c>
      <c r="AK308" s="4">
        <v>0</v>
      </c>
      <c r="AL308" s="4">
        <v>0</v>
      </c>
      <c r="AM308" s="9">
        <v>0</v>
      </c>
      <c r="AN308" s="9">
        <v>0</v>
      </c>
      <c r="AO308" s="9">
        <v>0</v>
      </c>
    </row>
    <row r="309" spans="1:41" s="9" customFormat="1">
      <c r="A309" s="9">
        <v>1103</v>
      </c>
      <c r="B309" s="61" t="s">
        <v>1328</v>
      </c>
      <c r="C309" s="61" t="s">
        <v>1996</v>
      </c>
      <c r="D309" s="9">
        <v>1</v>
      </c>
      <c r="E309" s="9">
        <v>1</v>
      </c>
      <c r="F309" s="9">
        <v>1</v>
      </c>
      <c r="G309" s="4">
        <v>2</v>
      </c>
      <c r="H309" s="4">
        <v>0</v>
      </c>
      <c r="I309" s="4">
        <v>1500</v>
      </c>
      <c r="J309" s="4">
        <v>1500</v>
      </c>
      <c r="K309" s="4">
        <v>0</v>
      </c>
      <c r="L309" s="4">
        <v>1</v>
      </c>
      <c r="M309" s="4">
        <v>0</v>
      </c>
      <c r="N309" s="4">
        <v>1500000</v>
      </c>
      <c r="O309" s="4">
        <v>1500000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1500</v>
      </c>
      <c r="AG309" s="4">
        <v>1500</v>
      </c>
      <c r="AH309" s="4">
        <v>1500000</v>
      </c>
      <c r="AI309" s="4">
        <v>1500000</v>
      </c>
      <c r="AJ309" s="4">
        <v>0</v>
      </c>
      <c r="AK309" s="4">
        <v>0</v>
      </c>
      <c r="AL309" s="4">
        <v>0</v>
      </c>
      <c r="AM309" s="9">
        <v>0</v>
      </c>
      <c r="AN309" s="9">
        <v>0</v>
      </c>
      <c r="AO309" s="9">
        <v>0</v>
      </c>
    </row>
    <row r="310" spans="1:41" s="9" customFormat="1">
      <c r="A310" s="9">
        <v>1104</v>
      </c>
      <c r="B310" s="61" t="s">
        <v>1329</v>
      </c>
      <c r="C310" s="61" t="s">
        <v>1997</v>
      </c>
      <c r="D310" s="9">
        <v>1</v>
      </c>
      <c r="E310" s="9">
        <v>1</v>
      </c>
      <c r="F310" s="9">
        <v>1</v>
      </c>
      <c r="G310" s="4">
        <v>2</v>
      </c>
      <c r="H310" s="4">
        <v>0</v>
      </c>
      <c r="I310" s="4">
        <v>2000</v>
      </c>
      <c r="J310" s="4">
        <v>2000</v>
      </c>
      <c r="K310" s="4">
        <v>0</v>
      </c>
      <c r="L310" s="4">
        <v>1</v>
      </c>
      <c r="M310" s="4">
        <v>0</v>
      </c>
      <c r="N310" s="4">
        <v>2000000</v>
      </c>
      <c r="O310" s="4">
        <v>2000000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2000</v>
      </c>
      <c r="AG310" s="4">
        <v>2000</v>
      </c>
      <c r="AH310" s="4">
        <v>2000000</v>
      </c>
      <c r="AI310" s="4">
        <v>2000000</v>
      </c>
      <c r="AJ310" s="4">
        <v>0</v>
      </c>
      <c r="AK310" s="4">
        <v>0</v>
      </c>
      <c r="AL310" s="4">
        <v>0</v>
      </c>
      <c r="AM310" s="9">
        <v>0</v>
      </c>
      <c r="AN310" s="9">
        <v>0</v>
      </c>
      <c r="AO310" s="9">
        <v>0</v>
      </c>
    </row>
    <row r="311" spans="1:41" s="9" customFormat="1">
      <c r="A311" s="9">
        <v>1105</v>
      </c>
      <c r="B311" s="61" t="s">
        <v>1330</v>
      </c>
      <c r="C311" s="61" t="s">
        <v>1998</v>
      </c>
      <c r="D311" s="9">
        <v>1</v>
      </c>
      <c r="E311" s="9">
        <v>1</v>
      </c>
      <c r="F311" s="9">
        <v>1</v>
      </c>
      <c r="G311" s="4">
        <v>2</v>
      </c>
      <c r="H311" s="4">
        <v>0</v>
      </c>
      <c r="I311" s="4">
        <v>2000</v>
      </c>
      <c r="J311" s="4">
        <v>2000</v>
      </c>
      <c r="K311" s="4">
        <v>0</v>
      </c>
      <c r="L311" s="4">
        <v>1</v>
      </c>
      <c r="M311" s="4">
        <v>0</v>
      </c>
      <c r="N311" s="4">
        <v>2000000</v>
      </c>
      <c r="O311" s="4">
        <v>2000000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2000</v>
      </c>
      <c r="AG311" s="4">
        <v>2000</v>
      </c>
      <c r="AH311" s="4">
        <v>2000000</v>
      </c>
      <c r="AI311" s="4">
        <v>2000000</v>
      </c>
      <c r="AJ311" s="4">
        <v>0</v>
      </c>
      <c r="AK311" s="4">
        <v>0</v>
      </c>
      <c r="AL311" s="4">
        <v>0</v>
      </c>
      <c r="AM311" s="9">
        <v>0</v>
      </c>
      <c r="AN311" s="9">
        <v>0</v>
      </c>
      <c r="AO311" s="9">
        <v>0</v>
      </c>
    </row>
    <row r="312" spans="1:41" s="9" customFormat="1">
      <c r="A312" s="9">
        <v>1106</v>
      </c>
      <c r="B312" s="61" t="s">
        <v>1331</v>
      </c>
      <c r="C312" s="61" t="s">
        <v>1999</v>
      </c>
      <c r="D312" s="9">
        <v>1</v>
      </c>
      <c r="E312" s="9">
        <v>1</v>
      </c>
      <c r="F312" s="9">
        <v>1</v>
      </c>
      <c r="G312" s="4">
        <v>2</v>
      </c>
      <c r="H312" s="4">
        <v>0</v>
      </c>
      <c r="I312" s="4">
        <v>2400</v>
      </c>
      <c r="J312" s="4">
        <v>2400</v>
      </c>
      <c r="K312" s="4">
        <v>0</v>
      </c>
      <c r="L312" s="4">
        <v>1</v>
      </c>
      <c r="M312" s="4">
        <v>0</v>
      </c>
      <c r="N312" s="4">
        <v>2400000</v>
      </c>
      <c r="O312" s="4">
        <v>2400000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2400</v>
      </c>
      <c r="AG312" s="4">
        <v>2400</v>
      </c>
      <c r="AH312" s="4">
        <v>2400000</v>
      </c>
      <c r="AI312" s="4">
        <v>2400000</v>
      </c>
      <c r="AJ312" s="4">
        <v>0</v>
      </c>
      <c r="AK312" s="4">
        <v>0</v>
      </c>
      <c r="AL312" s="4">
        <v>0</v>
      </c>
      <c r="AM312" s="9">
        <v>0</v>
      </c>
      <c r="AN312" s="9">
        <v>0</v>
      </c>
      <c r="AO312" s="9">
        <v>0</v>
      </c>
    </row>
    <row r="313" spans="1:41" s="9" customFormat="1">
      <c r="A313" s="9">
        <v>1107</v>
      </c>
      <c r="B313" s="61" t="s">
        <v>1332</v>
      </c>
      <c r="C313" s="61" t="s">
        <v>2000</v>
      </c>
      <c r="D313" s="9">
        <v>1</v>
      </c>
      <c r="E313" s="9">
        <v>1</v>
      </c>
      <c r="F313" s="9">
        <v>1</v>
      </c>
      <c r="G313" s="4">
        <v>2</v>
      </c>
      <c r="H313" s="4">
        <v>0</v>
      </c>
      <c r="I313" s="4">
        <v>3000</v>
      </c>
      <c r="J313" s="4">
        <v>3000</v>
      </c>
      <c r="K313" s="4">
        <v>0</v>
      </c>
      <c r="L313" s="4">
        <v>1</v>
      </c>
      <c r="M313" s="4">
        <v>0</v>
      </c>
      <c r="N313" s="4">
        <v>3000000</v>
      </c>
      <c r="O313" s="4">
        <v>3000000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3000</v>
      </c>
      <c r="AG313" s="4">
        <v>3000</v>
      </c>
      <c r="AH313" s="4">
        <v>3000000</v>
      </c>
      <c r="AI313" s="4">
        <v>3000000</v>
      </c>
      <c r="AJ313" s="4">
        <v>0</v>
      </c>
      <c r="AK313" s="4">
        <v>0</v>
      </c>
      <c r="AL313" s="4">
        <v>0</v>
      </c>
      <c r="AM313" s="9">
        <v>0</v>
      </c>
      <c r="AN313" s="9">
        <v>0</v>
      </c>
      <c r="AO313" s="9">
        <v>0</v>
      </c>
    </row>
    <row r="314" spans="1:41" s="9" customFormat="1">
      <c r="A314" s="9">
        <v>1108</v>
      </c>
      <c r="B314" s="61" t="s">
        <v>1333</v>
      </c>
      <c r="C314" s="61" t="s">
        <v>2001</v>
      </c>
      <c r="D314" s="9">
        <v>1</v>
      </c>
      <c r="E314" s="9">
        <v>1</v>
      </c>
      <c r="F314" s="9">
        <v>1</v>
      </c>
      <c r="G314" s="4">
        <v>2</v>
      </c>
      <c r="H314" s="4">
        <v>0</v>
      </c>
      <c r="I314" s="4">
        <v>4000</v>
      </c>
      <c r="J314" s="4">
        <v>4000</v>
      </c>
      <c r="K314" s="4">
        <v>0</v>
      </c>
      <c r="L314" s="4">
        <v>1</v>
      </c>
      <c r="M314" s="4">
        <v>0</v>
      </c>
      <c r="N314" s="4">
        <v>4000000</v>
      </c>
      <c r="O314" s="4">
        <v>4000000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4000</v>
      </c>
      <c r="AG314" s="4">
        <v>4000</v>
      </c>
      <c r="AH314" s="4">
        <v>4000000</v>
      </c>
      <c r="AI314" s="4">
        <v>4000000</v>
      </c>
      <c r="AJ314" s="4">
        <v>0</v>
      </c>
      <c r="AK314" s="4">
        <v>0</v>
      </c>
      <c r="AL314" s="4">
        <v>0</v>
      </c>
      <c r="AM314" s="9">
        <v>0</v>
      </c>
      <c r="AN314" s="9">
        <v>0</v>
      </c>
      <c r="AO314" s="9">
        <v>0</v>
      </c>
    </row>
    <row r="315" spans="1:41" s="9" customFormat="1">
      <c r="A315" s="9">
        <v>1109</v>
      </c>
      <c r="B315" s="61" t="s">
        <v>1334</v>
      </c>
      <c r="C315" s="61" t="s">
        <v>2002</v>
      </c>
      <c r="D315" s="9">
        <v>1</v>
      </c>
      <c r="E315" s="9">
        <v>1</v>
      </c>
      <c r="F315" s="9">
        <v>1</v>
      </c>
      <c r="G315" s="4">
        <v>2</v>
      </c>
      <c r="H315" s="4">
        <v>0</v>
      </c>
      <c r="I315" s="4">
        <v>3000</v>
      </c>
      <c r="J315" s="4">
        <v>3000</v>
      </c>
      <c r="K315" s="4">
        <v>0</v>
      </c>
      <c r="L315" s="4">
        <v>1</v>
      </c>
      <c r="M315" s="4">
        <v>0</v>
      </c>
      <c r="N315" s="4">
        <v>3000000</v>
      </c>
      <c r="O315" s="4">
        <v>3000000</v>
      </c>
      <c r="P315" s="4">
        <v>0</v>
      </c>
      <c r="Q315" s="4">
        <v>3</v>
      </c>
      <c r="R315" s="4">
        <v>13</v>
      </c>
      <c r="S315" s="4">
        <v>100</v>
      </c>
      <c r="T315" s="4">
        <v>100</v>
      </c>
      <c r="U315" s="4">
        <v>0</v>
      </c>
      <c r="V315" s="4">
        <v>3</v>
      </c>
      <c r="W315" s="4">
        <v>18</v>
      </c>
      <c r="X315" s="4">
        <v>2000</v>
      </c>
      <c r="Y315" s="4">
        <v>2000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3000</v>
      </c>
      <c r="AG315" s="4">
        <v>3000</v>
      </c>
      <c r="AH315" s="4">
        <v>3000000</v>
      </c>
      <c r="AI315" s="4">
        <v>3000000</v>
      </c>
      <c r="AJ315" s="4">
        <v>100</v>
      </c>
      <c r="AK315" s="4">
        <v>100</v>
      </c>
      <c r="AL315" s="4">
        <v>2000</v>
      </c>
      <c r="AM315" s="9">
        <v>2000</v>
      </c>
      <c r="AN315" s="9">
        <v>0</v>
      </c>
      <c r="AO315" s="9">
        <v>0</v>
      </c>
    </row>
    <row r="316" spans="1:41" s="9" customFormat="1">
      <c r="A316" s="9">
        <v>1110</v>
      </c>
      <c r="B316" s="61" t="s">
        <v>1335</v>
      </c>
      <c r="C316" s="61" t="s">
        <v>2003</v>
      </c>
      <c r="D316" s="9">
        <v>1</v>
      </c>
      <c r="E316" s="9">
        <v>1</v>
      </c>
      <c r="F316" s="9">
        <v>1</v>
      </c>
      <c r="G316" s="4">
        <v>2</v>
      </c>
      <c r="H316" s="4">
        <v>0</v>
      </c>
      <c r="I316" s="4">
        <v>3600</v>
      </c>
      <c r="J316" s="4">
        <v>3600</v>
      </c>
      <c r="K316" s="4">
        <v>0</v>
      </c>
      <c r="L316" s="4">
        <v>1</v>
      </c>
      <c r="M316" s="4">
        <v>0</v>
      </c>
      <c r="N316" s="4">
        <v>3600000</v>
      </c>
      <c r="O316" s="4">
        <v>3600000</v>
      </c>
      <c r="P316" s="4">
        <v>0</v>
      </c>
      <c r="Q316" s="4">
        <v>3</v>
      </c>
      <c r="R316" s="4">
        <v>13</v>
      </c>
      <c r="S316" s="4">
        <v>120</v>
      </c>
      <c r="T316" s="4">
        <v>120</v>
      </c>
      <c r="U316" s="4">
        <v>0</v>
      </c>
      <c r="V316" s="4">
        <v>3</v>
      </c>
      <c r="W316" s="4">
        <v>18</v>
      </c>
      <c r="X316" s="4">
        <v>2400</v>
      </c>
      <c r="Y316" s="4">
        <v>2400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3600</v>
      </c>
      <c r="AG316" s="4">
        <v>3600</v>
      </c>
      <c r="AH316" s="4">
        <v>3600000</v>
      </c>
      <c r="AI316" s="4">
        <v>3600000</v>
      </c>
      <c r="AJ316" s="4">
        <v>120</v>
      </c>
      <c r="AK316" s="4">
        <v>120</v>
      </c>
      <c r="AL316" s="4">
        <v>2400</v>
      </c>
      <c r="AM316" s="9">
        <v>2400</v>
      </c>
      <c r="AN316" s="9">
        <v>0</v>
      </c>
      <c r="AO316" s="9">
        <v>0</v>
      </c>
    </row>
    <row r="317" spans="1:41" s="9" customFormat="1">
      <c r="A317" s="9">
        <v>1111</v>
      </c>
      <c r="B317" s="61" t="s">
        <v>1336</v>
      </c>
      <c r="C317" s="61" t="s">
        <v>2004</v>
      </c>
      <c r="D317" s="9">
        <v>1</v>
      </c>
      <c r="E317" s="9">
        <v>1</v>
      </c>
      <c r="F317" s="9">
        <v>1</v>
      </c>
      <c r="G317" s="4">
        <v>2</v>
      </c>
      <c r="H317" s="4">
        <v>0</v>
      </c>
      <c r="I317" s="4">
        <v>4500</v>
      </c>
      <c r="J317" s="4">
        <v>4500</v>
      </c>
      <c r="K317" s="4">
        <v>0</v>
      </c>
      <c r="L317" s="4">
        <v>1</v>
      </c>
      <c r="M317" s="4">
        <v>0</v>
      </c>
      <c r="N317" s="4">
        <v>4500000</v>
      </c>
      <c r="O317" s="4">
        <v>4500000</v>
      </c>
      <c r="P317" s="4">
        <v>0</v>
      </c>
      <c r="Q317" s="4">
        <v>3</v>
      </c>
      <c r="R317" s="4">
        <v>13</v>
      </c>
      <c r="S317" s="4">
        <v>150</v>
      </c>
      <c r="T317" s="4">
        <v>150</v>
      </c>
      <c r="U317" s="4">
        <v>0</v>
      </c>
      <c r="V317" s="4">
        <v>3</v>
      </c>
      <c r="W317" s="4">
        <v>18</v>
      </c>
      <c r="X317" s="4">
        <v>3000</v>
      </c>
      <c r="Y317" s="4">
        <v>3000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4500</v>
      </c>
      <c r="AG317" s="4">
        <v>4500</v>
      </c>
      <c r="AH317" s="4">
        <v>4500000</v>
      </c>
      <c r="AI317" s="4">
        <v>4500000</v>
      </c>
      <c r="AJ317" s="4">
        <v>150</v>
      </c>
      <c r="AK317" s="4">
        <v>150</v>
      </c>
      <c r="AL317" s="4">
        <v>3000</v>
      </c>
      <c r="AM317" s="9">
        <v>3000</v>
      </c>
      <c r="AN317" s="9">
        <v>0</v>
      </c>
      <c r="AO317" s="9">
        <v>0</v>
      </c>
    </row>
    <row r="318" spans="1:41" s="9" customFormat="1">
      <c r="A318" s="9">
        <v>1112</v>
      </c>
      <c r="B318" s="61" t="s">
        <v>1337</v>
      </c>
      <c r="C318" s="61" t="s">
        <v>2005</v>
      </c>
      <c r="D318" s="9">
        <v>1</v>
      </c>
      <c r="E318" s="9">
        <v>1</v>
      </c>
      <c r="F318" s="9">
        <v>1</v>
      </c>
      <c r="G318" s="4">
        <v>2</v>
      </c>
      <c r="H318" s="4">
        <v>0</v>
      </c>
      <c r="I318" s="4">
        <v>6000</v>
      </c>
      <c r="J318" s="4">
        <v>6000</v>
      </c>
      <c r="K318" s="4">
        <v>0</v>
      </c>
      <c r="L318" s="4">
        <v>1</v>
      </c>
      <c r="M318" s="4">
        <v>0</v>
      </c>
      <c r="N318" s="4">
        <v>6000000</v>
      </c>
      <c r="O318" s="4">
        <v>6000000</v>
      </c>
      <c r="P318" s="4">
        <v>0</v>
      </c>
      <c r="Q318" s="4">
        <v>3</v>
      </c>
      <c r="R318" s="4">
        <v>13</v>
      </c>
      <c r="S318" s="4">
        <v>200</v>
      </c>
      <c r="T318" s="4">
        <v>200</v>
      </c>
      <c r="U318" s="4">
        <v>0</v>
      </c>
      <c r="V318" s="4">
        <v>3</v>
      </c>
      <c r="W318" s="4">
        <v>18</v>
      </c>
      <c r="X318" s="4">
        <v>4000</v>
      </c>
      <c r="Y318" s="4">
        <v>4000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6000</v>
      </c>
      <c r="AG318" s="4">
        <v>6000</v>
      </c>
      <c r="AH318" s="4">
        <v>6000000</v>
      </c>
      <c r="AI318" s="4">
        <v>6000000</v>
      </c>
      <c r="AJ318" s="4">
        <v>200</v>
      </c>
      <c r="AK318" s="4">
        <v>200</v>
      </c>
      <c r="AL318" s="4">
        <v>4000</v>
      </c>
      <c r="AM318" s="9">
        <v>4000</v>
      </c>
      <c r="AN318" s="9">
        <v>0</v>
      </c>
      <c r="AO318" s="9">
        <v>0</v>
      </c>
    </row>
    <row r="319" spans="1:41" s="9" customFormat="1">
      <c r="A319" s="9">
        <v>1113</v>
      </c>
      <c r="B319" s="61" t="s">
        <v>1338</v>
      </c>
      <c r="C319" s="61" t="s">
        <v>2006</v>
      </c>
      <c r="D319" s="9">
        <v>1</v>
      </c>
      <c r="E319" s="9">
        <v>1</v>
      </c>
      <c r="F319" s="9">
        <v>1</v>
      </c>
      <c r="G319" s="4">
        <v>2</v>
      </c>
      <c r="H319" s="4">
        <v>0</v>
      </c>
      <c r="I319" s="4">
        <v>6000</v>
      </c>
      <c r="J319" s="4">
        <v>6000</v>
      </c>
      <c r="K319" s="4">
        <v>0</v>
      </c>
      <c r="L319" s="4">
        <v>1</v>
      </c>
      <c r="M319" s="4">
        <v>0</v>
      </c>
      <c r="N319" s="4">
        <v>6000000</v>
      </c>
      <c r="O319" s="4">
        <v>6000000</v>
      </c>
      <c r="P319" s="4">
        <v>0</v>
      </c>
      <c r="Q319" s="4">
        <v>3</v>
      </c>
      <c r="R319" s="4">
        <v>13</v>
      </c>
      <c r="S319" s="4">
        <v>150</v>
      </c>
      <c r="T319" s="4">
        <v>150</v>
      </c>
      <c r="U319" s="4">
        <v>0</v>
      </c>
      <c r="V319" s="4">
        <v>3</v>
      </c>
      <c r="W319" s="4">
        <v>18</v>
      </c>
      <c r="X319" s="4">
        <v>3000</v>
      </c>
      <c r="Y319" s="4">
        <v>3000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6000</v>
      </c>
      <c r="AG319" s="4">
        <v>6000</v>
      </c>
      <c r="AH319" s="4">
        <v>6000000</v>
      </c>
      <c r="AI319" s="4">
        <v>6000000</v>
      </c>
      <c r="AJ319" s="4">
        <v>150</v>
      </c>
      <c r="AK319" s="4">
        <v>150</v>
      </c>
      <c r="AL319" s="4">
        <v>3000</v>
      </c>
      <c r="AM319" s="9">
        <v>3000</v>
      </c>
      <c r="AN319" s="9">
        <v>0</v>
      </c>
      <c r="AO319" s="9">
        <v>0</v>
      </c>
    </row>
    <row r="320" spans="1:41" s="9" customFormat="1">
      <c r="A320" s="9">
        <v>1114</v>
      </c>
      <c r="B320" s="61" t="s">
        <v>1339</v>
      </c>
      <c r="C320" s="61" t="s">
        <v>2007</v>
      </c>
      <c r="D320" s="9">
        <v>1</v>
      </c>
      <c r="E320" s="9">
        <v>1</v>
      </c>
      <c r="F320" s="9">
        <v>1</v>
      </c>
      <c r="G320" s="4">
        <v>2</v>
      </c>
      <c r="H320" s="4">
        <v>0</v>
      </c>
      <c r="I320" s="4">
        <v>7200</v>
      </c>
      <c r="J320" s="4">
        <v>7200</v>
      </c>
      <c r="K320" s="4">
        <v>0</v>
      </c>
      <c r="L320" s="4">
        <v>1</v>
      </c>
      <c r="M320" s="4">
        <v>0</v>
      </c>
      <c r="N320" s="4">
        <v>7200000</v>
      </c>
      <c r="O320" s="4">
        <v>7200000</v>
      </c>
      <c r="P320" s="4">
        <v>0</v>
      </c>
      <c r="Q320" s="4">
        <v>3</v>
      </c>
      <c r="R320" s="4">
        <v>13</v>
      </c>
      <c r="S320" s="4">
        <v>180</v>
      </c>
      <c r="T320" s="4">
        <v>180</v>
      </c>
      <c r="U320" s="4">
        <v>0</v>
      </c>
      <c r="V320" s="4">
        <v>3</v>
      </c>
      <c r="W320" s="4">
        <v>18</v>
      </c>
      <c r="X320" s="4">
        <v>3600</v>
      </c>
      <c r="Y320" s="4">
        <v>3600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7200</v>
      </c>
      <c r="AG320" s="4">
        <v>7200</v>
      </c>
      <c r="AH320" s="4">
        <v>7200000</v>
      </c>
      <c r="AI320" s="4">
        <v>7200000</v>
      </c>
      <c r="AJ320" s="4">
        <v>180</v>
      </c>
      <c r="AK320" s="4">
        <v>180</v>
      </c>
      <c r="AL320" s="4">
        <v>3600</v>
      </c>
      <c r="AM320" s="9">
        <v>3600</v>
      </c>
      <c r="AN320" s="9">
        <v>0</v>
      </c>
      <c r="AO320" s="9">
        <v>0</v>
      </c>
    </row>
    <row r="321" spans="1:41" s="9" customFormat="1">
      <c r="A321" s="9">
        <v>1115</v>
      </c>
      <c r="B321" s="61" t="s">
        <v>1340</v>
      </c>
      <c r="C321" s="61" t="s">
        <v>2008</v>
      </c>
      <c r="D321" s="9">
        <v>1</v>
      </c>
      <c r="E321" s="9">
        <v>1</v>
      </c>
      <c r="F321" s="9">
        <v>1</v>
      </c>
      <c r="G321" s="4">
        <v>2</v>
      </c>
      <c r="H321" s="4">
        <v>0</v>
      </c>
      <c r="I321" s="4">
        <v>9000</v>
      </c>
      <c r="J321" s="4">
        <v>9000</v>
      </c>
      <c r="K321" s="4">
        <v>0</v>
      </c>
      <c r="L321" s="4">
        <v>1</v>
      </c>
      <c r="M321" s="4">
        <v>0</v>
      </c>
      <c r="N321" s="4">
        <v>9000000</v>
      </c>
      <c r="O321" s="4">
        <v>9000000</v>
      </c>
      <c r="P321" s="4">
        <v>0</v>
      </c>
      <c r="Q321" s="4">
        <v>3</v>
      </c>
      <c r="R321" s="4">
        <v>13</v>
      </c>
      <c r="S321" s="4">
        <v>225</v>
      </c>
      <c r="T321" s="4">
        <v>225</v>
      </c>
      <c r="U321" s="4">
        <v>0</v>
      </c>
      <c r="V321" s="4">
        <v>3</v>
      </c>
      <c r="W321" s="4">
        <v>18</v>
      </c>
      <c r="X321" s="4">
        <v>4500</v>
      </c>
      <c r="Y321" s="4">
        <v>4500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9000</v>
      </c>
      <c r="AG321" s="4">
        <v>9000</v>
      </c>
      <c r="AH321" s="4">
        <v>9000000</v>
      </c>
      <c r="AI321" s="4">
        <v>9000000</v>
      </c>
      <c r="AJ321" s="4">
        <v>225</v>
      </c>
      <c r="AK321" s="4">
        <v>225</v>
      </c>
      <c r="AL321" s="4">
        <v>4500</v>
      </c>
      <c r="AM321" s="9">
        <v>4500</v>
      </c>
      <c r="AN321" s="9">
        <v>0</v>
      </c>
      <c r="AO321" s="9">
        <v>0</v>
      </c>
    </row>
    <row r="322" spans="1:41" s="9" customFormat="1">
      <c r="A322" s="9">
        <v>1116</v>
      </c>
      <c r="B322" s="61" t="s">
        <v>1341</v>
      </c>
      <c r="C322" s="61" t="s">
        <v>2009</v>
      </c>
      <c r="D322" s="9">
        <v>1</v>
      </c>
      <c r="E322" s="9">
        <v>1</v>
      </c>
      <c r="F322" s="9">
        <v>1</v>
      </c>
      <c r="G322" s="4">
        <v>2</v>
      </c>
      <c r="H322" s="4">
        <v>0</v>
      </c>
      <c r="I322" s="4">
        <v>12000</v>
      </c>
      <c r="J322" s="4">
        <v>12000</v>
      </c>
      <c r="K322" s="4">
        <v>0</v>
      </c>
      <c r="L322" s="4">
        <v>1</v>
      </c>
      <c r="M322" s="4">
        <v>0</v>
      </c>
      <c r="N322" s="4">
        <v>12000000</v>
      </c>
      <c r="O322" s="4">
        <v>12000000</v>
      </c>
      <c r="P322" s="4">
        <v>0</v>
      </c>
      <c r="Q322" s="4">
        <v>3</v>
      </c>
      <c r="R322" s="4">
        <v>13</v>
      </c>
      <c r="S322" s="4">
        <v>300</v>
      </c>
      <c r="T322" s="4">
        <v>300</v>
      </c>
      <c r="U322" s="4">
        <v>0</v>
      </c>
      <c r="V322" s="4">
        <v>3</v>
      </c>
      <c r="W322" s="4">
        <v>18</v>
      </c>
      <c r="X322" s="4">
        <v>6000</v>
      </c>
      <c r="Y322" s="4">
        <v>6000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12000</v>
      </c>
      <c r="AG322" s="4">
        <v>12000</v>
      </c>
      <c r="AH322" s="4">
        <v>12000000</v>
      </c>
      <c r="AI322" s="4">
        <v>12000000</v>
      </c>
      <c r="AJ322" s="4">
        <v>300</v>
      </c>
      <c r="AK322" s="4">
        <v>300</v>
      </c>
      <c r="AL322" s="4">
        <v>6000</v>
      </c>
      <c r="AM322" s="9">
        <v>6000</v>
      </c>
      <c r="AN322" s="9">
        <v>0</v>
      </c>
      <c r="AO322" s="9">
        <v>0</v>
      </c>
    </row>
    <row r="323" spans="1:41" s="9" customFormat="1">
      <c r="A323" s="9">
        <v>1117</v>
      </c>
      <c r="B323" s="61" t="s">
        <v>1342</v>
      </c>
      <c r="C323" s="61" t="s">
        <v>2010</v>
      </c>
      <c r="D323" s="9">
        <v>1</v>
      </c>
      <c r="E323" s="9">
        <v>1</v>
      </c>
      <c r="F323" s="9">
        <v>1</v>
      </c>
      <c r="G323" s="4">
        <v>2</v>
      </c>
      <c r="H323" s="4">
        <v>0</v>
      </c>
      <c r="I323" s="4">
        <v>12000</v>
      </c>
      <c r="J323" s="4">
        <v>12000</v>
      </c>
      <c r="K323" s="4">
        <v>0</v>
      </c>
      <c r="L323" s="4">
        <v>1</v>
      </c>
      <c r="M323" s="4">
        <v>0</v>
      </c>
      <c r="N323" s="4">
        <v>12000000</v>
      </c>
      <c r="O323" s="4">
        <v>12000000</v>
      </c>
      <c r="P323" s="4">
        <v>0</v>
      </c>
      <c r="Q323" s="4">
        <v>3</v>
      </c>
      <c r="R323" s="4">
        <v>13</v>
      </c>
      <c r="S323" s="4">
        <v>250</v>
      </c>
      <c r="T323" s="4">
        <v>250</v>
      </c>
      <c r="U323" s="4">
        <v>0</v>
      </c>
      <c r="V323" s="4">
        <v>3</v>
      </c>
      <c r="W323" s="4">
        <v>18</v>
      </c>
      <c r="X323" s="4">
        <v>5000</v>
      </c>
      <c r="Y323" s="4">
        <v>5000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12000</v>
      </c>
      <c r="AG323" s="4">
        <v>12000</v>
      </c>
      <c r="AH323" s="4">
        <v>12000000</v>
      </c>
      <c r="AI323" s="4">
        <v>12000000</v>
      </c>
      <c r="AJ323" s="4">
        <v>250</v>
      </c>
      <c r="AK323" s="4">
        <v>250</v>
      </c>
      <c r="AL323" s="4">
        <v>5000</v>
      </c>
      <c r="AM323" s="9">
        <v>5000</v>
      </c>
      <c r="AN323" s="9">
        <v>0</v>
      </c>
      <c r="AO323" s="9">
        <v>0</v>
      </c>
    </row>
    <row r="324" spans="1:41" s="9" customFormat="1">
      <c r="A324" s="9">
        <v>1118</v>
      </c>
      <c r="B324" s="61" t="s">
        <v>1343</v>
      </c>
      <c r="C324" s="61" t="s">
        <v>2011</v>
      </c>
      <c r="D324" s="9">
        <v>1</v>
      </c>
      <c r="E324" s="9">
        <v>1</v>
      </c>
      <c r="F324" s="9">
        <v>1</v>
      </c>
      <c r="G324" s="4">
        <v>2</v>
      </c>
      <c r="H324" s="4">
        <v>0</v>
      </c>
      <c r="I324" s="4">
        <v>14400</v>
      </c>
      <c r="J324" s="4">
        <v>14400</v>
      </c>
      <c r="K324" s="4">
        <v>0</v>
      </c>
      <c r="L324" s="4">
        <v>1</v>
      </c>
      <c r="M324" s="4">
        <v>0</v>
      </c>
      <c r="N324" s="4">
        <v>14400000</v>
      </c>
      <c r="O324" s="4">
        <v>14400000</v>
      </c>
      <c r="P324" s="4">
        <v>0</v>
      </c>
      <c r="Q324" s="4">
        <v>3</v>
      </c>
      <c r="R324" s="4">
        <v>13</v>
      </c>
      <c r="S324" s="4">
        <v>300</v>
      </c>
      <c r="T324" s="4">
        <v>300</v>
      </c>
      <c r="U324" s="4">
        <v>0</v>
      </c>
      <c r="V324" s="4">
        <v>3</v>
      </c>
      <c r="W324" s="4">
        <v>18</v>
      </c>
      <c r="X324" s="4">
        <v>6000</v>
      </c>
      <c r="Y324" s="4">
        <v>6000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14400</v>
      </c>
      <c r="AG324" s="4">
        <v>14400</v>
      </c>
      <c r="AH324" s="4">
        <v>14400000</v>
      </c>
      <c r="AI324" s="4">
        <v>14400000</v>
      </c>
      <c r="AJ324" s="4">
        <v>300</v>
      </c>
      <c r="AK324" s="4">
        <v>300</v>
      </c>
      <c r="AL324" s="4">
        <v>6000</v>
      </c>
      <c r="AM324" s="9">
        <v>6000</v>
      </c>
      <c r="AN324" s="9">
        <v>0</v>
      </c>
      <c r="AO324" s="9">
        <v>0</v>
      </c>
    </row>
    <row r="325" spans="1:41" s="9" customFormat="1">
      <c r="A325" s="9">
        <v>1119</v>
      </c>
      <c r="B325" s="61" t="s">
        <v>1344</v>
      </c>
      <c r="C325" s="61" t="s">
        <v>2012</v>
      </c>
      <c r="D325" s="9">
        <v>1</v>
      </c>
      <c r="E325" s="9">
        <v>1</v>
      </c>
      <c r="F325" s="9">
        <v>1</v>
      </c>
      <c r="G325" s="4">
        <v>2</v>
      </c>
      <c r="H325" s="4">
        <v>0</v>
      </c>
      <c r="I325" s="4">
        <v>18000</v>
      </c>
      <c r="J325" s="4">
        <v>18000</v>
      </c>
      <c r="K325" s="4">
        <v>0</v>
      </c>
      <c r="L325" s="4">
        <v>1</v>
      </c>
      <c r="M325" s="4">
        <v>0</v>
      </c>
      <c r="N325" s="4">
        <v>18000000</v>
      </c>
      <c r="O325" s="4">
        <v>18000000</v>
      </c>
      <c r="P325" s="4">
        <v>0</v>
      </c>
      <c r="Q325" s="4">
        <v>3</v>
      </c>
      <c r="R325" s="4">
        <v>13</v>
      </c>
      <c r="S325" s="4">
        <v>375</v>
      </c>
      <c r="T325" s="4">
        <v>375</v>
      </c>
      <c r="U325" s="4">
        <v>0</v>
      </c>
      <c r="V325" s="4">
        <v>3</v>
      </c>
      <c r="W325" s="4">
        <v>18</v>
      </c>
      <c r="X325" s="4">
        <v>7500</v>
      </c>
      <c r="Y325" s="4">
        <v>7500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18000</v>
      </c>
      <c r="AG325" s="4">
        <v>18000</v>
      </c>
      <c r="AH325" s="4">
        <v>18000000</v>
      </c>
      <c r="AI325" s="4">
        <v>18000000</v>
      </c>
      <c r="AJ325" s="4">
        <v>375</v>
      </c>
      <c r="AK325" s="4">
        <v>375</v>
      </c>
      <c r="AL325" s="4">
        <v>7500</v>
      </c>
      <c r="AM325" s="9">
        <v>7500</v>
      </c>
      <c r="AN325" s="9">
        <v>0</v>
      </c>
      <c r="AO325" s="9">
        <v>0</v>
      </c>
    </row>
    <row r="326" spans="1:41" s="9" customFormat="1" ht="12.75" customHeight="1">
      <c r="A326" s="9">
        <v>1120</v>
      </c>
      <c r="B326" s="61" t="s">
        <v>1345</v>
      </c>
      <c r="C326" s="61" t="s">
        <v>2013</v>
      </c>
      <c r="D326" s="9">
        <v>1</v>
      </c>
      <c r="E326" s="9">
        <v>1</v>
      </c>
      <c r="F326" s="9">
        <v>1</v>
      </c>
      <c r="G326" s="4">
        <v>2</v>
      </c>
      <c r="H326" s="4">
        <v>0</v>
      </c>
      <c r="I326" s="4">
        <v>24000</v>
      </c>
      <c r="J326" s="4">
        <v>24000</v>
      </c>
      <c r="K326" s="4">
        <v>0</v>
      </c>
      <c r="L326" s="4">
        <v>1</v>
      </c>
      <c r="M326" s="4">
        <v>0</v>
      </c>
      <c r="N326" s="4">
        <v>24000000</v>
      </c>
      <c r="O326" s="4">
        <v>24000000</v>
      </c>
      <c r="P326" s="4">
        <v>0</v>
      </c>
      <c r="Q326" s="4">
        <v>3</v>
      </c>
      <c r="R326" s="4">
        <v>13</v>
      </c>
      <c r="S326" s="4">
        <v>500</v>
      </c>
      <c r="T326" s="4">
        <v>500</v>
      </c>
      <c r="U326" s="4">
        <v>0</v>
      </c>
      <c r="V326" s="4">
        <v>3</v>
      </c>
      <c r="W326" s="4">
        <v>18</v>
      </c>
      <c r="X326" s="4">
        <v>10000</v>
      </c>
      <c r="Y326" s="4">
        <v>10000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24000</v>
      </c>
      <c r="AG326" s="4">
        <v>24000</v>
      </c>
      <c r="AH326" s="4">
        <v>24000000</v>
      </c>
      <c r="AI326" s="4">
        <v>24000000</v>
      </c>
      <c r="AJ326" s="4">
        <v>500</v>
      </c>
      <c r="AK326" s="4">
        <v>500</v>
      </c>
      <c r="AL326" s="4">
        <v>10000</v>
      </c>
      <c r="AM326" s="9">
        <v>10000</v>
      </c>
      <c r="AN326" s="9">
        <v>0</v>
      </c>
      <c r="AO326" s="9">
        <v>0</v>
      </c>
    </row>
    <row r="327" spans="1:41" s="9" customFormat="1">
      <c r="A327" s="9">
        <v>1121</v>
      </c>
      <c r="B327" s="61" t="s">
        <v>1346</v>
      </c>
      <c r="C327" s="61" t="s">
        <v>2014</v>
      </c>
      <c r="D327" s="9">
        <v>1</v>
      </c>
      <c r="E327" s="9">
        <v>1</v>
      </c>
      <c r="F327" s="9">
        <v>1</v>
      </c>
      <c r="G327" s="9">
        <v>2</v>
      </c>
      <c r="H327" s="9">
        <v>0</v>
      </c>
      <c r="I327" s="9">
        <v>20000</v>
      </c>
      <c r="J327" s="9">
        <v>20000</v>
      </c>
      <c r="K327" s="9">
        <v>0</v>
      </c>
      <c r="L327" s="9">
        <v>1</v>
      </c>
      <c r="M327" s="9">
        <v>0</v>
      </c>
      <c r="N327" s="9">
        <v>20000000</v>
      </c>
      <c r="O327" s="9">
        <v>20000000</v>
      </c>
      <c r="P327" s="9">
        <v>0</v>
      </c>
      <c r="Q327" s="4">
        <v>3</v>
      </c>
      <c r="R327" s="4">
        <v>13</v>
      </c>
      <c r="S327" s="9">
        <v>400</v>
      </c>
      <c r="T327" s="9">
        <v>400</v>
      </c>
      <c r="U327" s="9">
        <v>0</v>
      </c>
      <c r="V327" s="4">
        <v>3</v>
      </c>
      <c r="W327" s="4">
        <v>18</v>
      </c>
      <c r="X327" s="9">
        <v>8000</v>
      </c>
      <c r="Y327" s="9">
        <v>8000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20000</v>
      </c>
      <c r="AG327" s="9">
        <v>20000</v>
      </c>
      <c r="AH327" s="9">
        <v>20000000</v>
      </c>
      <c r="AI327" s="9">
        <v>20000000</v>
      </c>
      <c r="AJ327" s="9">
        <v>400</v>
      </c>
      <c r="AK327" s="9">
        <v>400</v>
      </c>
      <c r="AL327" s="9">
        <v>8000</v>
      </c>
      <c r="AM327" s="9">
        <v>8000</v>
      </c>
      <c r="AN327" s="9">
        <v>0</v>
      </c>
      <c r="AO327" s="9">
        <v>0</v>
      </c>
    </row>
    <row r="328" spans="1:41" s="9" customFormat="1">
      <c r="A328" s="9">
        <v>1122</v>
      </c>
      <c r="B328" s="61" t="s">
        <v>1347</v>
      </c>
      <c r="C328" s="61" t="s">
        <v>2015</v>
      </c>
      <c r="D328" s="9">
        <v>1</v>
      </c>
      <c r="E328" s="9">
        <v>1</v>
      </c>
      <c r="F328" s="9">
        <v>1</v>
      </c>
      <c r="G328" s="9">
        <v>2</v>
      </c>
      <c r="H328" s="9">
        <v>0</v>
      </c>
      <c r="I328" s="9">
        <v>25000</v>
      </c>
      <c r="J328" s="9">
        <v>25000</v>
      </c>
      <c r="K328" s="9">
        <v>0</v>
      </c>
      <c r="L328" s="9">
        <v>1</v>
      </c>
      <c r="M328" s="9">
        <v>0</v>
      </c>
      <c r="N328" s="9">
        <v>25000000</v>
      </c>
      <c r="O328" s="9">
        <v>25000000</v>
      </c>
      <c r="P328" s="9">
        <v>0</v>
      </c>
      <c r="Q328" s="4">
        <v>3</v>
      </c>
      <c r="R328" s="4">
        <v>13</v>
      </c>
      <c r="S328" s="9">
        <v>500</v>
      </c>
      <c r="T328" s="9">
        <v>500</v>
      </c>
      <c r="U328" s="9">
        <v>0</v>
      </c>
      <c r="V328" s="4">
        <v>3</v>
      </c>
      <c r="W328" s="4">
        <v>18</v>
      </c>
      <c r="X328" s="9">
        <v>10000</v>
      </c>
      <c r="Y328" s="9">
        <v>10000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25000</v>
      </c>
      <c r="AG328" s="9">
        <v>25000</v>
      </c>
      <c r="AH328" s="9">
        <v>25000000</v>
      </c>
      <c r="AI328" s="9">
        <v>25000000</v>
      </c>
      <c r="AJ328" s="9">
        <v>500</v>
      </c>
      <c r="AK328" s="9">
        <v>500</v>
      </c>
      <c r="AL328" s="9">
        <v>10000</v>
      </c>
      <c r="AM328" s="9">
        <v>10000</v>
      </c>
      <c r="AN328" s="9">
        <v>0</v>
      </c>
      <c r="AO328" s="9">
        <v>0</v>
      </c>
    </row>
    <row r="329" spans="1:41" s="9" customFormat="1">
      <c r="A329" s="9">
        <v>1123</v>
      </c>
      <c r="B329" s="61" t="s">
        <v>1348</v>
      </c>
      <c r="C329" s="61" t="s">
        <v>2016</v>
      </c>
      <c r="D329" s="9">
        <v>1</v>
      </c>
      <c r="E329" s="9">
        <v>1</v>
      </c>
      <c r="F329" s="9">
        <v>1</v>
      </c>
      <c r="G329" s="9">
        <v>2</v>
      </c>
      <c r="H329" s="9">
        <v>0</v>
      </c>
      <c r="I329" s="9">
        <v>30000</v>
      </c>
      <c r="J329" s="9">
        <v>30000</v>
      </c>
      <c r="K329" s="9">
        <v>0</v>
      </c>
      <c r="L329" s="9">
        <v>1</v>
      </c>
      <c r="M329" s="9">
        <v>0</v>
      </c>
      <c r="N329" s="9">
        <v>30000000</v>
      </c>
      <c r="O329" s="9">
        <v>30000000</v>
      </c>
      <c r="P329" s="9">
        <v>0</v>
      </c>
      <c r="Q329" s="4">
        <v>3</v>
      </c>
      <c r="R329" s="4">
        <v>13</v>
      </c>
      <c r="S329" s="9">
        <v>600</v>
      </c>
      <c r="T329" s="9">
        <v>600</v>
      </c>
      <c r="U329" s="9">
        <v>0</v>
      </c>
      <c r="V329" s="4">
        <v>3</v>
      </c>
      <c r="W329" s="4">
        <v>18</v>
      </c>
      <c r="X329" s="9">
        <v>12000</v>
      </c>
      <c r="Y329" s="9">
        <v>12000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30000</v>
      </c>
      <c r="AG329" s="9">
        <v>30000</v>
      </c>
      <c r="AH329" s="9">
        <v>30000000</v>
      </c>
      <c r="AI329" s="9">
        <v>30000000</v>
      </c>
      <c r="AJ329" s="9">
        <v>600</v>
      </c>
      <c r="AK329" s="9">
        <v>600</v>
      </c>
      <c r="AL329" s="9">
        <v>12000</v>
      </c>
      <c r="AM329" s="9">
        <v>12000</v>
      </c>
      <c r="AN329" s="9">
        <v>0</v>
      </c>
      <c r="AO329" s="9">
        <v>0</v>
      </c>
    </row>
    <row r="330" spans="1:41" s="9" customFormat="1">
      <c r="A330" s="9">
        <v>1124</v>
      </c>
      <c r="B330" s="61" t="s">
        <v>1349</v>
      </c>
      <c r="C330" s="61" t="s">
        <v>2017</v>
      </c>
      <c r="D330" s="9">
        <v>1</v>
      </c>
      <c r="E330" s="9">
        <v>1</v>
      </c>
      <c r="F330" s="9">
        <v>1</v>
      </c>
      <c r="G330" s="9">
        <v>2</v>
      </c>
      <c r="H330" s="9">
        <v>0</v>
      </c>
      <c r="I330" s="9">
        <v>50000</v>
      </c>
      <c r="J330" s="9">
        <v>50000</v>
      </c>
      <c r="K330" s="9">
        <v>0</v>
      </c>
      <c r="L330" s="9">
        <v>1</v>
      </c>
      <c r="M330" s="9">
        <v>0</v>
      </c>
      <c r="N330" s="9">
        <v>50000000</v>
      </c>
      <c r="O330" s="9">
        <v>50000000</v>
      </c>
      <c r="P330" s="9">
        <v>0</v>
      </c>
      <c r="Q330" s="4">
        <v>3</v>
      </c>
      <c r="R330" s="4">
        <v>13</v>
      </c>
      <c r="S330" s="9">
        <v>1000</v>
      </c>
      <c r="T330" s="9">
        <v>1000</v>
      </c>
      <c r="U330" s="9">
        <v>0</v>
      </c>
      <c r="V330" s="4">
        <v>3</v>
      </c>
      <c r="W330" s="4">
        <v>18</v>
      </c>
      <c r="X330" s="9">
        <v>20000</v>
      </c>
      <c r="Y330" s="9">
        <v>20000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50000</v>
      </c>
      <c r="AG330" s="9">
        <v>50000</v>
      </c>
      <c r="AH330" s="9">
        <v>50000000</v>
      </c>
      <c r="AI330" s="9">
        <v>50000000</v>
      </c>
      <c r="AJ330" s="9">
        <v>1000</v>
      </c>
      <c r="AK330" s="9">
        <v>1000</v>
      </c>
      <c r="AL330" s="9">
        <v>20000</v>
      </c>
      <c r="AM330" s="9">
        <v>20000</v>
      </c>
      <c r="AN330" s="9">
        <v>0</v>
      </c>
      <c r="AO330" s="9">
        <v>0</v>
      </c>
    </row>
    <row r="331" spans="1:41" s="9" customFormat="1">
      <c r="A331" s="9">
        <v>1125</v>
      </c>
      <c r="B331" s="61" t="s">
        <v>1398</v>
      </c>
      <c r="C331" s="61" t="s">
        <v>2018</v>
      </c>
      <c r="D331" s="9">
        <v>1</v>
      </c>
      <c r="E331" s="9">
        <v>1</v>
      </c>
      <c r="F331" s="9">
        <v>1</v>
      </c>
      <c r="G331" s="9">
        <v>2</v>
      </c>
      <c r="H331" s="9">
        <v>0</v>
      </c>
      <c r="I331" s="9">
        <v>18000</v>
      </c>
      <c r="J331" s="9">
        <v>18000</v>
      </c>
      <c r="K331" s="9">
        <v>0</v>
      </c>
      <c r="L331" s="9">
        <v>1</v>
      </c>
      <c r="M331" s="9">
        <v>0</v>
      </c>
      <c r="N331" s="9">
        <v>18000000</v>
      </c>
      <c r="O331" s="9">
        <v>18000000</v>
      </c>
      <c r="P331" s="9">
        <v>0</v>
      </c>
      <c r="Q331" s="4">
        <v>3</v>
      </c>
      <c r="R331" s="4">
        <v>13</v>
      </c>
      <c r="S331" s="9">
        <v>360</v>
      </c>
      <c r="T331" s="9">
        <v>360</v>
      </c>
      <c r="U331" s="9">
        <v>0</v>
      </c>
      <c r="V331" s="4">
        <v>3</v>
      </c>
      <c r="W331" s="4">
        <v>18</v>
      </c>
      <c r="X331" s="9">
        <v>7200</v>
      </c>
      <c r="Y331" s="9">
        <v>7200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18000</v>
      </c>
      <c r="AG331" s="9">
        <v>18000</v>
      </c>
      <c r="AH331" s="9">
        <v>18000000</v>
      </c>
      <c r="AI331" s="9">
        <v>18000000</v>
      </c>
      <c r="AJ331" s="9">
        <v>360</v>
      </c>
      <c r="AK331" s="9">
        <v>360</v>
      </c>
      <c r="AL331" s="9">
        <v>7200</v>
      </c>
      <c r="AM331" s="9">
        <v>7200</v>
      </c>
      <c r="AN331" s="9">
        <v>0</v>
      </c>
      <c r="AO331" s="9">
        <v>0</v>
      </c>
    </row>
    <row r="332" spans="1:41" s="9" customFormat="1">
      <c r="A332" s="9">
        <v>1126</v>
      </c>
      <c r="B332" s="61" t="s">
        <v>1399</v>
      </c>
      <c r="C332" s="61" t="s">
        <v>2019</v>
      </c>
      <c r="D332" s="9">
        <v>1</v>
      </c>
      <c r="E332" s="9">
        <v>1</v>
      </c>
      <c r="F332" s="9">
        <v>1</v>
      </c>
      <c r="G332" s="9">
        <v>2</v>
      </c>
      <c r="H332" s="9">
        <v>0</v>
      </c>
      <c r="I332" s="9">
        <v>22500</v>
      </c>
      <c r="J332" s="9">
        <v>22500</v>
      </c>
      <c r="K332" s="9">
        <v>0</v>
      </c>
      <c r="L332" s="9">
        <v>1</v>
      </c>
      <c r="M332" s="9">
        <v>0</v>
      </c>
      <c r="N332" s="9">
        <v>22500000</v>
      </c>
      <c r="O332" s="9">
        <v>22500000</v>
      </c>
      <c r="P332" s="9">
        <v>0</v>
      </c>
      <c r="Q332" s="4">
        <v>3</v>
      </c>
      <c r="R332" s="4">
        <v>13</v>
      </c>
      <c r="S332" s="9">
        <v>450</v>
      </c>
      <c r="T332" s="9">
        <v>450</v>
      </c>
      <c r="U332" s="9">
        <v>0</v>
      </c>
      <c r="V332" s="4">
        <v>3</v>
      </c>
      <c r="W332" s="4">
        <v>18</v>
      </c>
      <c r="X332" s="9">
        <v>9000</v>
      </c>
      <c r="Y332" s="9">
        <v>9000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22500</v>
      </c>
      <c r="AG332" s="9">
        <v>22500</v>
      </c>
      <c r="AH332" s="9">
        <v>22500000</v>
      </c>
      <c r="AI332" s="9">
        <v>22500000</v>
      </c>
      <c r="AJ332" s="9">
        <v>450</v>
      </c>
      <c r="AK332" s="9">
        <v>450</v>
      </c>
      <c r="AL332" s="9">
        <v>9000</v>
      </c>
      <c r="AM332" s="9">
        <v>9000</v>
      </c>
      <c r="AN332" s="9">
        <v>0</v>
      </c>
      <c r="AO332" s="9">
        <v>0</v>
      </c>
    </row>
    <row r="333" spans="1:41" s="9" customFormat="1">
      <c r="A333" s="9">
        <v>1127</v>
      </c>
      <c r="B333" s="61" t="s">
        <v>1400</v>
      </c>
      <c r="C333" s="61" t="s">
        <v>2020</v>
      </c>
      <c r="D333" s="9">
        <v>1</v>
      </c>
      <c r="E333" s="9">
        <v>1</v>
      </c>
      <c r="F333" s="9">
        <v>1</v>
      </c>
      <c r="G333" s="9">
        <v>2</v>
      </c>
      <c r="H333" s="9">
        <v>0</v>
      </c>
      <c r="I333" s="9">
        <v>27000</v>
      </c>
      <c r="J333" s="9">
        <v>27000</v>
      </c>
      <c r="K333" s="9">
        <v>0</v>
      </c>
      <c r="L333" s="9">
        <v>1</v>
      </c>
      <c r="M333" s="9">
        <v>0</v>
      </c>
      <c r="N333" s="9">
        <v>27000000</v>
      </c>
      <c r="O333" s="9">
        <v>27000000</v>
      </c>
      <c r="P333" s="9">
        <v>0</v>
      </c>
      <c r="Q333" s="4">
        <v>3</v>
      </c>
      <c r="R333" s="4">
        <v>13</v>
      </c>
      <c r="S333" s="9">
        <v>540</v>
      </c>
      <c r="T333" s="9">
        <v>540</v>
      </c>
      <c r="U333" s="9">
        <v>0</v>
      </c>
      <c r="V333" s="4">
        <v>3</v>
      </c>
      <c r="W333" s="4">
        <v>18</v>
      </c>
      <c r="X333" s="9">
        <v>10800</v>
      </c>
      <c r="Y333" s="9">
        <v>10800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27000</v>
      </c>
      <c r="AG333" s="9">
        <v>27000</v>
      </c>
      <c r="AH333" s="9">
        <v>27000000</v>
      </c>
      <c r="AI333" s="9">
        <v>27000000</v>
      </c>
      <c r="AJ333" s="9">
        <v>540</v>
      </c>
      <c r="AK333" s="9">
        <v>540</v>
      </c>
      <c r="AL333" s="9">
        <v>10800</v>
      </c>
      <c r="AM333" s="9">
        <v>10800</v>
      </c>
      <c r="AN333" s="9">
        <v>0</v>
      </c>
      <c r="AO333" s="9">
        <v>0</v>
      </c>
    </row>
    <row r="334" spans="1:41" s="9" customFormat="1">
      <c r="A334" s="9">
        <v>1128</v>
      </c>
      <c r="B334" s="61" t="s">
        <v>1401</v>
      </c>
      <c r="C334" s="61" t="s">
        <v>2021</v>
      </c>
      <c r="D334" s="9">
        <v>1</v>
      </c>
      <c r="E334" s="9">
        <v>1</v>
      </c>
      <c r="F334" s="9">
        <v>1</v>
      </c>
      <c r="G334" s="9">
        <v>2</v>
      </c>
      <c r="H334" s="9">
        <v>0</v>
      </c>
      <c r="I334" s="9">
        <v>45000</v>
      </c>
      <c r="J334" s="9">
        <v>45000</v>
      </c>
      <c r="K334" s="9">
        <v>0</v>
      </c>
      <c r="L334" s="9">
        <v>1</v>
      </c>
      <c r="M334" s="9">
        <v>0</v>
      </c>
      <c r="N334" s="9">
        <v>45000000</v>
      </c>
      <c r="O334" s="9">
        <v>45000000</v>
      </c>
      <c r="P334" s="9">
        <v>0</v>
      </c>
      <c r="Q334" s="4">
        <v>3</v>
      </c>
      <c r="R334" s="4">
        <v>13</v>
      </c>
      <c r="S334" s="9">
        <v>900</v>
      </c>
      <c r="T334" s="9">
        <v>900</v>
      </c>
      <c r="U334" s="9">
        <v>0</v>
      </c>
      <c r="V334" s="4">
        <v>3</v>
      </c>
      <c r="W334" s="4">
        <v>18</v>
      </c>
      <c r="X334" s="9">
        <v>18000</v>
      </c>
      <c r="Y334" s="9">
        <v>18000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45000</v>
      </c>
      <c r="AG334" s="9">
        <v>45000</v>
      </c>
      <c r="AH334" s="9">
        <v>45000000</v>
      </c>
      <c r="AI334" s="9">
        <v>45000000</v>
      </c>
      <c r="AJ334" s="9">
        <v>900</v>
      </c>
      <c r="AK334" s="9">
        <v>900</v>
      </c>
      <c r="AL334" s="9">
        <v>18000</v>
      </c>
      <c r="AM334" s="9">
        <v>18000</v>
      </c>
      <c r="AN334" s="9">
        <v>0</v>
      </c>
      <c r="AO334" s="9">
        <v>0</v>
      </c>
    </row>
    <row r="335" spans="1:41" s="9" customFormat="1">
      <c r="A335" s="9">
        <v>1129</v>
      </c>
      <c r="B335" s="61" t="s">
        <v>1402</v>
      </c>
      <c r="C335" s="61" t="s">
        <v>2022</v>
      </c>
      <c r="D335" s="9">
        <v>1</v>
      </c>
      <c r="E335" s="9">
        <v>1</v>
      </c>
      <c r="F335" s="9">
        <v>1</v>
      </c>
      <c r="G335" s="9">
        <v>2</v>
      </c>
      <c r="H335" s="9">
        <v>0</v>
      </c>
      <c r="I335" s="9">
        <v>16000</v>
      </c>
      <c r="J335" s="9">
        <v>16000</v>
      </c>
      <c r="K335" s="9">
        <v>0</v>
      </c>
      <c r="L335" s="9">
        <v>1</v>
      </c>
      <c r="M335" s="9">
        <v>0</v>
      </c>
      <c r="N335" s="9">
        <v>16000000</v>
      </c>
      <c r="O335" s="9">
        <v>16000000</v>
      </c>
      <c r="P335" s="9">
        <v>0</v>
      </c>
      <c r="Q335" s="9">
        <v>3</v>
      </c>
      <c r="R335" s="9">
        <v>13</v>
      </c>
      <c r="S335" s="9">
        <v>320</v>
      </c>
      <c r="T335" s="9">
        <v>320</v>
      </c>
      <c r="U335" s="9">
        <v>0</v>
      </c>
      <c r="V335" s="9">
        <v>3</v>
      </c>
      <c r="W335" s="9">
        <v>18</v>
      </c>
      <c r="X335" s="9">
        <v>6400</v>
      </c>
      <c r="Y335" s="9">
        <v>6400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16000</v>
      </c>
      <c r="AG335" s="9">
        <v>16000</v>
      </c>
      <c r="AH335" s="9">
        <v>16000000</v>
      </c>
      <c r="AI335" s="9">
        <v>16000000</v>
      </c>
      <c r="AJ335" s="9">
        <v>320</v>
      </c>
      <c r="AK335" s="9">
        <v>320</v>
      </c>
      <c r="AL335" s="9">
        <v>6400</v>
      </c>
      <c r="AM335" s="9">
        <v>6400</v>
      </c>
      <c r="AN335" s="9">
        <v>0</v>
      </c>
      <c r="AO335" s="9">
        <v>0</v>
      </c>
    </row>
    <row r="336" spans="1:41" s="9" customFormat="1">
      <c r="A336" s="9">
        <v>1130</v>
      </c>
      <c r="B336" s="61" t="s">
        <v>1403</v>
      </c>
      <c r="C336" s="61" t="s">
        <v>2023</v>
      </c>
      <c r="D336" s="9">
        <v>1</v>
      </c>
      <c r="E336" s="9">
        <v>1</v>
      </c>
      <c r="F336" s="9">
        <v>1</v>
      </c>
      <c r="G336" s="9">
        <v>2</v>
      </c>
      <c r="H336" s="9">
        <v>0</v>
      </c>
      <c r="I336" s="9">
        <v>20000</v>
      </c>
      <c r="J336" s="9">
        <v>20000</v>
      </c>
      <c r="K336" s="9">
        <v>0</v>
      </c>
      <c r="L336" s="9">
        <v>1</v>
      </c>
      <c r="M336" s="9">
        <v>0</v>
      </c>
      <c r="N336" s="9">
        <v>20000000</v>
      </c>
      <c r="O336" s="9">
        <v>20000000</v>
      </c>
      <c r="P336" s="9">
        <v>0</v>
      </c>
      <c r="Q336" s="9">
        <v>3</v>
      </c>
      <c r="R336" s="9">
        <v>13</v>
      </c>
      <c r="S336" s="9">
        <v>400</v>
      </c>
      <c r="T336" s="9">
        <v>400</v>
      </c>
      <c r="U336" s="9">
        <v>0</v>
      </c>
      <c r="V336" s="9">
        <v>3</v>
      </c>
      <c r="W336" s="9">
        <v>18</v>
      </c>
      <c r="X336" s="9">
        <v>8000</v>
      </c>
      <c r="Y336" s="9">
        <v>8000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20000</v>
      </c>
      <c r="AG336" s="9">
        <v>20000</v>
      </c>
      <c r="AH336" s="9">
        <v>20000000</v>
      </c>
      <c r="AI336" s="9">
        <v>20000000</v>
      </c>
      <c r="AJ336" s="9">
        <v>400</v>
      </c>
      <c r="AK336" s="9">
        <v>400</v>
      </c>
      <c r="AL336" s="9">
        <v>8000</v>
      </c>
      <c r="AM336" s="9">
        <v>8000</v>
      </c>
      <c r="AN336" s="9">
        <v>0</v>
      </c>
      <c r="AO336" s="9">
        <v>0</v>
      </c>
    </row>
    <row r="337" spans="1:42" s="9" customFormat="1">
      <c r="A337" s="9">
        <v>1131</v>
      </c>
      <c r="B337" s="61" t="s">
        <v>1404</v>
      </c>
      <c r="C337" s="61" t="s">
        <v>2024</v>
      </c>
      <c r="D337" s="9">
        <v>1</v>
      </c>
      <c r="E337" s="9">
        <v>1</v>
      </c>
      <c r="F337" s="9">
        <v>1</v>
      </c>
      <c r="G337" s="9">
        <v>2</v>
      </c>
      <c r="H337" s="9">
        <v>0</v>
      </c>
      <c r="I337" s="9">
        <v>24000</v>
      </c>
      <c r="J337" s="9">
        <v>24000</v>
      </c>
      <c r="K337" s="9">
        <v>0</v>
      </c>
      <c r="L337" s="9">
        <v>1</v>
      </c>
      <c r="M337" s="9">
        <v>0</v>
      </c>
      <c r="N337" s="9">
        <v>24000000</v>
      </c>
      <c r="O337" s="9">
        <v>24000000</v>
      </c>
      <c r="P337" s="9">
        <v>0</v>
      </c>
      <c r="Q337" s="9">
        <v>3</v>
      </c>
      <c r="R337" s="9">
        <v>13</v>
      </c>
      <c r="S337" s="9">
        <v>480</v>
      </c>
      <c r="T337" s="9">
        <v>480</v>
      </c>
      <c r="U337" s="9">
        <v>0</v>
      </c>
      <c r="V337" s="9">
        <v>3</v>
      </c>
      <c r="W337" s="9">
        <v>18</v>
      </c>
      <c r="X337" s="9">
        <v>9600</v>
      </c>
      <c r="Y337" s="9">
        <v>9600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24000</v>
      </c>
      <c r="AG337" s="9">
        <v>24000</v>
      </c>
      <c r="AH337" s="9">
        <v>24000000</v>
      </c>
      <c r="AI337" s="9">
        <v>24000000</v>
      </c>
      <c r="AJ337" s="9">
        <v>480</v>
      </c>
      <c r="AK337" s="9">
        <v>480</v>
      </c>
      <c r="AL337" s="9">
        <v>9600</v>
      </c>
      <c r="AM337" s="9">
        <v>9600</v>
      </c>
      <c r="AN337" s="9">
        <v>0</v>
      </c>
      <c r="AO337" s="9">
        <v>0</v>
      </c>
    </row>
    <row r="338" spans="1:42" s="9" customFormat="1">
      <c r="A338" s="9">
        <v>1132</v>
      </c>
      <c r="B338" s="61" t="s">
        <v>1405</v>
      </c>
      <c r="C338" s="61" t="s">
        <v>2025</v>
      </c>
      <c r="D338" s="9">
        <v>1</v>
      </c>
      <c r="E338" s="9">
        <v>1</v>
      </c>
      <c r="F338" s="9">
        <v>1</v>
      </c>
      <c r="G338" s="9">
        <v>2</v>
      </c>
      <c r="H338" s="9">
        <v>0</v>
      </c>
      <c r="I338" s="9">
        <v>40000</v>
      </c>
      <c r="J338" s="9">
        <v>40000</v>
      </c>
      <c r="K338" s="9">
        <v>0</v>
      </c>
      <c r="L338" s="9">
        <v>1</v>
      </c>
      <c r="M338" s="9">
        <v>0</v>
      </c>
      <c r="N338" s="9">
        <v>40000000</v>
      </c>
      <c r="O338" s="9">
        <v>40000000</v>
      </c>
      <c r="P338" s="9">
        <v>0</v>
      </c>
      <c r="Q338" s="9">
        <v>3</v>
      </c>
      <c r="R338" s="9">
        <v>13</v>
      </c>
      <c r="S338" s="9">
        <v>800</v>
      </c>
      <c r="T338" s="9">
        <v>800</v>
      </c>
      <c r="U338" s="9">
        <v>0</v>
      </c>
      <c r="V338" s="9">
        <v>3</v>
      </c>
      <c r="W338" s="9">
        <v>18</v>
      </c>
      <c r="X338" s="9">
        <v>16000</v>
      </c>
      <c r="Y338" s="9">
        <v>16000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40000</v>
      </c>
      <c r="AG338" s="9">
        <v>40000</v>
      </c>
      <c r="AH338" s="9">
        <v>40000000</v>
      </c>
      <c r="AI338" s="9">
        <v>40000000</v>
      </c>
      <c r="AJ338" s="9">
        <v>800</v>
      </c>
      <c r="AK338" s="9">
        <v>800</v>
      </c>
      <c r="AL338" s="9">
        <v>16000</v>
      </c>
      <c r="AM338" s="9">
        <v>16000</v>
      </c>
      <c r="AN338" s="9">
        <v>0</v>
      </c>
      <c r="AO338" s="9">
        <v>0</v>
      </c>
    </row>
    <row r="339" spans="1:42" s="9" customFormat="1">
      <c r="A339" s="9">
        <v>1133</v>
      </c>
      <c r="B339" s="61" t="s">
        <v>1406</v>
      </c>
      <c r="C339" s="61" t="s">
        <v>2026</v>
      </c>
      <c r="D339" s="9">
        <v>1</v>
      </c>
      <c r="E339" s="9">
        <v>1</v>
      </c>
      <c r="F339" s="9">
        <v>1</v>
      </c>
      <c r="G339" s="9">
        <v>2</v>
      </c>
      <c r="H339" s="9">
        <v>0</v>
      </c>
      <c r="I339" s="9">
        <v>14000</v>
      </c>
      <c r="J339" s="9">
        <v>14000</v>
      </c>
      <c r="K339" s="9">
        <v>0</v>
      </c>
      <c r="L339" s="9">
        <v>1</v>
      </c>
      <c r="M339" s="9">
        <v>0</v>
      </c>
      <c r="N339" s="9">
        <v>14000000</v>
      </c>
      <c r="O339" s="9">
        <v>14000000</v>
      </c>
      <c r="P339" s="9">
        <v>0</v>
      </c>
      <c r="Q339" s="9">
        <v>3</v>
      </c>
      <c r="R339" s="9">
        <v>13</v>
      </c>
      <c r="S339" s="9">
        <v>280</v>
      </c>
      <c r="T339" s="9">
        <v>280</v>
      </c>
      <c r="U339" s="9">
        <v>0</v>
      </c>
      <c r="V339" s="9">
        <v>3</v>
      </c>
      <c r="W339" s="9">
        <v>18</v>
      </c>
      <c r="X339" s="9">
        <v>5600</v>
      </c>
      <c r="Y339" s="9">
        <v>5600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14000</v>
      </c>
      <c r="AG339" s="9">
        <v>14000</v>
      </c>
      <c r="AH339" s="9">
        <v>14000000</v>
      </c>
      <c r="AI339" s="9">
        <v>14000000</v>
      </c>
      <c r="AJ339" s="9">
        <v>280</v>
      </c>
      <c r="AK339" s="9">
        <v>280</v>
      </c>
      <c r="AL339" s="9">
        <v>5600</v>
      </c>
      <c r="AM339" s="9">
        <v>5600</v>
      </c>
      <c r="AN339" s="9">
        <v>0</v>
      </c>
      <c r="AO339" s="9">
        <v>0</v>
      </c>
    </row>
    <row r="340" spans="1:42" s="9" customFormat="1">
      <c r="A340" s="9">
        <v>1134</v>
      </c>
      <c r="B340" s="61" t="s">
        <v>1407</v>
      </c>
      <c r="C340" s="61" t="s">
        <v>2027</v>
      </c>
      <c r="D340" s="9">
        <v>1</v>
      </c>
      <c r="E340" s="9">
        <v>1</v>
      </c>
      <c r="F340" s="9">
        <v>1</v>
      </c>
      <c r="G340" s="9">
        <v>2</v>
      </c>
      <c r="H340" s="9">
        <v>0</v>
      </c>
      <c r="I340" s="9">
        <v>17500</v>
      </c>
      <c r="J340" s="9">
        <v>17500</v>
      </c>
      <c r="K340" s="9">
        <v>0</v>
      </c>
      <c r="L340" s="9">
        <v>1</v>
      </c>
      <c r="M340" s="9">
        <v>0</v>
      </c>
      <c r="N340" s="9">
        <v>17500000</v>
      </c>
      <c r="O340" s="9">
        <v>17500000</v>
      </c>
      <c r="P340" s="9">
        <v>0</v>
      </c>
      <c r="Q340" s="9">
        <v>3</v>
      </c>
      <c r="R340" s="9">
        <v>13</v>
      </c>
      <c r="S340" s="9">
        <v>350</v>
      </c>
      <c r="T340" s="9">
        <v>350</v>
      </c>
      <c r="U340" s="9">
        <v>0</v>
      </c>
      <c r="V340" s="9">
        <v>3</v>
      </c>
      <c r="W340" s="9">
        <v>18</v>
      </c>
      <c r="X340" s="9">
        <v>7000</v>
      </c>
      <c r="Y340" s="9">
        <v>7000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17500</v>
      </c>
      <c r="AG340" s="9">
        <v>17500</v>
      </c>
      <c r="AH340" s="9">
        <v>17500000</v>
      </c>
      <c r="AI340" s="9">
        <v>17500000</v>
      </c>
      <c r="AJ340" s="9">
        <v>350</v>
      </c>
      <c r="AK340" s="9">
        <v>350</v>
      </c>
      <c r="AL340" s="9">
        <v>7000</v>
      </c>
      <c r="AM340" s="9">
        <v>7000</v>
      </c>
      <c r="AN340" s="9">
        <v>0</v>
      </c>
      <c r="AO340" s="9">
        <v>0</v>
      </c>
    </row>
    <row r="341" spans="1:42" s="9" customFormat="1">
      <c r="A341" s="9">
        <v>1135</v>
      </c>
      <c r="B341" s="61" t="s">
        <v>1408</v>
      </c>
      <c r="C341" s="61" t="s">
        <v>2028</v>
      </c>
      <c r="D341" s="9">
        <v>1</v>
      </c>
      <c r="E341" s="9">
        <v>1</v>
      </c>
      <c r="F341" s="9">
        <v>1</v>
      </c>
      <c r="G341" s="9">
        <v>2</v>
      </c>
      <c r="H341" s="9">
        <v>0</v>
      </c>
      <c r="I341" s="9">
        <v>21000</v>
      </c>
      <c r="J341" s="9">
        <v>21000</v>
      </c>
      <c r="K341" s="9">
        <v>0</v>
      </c>
      <c r="L341" s="9">
        <v>1</v>
      </c>
      <c r="M341" s="9">
        <v>0</v>
      </c>
      <c r="N341" s="9">
        <v>21000000</v>
      </c>
      <c r="O341" s="9">
        <v>21000000</v>
      </c>
      <c r="P341" s="9">
        <v>0</v>
      </c>
      <c r="Q341" s="9">
        <v>3</v>
      </c>
      <c r="R341" s="9">
        <v>13</v>
      </c>
      <c r="S341" s="9">
        <v>420</v>
      </c>
      <c r="T341" s="9">
        <v>420</v>
      </c>
      <c r="U341" s="9">
        <v>0</v>
      </c>
      <c r="V341" s="9">
        <v>3</v>
      </c>
      <c r="W341" s="9">
        <v>18</v>
      </c>
      <c r="X341" s="9">
        <v>8400</v>
      </c>
      <c r="Y341" s="9">
        <v>8400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21000</v>
      </c>
      <c r="AG341" s="9">
        <v>21000</v>
      </c>
      <c r="AH341" s="9">
        <v>21000000</v>
      </c>
      <c r="AI341" s="9">
        <v>21000000</v>
      </c>
      <c r="AJ341" s="9">
        <v>420</v>
      </c>
      <c r="AK341" s="9">
        <v>420</v>
      </c>
      <c r="AL341" s="9">
        <v>8400</v>
      </c>
      <c r="AM341" s="9">
        <v>8400</v>
      </c>
      <c r="AN341" s="9">
        <v>0</v>
      </c>
      <c r="AO341" s="9">
        <v>0</v>
      </c>
    </row>
    <row r="342" spans="1:42" s="9" customFormat="1">
      <c r="A342" s="9">
        <v>1136</v>
      </c>
      <c r="B342" s="61" t="s">
        <v>1409</v>
      </c>
      <c r="C342" s="61" t="s">
        <v>2029</v>
      </c>
      <c r="D342" s="9">
        <v>1</v>
      </c>
      <c r="E342" s="9">
        <v>1</v>
      </c>
      <c r="F342" s="9">
        <v>1</v>
      </c>
      <c r="G342" s="9">
        <v>2</v>
      </c>
      <c r="H342" s="9">
        <v>0</v>
      </c>
      <c r="I342" s="9">
        <v>35000</v>
      </c>
      <c r="J342" s="9">
        <v>35000</v>
      </c>
      <c r="K342" s="9">
        <v>0</v>
      </c>
      <c r="L342" s="9">
        <v>1</v>
      </c>
      <c r="M342" s="9">
        <v>0</v>
      </c>
      <c r="N342" s="9">
        <v>35000000</v>
      </c>
      <c r="O342" s="9">
        <v>35000000</v>
      </c>
      <c r="P342" s="9">
        <v>0</v>
      </c>
      <c r="Q342" s="9">
        <v>3</v>
      </c>
      <c r="R342" s="9">
        <v>13</v>
      </c>
      <c r="S342" s="9">
        <v>700</v>
      </c>
      <c r="T342" s="9">
        <v>700</v>
      </c>
      <c r="U342" s="9">
        <v>0</v>
      </c>
      <c r="V342" s="9">
        <v>3</v>
      </c>
      <c r="W342" s="9">
        <v>18</v>
      </c>
      <c r="X342" s="9">
        <v>14000</v>
      </c>
      <c r="Y342" s="9">
        <v>14000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35000</v>
      </c>
      <c r="AG342" s="9">
        <v>35000</v>
      </c>
      <c r="AH342" s="9">
        <v>35000000</v>
      </c>
      <c r="AI342" s="9">
        <v>35000000</v>
      </c>
      <c r="AJ342" s="9">
        <v>700</v>
      </c>
      <c r="AK342" s="9">
        <v>700</v>
      </c>
      <c r="AL342" s="9">
        <v>14000</v>
      </c>
      <c r="AM342" s="9">
        <v>14000</v>
      </c>
      <c r="AN342" s="9">
        <v>0</v>
      </c>
      <c r="AO342" s="9">
        <v>0</v>
      </c>
    </row>
    <row r="343" spans="1:42" s="9" customFormat="1">
      <c r="A343" s="9">
        <v>1201</v>
      </c>
      <c r="B343" s="61" t="s">
        <v>2030</v>
      </c>
      <c r="C343" s="61" t="s">
        <v>2031</v>
      </c>
      <c r="D343" s="9">
        <v>1</v>
      </c>
      <c r="E343" s="9">
        <v>6</v>
      </c>
      <c r="F343" s="21">
        <v>0</v>
      </c>
      <c r="G343" s="21">
        <v>9</v>
      </c>
      <c r="H343" s="21">
        <v>1202</v>
      </c>
      <c r="I343" s="21">
        <v>1</v>
      </c>
      <c r="J343" s="21">
        <v>1</v>
      </c>
      <c r="K343" s="21">
        <v>990</v>
      </c>
      <c r="L343" s="21">
        <v>9</v>
      </c>
      <c r="M343" s="21">
        <v>1203</v>
      </c>
      <c r="N343" s="21">
        <v>1</v>
      </c>
      <c r="O343" s="21">
        <v>1</v>
      </c>
      <c r="P343" s="21">
        <v>10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1</v>
      </c>
      <c r="AG343" s="21">
        <v>1</v>
      </c>
      <c r="AH343" s="21">
        <v>1</v>
      </c>
      <c r="AI343" s="21">
        <v>1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1000</v>
      </c>
    </row>
    <row r="344" spans="1:42" s="21" customFormat="1">
      <c r="A344" s="9">
        <v>1202</v>
      </c>
      <c r="B344" s="63" t="s">
        <v>2032</v>
      </c>
      <c r="C344" s="61" t="s">
        <v>2031</v>
      </c>
      <c r="D344" s="21">
        <v>1</v>
      </c>
      <c r="E344" s="21">
        <v>6</v>
      </c>
      <c r="F344" s="21">
        <v>0</v>
      </c>
      <c r="G344" s="21">
        <v>3</v>
      </c>
      <c r="H344" s="21">
        <v>280</v>
      </c>
      <c r="I344" s="21">
        <v>5</v>
      </c>
      <c r="J344" s="21">
        <v>5</v>
      </c>
      <c r="K344" s="21">
        <v>320</v>
      </c>
      <c r="L344" s="21">
        <v>3</v>
      </c>
      <c r="M344" s="21">
        <v>60</v>
      </c>
      <c r="N344" s="21">
        <v>100</v>
      </c>
      <c r="O344" s="21">
        <v>100</v>
      </c>
      <c r="P344" s="21">
        <v>170</v>
      </c>
      <c r="Q344" s="21">
        <v>3</v>
      </c>
      <c r="R344" s="21">
        <v>14</v>
      </c>
      <c r="S344" s="21">
        <v>100</v>
      </c>
      <c r="T344" s="21">
        <v>100</v>
      </c>
      <c r="U344" s="21">
        <v>170</v>
      </c>
      <c r="V344" s="21">
        <v>3</v>
      </c>
      <c r="W344" s="21">
        <v>13</v>
      </c>
      <c r="X344" s="21">
        <v>22</v>
      </c>
      <c r="Y344" s="21">
        <v>22</v>
      </c>
      <c r="Z344" s="21">
        <v>170</v>
      </c>
      <c r="AA344" s="21">
        <v>3</v>
      </c>
      <c r="AB344" s="21">
        <v>18</v>
      </c>
      <c r="AC344" s="21">
        <v>60</v>
      </c>
      <c r="AD344" s="21">
        <v>60</v>
      </c>
      <c r="AE344" s="21">
        <v>170</v>
      </c>
      <c r="AF344" s="21">
        <v>5</v>
      </c>
      <c r="AG344" s="21">
        <v>5</v>
      </c>
      <c r="AH344" s="21">
        <v>100</v>
      </c>
      <c r="AI344" s="21">
        <v>100</v>
      </c>
      <c r="AJ344" s="21">
        <v>100</v>
      </c>
      <c r="AK344" s="21">
        <v>100</v>
      </c>
      <c r="AL344" s="21">
        <v>22</v>
      </c>
      <c r="AM344" s="21">
        <v>22</v>
      </c>
      <c r="AN344" s="21">
        <v>60</v>
      </c>
      <c r="AO344" s="21">
        <v>60</v>
      </c>
      <c r="AP344" s="21">
        <v>1000</v>
      </c>
    </row>
    <row r="345" spans="1:42" s="21" customFormat="1">
      <c r="A345" s="9">
        <v>1203</v>
      </c>
      <c r="B345" s="63" t="s">
        <v>2033</v>
      </c>
      <c r="C345" s="61" t="s">
        <v>2031</v>
      </c>
      <c r="D345" s="21">
        <v>1</v>
      </c>
      <c r="E345" s="21">
        <v>6</v>
      </c>
      <c r="F345" s="21">
        <v>0</v>
      </c>
      <c r="G345" s="21">
        <v>3</v>
      </c>
      <c r="H345" s="21">
        <v>280</v>
      </c>
      <c r="I345" s="21">
        <v>111</v>
      </c>
      <c r="J345" s="21">
        <v>111</v>
      </c>
      <c r="K345" s="21">
        <v>320</v>
      </c>
      <c r="L345" s="21">
        <v>3</v>
      </c>
      <c r="M345" s="21">
        <v>60</v>
      </c>
      <c r="N345" s="21">
        <v>888</v>
      </c>
      <c r="O345" s="21">
        <v>888</v>
      </c>
      <c r="P345" s="21">
        <v>170</v>
      </c>
      <c r="Q345" s="21">
        <v>3</v>
      </c>
      <c r="R345" s="21">
        <v>14</v>
      </c>
      <c r="S345" s="21">
        <v>888</v>
      </c>
      <c r="T345" s="21">
        <v>888</v>
      </c>
      <c r="U345" s="21">
        <v>170</v>
      </c>
      <c r="V345" s="21">
        <v>3</v>
      </c>
      <c r="W345" s="21">
        <v>13</v>
      </c>
      <c r="X345" s="21">
        <v>666</v>
      </c>
      <c r="Y345" s="21">
        <v>666</v>
      </c>
      <c r="Z345" s="21">
        <v>170</v>
      </c>
      <c r="AA345" s="21">
        <v>3</v>
      </c>
      <c r="AB345" s="21">
        <v>18</v>
      </c>
      <c r="AC345" s="21">
        <v>888</v>
      </c>
      <c r="AD345" s="21">
        <v>888</v>
      </c>
      <c r="AE345" s="21">
        <v>170</v>
      </c>
      <c r="AF345" s="21">
        <v>111</v>
      </c>
      <c r="AG345" s="21">
        <v>111</v>
      </c>
      <c r="AH345" s="21">
        <v>888</v>
      </c>
      <c r="AI345" s="21">
        <v>888</v>
      </c>
      <c r="AJ345" s="21">
        <v>888</v>
      </c>
      <c r="AK345" s="21">
        <v>888</v>
      </c>
      <c r="AL345" s="21">
        <v>666</v>
      </c>
      <c r="AM345" s="21">
        <v>666</v>
      </c>
      <c r="AN345" s="21">
        <v>888</v>
      </c>
      <c r="AO345" s="21">
        <v>888</v>
      </c>
      <c r="AP345" s="21">
        <v>1000</v>
      </c>
    </row>
    <row r="346" spans="1:42" s="9" customFormat="1">
      <c r="A346" s="9">
        <v>1204</v>
      </c>
      <c r="B346" s="61" t="s">
        <v>2034</v>
      </c>
      <c r="C346" s="61" t="s">
        <v>2035</v>
      </c>
      <c r="D346" s="9">
        <v>1</v>
      </c>
      <c r="E346" s="9">
        <v>6</v>
      </c>
      <c r="F346" s="21">
        <v>1</v>
      </c>
      <c r="G346" s="21">
        <v>3</v>
      </c>
      <c r="H346" s="21">
        <v>3</v>
      </c>
      <c r="I346" s="21">
        <v>5</v>
      </c>
      <c r="J346" s="21">
        <v>5</v>
      </c>
      <c r="K346" s="21">
        <v>0</v>
      </c>
      <c r="L346" s="21">
        <v>3</v>
      </c>
      <c r="M346" s="21">
        <v>4</v>
      </c>
      <c r="N346" s="21">
        <v>10</v>
      </c>
      <c r="O346" s="21">
        <v>10</v>
      </c>
      <c r="P346" s="21">
        <v>0</v>
      </c>
      <c r="Q346" s="21">
        <v>3</v>
      </c>
      <c r="R346" s="21">
        <v>5</v>
      </c>
      <c r="S346" s="21">
        <v>10</v>
      </c>
      <c r="T346" s="21">
        <v>10</v>
      </c>
      <c r="U346" s="21">
        <v>0</v>
      </c>
      <c r="V346" s="21">
        <v>1</v>
      </c>
      <c r="W346" s="21">
        <v>0</v>
      </c>
      <c r="X346" s="21">
        <v>100000</v>
      </c>
      <c r="Y346" s="21">
        <v>100000</v>
      </c>
      <c r="Z346" s="21">
        <v>0</v>
      </c>
      <c r="AA346" s="21">
        <v>36</v>
      </c>
      <c r="AB346" s="21">
        <v>0</v>
      </c>
      <c r="AC346" s="21">
        <v>500</v>
      </c>
      <c r="AD346" s="21">
        <v>500</v>
      </c>
      <c r="AE346" s="21">
        <v>0</v>
      </c>
      <c r="AF346" s="21">
        <v>5</v>
      </c>
      <c r="AG346" s="21">
        <v>5</v>
      </c>
      <c r="AH346" s="21">
        <v>10</v>
      </c>
      <c r="AI346" s="21">
        <v>10</v>
      </c>
      <c r="AJ346" s="21">
        <v>10</v>
      </c>
      <c r="AK346" s="21">
        <v>10</v>
      </c>
      <c r="AL346" s="21">
        <v>100000</v>
      </c>
      <c r="AM346" s="21">
        <v>100000</v>
      </c>
      <c r="AN346" s="21">
        <v>500</v>
      </c>
      <c r="AO346" s="21">
        <v>500</v>
      </c>
      <c r="AP346" s="21">
        <v>1000</v>
      </c>
    </row>
    <row r="347" spans="1:42" s="9" customFormat="1">
      <c r="A347" s="9">
        <v>1205</v>
      </c>
      <c r="B347" s="61" t="s">
        <v>2036</v>
      </c>
      <c r="C347" s="61" t="s">
        <v>2037</v>
      </c>
      <c r="D347" s="9">
        <v>1</v>
      </c>
      <c r="E347" s="9">
        <v>6</v>
      </c>
      <c r="F347" s="21">
        <v>0</v>
      </c>
      <c r="G347" s="21">
        <v>9</v>
      </c>
      <c r="H347" s="21">
        <v>1206</v>
      </c>
      <c r="I347" s="21">
        <v>1</v>
      </c>
      <c r="J347" s="21">
        <v>1</v>
      </c>
      <c r="K347" s="21">
        <v>990</v>
      </c>
      <c r="L347" s="21">
        <v>9</v>
      </c>
      <c r="M347" s="21">
        <v>1207</v>
      </c>
      <c r="N347" s="21">
        <v>1</v>
      </c>
      <c r="O347" s="21">
        <v>1</v>
      </c>
      <c r="P347" s="21">
        <v>10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1</v>
      </c>
      <c r="AG347" s="21">
        <v>1</v>
      </c>
      <c r="AH347" s="21">
        <v>1</v>
      </c>
      <c r="AI347" s="21">
        <v>1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1000</v>
      </c>
    </row>
    <row r="348" spans="1:42" s="21" customFormat="1">
      <c r="A348" s="9">
        <v>1206</v>
      </c>
      <c r="B348" s="63" t="s">
        <v>1410</v>
      </c>
      <c r="C348" s="61" t="s">
        <v>2037</v>
      </c>
      <c r="D348" s="21">
        <v>1</v>
      </c>
      <c r="E348" s="21">
        <v>6</v>
      </c>
      <c r="F348" s="21">
        <v>0</v>
      </c>
      <c r="G348" s="21">
        <v>3</v>
      </c>
      <c r="H348" s="21">
        <v>283</v>
      </c>
      <c r="I348" s="21">
        <v>5</v>
      </c>
      <c r="J348" s="21">
        <v>5</v>
      </c>
      <c r="K348" s="21">
        <v>320</v>
      </c>
      <c r="L348" s="21">
        <v>3</v>
      </c>
      <c r="M348" s="21">
        <v>60</v>
      </c>
      <c r="N348" s="21">
        <v>100</v>
      </c>
      <c r="O348" s="21">
        <v>100</v>
      </c>
      <c r="P348" s="21">
        <v>170</v>
      </c>
      <c r="Q348" s="21">
        <v>3</v>
      </c>
      <c r="R348" s="21">
        <v>14</v>
      </c>
      <c r="S348" s="21">
        <v>100</v>
      </c>
      <c r="T348" s="21">
        <v>100</v>
      </c>
      <c r="U348" s="21">
        <v>170</v>
      </c>
      <c r="V348" s="21">
        <v>3</v>
      </c>
      <c r="W348" s="21">
        <v>13</v>
      </c>
      <c r="X348" s="21">
        <v>22</v>
      </c>
      <c r="Y348" s="21">
        <v>22</v>
      </c>
      <c r="Z348" s="21">
        <v>170</v>
      </c>
      <c r="AA348" s="21">
        <v>3</v>
      </c>
      <c r="AB348" s="21">
        <v>18</v>
      </c>
      <c r="AC348" s="21">
        <v>60</v>
      </c>
      <c r="AD348" s="21">
        <v>60</v>
      </c>
      <c r="AE348" s="21">
        <v>170</v>
      </c>
      <c r="AF348" s="21">
        <v>5</v>
      </c>
      <c r="AG348" s="21">
        <v>5</v>
      </c>
      <c r="AH348" s="21">
        <v>100</v>
      </c>
      <c r="AI348" s="21">
        <v>100</v>
      </c>
      <c r="AJ348" s="21">
        <v>100</v>
      </c>
      <c r="AK348" s="21">
        <v>100</v>
      </c>
      <c r="AL348" s="21">
        <v>22</v>
      </c>
      <c r="AM348" s="21">
        <v>22</v>
      </c>
      <c r="AN348" s="21">
        <v>60</v>
      </c>
      <c r="AO348" s="21">
        <v>60</v>
      </c>
      <c r="AP348" s="21">
        <v>1000</v>
      </c>
    </row>
    <row r="349" spans="1:42" s="21" customFormat="1">
      <c r="A349" s="9">
        <v>1207</v>
      </c>
      <c r="B349" s="63" t="s">
        <v>1411</v>
      </c>
      <c r="C349" s="61" t="s">
        <v>2037</v>
      </c>
      <c r="D349" s="21">
        <v>1</v>
      </c>
      <c r="E349" s="21">
        <v>6</v>
      </c>
      <c r="F349" s="21">
        <v>0</v>
      </c>
      <c r="G349" s="21">
        <v>3</v>
      </c>
      <c r="H349" s="21">
        <v>283</v>
      </c>
      <c r="I349" s="21">
        <v>111</v>
      </c>
      <c r="J349" s="21">
        <v>111</v>
      </c>
      <c r="K349" s="21">
        <v>320</v>
      </c>
      <c r="L349" s="21">
        <v>3</v>
      </c>
      <c r="M349" s="21">
        <v>60</v>
      </c>
      <c r="N349" s="21">
        <v>888</v>
      </c>
      <c r="O349" s="21">
        <v>888</v>
      </c>
      <c r="P349" s="21">
        <v>170</v>
      </c>
      <c r="Q349" s="21">
        <v>3</v>
      </c>
      <c r="R349" s="21">
        <v>14</v>
      </c>
      <c r="S349" s="21">
        <v>888</v>
      </c>
      <c r="T349" s="21">
        <v>888</v>
      </c>
      <c r="U349" s="21">
        <v>170</v>
      </c>
      <c r="V349" s="21">
        <v>3</v>
      </c>
      <c r="W349" s="21">
        <v>13</v>
      </c>
      <c r="X349" s="21">
        <v>666</v>
      </c>
      <c r="Y349" s="21">
        <v>666</v>
      </c>
      <c r="Z349" s="21">
        <v>170</v>
      </c>
      <c r="AA349" s="21">
        <v>3</v>
      </c>
      <c r="AB349" s="21">
        <v>18</v>
      </c>
      <c r="AC349" s="21">
        <v>888</v>
      </c>
      <c r="AD349" s="21">
        <v>888</v>
      </c>
      <c r="AE349" s="21">
        <v>170</v>
      </c>
      <c r="AF349" s="21">
        <v>111</v>
      </c>
      <c r="AG349" s="21">
        <v>111</v>
      </c>
      <c r="AH349" s="21">
        <v>888</v>
      </c>
      <c r="AI349" s="21">
        <v>888</v>
      </c>
      <c r="AJ349" s="21">
        <v>888</v>
      </c>
      <c r="AK349" s="21">
        <v>888</v>
      </c>
      <c r="AL349" s="21">
        <v>666</v>
      </c>
      <c r="AM349" s="21">
        <v>666</v>
      </c>
      <c r="AN349" s="21">
        <v>888</v>
      </c>
      <c r="AO349" s="21">
        <v>888</v>
      </c>
      <c r="AP349" s="21">
        <v>1000</v>
      </c>
    </row>
    <row r="350" spans="1:42" s="39" customFormat="1">
      <c r="A350" s="48">
        <v>1208</v>
      </c>
      <c r="B350" s="70" t="s">
        <v>2038</v>
      </c>
      <c r="C350" s="69" t="s">
        <v>2039</v>
      </c>
      <c r="D350" s="39">
        <v>1</v>
      </c>
      <c r="E350" s="39">
        <v>6</v>
      </c>
      <c r="F350" s="39">
        <v>1</v>
      </c>
      <c r="G350" s="39">
        <v>3</v>
      </c>
      <c r="H350" s="48">
        <v>275</v>
      </c>
      <c r="I350" s="39">
        <v>5</v>
      </c>
      <c r="J350" s="39">
        <v>5</v>
      </c>
      <c r="K350" s="39">
        <v>0</v>
      </c>
      <c r="L350" s="39">
        <v>36</v>
      </c>
      <c r="M350" s="39">
        <v>0</v>
      </c>
      <c r="N350" s="39">
        <v>1000</v>
      </c>
      <c r="O350" s="39">
        <v>1000</v>
      </c>
      <c r="P350" s="39">
        <v>0</v>
      </c>
      <c r="Q350" s="39">
        <v>0</v>
      </c>
      <c r="R350" s="39">
        <v>0</v>
      </c>
      <c r="S350" s="39">
        <v>0</v>
      </c>
      <c r="T350" s="39">
        <v>0</v>
      </c>
      <c r="U350" s="39">
        <v>0</v>
      </c>
      <c r="V350" s="39">
        <v>0</v>
      </c>
      <c r="W350" s="39">
        <v>0</v>
      </c>
      <c r="X350" s="39">
        <v>0</v>
      </c>
      <c r="Y350" s="39">
        <v>0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0</v>
      </c>
      <c r="AF350" s="39">
        <v>5</v>
      </c>
      <c r="AG350" s="39">
        <v>5</v>
      </c>
      <c r="AH350" s="39">
        <v>1000</v>
      </c>
      <c r="AI350" s="39">
        <v>1000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</row>
    <row r="351" spans="1:42" s="9" customFormat="1">
      <c r="A351" s="9">
        <v>1209</v>
      </c>
      <c r="B351" s="61" t="s">
        <v>1468</v>
      </c>
      <c r="C351" s="61" t="s">
        <v>2040</v>
      </c>
      <c r="D351" s="9">
        <v>1</v>
      </c>
      <c r="E351" s="9">
        <v>6</v>
      </c>
      <c r="F351" s="21">
        <v>0</v>
      </c>
      <c r="G351" s="21">
        <v>9</v>
      </c>
      <c r="H351" s="21">
        <v>1210</v>
      </c>
      <c r="I351" s="21">
        <v>1</v>
      </c>
      <c r="J351" s="21">
        <v>1</v>
      </c>
      <c r="K351" s="21">
        <v>990</v>
      </c>
      <c r="L351" s="21">
        <v>9</v>
      </c>
      <c r="M351" s="21">
        <v>1211</v>
      </c>
      <c r="N351" s="21">
        <v>1</v>
      </c>
      <c r="O351" s="21">
        <v>1</v>
      </c>
      <c r="P351" s="21">
        <v>10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1</v>
      </c>
      <c r="AG351" s="21">
        <v>1</v>
      </c>
      <c r="AH351" s="21">
        <v>1</v>
      </c>
      <c r="AI351" s="21">
        <v>1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1000</v>
      </c>
    </row>
    <row r="352" spans="1:42" s="21" customFormat="1">
      <c r="A352" s="9">
        <v>1210</v>
      </c>
      <c r="B352" s="63" t="s">
        <v>1469</v>
      </c>
      <c r="C352" s="61" t="s">
        <v>2040</v>
      </c>
      <c r="D352" s="21">
        <v>1</v>
      </c>
      <c r="E352" s="21">
        <v>6</v>
      </c>
      <c r="F352" s="21">
        <v>0</v>
      </c>
      <c r="G352" s="21">
        <v>3</v>
      </c>
      <c r="H352" s="21">
        <v>291</v>
      </c>
      <c r="I352" s="21">
        <v>5</v>
      </c>
      <c r="J352" s="21">
        <v>5</v>
      </c>
      <c r="K352" s="21">
        <v>320</v>
      </c>
      <c r="L352" s="21">
        <v>3</v>
      </c>
      <c r="M352" s="21">
        <v>60</v>
      </c>
      <c r="N352" s="21">
        <v>100</v>
      </c>
      <c r="O352" s="21">
        <v>100</v>
      </c>
      <c r="P352" s="21">
        <v>170</v>
      </c>
      <c r="Q352" s="21">
        <v>3</v>
      </c>
      <c r="R352" s="21">
        <v>14</v>
      </c>
      <c r="S352" s="21">
        <v>100</v>
      </c>
      <c r="T352" s="21">
        <v>100</v>
      </c>
      <c r="U352" s="21">
        <v>170</v>
      </c>
      <c r="V352" s="21">
        <v>3</v>
      </c>
      <c r="W352" s="21">
        <v>13</v>
      </c>
      <c r="X352" s="21">
        <v>22</v>
      </c>
      <c r="Y352" s="21">
        <v>22</v>
      </c>
      <c r="Z352" s="21">
        <v>170</v>
      </c>
      <c r="AA352" s="21">
        <v>3</v>
      </c>
      <c r="AB352" s="21">
        <v>18</v>
      </c>
      <c r="AC352" s="21">
        <v>60</v>
      </c>
      <c r="AD352" s="21">
        <v>60</v>
      </c>
      <c r="AE352" s="21">
        <v>170</v>
      </c>
      <c r="AF352" s="21">
        <v>5</v>
      </c>
      <c r="AG352" s="21">
        <v>5</v>
      </c>
      <c r="AH352" s="21">
        <v>100</v>
      </c>
      <c r="AI352" s="21">
        <v>100</v>
      </c>
      <c r="AJ352" s="21">
        <v>100</v>
      </c>
      <c r="AK352" s="21">
        <v>100</v>
      </c>
      <c r="AL352" s="21">
        <v>22</v>
      </c>
      <c r="AM352" s="21">
        <v>22</v>
      </c>
      <c r="AN352" s="21">
        <v>60</v>
      </c>
      <c r="AO352" s="21">
        <v>60</v>
      </c>
      <c r="AP352" s="21">
        <v>1000</v>
      </c>
    </row>
    <row r="353" spans="1:42" s="21" customFormat="1">
      <c r="A353" s="9">
        <v>1211</v>
      </c>
      <c r="B353" s="63" t="s">
        <v>1470</v>
      </c>
      <c r="C353" s="61" t="s">
        <v>2040</v>
      </c>
      <c r="D353" s="21">
        <v>1</v>
      </c>
      <c r="E353" s="21">
        <v>6</v>
      </c>
      <c r="F353" s="21">
        <v>0</v>
      </c>
      <c r="G353" s="21">
        <v>3</v>
      </c>
      <c r="H353" s="21">
        <v>291</v>
      </c>
      <c r="I353" s="21">
        <v>111</v>
      </c>
      <c r="J353" s="21">
        <v>111</v>
      </c>
      <c r="K353" s="21">
        <v>320</v>
      </c>
      <c r="L353" s="21">
        <v>3</v>
      </c>
      <c r="M353" s="21">
        <v>60</v>
      </c>
      <c r="N353" s="21">
        <v>888</v>
      </c>
      <c r="O353" s="21">
        <v>888</v>
      </c>
      <c r="P353" s="21">
        <v>170</v>
      </c>
      <c r="Q353" s="21">
        <v>3</v>
      </c>
      <c r="R353" s="21">
        <v>14</v>
      </c>
      <c r="S353" s="21">
        <v>888</v>
      </c>
      <c r="T353" s="21">
        <v>888</v>
      </c>
      <c r="U353" s="21">
        <v>170</v>
      </c>
      <c r="V353" s="21">
        <v>3</v>
      </c>
      <c r="W353" s="21">
        <v>13</v>
      </c>
      <c r="X353" s="21">
        <v>666</v>
      </c>
      <c r="Y353" s="21">
        <v>666</v>
      </c>
      <c r="Z353" s="21">
        <v>170</v>
      </c>
      <c r="AA353" s="21">
        <v>3</v>
      </c>
      <c r="AB353" s="21">
        <v>18</v>
      </c>
      <c r="AC353" s="21">
        <v>888</v>
      </c>
      <c r="AD353" s="21">
        <v>888</v>
      </c>
      <c r="AE353" s="21">
        <v>170</v>
      </c>
      <c r="AF353" s="21">
        <v>111</v>
      </c>
      <c r="AG353" s="21">
        <v>111</v>
      </c>
      <c r="AH353" s="21">
        <v>888</v>
      </c>
      <c r="AI353" s="21">
        <v>888</v>
      </c>
      <c r="AJ353" s="21">
        <v>888</v>
      </c>
      <c r="AK353" s="21">
        <v>888</v>
      </c>
      <c r="AL353" s="21">
        <v>666</v>
      </c>
      <c r="AM353" s="21">
        <v>666</v>
      </c>
      <c r="AN353" s="21">
        <v>888</v>
      </c>
      <c r="AO353" s="21">
        <v>888</v>
      </c>
      <c r="AP353" s="21">
        <v>1000</v>
      </c>
    </row>
    <row r="354" spans="1:42" s="21" customFormat="1">
      <c r="A354" s="9">
        <v>1212</v>
      </c>
      <c r="B354" s="62" t="s">
        <v>2041</v>
      </c>
      <c r="C354" s="62" t="s">
        <v>2042</v>
      </c>
      <c r="D354" s="21">
        <v>1</v>
      </c>
      <c r="E354" s="21">
        <v>4</v>
      </c>
      <c r="F354" s="21">
        <v>0</v>
      </c>
      <c r="G354" s="21">
        <v>53</v>
      </c>
      <c r="H354" s="21">
        <v>4</v>
      </c>
      <c r="I354" s="21">
        <v>1</v>
      </c>
      <c r="J354" s="21">
        <v>1</v>
      </c>
      <c r="K354" s="21">
        <v>890</v>
      </c>
      <c r="L354" s="21">
        <v>53</v>
      </c>
      <c r="M354" s="21">
        <v>5</v>
      </c>
      <c r="N354" s="21">
        <v>1</v>
      </c>
      <c r="O354" s="21">
        <v>1</v>
      </c>
      <c r="P354" s="21">
        <v>100</v>
      </c>
      <c r="Q354" s="21">
        <v>53</v>
      </c>
      <c r="R354" s="21">
        <v>6</v>
      </c>
      <c r="S354" s="21">
        <v>1</v>
      </c>
      <c r="T354" s="21">
        <v>1</v>
      </c>
      <c r="U354" s="21">
        <v>10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1</v>
      </c>
      <c r="AG354" s="21">
        <v>1</v>
      </c>
      <c r="AH354" s="21">
        <v>1</v>
      </c>
      <c r="AI354" s="21">
        <v>1</v>
      </c>
      <c r="AJ354" s="21">
        <v>1</v>
      </c>
      <c r="AK354" s="21">
        <v>1</v>
      </c>
      <c r="AL354" s="21">
        <v>0</v>
      </c>
      <c r="AM354" s="21">
        <v>0</v>
      </c>
      <c r="AN354" s="21">
        <v>0</v>
      </c>
      <c r="AO354" s="21">
        <v>0</v>
      </c>
    </row>
    <row r="355" spans="1:42" s="21" customFormat="1">
      <c r="A355" s="9">
        <v>1213</v>
      </c>
      <c r="B355" s="62" t="s">
        <v>2043</v>
      </c>
      <c r="C355" s="62" t="s">
        <v>2044</v>
      </c>
      <c r="D355" s="21">
        <v>1</v>
      </c>
      <c r="E355" s="21">
        <v>5</v>
      </c>
      <c r="F355" s="21">
        <v>0</v>
      </c>
      <c r="G355" s="21">
        <v>53</v>
      </c>
      <c r="H355" s="21">
        <v>5</v>
      </c>
      <c r="I355" s="21">
        <v>1</v>
      </c>
      <c r="J355" s="21">
        <v>1</v>
      </c>
      <c r="K355" s="21">
        <v>900</v>
      </c>
      <c r="L355" s="21">
        <v>53</v>
      </c>
      <c r="M355" s="21">
        <v>6</v>
      </c>
      <c r="N355" s="21">
        <v>1</v>
      </c>
      <c r="O355" s="21">
        <v>1</v>
      </c>
      <c r="P355" s="21">
        <v>100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1</v>
      </c>
      <c r="AG355" s="21">
        <v>1</v>
      </c>
      <c r="AH355" s="21">
        <v>1</v>
      </c>
      <c r="AI355" s="21">
        <v>1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</row>
    <row r="356" spans="1:42" s="22" customFormat="1">
      <c r="A356" s="22">
        <v>1214</v>
      </c>
      <c r="B356" s="71" t="s">
        <v>1623</v>
      </c>
      <c r="C356" s="71" t="s">
        <v>2045</v>
      </c>
      <c r="D356" s="22">
        <v>1</v>
      </c>
      <c r="E356" s="22">
        <v>4</v>
      </c>
      <c r="F356" s="22">
        <v>0</v>
      </c>
      <c r="G356" s="22">
        <v>53</v>
      </c>
      <c r="H356" s="22">
        <v>4</v>
      </c>
      <c r="I356" s="22">
        <v>1</v>
      </c>
      <c r="J356" s="22">
        <v>1</v>
      </c>
      <c r="K356" s="9">
        <v>500</v>
      </c>
      <c r="L356" s="9">
        <v>9</v>
      </c>
      <c r="M356" s="9">
        <v>1221</v>
      </c>
      <c r="N356" s="9">
        <v>1</v>
      </c>
      <c r="O356" s="9">
        <v>1</v>
      </c>
      <c r="P356" s="9">
        <v>125</v>
      </c>
      <c r="Q356" s="9">
        <v>9</v>
      </c>
      <c r="R356" s="9">
        <v>1222</v>
      </c>
      <c r="S356" s="9">
        <v>1</v>
      </c>
      <c r="T356" s="9">
        <v>1</v>
      </c>
      <c r="U356" s="9">
        <v>125</v>
      </c>
      <c r="V356" s="9">
        <v>9</v>
      </c>
      <c r="W356" s="9">
        <v>1223</v>
      </c>
      <c r="X356" s="9">
        <v>1</v>
      </c>
      <c r="Y356" s="9">
        <v>1</v>
      </c>
      <c r="Z356" s="9">
        <v>125</v>
      </c>
      <c r="AA356" s="9">
        <v>9</v>
      </c>
      <c r="AB356" s="9">
        <v>1224</v>
      </c>
      <c r="AC356" s="9">
        <v>1</v>
      </c>
      <c r="AD356" s="9">
        <v>1</v>
      </c>
      <c r="AE356" s="9">
        <v>125</v>
      </c>
      <c r="AF356" s="22">
        <v>1</v>
      </c>
      <c r="AG356" s="22">
        <v>1</v>
      </c>
      <c r="AH356" s="22">
        <v>1</v>
      </c>
      <c r="AI356" s="22">
        <v>1</v>
      </c>
      <c r="AJ356" s="22">
        <v>1</v>
      </c>
      <c r="AK356" s="22">
        <v>1</v>
      </c>
      <c r="AL356" s="22">
        <v>1</v>
      </c>
      <c r="AM356" s="22">
        <v>1</v>
      </c>
      <c r="AN356" s="22">
        <v>1</v>
      </c>
      <c r="AO356" s="22">
        <v>1</v>
      </c>
    </row>
    <row r="357" spans="1:42" s="9" customFormat="1">
      <c r="A357" s="9">
        <v>1215</v>
      </c>
      <c r="B357" s="62" t="s">
        <v>1624</v>
      </c>
      <c r="C357" s="62" t="s">
        <v>2046</v>
      </c>
      <c r="D357" s="9">
        <v>1</v>
      </c>
      <c r="E357" s="9">
        <v>5</v>
      </c>
      <c r="F357" s="9">
        <v>0</v>
      </c>
      <c r="G357" s="9">
        <v>53</v>
      </c>
      <c r="H357" s="9">
        <v>5</v>
      </c>
      <c r="I357" s="9">
        <v>1</v>
      </c>
      <c r="J357" s="9">
        <v>1</v>
      </c>
      <c r="K357" s="9">
        <v>500</v>
      </c>
      <c r="L357" s="9">
        <v>9</v>
      </c>
      <c r="M357" s="9">
        <v>1217</v>
      </c>
      <c r="N357" s="9">
        <v>1</v>
      </c>
      <c r="O357" s="9">
        <v>1</v>
      </c>
      <c r="P357" s="9">
        <v>125</v>
      </c>
      <c r="Q357" s="9">
        <v>9</v>
      </c>
      <c r="R357" s="9">
        <v>1218</v>
      </c>
      <c r="S357" s="9">
        <v>1</v>
      </c>
      <c r="T357" s="9">
        <v>1</v>
      </c>
      <c r="U357" s="9">
        <v>125</v>
      </c>
      <c r="V357" s="9">
        <v>9</v>
      </c>
      <c r="W357" s="9">
        <v>1219</v>
      </c>
      <c r="X357" s="9">
        <v>1</v>
      </c>
      <c r="Y357" s="9">
        <v>1</v>
      </c>
      <c r="Z357" s="9">
        <v>125</v>
      </c>
      <c r="AA357" s="9">
        <v>9</v>
      </c>
      <c r="AB357" s="9">
        <v>1220</v>
      </c>
      <c r="AC357" s="9">
        <v>1</v>
      </c>
      <c r="AD357" s="9">
        <v>1</v>
      </c>
      <c r="AE357" s="9">
        <v>125</v>
      </c>
      <c r="AF357" s="9">
        <v>1</v>
      </c>
      <c r="AG357" s="9">
        <v>1</v>
      </c>
      <c r="AH357" s="9">
        <v>1</v>
      </c>
      <c r="AI357" s="9">
        <v>1</v>
      </c>
      <c r="AJ357" s="9">
        <v>1</v>
      </c>
      <c r="AK357" s="9">
        <v>1</v>
      </c>
      <c r="AL357" s="9">
        <v>1</v>
      </c>
      <c r="AM357" s="9">
        <v>1</v>
      </c>
      <c r="AN357" s="9">
        <v>1</v>
      </c>
      <c r="AO357" s="9">
        <v>1</v>
      </c>
    </row>
    <row r="358" spans="1:42" s="9" customFormat="1">
      <c r="A358" s="9">
        <v>1216</v>
      </c>
      <c r="B358" s="62" t="s">
        <v>1625</v>
      </c>
      <c r="C358" s="62" t="s">
        <v>2047</v>
      </c>
      <c r="D358" s="9">
        <v>1</v>
      </c>
      <c r="E358" s="9">
        <v>6</v>
      </c>
      <c r="F358" s="9">
        <v>0</v>
      </c>
      <c r="G358" s="9">
        <v>53</v>
      </c>
      <c r="H358" s="9">
        <v>6</v>
      </c>
      <c r="I358" s="9">
        <v>1</v>
      </c>
      <c r="J358" s="9">
        <v>1</v>
      </c>
      <c r="K358" s="9">
        <v>1000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1</v>
      </c>
      <c r="AG358" s="9">
        <v>1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</row>
    <row r="359" spans="1:42" s="21" customFormat="1">
      <c r="A359" s="9">
        <v>1217</v>
      </c>
      <c r="B359" s="62" t="s">
        <v>1626</v>
      </c>
      <c r="C359" s="62" t="s">
        <v>1626</v>
      </c>
      <c r="D359" s="21">
        <v>1</v>
      </c>
      <c r="E359" s="21">
        <v>1</v>
      </c>
      <c r="F359" s="21">
        <v>0</v>
      </c>
      <c r="G359" s="21">
        <v>50</v>
      </c>
      <c r="H359" s="4">
        <v>9</v>
      </c>
      <c r="I359" s="21">
        <v>1</v>
      </c>
      <c r="J359" s="21">
        <v>1</v>
      </c>
      <c r="K359" s="21">
        <v>200</v>
      </c>
      <c r="L359" s="21">
        <v>50</v>
      </c>
      <c r="M359" s="4">
        <v>11</v>
      </c>
      <c r="N359" s="21">
        <v>1</v>
      </c>
      <c r="O359" s="21">
        <v>1</v>
      </c>
      <c r="P359" s="21">
        <v>200</v>
      </c>
      <c r="Q359" s="21">
        <v>50</v>
      </c>
      <c r="R359" s="4">
        <v>13</v>
      </c>
      <c r="S359" s="21">
        <v>1</v>
      </c>
      <c r="T359" s="21">
        <v>1</v>
      </c>
      <c r="U359" s="21">
        <v>200</v>
      </c>
      <c r="V359" s="21">
        <v>50</v>
      </c>
      <c r="W359" s="4">
        <v>14</v>
      </c>
      <c r="X359" s="21">
        <v>1</v>
      </c>
      <c r="Y359" s="21">
        <v>1</v>
      </c>
      <c r="Z359" s="21">
        <v>200</v>
      </c>
      <c r="AA359" s="21">
        <v>50</v>
      </c>
      <c r="AB359" s="4">
        <v>16</v>
      </c>
      <c r="AC359" s="21">
        <v>1</v>
      </c>
      <c r="AD359" s="21">
        <v>1</v>
      </c>
      <c r="AE359" s="21">
        <v>200</v>
      </c>
      <c r="AF359" s="21">
        <v>1</v>
      </c>
      <c r="AG359" s="21">
        <v>1</v>
      </c>
      <c r="AH359" s="21">
        <v>1</v>
      </c>
      <c r="AI359" s="21">
        <v>1</v>
      </c>
      <c r="AJ359" s="21">
        <v>1</v>
      </c>
      <c r="AK359" s="21">
        <v>1</v>
      </c>
      <c r="AL359" s="21">
        <v>1</v>
      </c>
      <c r="AM359" s="21">
        <v>1</v>
      </c>
      <c r="AN359" s="21">
        <v>1</v>
      </c>
      <c r="AO359" s="21">
        <v>1</v>
      </c>
    </row>
    <row r="360" spans="1:42" s="21" customFormat="1">
      <c r="A360" s="9">
        <v>1218</v>
      </c>
      <c r="B360" s="62" t="s">
        <v>1627</v>
      </c>
      <c r="C360" s="62" t="s">
        <v>1627</v>
      </c>
      <c r="D360" s="21">
        <v>1</v>
      </c>
      <c r="E360" s="21">
        <v>1</v>
      </c>
      <c r="F360" s="21">
        <v>0</v>
      </c>
      <c r="G360" s="21">
        <v>50</v>
      </c>
      <c r="H360" s="4">
        <v>21</v>
      </c>
      <c r="I360" s="21">
        <v>1</v>
      </c>
      <c r="J360" s="21">
        <v>1</v>
      </c>
      <c r="K360" s="21">
        <v>200</v>
      </c>
      <c r="L360" s="21">
        <v>50</v>
      </c>
      <c r="M360" s="4">
        <v>22</v>
      </c>
      <c r="N360" s="21">
        <v>1</v>
      </c>
      <c r="O360" s="21">
        <v>1</v>
      </c>
      <c r="P360" s="21">
        <v>200</v>
      </c>
      <c r="Q360" s="21">
        <v>50</v>
      </c>
      <c r="R360" s="4">
        <v>23</v>
      </c>
      <c r="S360" s="21">
        <v>1</v>
      </c>
      <c r="T360" s="21">
        <v>1</v>
      </c>
      <c r="U360" s="21">
        <v>200</v>
      </c>
      <c r="V360" s="21">
        <v>50</v>
      </c>
      <c r="W360" s="4">
        <v>25</v>
      </c>
      <c r="X360" s="21">
        <v>1</v>
      </c>
      <c r="Y360" s="21">
        <v>1</v>
      </c>
      <c r="Z360" s="21">
        <v>200</v>
      </c>
      <c r="AA360" s="21">
        <v>50</v>
      </c>
      <c r="AB360" s="4">
        <v>26</v>
      </c>
      <c r="AC360" s="21">
        <v>1</v>
      </c>
      <c r="AD360" s="21">
        <v>1</v>
      </c>
      <c r="AE360" s="21">
        <v>200</v>
      </c>
      <c r="AF360" s="21">
        <v>1</v>
      </c>
      <c r="AG360" s="21">
        <v>1</v>
      </c>
      <c r="AH360" s="21">
        <v>1</v>
      </c>
      <c r="AI360" s="21">
        <v>1</v>
      </c>
      <c r="AJ360" s="21">
        <v>1</v>
      </c>
      <c r="AK360" s="21">
        <v>1</v>
      </c>
      <c r="AL360" s="21">
        <v>1</v>
      </c>
      <c r="AM360" s="21">
        <v>1</v>
      </c>
      <c r="AN360" s="21">
        <v>1</v>
      </c>
      <c r="AO360" s="21">
        <v>1</v>
      </c>
    </row>
    <row r="361" spans="1:42" s="21" customFormat="1">
      <c r="A361" s="9">
        <v>1219</v>
      </c>
      <c r="B361" s="62" t="s">
        <v>1628</v>
      </c>
      <c r="C361" s="62" t="s">
        <v>1628</v>
      </c>
      <c r="D361" s="21">
        <v>1</v>
      </c>
      <c r="E361" s="21">
        <v>1</v>
      </c>
      <c r="F361" s="21">
        <v>0</v>
      </c>
      <c r="G361" s="21">
        <v>50</v>
      </c>
      <c r="H361" s="4">
        <v>27</v>
      </c>
      <c r="I361" s="21">
        <v>1</v>
      </c>
      <c r="J361" s="21">
        <v>1</v>
      </c>
      <c r="K361" s="21">
        <v>200</v>
      </c>
      <c r="L361" s="21">
        <v>50</v>
      </c>
      <c r="M361" s="4">
        <v>30</v>
      </c>
      <c r="N361" s="21">
        <v>1</v>
      </c>
      <c r="O361" s="21">
        <v>1</v>
      </c>
      <c r="P361" s="21">
        <v>200</v>
      </c>
      <c r="Q361" s="21">
        <v>50</v>
      </c>
      <c r="R361" s="4">
        <v>32</v>
      </c>
      <c r="S361" s="21">
        <v>1</v>
      </c>
      <c r="T361" s="21">
        <v>1</v>
      </c>
      <c r="U361" s="21">
        <v>200</v>
      </c>
      <c r="V361" s="21">
        <v>50</v>
      </c>
      <c r="W361" s="4">
        <v>33</v>
      </c>
      <c r="X361" s="21">
        <v>1</v>
      </c>
      <c r="Y361" s="21">
        <v>1</v>
      </c>
      <c r="Z361" s="21">
        <v>200</v>
      </c>
      <c r="AA361" s="21">
        <v>50</v>
      </c>
      <c r="AB361" s="4">
        <v>35</v>
      </c>
      <c r="AC361" s="21">
        <v>1</v>
      </c>
      <c r="AD361" s="21">
        <v>1</v>
      </c>
      <c r="AE361" s="21">
        <v>200</v>
      </c>
      <c r="AF361" s="21">
        <v>1</v>
      </c>
      <c r="AG361" s="21">
        <v>1</v>
      </c>
      <c r="AH361" s="21">
        <v>1</v>
      </c>
      <c r="AI361" s="21">
        <v>1</v>
      </c>
      <c r="AJ361" s="21">
        <v>1</v>
      </c>
      <c r="AK361" s="21">
        <v>1</v>
      </c>
      <c r="AL361" s="21">
        <v>1</v>
      </c>
      <c r="AM361" s="21">
        <v>1</v>
      </c>
      <c r="AN361" s="21">
        <v>1</v>
      </c>
      <c r="AO361" s="21">
        <v>1</v>
      </c>
    </row>
    <row r="362" spans="1:42" s="21" customFormat="1">
      <c r="A362" s="9">
        <v>1220</v>
      </c>
      <c r="B362" s="62" t="s">
        <v>1629</v>
      </c>
      <c r="C362" s="62" t="s">
        <v>1629</v>
      </c>
      <c r="D362" s="21">
        <v>1</v>
      </c>
      <c r="E362" s="21">
        <v>1</v>
      </c>
      <c r="F362" s="21">
        <v>0</v>
      </c>
      <c r="G362" s="21">
        <v>50</v>
      </c>
      <c r="H362" s="4">
        <v>37</v>
      </c>
      <c r="I362" s="21">
        <v>1</v>
      </c>
      <c r="J362" s="21">
        <v>1</v>
      </c>
      <c r="K362" s="21">
        <v>200</v>
      </c>
      <c r="L362" s="21">
        <v>50</v>
      </c>
      <c r="M362" s="4">
        <v>38</v>
      </c>
      <c r="N362" s="21">
        <v>1</v>
      </c>
      <c r="O362" s="21">
        <v>1</v>
      </c>
      <c r="P362" s="21">
        <v>200</v>
      </c>
      <c r="Q362" s="21">
        <v>50</v>
      </c>
      <c r="R362" s="4">
        <v>41</v>
      </c>
      <c r="S362" s="21">
        <v>1</v>
      </c>
      <c r="T362" s="21">
        <v>1</v>
      </c>
      <c r="U362" s="21">
        <v>200</v>
      </c>
      <c r="V362" s="21">
        <v>50</v>
      </c>
      <c r="W362" s="4">
        <v>42</v>
      </c>
      <c r="X362" s="21">
        <v>1</v>
      </c>
      <c r="Y362" s="21">
        <v>1</v>
      </c>
      <c r="Z362" s="21">
        <v>200</v>
      </c>
      <c r="AA362" s="21">
        <v>50</v>
      </c>
      <c r="AB362" s="4">
        <v>43</v>
      </c>
      <c r="AC362" s="21">
        <v>1</v>
      </c>
      <c r="AD362" s="21">
        <v>1</v>
      </c>
      <c r="AE362" s="21">
        <v>200</v>
      </c>
      <c r="AF362" s="21">
        <v>1</v>
      </c>
      <c r="AG362" s="21">
        <v>1</v>
      </c>
      <c r="AH362" s="21">
        <v>1</v>
      </c>
      <c r="AI362" s="21">
        <v>1</v>
      </c>
      <c r="AJ362" s="21">
        <v>1</v>
      </c>
      <c r="AK362" s="21">
        <v>1</v>
      </c>
      <c r="AL362" s="21">
        <v>1</v>
      </c>
      <c r="AM362" s="21">
        <v>1</v>
      </c>
      <c r="AN362" s="21">
        <v>1</v>
      </c>
      <c r="AO362" s="21">
        <v>1</v>
      </c>
    </row>
    <row r="363" spans="1:42" s="21" customFormat="1">
      <c r="A363" s="9">
        <v>1221</v>
      </c>
      <c r="B363" s="62" t="s">
        <v>1630</v>
      </c>
      <c r="C363" s="62" t="s">
        <v>1630</v>
      </c>
      <c r="D363" s="21">
        <v>1</v>
      </c>
      <c r="E363" s="21">
        <v>1</v>
      </c>
      <c r="F363" s="21">
        <v>0</v>
      </c>
      <c r="G363" s="21">
        <v>50</v>
      </c>
      <c r="H363" s="21">
        <v>45</v>
      </c>
      <c r="I363" s="21">
        <v>1</v>
      </c>
      <c r="J363" s="21">
        <v>1</v>
      </c>
      <c r="K363" s="21">
        <v>200</v>
      </c>
      <c r="L363" s="21">
        <v>50</v>
      </c>
      <c r="M363" s="4">
        <v>46</v>
      </c>
      <c r="N363" s="21">
        <v>1</v>
      </c>
      <c r="O363" s="21">
        <v>1</v>
      </c>
      <c r="P363" s="21">
        <v>200</v>
      </c>
      <c r="Q363" s="21">
        <v>50</v>
      </c>
      <c r="R363" s="21">
        <v>48</v>
      </c>
      <c r="S363" s="21">
        <v>1</v>
      </c>
      <c r="T363" s="21">
        <v>1</v>
      </c>
      <c r="U363" s="21">
        <v>200</v>
      </c>
      <c r="V363" s="21">
        <v>50</v>
      </c>
      <c r="W363" s="21">
        <v>51</v>
      </c>
      <c r="X363" s="21">
        <v>1</v>
      </c>
      <c r="Y363" s="21">
        <v>1</v>
      </c>
      <c r="Z363" s="21">
        <v>200</v>
      </c>
      <c r="AA363" s="21">
        <v>50</v>
      </c>
      <c r="AB363" s="21">
        <v>52</v>
      </c>
      <c r="AC363" s="21">
        <v>1</v>
      </c>
      <c r="AD363" s="21">
        <v>1</v>
      </c>
      <c r="AE363" s="21">
        <v>200</v>
      </c>
      <c r="AF363" s="21">
        <v>1</v>
      </c>
      <c r="AG363" s="21">
        <v>1</v>
      </c>
      <c r="AH363" s="21">
        <v>1</v>
      </c>
      <c r="AI363" s="21">
        <v>1</v>
      </c>
      <c r="AJ363" s="21">
        <v>1</v>
      </c>
      <c r="AK363" s="21">
        <v>1</v>
      </c>
      <c r="AL363" s="21">
        <v>1</v>
      </c>
      <c r="AM363" s="21">
        <v>1</v>
      </c>
      <c r="AN363" s="21">
        <v>1</v>
      </c>
      <c r="AO363" s="21">
        <v>1</v>
      </c>
    </row>
    <row r="364" spans="1:42" s="21" customFormat="1">
      <c r="A364" s="9">
        <v>1222</v>
      </c>
      <c r="B364" s="62" t="s">
        <v>1631</v>
      </c>
      <c r="C364" s="62" t="s">
        <v>1631</v>
      </c>
      <c r="D364" s="21">
        <v>1</v>
      </c>
      <c r="E364" s="21">
        <v>1</v>
      </c>
      <c r="F364" s="21">
        <v>0</v>
      </c>
      <c r="G364" s="21">
        <v>50</v>
      </c>
      <c r="H364" s="21">
        <v>53</v>
      </c>
      <c r="I364" s="21">
        <v>1</v>
      </c>
      <c r="J364" s="21">
        <v>1</v>
      </c>
      <c r="K364" s="21">
        <v>200</v>
      </c>
      <c r="L364" s="21">
        <v>50</v>
      </c>
      <c r="M364" s="4">
        <v>54</v>
      </c>
      <c r="N364" s="21">
        <v>1</v>
      </c>
      <c r="O364" s="21">
        <v>1</v>
      </c>
      <c r="P364" s="21">
        <v>200</v>
      </c>
      <c r="Q364" s="21">
        <v>50</v>
      </c>
      <c r="R364" s="21">
        <v>55</v>
      </c>
      <c r="S364" s="21">
        <v>1</v>
      </c>
      <c r="T364" s="21">
        <v>1</v>
      </c>
      <c r="U364" s="21">
        <v>200</v>
      </c>
      <c r="V364" s="21">
        <v>50</v>
      </c>
      <c r="W364" s="21">
        <v>56</v>
      </c>
      <c r="X364" s="21">
        <v>1</v>
      </c>
      <c r="Y364" s="21">
        <v>1</v>
      </c>
      <c r="Z364" s="21">
        <v>200</v>
      </c>
      <c r="AA364" s="21">
        <v>50</v>
      </c>
      <c r="AB364" s="21">
        <v>57</v>
      </c>
      <c r="AC364" s="21">
        <v>1</v>
      </c>
      <c r="AD364" s="21">
        <v>1</v>
      </c>
      <c r="AE364" s="21">
        <v>200</v>
      </c>
      <c r="AF364" s="21">
        <v>1</v>
      </c>
      <c r="AG364" s="21">
        <v>1</v>
      </c>
      <c r="AH364" s="21">
        <v>1</v>
      </c>
      <c r="AI364" s="21">
        <v>1</v>
      </c>
      <c r="AJ364" s="21">
        <v>1</v>
      </c>
      <c r="AK364" s="21">
        <v>1</v>
      </c>
      <c r="AL364" s="21">
        <v>1</v>
      </c>
      <c r="AM364" s="21">
        <v>1</v>
      </c>
      <c r="AN364" s="21">
        <v>1</v>
      </c>
      <c r="AO364" s="21">
        <v>1</v>
      </c>
    </row>
    <row r="365" spans="1:42" s="21" customFormat="1">
      <c r="A365" s="9">
        <v>1223</v>
      </c>
      <c r="B365" s="62" t="s">
        <v>1632</v>
      </c>
      <c r="C365" s="62" t="s">
        <v>1632</v>
      </c>
      <c r="D365" s="21">
        <v>1</v>
      </c>
      <c r="E365" s="21">
        <v>1</v>
      </c>
      <c r="F365" s="21">
        <v>0</v>
      </c>
      <c r="G365" s="21">
        <v>50</v>
      </c>
      <c r="H365" s="21">
        <v>59</v>
      </c>
      <c r="I365" s="21">
        <v>1</v>
      </c>
      <c r="J365" s="21">
        <v>1</v>
      </c>
      <c r="K365" s="21">
        <v>200</v>
      </c>
      <c r="L365" s="21">
        <v>50</v>
      </c>
      <c r="M365" s="4">
        <v>62</v>
      </c>
      <c r="N365" s="21">
        <v>1</v>
      </c>
      <c r="O365" s="21">
        <v>1</v>
      </c>
      <c r="P365" s="21">
        <v>200</v>
      </c>
      <c r="Q365" s="21">
        <v>50</v>
      </c>
      <c r="R365" s="21">
        <v>64</v>
      </c>
      <c r="S365" s="21">
        <v>1</v>
      </c>
      <c r="T365" s="21">
        <v>1</v>
      </c>
      <c r="U365" s="21">
        <v>200</v>
      </c>
      <c r="V365" s="21">
        <v>50</v>
      </c>
      <c r="W365" s="21">
        <v>66</v>
      </c>
      <c r="X365" s="21">
        <v>1</v>
      </c>
      <c r="Y365" s="21">
        <v>1</v>
      </c>
      <c r="Z365" s="21">
        <v>200</v>
      </c>
      <c r="AA365" s="21">
        <v>50</v>
      </c>
      <c r="AB365" s="21">
        <v>68</v>
      </c>
      <c r="AC365" s="21">
        <v>1</v>
      </c>
      <c r="AD365" s="21">
        <v>1</v>
      </c>
      <c r="AE365" s="21">
        <v>200</v>
      </c>
      <c r="AF365" s="21">
        <v>1</v>
      </c>
      <c r="AG365" s="21">
        <v>1</v>
      </c>
      <c r="AH365" s="21">
        <v>1</v>
      </c>
      <c r="AI365" s="21">
        <v>1</v>
      </c>
      <c r="AJ365" s="21">
        <v>1</v>
      </c>
      <c r="AK365" s="21">
        <v>1</v>
      </c>
      <c r="AL365" s="21">
        <v>1</v>
      </c>
      <c r="AM365" s="21">
        <v>1</v>
      </c>
      <c r="AN365" s="21">
        <v>1</v>
      </c>
      <c r="AO365" s="21">
        <v>1</v>
      </c>
    </row>
    <row r="366" spans="1:42" s="21" customFormat="1">
      <c r="A366" s="9">
        <v>1224</v>
      </c>
      <c r="B366" s="62" t="s">
        <v>1633</v>
      </c>
      <c r="C366" s="62" t="s">
        <v>1633</v>
      </c>
      <c r="D366" s="21">
        <v>1</v>
      </c>
      <c r="E366" s="21">
        <v>1</v>
      </c>
      <c r="F366" s="21">
        <v>0</v>
      </c>
      <c r="G366" s="21">
        <v>50</v>
      </c>
      <c r="H366" s="21">
        <v>69</v>
      </c>
      <c r="I366" s="21">
        <v>1</v>
      </c>
      <c r="J366" s="21">
        <v>1</v>
      </c>
      <c r="K366" s="21">
        <v>200</v>
      </c>
      <c r="L366" s="21">
        <v>50</v>
      </c>
      <c r="M366" s="4">
        <v>72</v>
      </c>
      <c r="N366" s="21">
        <v>1</v>
      </c>
      <c r="O366" s="21">
        <v>1</v>
      </c>
      <c r="P366" s="21">
        <v>200</v>
      </c>
      <c r="Q366" s="21">
        <v>50</v>
      </c>
      <c r="R366" s="21">
        <v>73</v>
      </c>
      <c r="S366" s="21">
        <v>1</v>
      </c>
      <c r="T366" s="21">
        <v>1</v>
      </c>
      <c r="U366" s="21">
        <v>200</v>
      </c>
      <c r="V366" s="21">
        <v>50</v>
      </c>
      <c r="W366" s="21">
        <v>74</v>
      </c>
      <c r="X366" s="21">
        <v>1</v>
      </c>
      <c r="Y366" s="21">
        <v>1</v>
      </c>
      <c r="Z366" s="21">
        <v>200</v>
      </c>
      <c r="AA366" s="21">
        <v>50</v>
      </c>
      <c r="AB366" s="21">
        <v>76</v>
      </c>
      <c r="AC366" s="21">
        <v>1</v>
      </c>
      <c r="AD366" s="21">
        <v>1</v>
      </c>
      <c r="AE366" s="21">
        <v>200</v>
      </c>
      <c r="AF366" s="21">
        <v>1</v>
      </c>
      <c r="AG366" s="21">
        <v>1</v>
      </c>
      <c r="AH366" s="21">
        <v>1</v>
      </c>
      <c r="AI366" s="21">
        <v>1</v>
      </c>
      <c r="AJ366" s="21">
        <v>1</v>
      </c>
      <c r="AK366" s="21">
        <v>1</v>
      </c>
      <c r="AL366" s="21">
        <v>1</v>
      </c>
      <c r="AM366" s="21">
        <v>1</v>
      </c>
      <c r="AN366" s="21">
        <v>1</v>
      </c>
      <c r="AO366" s="21">
        <v>1</v>
      </c>
    </row>
    <row r="367" spans="1:42" s="21" customFormat="1">
      <c r="A367" s="9">
        <v>1225</v>
      </c>
      <c r="B367" s="55" t="s">
        <v>1634</v>
      </c>
      <c r="C367" s="55" t="s">
        <v>1634</v>
      </c>
      <c r="D367" s="21">
        <v>1</v>
      </c>
      <c r="E367" s="21">
        <v>1</v>
      </c>
      <c r="F367" s="21">
        <v>1</v>
      </c>
      <c r="G367" s="21">
        <v>9</v>
      </c>
      <c r="H367" s="9">
        <v>1230</v>
      </c>
      <c r="I367" s="21">
        <v>1</v>
      </c>
      <c r="J367" s="21">
        <v>1</v>
      </c>
      <c r="K367" s="21">
        <v>0</v>
      </c>
      <c r="L367" s="21">
        <v>9</v>
      </c>
      <c r="M367" s="9">
        <v>1231</v>
      </c>
      <c r="N367" s="21">
        <v>1</v>
      </c>
      <c r="O367" s="21">
        <v>1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1</v>
      </c>
      <c r="AG367" s="21">
        <v>1</v>
      </c>
      <c r="AH367" s="21">
        <v>1</v>
      </c>
      <c r="AI367" s="21">
        <v>1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</row>
    <row r="368" spans="1:42" s="21" customFormat="1">
      <c r="A368" s="9">
        <v>1226</v>
      </c>
      <c r="B368" s="55" t="s">
        <v>1635</v>
      </c>
      <c r="C368" s="55" t="s">
        <v>1635</v>
      </c>
      <c r="D368" s="21">
        <v>1</v>
      </c>
      <c r="E368" s="21">
        <v>1</v>
      </c>
      <c r="F368" s="21">
        <v>1</v>
      </c>
      <c r="G368" s="21">
        <v>9</v>
      </c>
      <c r="H368" s="9">
        <v>1232</v>
      </c>
      <c r="I368" s="21">
        <v>1</v>
      </c>
      <c r="J368" s="21">
        <v>1</v>
      </c>
      <c r="K368" s="21">
        <v>0</v>
      </c>
      <c r="L368" s="21">
        <v>9</v>
      </c>
      <c r="M368" s="9">
        <v>1233</v>
      </c>
      <c r="N368" s="21">
        <v>1</v>
      </c>
      <c r="O368" s="21">
        <v>1</v>
      </c>
      <c r="P368" s="21">
        <v>0</v>
      </c>
      <c r="Q368" s="21">
        <v>9</v>
      </c>
      <c r="R368" s="9">
        <v>1234</v>
      </c>
      <c r="S368" s="21">
        <v>1</v>
      </c>
      <c r="T368" s="21">
        <v>1</v>
      </c>
      <c r="U368" s="21">
        <v>0</v>
      </c>
      <c r="V368" s="21">
        <v>9</v>
      </c>
      <c r="W368" s="9">
        <v>1235</v>
      </c>
      <c r="X368" s="21">
        <v>1</v>
      </c>
      <c r="Y368" s="21">
        <v>1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1</v>
      </c>
      <c r="AG368" s="21">
        <v>1</v>
      </c>
      <c r="AH368" s="21">
        <v>1</v>
      </c>
      <c r="AI368" s="21">
        <v>1</v>
      </c>
      <c r="AJ368" s="21">
        <v>1</v>
      </c>
      <c r="AK368" s="21">
        <v>1</v>
      </c>
      <c r="AL368" s="21">
        <v>1</v>
      </c>
      <c r="AM368" s="21">
        <v>1</v>
      </c>
      <c r="AN368" s="21">
        <v>0</v>
      </c>
      <c r="AO368" s="21">
        <v>0</v>
      </c>
    </row>
    <row r="369" spans="1:41" s="21" customFormat="1">
      <c r="A369" s="9">
        <v>1227</v>
      </c>
      <c r="B369" s="55" t="s">
        <v>1636</v>
      </c>
      <c r="C369" s="55" t="s">
        <v>1636</v>
      </c>
      <c r="D369" s="21">
        <v>1</v>
      </c>
      <c r="E369" s="21">
        <v>1</v>
      </c>
      <c r="F369" s="21">
        <v>1</v>
      </c>
      <c r="G369" s="21">
        <v>9</v>
      </c>
      <c r="H369" s="9">
        <v>1236</v>
      </c>
      <c r="I369" s="21">
        <v>1</v>
      </c>
      <c r="J369" s="21">
        <v>1</v>
      </c>
      <c r="K369" s="21">
        <v>0</v>
      </c>
      <c r="L369" s="21">
        <v>9</v>
      </c>
      <c r="M369" s="9">
        <v>1237</v>
      </c>
      <c r="N369" s="21">
        <v>1</v>
      </c>
      <c r="O369" s="21">
        <v>1</v>
      </c>
      <c r="P369" s="21">
        <v>0</v>
      </c>
      <c r="Q369" s="21">
        <v>9</v>
      </c>
      <c r="R369" s="9">
        <v>1238</v>
      </c>
      <c r="S369" s="21">
        <v>1</v>
      </c>
      <c r="T369" s="21">
        <v>1</v>
      </c>
      <c r="U369" s="21">
        <v>0</v>
      </c>
      <c r="V369" s="21">
        <v>9</v>
      </c>
      <c r="W369" s="9">
        <v>1239</v>
      </c>
      <c r="X369" s="21">
        <v>1</v>
      </c>
      <c r="Y369" s="21">
        <v>1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1</v>
      </c>
      <c r="AG369" s="21">
        <v>1</v>
      </c>
      <c r="AH369" s="21">
        <v>1</v>
      </c>
      <c r="AI369" s="21">
        <v>1</v>
      </c>
      <c r="AJ369" s="21">
        <v>1</v>
      </c>
      <c r="AK369" s="21">
        <v>1</v>
      </c>
      <c r="AL369" s="21">
        <v>1</v>
      </c>
      <c r="AM369" s="21">
        <v>1</v>
      </c>
      <c r="AN369" s="21">
        <v>0</v>
      </c>
      <c r="AO369" s="21">
        <v>0</v>
      </c>
    </row>
    <row r="370" spans="1:41" s="21" customFormat="1">
      <c r="A370" s="9">
        <v>1228</v>
      </c>
      <c r="B370" s="55" t="s">
        <v>1637</v>
      </c>
      <c r="C370" s="55" t="s">
        <v>1637</v>
      </c>
      <c r="D370" s="21">
        <v>1</v>
      </c>
      <c r="E370" s="21">
        <v>1</v>
      </c>
      <c r="F370" s="21">
        <v>1</v>
      </c>
      <c r="G370" s="21">
        <v>9</v>
      </c>
      <c r="H370" s="9">
        <v>1240</v>
      </c>
      <c r="I370" s="21">
        <v>1</v>
      </c>
      <c r="J370" s="21">
        <v>1</v>
      </c>
      <c r="K370" s="21">
        <v>0</v>
      </c>
      <c r="L370" s="21">
        <v>9</v>
      </c>
      <c r="M370" s="9">
        <v>1241</v>
      </c>
      <c r="N370" s="21">
        <v>1</v>
      </c>
      <c r="O370" s="21">
        <v>1</v>
      </c>
      <c r="P370" s="21">
        <v>0</v>
      </c>
      <c r="Q370" s="21">
        <v>9</v>
      </c>
      <c r="R370" s="9">
        <v>1242</v>
      </c>
      <c r="S370" s="21">
        <v>1</v>
      </c>
      <c r="T370" s="21">
        <v>1</v>
      </c>
      <c r="U370" s="21">
        <v>0</v>
      </c>
      <c r="V370" s="21">
        <v>9</v>
      </c>
      <c r="W370" s="9">
        <v>1243</v>
      </c>
      <c r="X370" s="21">
        <v>1</v>
      </c>
      <c r="Y370" s="21">
        <v>1</v>
      </c>
      <c r="Z370" s="21">
        <v>0</v>
      </c>
      <c r="AA370" s="21">
        <v>9</v>
      </c>
      <c r="AB370" s="9">
        <v>1244</v>
      </c>
      <c r="AC370" s="21">
        <v>1</v>
      </c>
      <c r="AD370" s="21">
        <v>1</v>
      </c>
      <c r="AE370" s="21">
        <v>0</v>
      </c>
      <c r="AF370" s="21">
        <v>1</v>
      </c>
      <c r="AG370" s="21">
        <v>1</v>
      </c>
      <c r="AH370" s="21">
        <v>1</v>
      </c>
      <c r="AI370" s="21">
        <v>1</v>
      </c>
      <c r="AJ370" s="21">
        <v>1</v>
      </c>
      <c r="AK370" s="21">
        <v>1</v>
      </c>
      <c r="AL370" s="21">
        <v>1</v>
      </c>
      <c r="AM370" s="21">
        <v>1</v>
      </c>
      <c r="AN370" s="21">
        <v>1</v>
      </c>
      <c r="AO370" s="21">
        <v>1</v>
      </c>
    </row>
    <row r="371" spans="1:41" s="21" customFormat="1">
      <c r="A371" s="9">
        <v>1229</v>
      </c>
      <c r="B371" s="55" t="s">
        <v>1638</v>
      </c>
      <c r="C371" s="55" t="s">
        <v>1638</v>
      </c>
      <c r="D371" s="21">
        <v>1</v>
      </c>
      <c r="E371" s="21">
        <v>1</v>
      </c>
      <c r="F371" s="21">
        <v>1</v>
      </c>
      <c r="G371" s="21">
        <v>9</v>
      </c>
      <c r="H371" s="9">
        <v>1245</v>
      </c>
      <c r="I371" s="21">
        <v>1</v>
      </c>
      <c r="J371" s="21">
        <v>1</v>
      </c>
      <c r="K371" s="21">
        <v>0</v>
      </c>
      <c r="L371" s="21">
        <v>9</v>
      </c>
      <c r="M371" s="9">
        <v>1246</v>
      </c>
      <c r="N371" s="21">
        <v>1</v>
      </c>
      <c r="O371" s="21">
        <v>1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1</v>
      </c>
      <c r="AG371" s="21">
        <v>1</v>
      </c>
      <c r="AH371" s="21">
        <v>1</v>
      </c>
      <c r="AI371" s="21">
        <v>1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</row>
    <row r="372" spans="1:41" s="21" customFormat="1">
      <c r="A372" s="9">
        <v>1230</v>
      </c>
      <c r="B372" s="55" t="s">
        <v>1639</v>
      </c>
      <c r="C372" s="55" t="s">
        <v>1639</v>
      </c>
      <c r="D372" s="21">
        <v>1</v>
      </c>
      <c r="E372" s="21">
        <v>1</v>
      </c>
      <c r="F372" s="21">
        <v>1</v>
      </c>
      <c r="G372" s="3">
        <v>50</v>
      </c>
      <c r="H372" s="31">
        <v>1</v>
      </c>
      <c r="I372" s="3">
        <v>10</v>
      </c>
      <c r="J372" s="3">
        <v>10</v>
      </c>
      <c r="K372" s="3">
        <v>0</v>
      </c>
      <c r="L372" s="3">
        <v>50</v>
      </c>
      <c r="M372" s="31">
        <v>2</v>
      </c>
      <c r="N372" s="3">
        <v>10</v>
      </c>
      <c r="O372" s="3">
        <v>10</v>
      </c>
      <c r="P372" s="3">
        <v>0</v>
      </c>
      <c r="Q372" s="3">
        <v>50</v>
      </c>
      <c r="R372" s="31">
        <v>3</v>
      </c>
      <c r="S372" s="3">
        <v>10</v>
      </c>
      <c r="T372" s="3">
        <v>10</v>
      </c>
      <c r="U372" s="3">
        <v>0</v>
      </c>
      <c r="V372" s="3">
        <v>50</v>
      </c>
      <c r="W372" s="31">
        <v>4</v>
      </c>
      <c r="X372" s="3">
        <v>10</v>
      </c>
      <c r="Y372" s="3">
        <v>10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21">
        <v>10</v>
      </c>
      <c r="AG372" s="21">
        <v>10</v>
      </c>
      <c r="AH372" s="21">
        <v>10</v>
      </c>
      <c r="AI372" s="21">
        <v>10</v>
      </c>
      <c r="AJ372" s="21">
        <v>10</v>
      </c>
      <c r="AK372" s="21">
        <v>10</v>
      </c>
      <c r="AL372" s="21">
        <v>10</v>
      </c>
      <c r="AM372" s="21">
        <v>10</v>
      </c>
      <c r="AN372" s="3">
        <v>0</v>
      </c>
      <c r="AO372" s="3">
        <v>0</v>
      </c>
    </row>
    <row r="373" spans="1:41" s="21" customFormat="1">
      <c r="A373" s="9">
        <v>1231</v>
      </c>
      <c r="B373" s="55" t="s">
        <v>1640</v>
      </c>
      <c r="C373" s="55" t="s">
        <v>1640</v>
      </c>
      <c r="D373" s="21">
        <v>1</v>
      </c>
      <c r="E373" s="21">
        <v>1</v>
      </c>
      <c r="F373" s="21">
        <v>1</v>
      </c>
      <c r="G373" s="3">
        <v>50</v>
      </c>
      <c r="H373" s="31">
        <v>5</v>
      </c>
      <c r="I373" s="3">
        <v>10</v>
      </c>
      <c r="J373" s="3">
        <v>10</v>
      </c>
      <c r="K373" s="3">
        <v>0</v>
      </c>
      <c r="L373" s="3">
        <v>50</v>
      </c>
      <c r="M373" s="31">
        <v>6</v>
      </c>
      <c r="N373" s="3">
        <v>10</v>
      </c>
      <c r="O373" s="3">
        <v>10</v>
      </c>
      <c r="P373" s="3">
        <v>0</v>
      </c>
      <c r="Q373" s="3">
        <v>50</v>
      </c>
      <c r="R373" s="31">
        <v>7</v>
      </c>
      <c r="S373" s="3">
        <v>10</v>
      </c>
      <c r="T373" s="3">
        <v>10</v>
      </c>
      <c r="U373" s="3">
        <v>0</v>
      </c>
      <c r="V373" s="3">
        <v>50</v>
      </c>
      <c r="W373" s="31">
        <v>8</v>
      </c>
      <c r="X373" s="3">
        <v>10</v>
      </c>
      <c r="Y373" s="3">
        <v>10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21">
        <v>10</v>
      </c>
      <c r="AG373" s="21">
        <v>10</v>
      </c>
      <c r="AH373" s="21">
        <v>10</v>
      </c>
      <c r="AI373" s="21">
        <v>10</v>
      </c>
      <c r="AJ373" s="21">
        <v>10</v>
      </c>
      <c r="AK373" s="21">
        <v>10</v>
      </c>
      <c r="AL373" s="21">
        <v>10</v>
      </c>
      <c r="AM373" s="21">
        <v>10</v>
      </c>
      <c r="AN373" s="3">
        <v>0</v>
      </c>
      <c r="AO373" s="3">
        <v>0</v>
      </c>
    </row>
    <row r="374" spans="1:41" s="21" customFormat="1">
      <c r="A374" s="9">
        <v>1232</v>
      </c>
      <c r="B374" s="55" t="s">
        <v>1641</v>
      </c>
      <c r="C374" s="55" t="s">
        <v>1641</v>
      </c>
      <c r="D374" s="21">
        <v>1</v>
      </c>
      <c r="E374" s="21">
        <v>1</v>
      </c>
      <c r="F374" s="21">
        <v>1</v>
      </c>
      <c r="G374" s="3">
        <v>50</v>
      </c>
      <c r="H374" s="31">
        <v>9</v>
      </c>
      <c r="I374" s="3">
        <v>10</v>
      </c>
      <c r="J374" s="3">
        <v>10</v>
      </c>
      <c r="K374" s="3">
        <v>0</v>
      </c>
      <c r="L374" s="3">
        <v>50</v>
      </c>
      <c r="M374" s="31">
        <v>15</v>
      </c>
      <c r="N374" s="3">
        <v>10</v>
      </c>
      <c r="O374" s="3">
        <v>10</v>
      </c>
      <c r="P374" s="3">
        <v>0</v>
      </c>
      <c r="Q374" s="3">
        <v>50</v>
      </c>
      <c r="R374" s="31">
        <v>21</v>
      </c>
      <c r="S374" s="3">
        <v>10</v>
      </c>
      <c r="T374" s="3">
        <v>10</v>
      </c>
      <c r="U374" s="3">
        <v>0</v>
      </c>
      <c r="V374" s="3">
        <v>50</v>
      </c>
      <c r="W374" s="31">
        <v>27</v>
      </c>
      <c r="X374" s="3">
        <v>10</v>
      </c>
      <c r="Y374" s="3">
        <v>10</v>
      </c>
      <c r="Z374" s="3">
        <v>0</v>
      </c>
      <c r="AA374" s="3">
        <v>50</v>
      </c>
      <c r="AB374" s="31">
        <v>33</v>
      </c>
      <c r="AC374" s="3">
        <v>10</v>
      </c>
      <c r="AD374" s="3">
        <v>10</v>
      </c>
      <c r="AE374" s="3">
        <v>0</v>
      </c>
      <c r="AF374" s="3">
        <v>10</v>
      </c>
      <c r="AG374" s="3">
        <v>10</v>
      </c>
      <c r="AH374" s="3">
        <v>10</v>
      </c>
      <c r="AI374" s="3">
        <v>10</v>
      </c>
      <c r="AJ374" s="3">
        <v>10</v>
      </c>
      <c r="AK374" s="3">
        <v>10</v>
      </c>
      <c r="AL374" s="3">
        <v>10</v>
      </c>
      <c r="AM374" s="3">
        <v>10</v>
      </c>
      <c r="AN374" s="3">
        <v>10</v>
      </c>
      <c r="AO374" s="3">
        <v>10</v>
      </c>
    </row>
    <row r="375" spans="1:41" s="21" customFormat="1">
      <c r="A375" s="9">
        <v>1233</v>
      </c>
      <c r="B375" s="55" t="s">
        <v>1642</v>
      </c>
      <c r="C375" s="55" t="s">
        <v>1642</v>
      </c>
      <c r="D375" s="21">
        <v>1</v>
      </c>
      <c r="E375" s="21">
        <v>1</v>
      </c>
      <c r="F375" s="21">
        <v>1</v>
      </c>
      <c r="G375" s="3">
        <v>50</v>
      </c>
      <c r="H375" s="31">
        <v>10</v>
      </c>
      <c r="I375" s="3">
        <v>10</v>
      </c>
      <c r="J375" s="3">
        <v>10</v>
      </c>
      <c r="K375" s="3">
        <v>0</v>
      </c>
      <c r="L375" s="3">
        <v>50</v>
      </c>
      <c r="M375" s="31">
        <v>16</v>
      </c>
      <c r="N375" s="3">
        <v>10</v>
      </c>
      <c r="O375" s="3">
        <v>10</v>
      </c>
      <c r="P375" s="3">
        <v>0</v>
      </c>
      <c r="Q375" s="3">
        <v>50</v>
      </c>
      <c r="R375" s="31">
        <v>22</v>
      </c>
      <c r="S375" s="3">
        <v>10</v>
      </c>
      <c r="T375" s="3">
        <v>10</v>
      </c>
      <c r="U375" s="3">
        <v>0</v>
      </c>
      <c r="V375" s="3">
        <v>50</v>
      </c>
      <c r="W375" s="31">
        <v>28</v>
      </c>
      <c r="X375" s="3">
        <v>10</v>
      </c>
      <c r="Y375" s="3">
        <v>10</v>
      </c>
      <c r="Z375" s="3">
        <v>0</v>
      </c>
      <c r="AA375" s="3">
        <v>50</v>
      </c>
      <c r="AB375" s="31">
        <v>34</v>
      </c>
      <c r="AC375" s="3">
        <v>10</v>
      </c>
      <c r="AD375" s="3">
        <v>10</v>
      </c>
      <c r="AE375" s="3">
        <v>0</v>
      </c>
      <c r="AF375" s="3">
        <v>10</v>
      </c>
      <c r="AG375" s="3">
        <v>10</v>
      </c>
      <c r="AH375" s="3">
        <v>10</v>
      </c>
      <c r="AI375" s="3">
        <v>10</v>
      </c>
      <c r="AJ375" s="3">
        <v>10</v>
      </c>
      <c r="AK375" s="3">
        <v>10</v>
      </c>
      <c r="AL375" s="3">
        <v>10</v>
      </c>
      <c r="AM375" s="3">
        <v>10</v>
      </c>
      <c r="AN375" s="3">
        <v>10</v>
      </c>
      <c r="AO375" s="3">
        <v>10</v>
      </c>
    </row>
    <row r="376" spans="1:41" s="21" customFormat="1">
      <c r="A376" s="9">
        <v>1234</v>
      </c>
      <c r="B376" s="55" t="s">
        <v>1643</v>
      </c>
      <c r="C376" s="55" t="s">
        <v>1643</v>
      </c>
      <c r="D376" s="21">
        <v>1</v>
      </c>
      <c r="E376" s="21">
        <v>1</v>
      </c>
      <c r="F376" s="21">
        <v>1</v>
      </c>
      <c r="G376" s="3">
        <v>50</v>
      </c>
      <c r="H376" s="31">
        <v>11</v>
      </c>
      <c r="I376" s="3">
        <v>10</v>
      </c>
      <c r="J376" s="3">
        <v>10</v>
      </c>
      <c r="K376" s="3">
        <v>0</v>
      </c>
      <c r="L376" s="3">
        <v>50</v>
      </c>
      <c r="M376" s="31">
        <v>17</v>
      </c>
      <c r="N376" s="3">
        <v>10</v>
      </c>
      <c r="O376" s="3">
        <v>10</v>
      </c>
      <c r="P376" s="3">
        <v>0</v>
      </c>
      <c r="Q376" s="3">
        <v>50</v>
      </c>
      <c r="R376" s="31">
        <v>23</v>
      </c>
      <c r="S376" s="3">
        <v>10</v>
      </c>
      <c r="T376" s="3">
        <v>10</v>
      </c>
      <c r="U376" s="3">
        <v>0</v>
      </c>
      <c r="V376" s="3">
        <v>50</v>
      </c>
      <c r="W376" s="31">
        <v>29</v>
      </c>
      <c r="X376" s="3">
        <v>10</v>
      </c>
      <c r="Y376" s="3">
        <v>10</v>
      </c>
      <c r="Z376" s="3">
        <v>0</v>
      </c>
      <c r="AA376" s="3">
        <v>50</v>
      </c>
      <c r="AB376" s="31">
        <v>35</v>
      </c>
      <c r="AC376" s="3">
        <v>10</v>
      </c>
      <c r="AD376" s="3">
        <v>10</v>
      </c>
      <c r="AE376" s="3">
        <v>0</v>
      </c>
      <c r="AF376" s="3">
        <v>10</v>
      </c>
      <c r="AG376" s="3">
        <v>10</v>
      </c>
      <c r="AH376" s="3">
        <v>10</v>
      </c>
      <c r="AI376" s="3">
        <v>10</v>
      </c>
      <c r="AJ376" s="3">
        <v>10</v>
      </c>
      <c r="AK376" s="3">
        <v>10</v>
      </c>
      <c r="AL376" s="3">
        <v>10</v>
      </c>
      <c r="AM376" s="3">
        <v>10</v>
      </c>
      <c r="AN376" s="3">
        <v>10</v>
      </c>
      <c r="AO376" s="3">
        <v>10</v>
      </c>
    </row>
    <row r="377" spans="1:41" s="21" customFormat="1">
      <c r="A377" s="9">
        <v>1235</v>
      </c>
      <c r="B377" s="55" t="s">
        <v>1644</v>
      </c>
      <c r="C377" s="55" t="s">
        <v>1644</v>
      </c>
      <c r="D377" s="21">
        <v>1</v>
      </c>
      <c r="E377" s="21">
        <v>1</v>
      </c>
      <c r="F377" s="21">
        <v>1</v>
      </c>
      <c r="G377" s="3">
        <v>50</v>
      </c>
      <c r="H377" s="31">
        <v>12</v>
      </c>
      <c r="I377" s="3">
        <v>10</v>
      </c>
      <c r="J377" s="3">
        <v>10</v>
      </c>
      <c r="K377" s="3">
        <v>0</v>
      </c>
      <c r="L377" s="3">
        <v>50</v>
      </c>
      <c r="M377" s="31">
        <v>18</v>
      </c>
      <c r="N377" s="3">
        <v>10</v>
      </c>
      <c r="O377" s="3">
        <v>10</v>
      </c>
      <c r="P377" s="3">
        <v>0</v>
      </c>
      <c r="Q377" s="3">
        <v>50</v>
      </c>
      <c r="R377" s="31">
        <v>24</v>
      </c>
      <c r="S377" s="3">
        <v>10</v>
      </c>
      <c r="T377" s="3">
        <v>10</v>
      </c>
      <c r="U377" s="3">
        <v>0</v>
      </c>
      <c r="V377" s="3">
        <v>50</v>
      </c>
      <c r="W377" s="31">
        <v>30</v>
      </c>
      <c r="X377" s="3">
        <v>10</v>
      </c>
      <c r="Y377" s="3">
        <v>10</v>
      </c>
      <c r="Z377" s="3">
        <v>0</v>
      </c>
      <c r="AA377" s="3">
        <v>50</v>
      </c>
      <c r="AB377" s="31">
        <v>36</v>
      </c>
      <c r="AC377" s="3">
        <v>10</v>
      </c>
      <c r="AD377" s="3">
        <v>10</v>
      </c>
      <c r="AE377" s="3">
        <v>0</v>
      </c>
      <c r="AF377" s="3">
        <v>10</v>
      </c>
      <c r="AG377" s="3">
        <v>10</v>
      </c>
      <c r="AH377" s="3">
        <v>10</v>
      </c>
      <c r="AI377" s="3">
        <v>10</v>
      </c>
      <c r="AJ377" s="3">
        <v>10</v>
      </c>
      <c r="AK377" s="3">
        <v>10</v>
      </c>
      <c r="AL377" s="3">
        <v>10</v>
      </c>
      <c r="AM377" s="3">
        <v>10</v>
      </c>
      <c r="AN377" s="3">
        <v>10</v>
      </c>
      <c r="AO377" s="3">
        <v>10</v>
      </c>
    </row>
    <row r="378" spans="1:41" s="21" customFormat="1">
      <c r="A378" s="9">
        <v>1236</v>
      </c>
      <c r="B378" s="55" t="s">
        <v>1645</v>
      </c>
      <c r="C378" s="55" t="s">
        <v>1645</v>
      </c>
      <c r="D378" s="21">
        <v>1</v>
      </c>
      <c r="E378" s="21">
        <v>1</v>
      </c>
      <c r="F378" s="21">
        <v>1</v>
      </c>
      <c r="G378" s="3">
        <v>50</v>
      </c>
      <c r="H378" s="31">
        <v>13</v>
      </c>
      <c r="I378" s="3">
        <v>10</v>
      </c>
      <c r="J378" s="3">
        <v>10</v>
      </c>
      <c r="K378" s="3">
        <v>0</v>
      </c>
      <c r="L378" s="3">
        <v>50</v>
      </c>
      <c r="M378" s="31">
        <v>19</v>
      </c>
      <c r="N378" s="3">
        <v>10</v>
      </c>
      <c r="O378" s="3">
        <v>10</v>
      </c>
      <c r="P378" s="3">
        <v>0</v>
      </c>
      <c r="Q378" s="3">
        <v>50</v>
      </c>
      <c r="R378" s="31">
        <v>25</v>
      </c>
      <c r="S378" s="3">
        <v>10</v>
      </c>
      <c r="T378" s="3">
        <v>10</v>
      </c>
      <c r="U378" s="3">
        <v>0</v>
      </c>
      <c r="V378" s="3">
        <v>50</v>
      </c>
      <c r="W378" s="31">
        <v>31</v>
      </c>
      <c r="X378" s="3">
        <v>10</v>
      </c>
      <c r="Y378" s="3">
        <v>10</v>
      </c>
      <c r="Z378" s="3">
        <v>0</v>
      </c>
      <c r="AA378" s="3">
        <v>50</v>
      </c>
      <c r="AB378" s="31">
        <v>37</v>
      </c>
      <c r="AC378" s="3">
        <v>10</v>
      </c>
      <c r="AD378" s="3">
        <v>10</v>
      </c>
      <c r="AE378" s="3">
        <v>0</v>
      </c>
      <c r="AF378" s="3">
        <v>10</v>
      </c>
      <c r="AG378" s="3">
        <v>10</v>
      </c>
      <c r="AH378" s="3">
        <v>10</v>
      </c>
      <c r="AI378" s="3">
        <v>10</v>
      </c>
      <c r="AJ378" s="3">
        <v>10</v>
      </c>
      <c r="AK378" s="3">
        <v>10</v>
      </c>
      <c r="AL378" s="3">
        <v>10</v>
      </c>
      <c r="AM378" s="3">
        <v>10</v>
      </c>
      <c r="AN378" s="3">
        <v>10</v>
      </c>
      <c r="AO378" s="3">
        <v>10</v>
      </c>
    </row>
    <row r="379" spans="1:41" s="21" customFormat="1">
      <c r="A379" s="9">
        <v>1237</v>
      </c>
      <c r="B379" s="55" t="s">
        <v>1646</v>
      </c>
      <c r="C379" s="55" t="s">
        <v>1646</v>
      </c>
      <c r="D379" s="21">
        <v>1</v>
      </c>
      <c r="E379" s="21">
        <v>1</v>
      </c>
      <c r="F379" s="21">
        <v>1</v>
      </c>
      <c r="G379" s="3">
        <v>50</v>
      </c>
      <c r="H379" s="31">
        <v>14</v>
      </c>
      <c r="I379" s="3">
        <v>10</v>
      </c>
      <c r="J379" s="3">
        <v>10</v>
      </c>
      <c r="K379" s="3">
        <v>0</v>
      </c>
      <c r="L379" s="3">
        <v>50</v>
      </c>
      <c r="M379" s="31">
        <v>20</v>
      </c>
      <c r="N379" s="3">
        <v>10</v>
      </c>
      <c r="O379" s="3">
        <v>10</v>
      </c>
      <c r="P379" s="3">
        <v>0</v>
      </c>
      <c r="Q379" s="3">
        <v>50</v>
      </c>
      <c r="R379" s="31">
        <v>26</v>
      </c>
      <c r="S379" s="3">
        <v>10</v>
      </c>
      <c r="T379" s="3">
        <v>10</v>
      </c>
      <c r="U379" s="3">
        <v>0</v>
      </c>
      <c r="V379" s="3">
        <v>50</v>
      </c>
      <c r="W379" s="31">
        <v>32</v>
      </c>
      <c r="X379" s="3">
        <v>10</v>
      </c>
      <c r="Y379" s="3">
        <v>10</v>
      </c>
      <c r="Z379" s="3">
        <v>0</v>
      </c>
      <c r="AA379" s="3">
        <v>50</v>
      </c>
      <c r="AB379" s="31">
        <v>38</v>
      </c>
      <c r="AC379" s="3">
        <v>10</v>
      </c>
      <c r="AD379" s="3">
        <v>10</v>
      </c>
      <c r="AE379" s="3">
        <v>0</v>
      </c>
      <c r="AF379" s="3">
        <v>10</v>
      </c>
      <c r="AG379" s="3">
        <v>10</v>
      </c>
      <c r="AH379" s="3">
        <v>10</v>
      </c>
      <c r="AI379" s="3">
        <v>10</v>
      </c>
      <c r="AJ379" s="3">
        <v>10</v>
      </c>
      <c r="AK379" s="3">
        <v>10</v>
      </c>
      <c r="AL379" s="3">
        <v>10</v>
      </c>
      <c r="AM379" s="3">
        <v>10</v>
      </c>
      <c r="AN379" s="3">
        <v>10</v>
      </c>
      <c r="AO379" s="3">
        <v>10</v>
      </c>
    </row>
    <row r="380" spans="1:41" s="21" customFormat="1">
      <c r="A380" s="9">
        <v>1238</v>
      </c>
      <c r="B380" s="55" t="s">
        <v>1647</v>
      </c>
      <c r="C380" s="55" t="s">
        <v>1647</v>
      </c>
      <c r="D380" s="21">
        <v>1</v>
      </c>
      <c r="E380" s="21">
        <v>1</v>
      </c>
      <c r="F380" s="21">
        <v>1</v>
      </c>
      <c r="G380" s="3">
        <v>50</v>
      </c>
      <c r="H380" s="31">
        <v>39</v>
      </c>
      <c r="I380" s="3">
        <v>10</v>
      </c>
      <c r="J380" s="3">
        <v>10</v>
      </c>
      <c r="K380" s="3">
        <v>0</v>
      </c>
      <c r="L380" s="3">
        <v>50</v>
      </c>
      <c r="M380" s="31">
        <v>40</v>
      </c>
      <c r="N380" s="3">
        <v>10</v>
      </c>
      <c r="O380" s="3">
        <v>10</v>
      </c>
      <c r="P380" s="3">
        <v>0</v>
      </c>
      <c r="Q380" s="3">
        <v>50</v>
      </c>
      <c r="R380" s="31">
        <v>41</v>
      </c>
      <c r="S380" s="3">
        <v>10</v>
      </c>
      <c r="T380" s="3">
        <v>10</v>
      </c>
      <c r="U380" s="3">
        <v>0</v>
      </c>
      <c r="V380" s="3">
        <v>50</v>
      </c>
      <c r="W380" s="31">
        <v>42</v>
      </c>
      <c r="X380" s="3">
        <v>10</v>
      </c>
      <c r="Y380" s="3">
        <v>10</v>
      </c>
      <c r="Z380" s="3">
        <v>0</v>
      </c>
      <c r="AA380" s="3">
        <v>50</v>
      </c>
      <c r="AB380" s="31">
        <v>43</v>
      </c>
      <c r="AC380" s="3">
        <v>10</v>
      </c>
      <c r="AD380" s="3">
        <v>10</v>
      </c>
      <c r="AE380" s="3">
        <v>0</v>
      </c>
      <c r="AF380" s="3">
        <v>10</v>
      </c>
      <c r="AG380" s="3">
        <v>10</v>
      </c>
      <c r="AH380" s="3">
        <v>10</v>
      </c>
      <c r="AI380" s="3">
        <v>10</v>
      </c>
      <c r="AJ380" s="3">
        <v>10</v>
      </c>
      <c r="AK380" s="3">
        <v>10</v>
      </c>
      <c r="AL380" s="3">
        <v>10</v>
      </c>
      <c r="AM380" s="3">
        <v>10</v>
      </c>
      <c r="AN380" s="3">
        <v>10</v>
      </c>
      <c r="AO380" s="3">
        <v>10</v>
      </c>
    </row>
    <row r="381" spans="1:41" s="21" customFormat="1">
      <c r="A381" s="9">
        <v>1239</v>
      </c>
      <c r="B381" s="55" t="s">
        <v>1648</v>
      </c>
      <c r="C381" s="55" t="s">
        <v>1648</v>
      </c>
      <c r="D381" s="21">
        <v>1</v>
      </c>
      <c r="E381" s="21">
        <v>1</v>
      </c>
      <c r="F381" s="21">
        <v>1</v>
      </c>
      <c r="G381" s="3">
        <v>50</v>
      </c>
      <c r="H381" s="31">
        <v>44</v>
      </c>
      <c r="I381" s="3">
        <v>10</v>
      </c>
      <c r="J381" s="3">
        <v>10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10</v>
      </c>
      <c r="AG381" s="3">
        <v>10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</row>
    <row r="382" spans="1:41" s="21" customFormat="1">
      <c r="A382" s="9">
        <v>1240</v>
      </c>
      <c r="B382" s="55" t="s">
        <v>1649</v>
      </c>
      <c r="C382" s="55" t="s">
        <v>1649</v>
      </c>
      <c r="D382" s="21">
        <v>1</v>
      </c>
      <c r="E382" s="21">
        <v>1</v>
      </c>
      <c r="F382" s="21">
        <v>1</v>
      </c>
      <c r="G382" s="3">
        <v>50</v>
      </c>
      <c r="H382" s="3">
        <v>45</v>
      </c>
      <c r="I382" s="3">
        <v>10</v>
      </c>
      <c r="J382" s="3">
        <v>10</v>
      </c>
      <c r="K382" s="3">
        <v>0</v>
      </c>
      <c r="L382" s="3">
        <v>50</v>
      </c>
      <c r="M382" s="3">
        <v>46</v>
      </c>
      <c r="N382" s="3">
        <v>10</v>
      </c>
      <c r="O382" s="3">
        <v>10</v>
      </c>
      <c r="P382" s="3">
        <v>0</v>
      </c>
      <c r="Q382" s="3">
        <v>50</v>
      </c>
      <c r="R382" s="3">
        <v>47</v>
      </c>
      <c r="S382" s="3">
        <v>10</v>
      </c>
      <c r="T382" s="3">
        <v>10</v>
      </c>
      <c r="U382" s="3">
        <v>0</v>
      </c>
      <c r="V382" s="3">
        <v>50</v>
      </c>
      <c r="W382" s="3">
        <v>48</v>
      </c>
      <c r="X382" s="3">
        <v>10</v>
      </c>
      <c r="Y382" s="3">
        <v>10</v>
      </c>
      <c r="Z382" s="3">
        <v>0</v>
      </c>
      <c r="AA382" s="3">
        <v>50</v>
      </c>
      <c r="AB382" s="3">
        <v>49</v>
      </c>
      <c r="AC382" s="3">
        <v>10</v>
      </c>
      <c r="AD382" s="3">
        <v>10</v>
      </c>
      <c r="AE382" s="3">
        <v>0</v>
      </c>
      <c r="AF382" s="21">
        <v>10</v>
      </c>
      <c r="AG382" s="21">
        <v>10</v>
      </c>
      <c r="AH382" s="21">
        <v>10</v>
      </c>
      <c r="AI382" s="21">
        <v>10</v>
      </c>
      <c r="AJ382" s="21">
        <v>10</v>
      </c>
      <c r="AK382" s="21">
        <v>10</v>
      </c>
      <c r="AL382" s="21">
        <v>10</v>
      </c>
      <c r="AM382" s="21">
        <v>10</v>
      </c>
      <c r="AN382" s="21">
        <v>10</v>
      </c>
      <c r="AO382" s="21">
        <v>10</v>
      </c>
    </row>
    <row r="383" spans="1:41" s="21" customFormat="1">
      <c r="A383" s="9">
        <v>1241</v>
      </c>
      <c r="B383" s="55" t="s">
        <v>1650</v>
      </c>
      <c r="C383" s="55" t="s">
        <v>1650</v>
      </c>
      <c r="D383" s="21">
        <v>1</v>
      </c>
      <c r="E383" s="21">
        <v>1</v>
      </c>
      <c r="F383" s="21">
        <v>1</v>
      </c>
      <c r="G383" s="3">
        <v>50</v>
      </c>
      <c r="H383" s="3">
        <v>50</v>
      </c>
      <c r="I383" s="3">
        <v>10</v>
      </c>
      <c r="J383" s="3">
        <v>10</v>
      </c>
      <c r="K383" s="3">
        <v>0</v>
      </c>
      <c r="L383" s="3">
        <v>50</v>
      </c>
      <c r="M383" s="3">
        <v>51</v>
      </c>
      <c r="N383" s="3">
        <v>10</v>
      </c>
      <c r="O383" s="3">
        <v>10</v>
      </c>
      <c r="P383" s="3">
        <v>0</v>
      </c>
      <c r="Q383" s="3">
        <v>50</v>
      </c>
      <c r="R383" s="53">
        <v>52</v>
      </c>
      <c r="S383" s="3">
        <v>10</v>
      </c>
      <c r="T383" s="3">
        <v>10</v>
      </c>
      <c r="U383" s="3">
        <v>0</v>
      </c>
      <c r="V383" s="3">
        <v>50</v>
      </c>
      <c r="W383" s="3">
        <v>53</v>
      </c>
      <c r="X383" s="3">
        <v>10</v>
      </c>
      <c r="Y383" s="3">
        <v>10</v>
      </c>
      <c r="Z383" s="3">
        <v>0</v>
      </c>
      <c r="AA383" s="3">
        <v>50</v>
      </c>
      <c r="AB383" s="3">
        <v>54</v>
      </c>
      <c r="AC383" s="3">
        <v>10</v>
      </c>
      <c r="AD383" s="3">
        <v>10</v>
      </c>
      <c r="AE383" s="3">
        <v>0</v>
      </c>
      <c r="AF383" s="21">
        <v>10</v>
      </c>
      <c r="AG383" s="21">
        <v>10</v>
      </c>
      <c r="AH383" s="21">
        <v>10</v>
      </c>
      <c r="AI383" s="21">
        <v>10</v>
      </c>
      <c r="AJ383" s="21">
        <v>10</v>
      </c>
      <c r="AK383" s="21">
        <v>10</v>
      </c>
      <c r="AL383" s="21">
        <v>10</v>
      </c>
      <c r="AM383" s="21">
        <v>10</v>
      </c>
      <c r="AN383" s="21">
        <v>10</v>
      </c>
      <c r="AO383" s="21">
        <v>10</v>
      </c>
    </row>
    <row r="384" spans="1:41" s="21" customFormat="1">
      <c r="A384" s="9">
        <v>1242</v>
      </c>
      <c r="B384" s="55" t="s">
        <v>1651</v>
      </c>
      <c r="C384" s="55" t="s">
        <v>1651</v>
      </c>
      <c r="D384" s="21">
        <v>1</v>
      </c>
      <c r="E384" s="21">
        <v>1</v>
      </c>
      <c r="F384" s="21">
        <v>1</v>
      </c>
      <c r="G384" s="3">
        <v>50</v>
      </c>
      <c r="H384" s="3">
        <v>55</v>
      </c>
      <c r="I384" s="3">
        <v>10</v>
      </c>
      <c r="J384" s="3">
        <v>10</v>
      </c>
      <c r="K384" s="3">
        <v>0</v>
      </c>
      <c r="L384" s="3">
        <v>50</v>
      </c>
      <c r="M384" s="3">
        <v>56</v>
      </c>
      <c r="N384" s="3">
        <v>10</v>
      </c>
      <c r="O384" s="3">
        <v>10</v>
      </c>
      <c r="P384" s="3">
        <v>0</v>
      </c>
      <c r="Q384" s="3">
        <v>50</v>
      </c>
      <c r="R384" s="3">
        <v>57</v>
      </c>
      <c r="S384" s="3">
        <v>10</v>
      </c>
      <c r="T384" s="3">
        <v>10</v>
      </c>
      <c r="U384" s="3">
        <v>0</v>
      </c>
      <c r="V384" s="3">
        <v>50</v>
      </c>
      <c r="W384" s="3">
        <v>58</v>
      </c>
      <c r="X384" s="3">
        <v>10</v>
      </c>
      <c r="Y384" s="3">
        <v>10</v>
      </c>
      <c r="Z384" s="3">
        <v>0</v>
      </c>
      <c r="AA384" s="3">
        <v>50</v>
      </c>
      <c r="AB384" s="3">
        <v>59</v>
      </c>
      <c r="AC384" s="3">
        <v>10</v>
      </c>
      <c r="AD384" s="3">
        <v>10</v>
      </c>
      <c r="AE384" s="3">
        <v>0</v>
      </c>
      <c r="AF384" s="21">
        <v>10</v>
      </c>
      <c r="AG384" s="21">
        <v>10</v>
      </c>
      <c r="AH384" s="21">
        <v>10</v>
      </c>
      <c r="AI384" s="21">
        <v>10</v>
      </c>
      <c r="AJ384" s="21">
        <v>10</v>
      </c>
      <c r="AK384" s="21">
        <v>10</v>
      </c>
      <c r="AL384" s="21">
        <v>10</v>
      </c>
      <c r="AM384" s="21">
        <v>10</v>
      </c>
      <c r="AN384" s="21">
        <v>10</v>
      </c>
      <c r="AO384" s="21">
        <v>10</v>
      </c>
    </row>
    <row r="385" spans="1:42" s="21" customFormat="1">
      <c r="A385" s="9">
        <v>1243</v>
      </c>
      <c r="B385" s="55" t="s">
        <v>1652</v>
      </c>
      <c r="C385" s="55" t="s">
        <v>1652</v>
      </c>
      <c r="D385" s="21">
        <v>1</v>
      </c>
      <c r="E385" s="21">
        <v>1</v>
      </c>
      <c r="F385" s="21">
        <v>1</v>
      </c>
      <c r="G385" s="3">
        <v>50</v>
      </c>
      <c r="H385" s="3">
        <v>60</v>
      </c>
      <c r="I385" s="3">
        <v>10</v>
      </c>
      <c r="J385" s="3">
        <v>10</v>
      </c>
      <c r="K385" s="3">
        <v>0</v>
      </c>
      <c r="L385" s="3">
        <v>50</v>
      </c>
      <c r="M385" s="3">
        <v>61</v>
      </c>
      <c r="N385" s="3">
        <v>10</v>
      </c>
      <c r="O385" s="3">
        <v>10</v>
      </c>
      <c r="P385" s="3">
        <v>0</v>
      </c>
      <c r="Q385" s="3">
        <v>50</v>
      </c>
      <c r="R385" s="3">
        <v>62</v>
      </c>
      <c r="S385" s="3">
        <v>10</v>
      </c>
      <c r="T385" s="3">
        <v>10</v>
      </c>
      <c r="U385" s="3">
        <v>0</v>
      </c>
      <c r="V385" s="3">
        <v>50</v>
      </c>
      <c r="W385" s="3">
        <v>63</v>
      </c>
      <c r="X385" s="3">
        <v>10</v>
      </c>
      <c r="Y385" s="3">
        <v>10</v>
      </c>
      <c r="Z385" s="3">
        <v>0</v>
      </c>
      <c r="AA385" s="3">
        <v>50</v>
      </c>
      <c r="AB385" s="3">
        <v>64</v>
      </c>
      <c r="AC385" s="3">
        <v>10</v>
      </c>
      <c r="AD385" s="3">
        <v>10</v>
      </c>
      <c r="AE385" s="3">
        <v>0</v>
      </c>
      <c r="AF385" s="21">
        <v>10</v>
      </c>
      <c r="AG385" s="21">
        <v>10</v>
      </c>
      <c r="AH385" s="21">
        <v>10</v>
      </c>
      <c r="AI385" s="21">
        <v>10</v>
      </c>
      <c r="AJ385" s="21">
        <v>10</v>
      </c>
      <c r="AK385" s="21">
        <v>10</v>
      </c>
      <c r="AL385" s="21">
        <v>10</v>
      </c>
      <c r="AM385" s="21">
        <v>10</v>
      </c>
      <c r="AN385" s="21">
        <v>10</v>
      </c>
      <c r="AO385" s="21">
        <v>10</v>
      </c>
    </row>
    <row r="386" spans="1:42" s="21" customFormat="1">
      <c r="A386" s="9">
        <v>1244</v>
      </c>
      <c r="B386" s="55" t="s">
        <v>1653</v>
      </c>
      <c r="C386" s="55" t="s">
        <v>1653</v>
      </c>
      <c r="D386" s="21">
        <v>1</v>
      </c>
      <c r="E386" s="21">
        <v>1</v>
      </c>
      <c r="F386" s="21">
        <v>1</v>
      </c>
      <c r="G386" s="3">
        <v>50</v>
      </c>
      <c r="H386" s="3">
        <v>65</v>
      </c>
      <c r="I386" s="3">
        <v>10</v>
      </c>
      <c r="J386" s="3">
        <v>10</v>
      </c>
      <c r="K386" s="3">
        <v>0</v>
      </c>
      <c r="L386" s="3">
        <v>50</v>
      </c>
      <c r="M386" s="3">
        <v>66</v>
      </c>
      <c r="N386" s="3">
        <v>10</v>
      </c>
      <c r="O386" s="3">
        <v>10</v>
      </c>
      <c r="P386" s="3">
        <v>0</v>
      </c>
      <c r="Q386" s="3">
        <v>50</v>
      </c>
      <c r="R386" s="3">
        <v>67</v>
      </c>
      <c r="S386" s="3">
        <v>10</v>
      </c>
      <c r="T386" s="3">
        <v>10</v>
      </c>
      <c r="U386" s="3">
        <v>0</v>
      </c>
      <c r="V386" s="3">
        <v>50</v>
      </c>
      <c r="W386" s="3">
        <v>68</v>
      </c>
      <c r="X386" s="3">
        <v>10</v>
      </c>
      <c r="Y386" s="3">
        <v>10</v>
      </c>
      <c r="Z386" s="3">
        <v>0</v>
      </c>
      <c r="AA386" s="3">
        <v>50</v>
      </c>
      <c r="AB386" s="3">
        <v>69</v>
      </c>
      <c r="AC386" s="3">
        <v>10</v>
      </c>
      <c r="AD386" s="3">
        <v>10</v>
      </c>
      <c r="AE386" s="3">
        <v>0</v>
      </c>
      <c r="AF386" s="21">
        <v>10</v>
      </c>
      <c r="AG386" s="21">
        <v>10</v>
      </c>
      <c r="AH386" s="21">
        <v>10</v>
      </c>
      <c r="AI386" s="21">
        <v>10</v>
      </c>
      <c r="AJ386" s="21">
        <v>10</v>
      </c>
      <c r="AK386" s="21">
        <v>10</v>
      </c>
      <c r="AL386" s="21">
        <v>10</v>
      </c>
      <c r="AM386" s="21">
        <v>10</v>
      </c>
      <c r="AN386" s="21">
        <v>10</v>
      </c>
      <c r="AO386" s="21">
        <v>10</v>
      </c>
    </row>
    <row r="387" spans="1:42" s="21" customFormat="1">
      <c r="A387" s="9">
        <v>1245</v>
      </c>
      <c r="B387" s="55" t="s">
        <v>1654</v>
      </c>
      <c r="C387" s="55" t="s">
        <v>1654</v>
      </c>
      <c r="D387" s="21">
        <v>1</v>
      </c>
      <c r="E387" s="21">
        <v>1</v>
      </c>
      <c r="F387" s="21">
        <v>1</v>
      </c>
      <c r="G387" s="3">
        <v>50</v>
      </c>
      <c r="H387" s="3">
        <v>70</v>
      </c>
      <c r="I387" s="3">
        <v>10</v>
      </c>
      <c r="J387" s="3">
        <v>10</v>
      </c>
      <c r="K387" s="3">
        <v>0</v>
      </c>
      <c r="L387" s="3">
        <v>50</v>
      </c>
      <c r="M387" s="3">
        <v>71</v>
      </c>
      <c r="N387" s="3">
        <v>10</v>
      </c>
      <c r="O387" s="3">
        <v>10</v>
      </c>
      <c r="P387" s="3">
        <v>0</v>
      </c>
      <c r="Q387" s="3">
        <v>50</v>
      </c>
      <c r="R387" s="3">
        <v>72</v>
      </c>
      <c r="S387" s="3">
        <v>10</v>
      </c>
      <c r="T387" s="3">
        <v>10</v>
      </c>
      <c r="U387" s="3">
        <v>0</v>
      </c>
      <c r="V387" s="3">
        <v>50</v>
      </c>
      <c r="W387" s="3">
        <v>73</v>
      </c>
      <c r="X387" s="3">
        <v>10</v>
      </c>
      <c r="Y387" s="3">
        <v>10</v>
      </c>
      <c r="Z387" s="3">
        <v>0</v>
      </c>
      <c r="AA387" s="3">
        <v>50</v>
      </c>
      <c r="AB387" s="3">
        <v>74</v>
      </c>
      <c r="AC387" s="3">
        <v>10</v>
      </c>
      <c r="AD387" s="3">
        <v>10</v>
      </c>
      <c r="AE387" s="3">
        <v>0</v>
      </c>
      <c r="AF387" s="21">
        <v>10</v>
      </c>
      <c r="AG387" s="21">
        <v>10</v>
      </c>
      <c r="AH387" s="21">
        <v>10</v>
      </c>
      <c r="AI387" s="21">
        <v>10</v>
      </c>
      <c r="AJ387" s="21">
        <v>10</v>
      </c>
      <c r="AK387" s="21">
        <v>10</v>
      </c>
      <c r="AL387" s="21">
        <v>10</v>
      </c>
      <c r="AM387" s="21">
        <v>10</v>
      </c>
      <c r="AN387" s="21">
        <v>10</v>
      </c>
      <c r="AO387" s="21">
        <v>10</v>
      </c>
    </row>
    <row r="388" spans="1:42" s="21" customFormat="1">
      <c r="A388" s="9">
        <v>1246</v>
      </c>
      <c r="B388" s="55" t="s">
        <v>1655</v>
      </c>
      <c r="C388" s="55" t="s">
        <v>1655</v>
      </c>
      <c r="D388" s="21">
        <v>1</v>
      </c>
      <c r="E388" s="21">
        <v>1</v>
      </c>
      <c r="F388" s="21">
        <v>1</v>
      </c>
      <c r="G388" s="3">
        <v>50</v>
      </c>
      <c r="H388" s="3">
        <v>75</v>
      </c>
      <c r="I388" s="3">
        <v>10</v>
      </c>
      <c r="J388" s="3">
        <v>10</v>
      </c>
      <c r="K388" s="3">
        <v>0</v>
      </c>
      <c r="L388" s="3">
        <v>50</v>
      </c>
      <c r="M388" s="3">
        <v>76</v>
      </c>
      <c r="N388" s="3">
        <v>10</v>
      </c>
      <c r="O388" s="3">
        <v>10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21">
        <v>10</v>
      </c>
      <c r="AG388" s="21">
        <v>10</v>
      </c>
      <c r="AH388" s="21">
        <v>10</v>
      </c>
      <c r="AI388" s="21">
        <v>10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</row>
    <row r="389" spans="1:42" s="9" customFormat="1">
      <c r="A389" s="11">
        <v>1247</v>
      </c>
      <c r="B389" s="58" t="s">
        <v>1552</v>
      </c>
      <c r="C389" s="61" t="s">
        <v>2048</v>
      </c>
      <c r="D389" s="9">
        <v>1</v>
      </c>
      <c r="E389" s="9">
        <v>6</v>
      </c>
      <c r="F389" s="21">
        <v>0</v>
      </c>
      <c r="G389" s="21">
        <v>9</v>
      </c>
      <c r="H389" s="21">
        <v>1248</v>
      </c>
      <c r="I389" s="21">
        <v>1</v>
      </c>
      <c r="J389" s="21">
        <v>1</v>
      </c>
      <c r="K389" s="21">
        <v>990</v>
      </c>
      <c r="L389" s="21">
        <v>9</v>
      </c>
      <c r="M389" s="21">
        <v>1249</v>
      </c>
      <c r="N389" s="21">
        <v>1</v>
      </c>
      <c r="O389" s="21">
        <v>1</v>
      </c>
      <c r="P389" s="21">
        <v>10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1</v>
      </c>
      <c r="AG389" s="21">
        <v>1</v>
      </c>
      <c r="AH389" s="21">
        <v>1</v>
      </c>
      <c r="AI389" s="21">
        <v>1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1000</v>
      </c>
    </row>
    <row r="390" spans="1:42" s="21" customFormat="1">
      <c r="A390" s="11">
        <v>1248</v>
      </c>
      <c r="B390" s="72" t="s">
        <v>1553</v>
      </c>
      <c r="C390" s="61" t="s">
        <v>2048</v>
      </c>
      <c r="D390" s="21">
        <v>1</v>
      </c>
      <c r="E390" s="21">
        <v>6</v>
      </c>
      <c r="F390" s="21">
        <v>0</v>
      </c>
      <c r="G390" s="21">
        <v>3</v>
      </c>
      <c r="H390" s="21">
        <v>303</v>
      </c>
      <c r="I390" s="21">
        <v>5</v>
      </c>
      <c r="J390" s="21">
        <v>5</v>
      </c>
      <c r="K390" s="21">
        <v>320</v>
      </c>
      <c r="L390" s="21">
        <v>3</v>
      </c>
      <c r="M390" s="21">
        <v>60</v>
      </c>
      <c r="N390" s="21">
        <v>100</v>
      </c>
      <c r="O390" s="21">
        <v>100</v>
      </c>
      <c r="P390" s="21">
        <v>170</v>
      </c>
      <c r="Q390" s="21">
        <v>3</v>
      </c>
      <c r="R390" s="21">
        <v>14</v>
      </c>
      <c r="S390" s="21">
        <v>100</v>
      </c>
      <c r="T390" s="21">
        <v>100</v>
      </c>
      <c r="U390" s="21">
        <v>170</v>
      </c>
      <c r="V390" s="21">
        <v>3</v>
      </c>
      <c r="W390" s="21">
        <v>13</v>
      </c>
      <c r="X390" s="21">
        <v>22</v>
      </c>
      <c r="Y390" s="21">
        <v>22</v>
      </c>
      <c r="Z390" s="21">
        <v>170</v>
      </c>
      <c r="AA390" s="21">
        <v>3</v>
      </c>
      <c r="AB390" s="21">
        <v>18</v>
      </c>
      <c r="AC390" s="21">
        <v>60</v>
      </c>
      <c r="AD390" s="21">
        <v>60</v>
      </c>
      <c r="AE390" s="21">
        <v>170</v>
      </c>
      <c r="AF390" s="21">
        <v>5</v>
      </c>
      <c r="AG390" s="21">
        <v>5</v>
      </c>
      <c r="AH390" s="21">
        <v>100</v>
      </c>
      <c r="AI390" s="21">
        <v>100</v>
      </c>
      <c r="AJ390" s="21">
        <v>100</v>
      </c>
      <c r="AK390" s="21">
        <v>100</v>
      </c>
      <c r="AL390" s="21">
        <v>22</v>
      </c>
      <c r="AM390" s="21">
        <v>22</v>
      </c>
      <c r="AN390" s="21">
        <v>60</v>
      </c>
      <c r="AO390" s="21">
        <v>60</v>
      </c>
      <c r="AP390" s="21">
        <v>1000</v>
      </c>
    </row>
    <row r="391" spans="1:42" s="21" customFormat="1">
      <c r="A391" s="11">
        <v>1249</v>
      </c>
      <c r="B391" s="72" t="s">
        <v>1554</v>
      </c>
      <c r="C391" s="61" t="s">
        <v>2048</v>
      </c>
      <c r="D391" s="21">
        <v>1</v>
      </c>
      <c r="E391" s="21">
        <v>6</v>
      </c>
      <c r="F391" s="21">
        <v>0</v>
      </c>
      <c r="G391" s="21">
        <v>3</v>
      </c>
      <c r="H391" s="21">
        <v>303</v>
      </c>
      <c r="I391" s="21">
        <v>111</v>
      </c>
      <c r="J391" s="21">
        <v>111</v>
      </c>
      <c r="K391" s="21">
        <v>320</v>
      </c>
      <c r="L391" s="21">
        <v>3</v>
      </c>
      <c r="M391" s="21">
        <v>60</v>
      </c>
      <c r="N391" s="21">
        <v>888</v>
      </c>
      <c r="O391" s="21">
        <v>888</v>
      </c>
      <c r="P391" s="21">
        <v>170</v>
      </c>
      <c r="Q391" s="21">
        <v>3</v>
      </c>
      <c r="R391" s="21">
        <v>14</v>
      </c>
      <c r="S391" s="21">
        <v>888</v>
      </c>
      <c r="T391" s="21">
        <v>888</v>
      </c>
      <c r="U391" s="21">
        <v>170</v>
      </c>
      <c r="V391" s="21">
        <v>3</v>
      </c>
      <c r="W391" s="21">
        <v>13</v>
      </c>
      <c r="X391" s="21">
        <v>666</v>
      </c>
      <c r="Y391" s="21">
        <v>666</v>
      </c>
      <c r="Z391" s="21">
        <v>170</v>
      </c>
      <c r="AA391" s="21">
        <v>3</v>
      </c>
      <c r="AB391" s="21">
        <v>18</v>
      </c>
      <c r="AC391" s="21">
        <v>888</v>
      </c>
      <c r="AD391" s="21">
        <v>888</v>
      </c>
      <c r="AE391" s="21">
        <v>170</v>
      </c>
      <c r="AF391" s="21">
        <v>111</v>
      </c>
      <c r="AG391" s="21">
        <v>111</v>
      </c>
      <c r="AH391" s="21">
        <v>888</v>
      </c>
      <c r="AI391" s="21">
        <v>888</v>
      </c>
      <c r="AJ391" s="21">
        <v>888</v>
      </c>
      <c r="AK391" s="21">
        <v>888</v>
      </c>
      <c r="AL391" s="21">
        <v>666</v>
      </c>
      <c r="AM391" s="21">
        <v>666</v>
      </c>
      <c r="AN391" s="21">
        <v>888</v>
      </c>
      <c r="AO391" s="21">
        <v>888</v>
      </c>
      <c r="AP391" s="21">
        <v>1000</v>
      </c>
    </row>
    <row r="392" spans="1:42">
      <c r="A392" s="3">
        <v>5001</v>
      </c>
      <c r="B392" s="57" t="s">
        <v>2049</v>
      </c>
      <c r="C392" s="57" t="s">
        <v>2050</v>
      </c>
      <c r="D392" s="3">
        <v>40015</v>
      </c>
      <c r="E392" s="3">
        <v>5</v>
      </c>
      <c r="F392" s="3">
        <v>0</v>
      </c>
      <c r="G392" s="3">
        <v>4</v>
      </c>
      <c r="H392" s="3">
        <v>2003</v>
      </c>
      <c r="I392" s="3">
        <v>5</v>
      </c>
      <c r="J392" s="3">
        <v>5</v>
      </c>
      <c r="K392" s="3">
        <v>1000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19">
        <v>5</v>
      </c>
      <c r="AG392" s="19">
        <v>5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</row>
    <row r="393" spans="1:42">
      <c r="A393" s="3">
        <v>5002</v>
      </c>
      <c r="B393" s="57" t="s">
        <v>2051</v>
      </c>
      <c r="C393" s="57" t="s">
        <v>2052</v>
      </c>
      <c r="D393" s="3">
        <v>40015</v>
      </c>
      <c r="E393" s="3">
        <v>5</v>
      </c>
      <c r="F393" s="3">
        <v>0</v>
      </c>
      <c r="G393" s="3">
        <v>7</v>
      </c>
      <c r="H393" s="3">
        <v>2</v>
      </c>
      <c r="I393" s="3">
        <v>5</v>
      </c>
      <c r="J393" s="3">
        <v>5</v>
      </c>
      <c r="K393" s="3">
        <v>1000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5</v>
      </c>
      <c r="AG393" s="3">
        <v>5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</row>
    <row r="394" spans="1:42" s="19" customFormat="1">
      <c r="A394" s="19">
        <v>6001</v>
      </c>
      <c r="B394" s="67" t="s">
        <v>2053</v>
      </c>
      <c r="C394" s="67" t="s">
        <v>2053</v>
      </c>
      <c r="D394" s="19">
        <v>40076</v>
      </c>
      <c r="E394" s="19">
        <v>4</v>
      </c>
      <c r="F394" s="19">
        <v>0</v>
      </c>
      <c r="G394" s="19">
        <v>9</v>
      </c>
      <c r="H394" s="19">
        <v>6101</v>
      </c>
      <c r="I394" s="19">
        <v>1</v>
      </c>
      <c r="J394" s="19">
        <v>1</v>
      </c>
      <c r="K394" s="19">
        <v>250</v>
      </c>
      <c r="L394" s="19">
        <v>9</v>
      </c>
      <c r="M394" s="19">
        <v>6102</v>
      </c>
      <c r="N394" s="19">
        <v>1</v>
      </c>
      <c r="O394" s="19">
        <v>1</v>
      </c>
      <c r="P394" s="19">
        <v>250</v>
      </c>
      <c r="Q394" s="19">
        <v>9</v>
      </c>
      <c r="R394" s="19">
        <v>6103</v>
      </c>
      <c r="S394" s="19">
        <v>1</v>
      </c>
      <c r="T394" s="19">
        <v>1</v>
      </c>
      <c r="U394" s="19">
        <v>250</v>
      </c>
      <c r="V394" s="19">
        <v>9</v>
      </c>
      <c r="W394" s="19">
        <v>6104</v>
      </c>
      <c r="X394" s="19">
        <v>1</v>
      </c>
      <c r="Y394" s="19">
        <v>1</v>
      </c>
      <c r="Z394" s="19">
        <v>250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1</v>
      </c>
      <c r="AG394" s="19">
        <v>1</v>
      </c>
      <c r="AH394" s="19">
        <v>1</v>
      </c>
      <c r="AI394" s="19">
        <v>1</v>
      </c>
      <c r="AJ394" s="19">
        <v>1</v>
      </c>
      <c r="AK394" s="19">
        <v>1</v>
      </c>
      <c r="AL394" s="19">
        <v>1</v>
      </c>
      <c r="AM394" s="19">
        <v>1</v>
      </c>
      <c r="AN394" s="19">
        <v>0</v>
      </c>
      <c r="AO394" s="19">
        <v>0</v>
      </c>
    </row>
    <row r="395" spans="1:42" s="19" customFormat="1">
      <c r="A395" s="19">
        <v>6002</v>
      </c>
      <c r="B395" s="67" t="s">
        <v>2054</v>
      </c>
      <c r="C395" s="67" t="s">
        <v>2054</v>
      </c>
      <c r="D395" s="19">
        <v>40076</v>
      </c>
      <c r="E395" s="19">
        <v>4</v>
      </c>
      <c r="F395" s="19">
        <v>0</v>
      </c>
      <c r="G395" s="19">
        <v>9</v>
      </c>
      <c r="H395" s="19">
        <v>6105</v>
      </c>
      <c r="I395" s="19">
        <v>1</v>
      </c>
      <c r="J395" s="19">
        <v>1</v>
      </c>
      <c r="K395" s="19">
        <v>250</v>
      </c>
      <c r="L395" s="19">
        <v>9</v>
      </c>
      <c r="M395" s="19">
        <v>6106</v>
      </c>
      <c r="N395" s="19">
        <v>1</v>
      </c>
      <c r="O395" s="19">
        <v>1</v>
      </c>
      <c r="P395" s="19">
        <v>250</v>
      </c>
      <c r="Q395" s="19">
        <v>9</v>
      </c>
      <c r="R395" s="19">
        <v>6107</v>
      </c>
      <c r="S395" s="19">
        <v>1</v>
      </c>
      <c r="T395" s="19">
        <v>1</v>
      </c>
      <c r="U395" s="19">
        <v>250</v>
      </c>
      <c r="V395" s="19">
        <v>9</v>
      </c>
      <c r="W395" s="19">
        <v>6108</v>
      </c>
      <c r="X395" s="19">
        <v>1</v>
      </c>
      <c r="Y395" s="19">
        <v>1</v>
      </c>
      <c r="Z395" s="19">
        <v>250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1</v>
      </c>
      <c r="AG395" s="19">
        <v>1</v>
      </c>
      <c r="AH395" s="19">
        <v>1</v>
      </c>
      <c r="AI395" s="19">
        <v>1</v>
      </c>
      <c r="AJ395" s="19">
        <v>1</v>
      </c>
      <c r="AK395" s="19">
        <v>1</v>
      </c>
      <c r="AL395" s="19">
        <v>1</v>
      </c>
      <c r="AM395" s="19">
        <v>1</v>
      </c>
      <c r="AN395" s="19">
        <v>0</v>
      </c>
      <c r="AO395" s="19">
        <v>0</v>
      </c>
    </row>
    <row r="396" spans="1:42" s="19" customFormat="1">
      <c r="A396" s="19">
        <v>6003</v>
      </c>
      <c r="B396" s="67" t="s">
        <v>2055</v>
      </c>
      <c r="C396" s="67" t="s">
        <v>2055</v>
      </c>
      <c r="D396" s="19">
        <v>40076</v>
      </c>
      <c r="E396" s="19">
        <v>4</v>
      </c>
      <c r="F396" s="19">
        <v>0</v>
      </c>
      <c r="G396" s="19">
        <v>9</v>
      </c>
      <c r="H396" s="19">
        <v>6109</v>
      </c>
      <c r="I396" s="19">
        <v>1</v>
      </c>
      <c r="J396" s="19">
        <v>1</v>
      </c>
      <c r="K396" s="19">
        <v>333</v>
      </c>
      <c r="L396" s="19">
        <v>9</v>
      </c>
      <c r="M396" s="19">
        <v>6110</v>
      </c>
      <c r="N396" s="19">
        <v>1</v>
      </c>
      <c r="O396" s="19">
        <v>1</v>
      </c>
      <c r="P396" s="19">
        <v>333</v>
      </c>
      <c r="Q396" s="19">
        <v>9</v>
      </c>
      <c r="R396" s="19">
        <v>6111</v>
      </c>
      <c r="S396" s="19">
        <v>1</v>
      </c>
      <c r="T396" s="19">
        <v>1</v>
      </c>
      <c r="U396" s="19">
        <v>334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1</v>
      </c>
      <c r="AG396" s="19">
        <v>1</v>
      </c>
      <c r="AH396" s="19">
        <v>1</v>
      </c>
      <c r="AI396" s="19">
        <v>1</v>
      </c>
      <c r="AJ396" s="19">
        <v>1</v>
      </c>
      <c r="AK396" s="19">
        <v>1</v>
      </c>
      <c r="AL396" s="19">
        <v>0</v>
      </c>
      <c r="AM396" s="19">
        <v>0</v>
      </c>
      <c r="AN396" s="19">
        <v>0</v>
      </c>
      <c r="AO396" s="19">
        <v>0</v>
      </c>
    </row>
    <row r="397" spans="1:42" s="19" customFormat="1">
      <c r="A397" s="19">
        <v>6101</v>
      </c>
      <c r="B397" s="67" t="s">
        <v>2056</v>
      </c>
      <c r="C397" s="67" t="s">
        <v>2056</v>
      </c>
      <c r="D397" s="19">
        <v>40076</v>
      </c>
      <c r="E397" s="19">
        <v>4</v>
      </c>
      <c r="F397" s="19">
        <v>1</v>
      </c>
      <c r="G397" s="19">
        <v>4</v>
      </c>
      <c r="H397" s="19">
        <v>10078</v>
      </c>
      <c r="I397" s="19">
        <v>1</v>
      </c>
      <c r="J397" s="19">
        <v>1</v>
      </c>
      <c r="K397" s="19">
        <v>0</v>
      </c>
      <c r="L397" s="19">
        <v>4</v>
      </c>
      <c r="M397" s="19">
        <v>10155</v>
      </c>
      <c r="N397" s="19">
        <v>1</v>
      </c>
      <c r="O397" s="19">
        <v>1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1</v>
      </c>
      <c r="AH397" s="19">
        <v>1</v>
      </c>
      <c r="AI397" s="19">
        <v>1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0</v>
      </c>
    </row>
    <row r="398" spans="1:42" s="19" customFormat="1">
      <c r="A398" s="19">
        <v>6102</v>
      </c>
      <c r="B398" s="67" t="s">
        <v>2057</v>
      </c>
      <c r="C398" s="67" t="s">
        <v>2057</v>
      </c>
      <c r="D398" s="19">
        <v>40076</v>
      </c>
      <c r="E398" s="19">
        <v>4</v>
      </c>
      <c r="F398" s="19">
        <v>1</v>
      </c>
      <c r="G398" s="19">
        <v>4</v>
      </c>
      <c r="H398" s="19">
        <v>10133</v>
      </c>
      <c r="I398" s="19">
        <v>1</v>
      </c>
      <c r="J398" s="19">
        <v>1</v>
      </c>
      <c r="K398" s="19">
        <v>0</v>
      </c>
      <c r="L398" s="19">
        <v>4</v>
      </c>
      <c r="M398" s="19">
        <v>10199</v>
      </c>
      <c r="N398" s="19">
        <v>1</v>
      </c>
      <c r="O398" s="19">
        <v>1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1</v>
      </c>
      <c r="AG398" s="19">
        <v>1</v>
      </c>
      <c r="AH398" s="19">
        <v>1</v>
      </c>
      <c r="AI398" s="19">
        <v>1</v>
      </c>
      <c r="AJ398" s="19">
        <v>0</v>
      </c>
      <c r="AK398" s="19">
        <v>0</v>
      </c>
      <c r="AL398" s="19">
        <v>0</v>
      </c>
      <c r="AM398" s="19">
        <v>0</v>
      </c>
      <c r="AN398" s="19">
        <v>0</v>
      </c>
      <c r="AO398" s="19">
        <v>0</v>
      </c>
    </row>
    <row r="399" spans="1:42" s="19" customFormat="1">
      <c r="A399" s="19">
        <v>6103</v>
      </c>
      <c r="B399" s="67" t="s">
        <v>2058</v>
      </c>
      <c r="C399" s="67" t="s">
        <v>2058</v>
      </c>
      <c r="D399" s="19">
        <v>40076</v>
      </c>
      <c r="E399" s="19">
        <v>4</v>
      </c>
      <c r="F399" s="19">
        <v>1</v>
      </c>
      <c r="G399" s="19">
        <v>4</v>
      </c>
      <c r="H399" s="19">
        <v>10166</v>
      </c>
      <c r="I399" s="19">
        <v>1</v>
      </c>
      <c r="J399" s="19">
        <v>1</v>
      </c>
      <c r="K399" s="19">
        <v>0</v>
      </c>
      <c r="L399" s="19">
        <v>4</v>
      </c>
      <c r="M399" s="19">
        <v>10177</v>
      </c>
      <c r="N399" s="19">
        <v>1</v>
      </c>
      <c r="O399" s="19">
        <v>1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1</v>
      </c>
      <c r="AG399" s="19">
        <v>1</v>
      </c>
      <c r="AH399" s="19">
        <v>1</v>
      </c>
      <c r="AI399" s="19">
        <v>1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</row>
    <row r="400" spans="1:42" s="19" customFormat="1">
      <c r="A400" s="19">
        <v>6104</v>
      </c>
      <c r="B400" s="67" t="s">
        <v>2059</v>
      </c>
      <c r="C400" s="67" t="s">
        <v>2059</v>
      </c>
      <c r="D400" s="19">
        <v>40076</v>
      </c>
      <c r="E400" s="19">
        <v>4</v>
      </c>
      <c r="F400" s="19">
        <v>1</v>
      </c>
      <c r="G400" s="19">
        <v>4</v>
      </c>
      <c r="H400" s="19">
        <v>10188</v>
      </c>
      <c r="I400" s="19">
        <v>1</v>
      </c>
      <c r="J400" s="19">
        <v>1</v>
      </c>
      <c r="K400" s="19">
        <v>0</v>
      </c>
      <c r="L400" s="19">
        <v>4</v>
      </c>
      <c r="M400" s="19">
        <v>10210</v>
      </c>
      <c r="N400" s="19">
        <v>1</v>
      </c>
      <c r="O400" s="19">
        <v>1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1</v>
      </c>
      <c r="AG400" s="19">
        <v>1</v>
      </c>
      <c r="AH400" s="19">
        <v>1</v>
      </c>
      <c r="AI400" s="19">
        <v>1</v>
      </c>
      <c r="AJ400" s="19">
        <v>0</v>
      </c>
      <c r="AK400" s="19">
        <v>0</v>
      </c>
      <c r="AL400" s="19">
        <v>0</v>
      </c>
      <c r="AM400" s="19">
        <v>0</v>
      </c>
      <c r="AN400" s="19">
        <v>0</v>
      </c>
      <c r="AO400" s="19">
        <v>0</v>
      </c>
    </row>
    <row r="401" spans="1:41" s="19" customFormat="1">
      <c r="A401" s="19">
        <v>6105</v>
      </c>
      <c r="B401" s="67" t="s">
        <v>2060</v>
      </c>
      <c r="C401" s="67" t="s">
        <v>2060</v>
      </c>
      <c r="D401" s="19">
        <v>40076</v>
      </c>
      <c r="E401" s="19">
        <v>4</v>
      </c>
      <c r="F401" s="19">
        <v>1</v>
      </c>
      <c r="G401" s="19">
        <v>4</v>
      </c>
      <c r="H401" s="19">
        <v>20166</v>
      </c>
      <c r="I401" s="19">
        <v>1</v>
      </c>
      <c r="J401" s="19">
        <v>1</v>
      </c>
      <c r="K401" s="19">
        <v>0</v>
      </c>
      <c r="L401" s="19">
        <v>4</v>
      </c>
      <c r="M401" s="19">
        <v>20177</v>
      </c>
      <c r="N401" s="19">
        <v>1</v>
      </c>
      <c r="O401" s="19">
        <v>1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1</v>
      </c>
      <c r="AG401" s="19">
        <v>1</v>
      </c>
      <c r="AH401" s="19">
        <v>1</v>
      </c>
      <c r="AI401" s="19">
        <v>1</v>
      </c>
      <c r="AJ401" s="19">
        <v>0</v>
      </c>
      <c r="AK401" s="19">
        <v>0</v>
      </c>
      <c r="AL401" s="19">
        <v>0</v>
      </c>
      <c r="AM401" s="19">
        <v>0</v>
      </c>
      <c r="AN401" s="19">
        <v>0</v>
      </c>
      <c r="AO401" s="19">
        <v>0</v>
      </c>
    </row>
    <row r="402" spans="1:41" s="19" customFormat="1">
      <c r="A402" s="19">
        <v>6106</v>
      </c>
      <c r="B402" s="67" t="s">
        <v>2061</v>
      </c>
      <c r="C402" s="67" t="s">
        <v>2061</v>
      </c>
      <c r="D402" s="19">
        <v>40076</v>
      </c>
      <c r="E402" s="19">
        <v>4</v>
      </c>
      <c r="F402" s="19">
        <v>1</v>
      </c>
      <c r="G402" s="19">
        <v>4</v>
      </c>
      <c r="H402" s="19">
        <v>20188</v>
      </c>
      <c r="I402" s="19">
        <v>1</v>
      </c>
      <c r="J402" s="19">
        <v>1</v>
      </c>
      <c r="K402" s="19">
        <v>0</v>
      </c>
      <c r="L402" s="19">
        <v>4</v>
      </c>
      <c r="M402" s="19">
        <v>20199</v>
      </c>
      <c r="N402" s="19">
        <v>1</v>
      </c>
      <c r="O402" s="19">
        <v>1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1</v>
      </c>
      <c r="AG402" s="19">
        <v>1</v>
      </c>
      <c r="AH402" s="19">
        <v>1</v>
      </c>
      <c r="AI402" s="19">
        <v>1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</row>
    <row r="403" spans="1:41" s="19" customFormat="1">
      <c r="A403" s="19">
        <v>6107</v>
      </c>
      <c r="B403" s="67" t="s">
        <v>2062</v>
      </c>
      <c r="C403" s="67" t="s">
        <v>2062</v>
      </c>
      <c r="D403" s="19">
        <v>40076</v>
      </c>
      <c r="E403" s="19">
        <v>4</v>
      </c>
      <c r="F403" s="19">
        <v>1</v>
      </c>
      <c r="G403" s="19">
        <v>4</v>
      </c>
      <c r="H403" s="19">
        <v>30111</v>
      </c>
      <c r="I403" s="19">
        <v>1</v>
      </c>
      <c r="J403" s="19">
        <v>1</v>
      </c>
      <c r="K403" s="19">
        <v>0</v>
      </c>
      <c r="L403" s="19">
        <v>4</v>
      </c>
      <c r="M403" s="19">
        <v>30122</v>
      </c>
      <c r="N403" s="19">
        <v>1</v>
      </c>
      <c r="O403" s="19">
        <v>1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1</v>
      </c>
      <c r="AG403" s="19">
        <v>1</v>
      </c>
      <c r="AH403" s="19">
        <v>1</v>
      </c>
      <c r="AI403" s="19">
        <v>1</v>
      </c>
      <c r="AJ403" s="19">
        <v>0</v>
      </c>
      <c r="AK403" s="19">
        <v>0</v>
      </c>
      <c r="AL403" s="19">
        <v>0</v>
      </c>
      <c r="AM403" s="19">
        <v>0</v>
      </c>
      <c r="AN403" s="19">
        <v>0</v>
      </c>
      <c r="AO403" s="19">
        <v>0</v>
      </c>
    </row>
    <row r="404" spans="1:41" s="19" customFormat="1">
      <c r="A404" s="19">
        <v>6108</v>
      </c>
      <c r="B404" s="67" t="s">
        <v>2063</v>
      </c>
      <c r="C404" s="67" t="s">
        <v>2063</v>
      </c>
      <c r="D404" s="19">
        <v>40076</v>
      </c>
      <c r="E404" s="19">
        <v>4</v>
      </c>
      <c r="F404" s="19">
        <v>1</v>
      </c>
      <c r="G404" s="19">
        <v>4</v>
      </c>
      <c r="H404" s="19">
        <v>30166</v>
      </c>
      <c r="I404" s="19">
        <v>1</v>
      </c>
      <c r="J404" s="19">
        <v>1</v>
      </c>
      <c r="K404" s="19">
        <v>0</v>
      </c>
      <c r="L404" s="19">
        <v>4</v>
      </c>
      <c r="M404" s="19">
        <v>30177</v>
      </c>
      <c r="N404" s="19">
        <v>1</v>
      </c>
      <c r="O404" s="19">
        <v>1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1</v>
      </c>
      <c r="AG404" s="19">
        <v>1</v>
      </c>
      <c r="AH404" s="19">
        <v>1</v>
      </c>
      <c r="AI404" s="19">
        <v>1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</row>
    <row r="405" spans="1:41" s="19" customFormat="1">
      <c r="A405" s="19">
        <v>6109</v>
      </c>
      <c r="B405" s="67" t="s">
        <v>2064</v>
      </c>
      <c r="C405" s="67" t="s">
        <v>2064</v>
      </c>
      <c r="D405" s="19">
        <v>40076</v>
      </c>
      <c r="E405" s="19">
        <v>4</v>
      </c>
      <c r="F405" s="19">
        <v>1</v>
      </c>
      <c r="G405" s="19">
        <v>4</v>
      </c>
      <c r="H405" s="19">
        <v>30188</v>
      </c>
      <c r="I405" s="19">
        <v>1</v>
      </c>
      <c r="J405" s="19">
        <v>1</v>
      </c>
      <c r="K405" s="19">
        <v>0</v>
      </c>
      <c r="L405" s="19">
        <v>4</v>
      </c>
      <c r="M405" s="19">
        <v>30199</v>
      </c>
      <c r="N405" s="19">
        <v>1</v>
      </c>
      <c r="O405" s="19">
        <v>1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1</v>
      </c>
      <c r="AG405" s="19">
        <v>1</v>
      </c>
      <c r="AH405" s="19">
        <v>1</v>
      </c>
      <c r="AI405" s="19">
        <v>1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</row>
    <row r="406" spans="1:41" s="19" customFormat="1">
      <c r="A406" s="19">
        <v>6110</v>
      </c>
      <c r="B406" s="67" t="s">
        <v>2065</v>
      </c>
      <c r="C406" s="67" t="s">
        <v>2065</v>
      </c>
      <c r="D406" s="19">
        <v>40076</v>
      </c>
      <c r="E406" s="19">
        <v>4</v>
      </c>
      <c r="F406" s="19">
        <v>1</v>
      </c>
      <c r="G406" s="19">
        <v>4</v>
      </c>
      <c r="H406" s="19">
        <v>40067</v>
      </c>
      <c r="I406" s="19">
        <v>1</v>
      </c>
      <c r="J406" s="19">
        <v>1</v>
      </c>
      <c r="K406" s="19">
        <v>0</v>
      </c>
      <c r="L406" s="19">
        <v>4</v>
      </c>
      <c r="M406" s="19">
        <v>40078</v>
      </c>
      <c r="N406" s="19">
        <v>1</v>
      </c>
      <c r="O406" s="19">
        <v>1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1</v>
      </c>
      <c r="AG406" s="19">
        <v>1</v>
      </c>
      <c r="AH406" s="19">
        <v>1</v>
      </c>
      <c r="AI406" s="19">
        <v>1</v>
      </c>
      <c r="AJ406" s="19">
        <v>0</v>
      </c>
      <c r="AK406" s="19">
        <v>0</v>
      </c>
      <c r="AL406" s="19">
        <v>0</v>
      </c>
      <c r="AM406" s="19">
        <v>0</v>
      </c>
      <c r="AN406" s="19">
        <v>0</v>
      </c>
      <c r="AO406" s="19">
        <v>0</v>
      </c>
    </row>
    <row r="407" spans="1:41" s="19" customFormat="1">
      <c r="A407" s="19">
        <v>6111</v>
      </c>
      <c r="B407" s="67" t="s">
        <v>2066</v>
      </c>
      <c r="C407" s="67" t="s">
        <v>2066</v>
      </c>
      <c r="D407" s="19">
        <v>40076</v>
      </c>
      <c r="E407" s="19">
        <v>4</v>
      </c>
      <c r="F407" s="19">
        <v>1</v>
      </c>
      <c r="G407" s="19">
        <v>4</v>
      </c>
      <c r="H407" s="19">
        <v>40111</v>
      </c>
      <c r="I407" s="19">
        <v>1</v>
      </c>
      <c r="J407" s="19">
        <v>1</v>
      </c>
      <c r="K407" s="19">
        <v>0</v>
      </c>
      <c r="L407" s="19">
        <v>4</v>
      </c>
      <c r="M407" s="19">
        <v>40122</v>
      </c>
      <c r="N407" s="19">
        <v>1</v>
      </c>
      <c r="O407" s="19">
        <v>1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1</v>
      </c>
      <c r="AG407" s="19">
        <v>1</v>
      </c>
      <c r="AH407" s="19">
        <v>1</v>
      </c>
      <c r="AI407" s="19">
        <v>1</v>
      </c>
      <c r="AJ407" s="19">
        <v>0</v>
      </c>
      <c r="AK407" s="19">
        <v>0</v>
      </c>
      <c r="AL407" s="19">
        <v>0</v>
      </c>
      <c r="AM407" s="19">
        <v>0</v>
      </c>
      <c r="AN407" s="19">
        <v>0</v>
      </c>
      <c r="AO407" s="19">
        <v>0</v>
      </c>
    </row>
    <row r="408" spans="1:41">
      <c r="A408" s="3">
        <v>10001</v>
      </c>
      <c r="B408" s="57" t="s">
        <v>355</v>
      </c>
      <c r="C408" s="57" t="s">
        <v>2067</v>
      </c>
      <c r="D408" s="3">
        <v>10000</v>
      </c>
      <c r="E408" s="3">
        <v>3</v>
      </c>
      <c r="F408" s="3">
        <v>0</v>
      </c>
      <c r="G408" s="3">
        <v>18</v>
      </c>
      <c r="H408" s="3">
        <v>3</v>
      </c>
      <c r="I408" s="3">
        <v>1</v>
      </c>
      <c r="J408" s="3">
        <v>1</v>
      </c>
      <c r="K408" s="3">
        <v>500</v>
      </c>
      <c r="L408" s="3">
        <v>0</v>
      </c>
      <c r="M408" s="3">
        <v>0</v>
      </c>
      <c r="N408" s="3">
        <v>0</v>
      </c>
      <c r="O408" s="3">
        <v>0</v>
      </c>
      <c r="P408" s="3">
        <v>500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  <c r="AG408" s="3">
        <v>1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</row>
    <row r="409" spans="1:41">
      <c r="A409" s="3">
        <v>10002</v>
      </c>
      <c r="B409" s="57" t="s">
        <v>356</v>
      </c>
      <c r="C409" s="57" t="s">
        <v>2068</v>
      </c>
      <c r="D409" s="3">
        <v>10000</v>
      </c>
      <c r="E409" s="3">
        <v>4</v>
      </c>
      <c r="F409" s="3">
        <v>0</v>
      </c>
      <c r="G409" s="3">
        <v>18</v>
      </c>
      <c r="H409" s="3">
        <v>4</v>
      </c>
      <c r="I409" s="3">
        <v>1</v>
      </c>
      <c r="J409" s="3">
        <v>1</v>
      </c>
      <c r="K409" s="3">
        <v>100</v>
      </c>
      <c r="L409" s="3">
        <v>0</v>
      </c>
      <c r="M409" s="3">
        <v>0</v>
      </c>
      <c r="N409" s="3">
        <v>0</v>
      </c>
      <c r="O409" s="3">
        <v>0</v>
      </c>
      <c r="P409" s="3">
        <v>900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3">
        <v>10003</v>
      </c>
      <c r="B410" s="57" t="s">
        <v>357</v>
      </c>
      <c r="C410" s="57" t="s">
        <v>2069</v>
      </c>
      <c r="D410" s="3">
        <v>10000</v>
      </c>
      <c r="E410" s="3">
        <v>5</v>
      </c>
      <c r="F410" s="3">
        <v>0</v>
      </c>
      <c r="G410" s="3">
        <v>18</v>
      </c>
      <c r="H410" s="3">
        <v>5</v>
      </c>
      <c r="I410" s="3">
        <v>1</v>
      </c>
      <c r="J410" s="3">
        <v>1</v>
      </c>
      <c r="K410" s="3">
        <v>25</v>
      </c>
      <c r="L410" s="3">
        <v>0</v>
      </c>
      <c r="M410" s="3">
        <v>0</v>
      </c>
      <c r="N410" s="3">
        <v>0</v>
      </c>
      <c r="O410" s="3">
        <v>0</v>
      </c>
      <c r="P410" s="3">
        <v>975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G410" s="3">
        <v>1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</row>
    <row r="411" spans="1:41">
      <c r="A411" s="3">
        <v>10004</v>
      </c>
      <c r="B411" s="57" t="s">
        <v>358</v>
      </c>
      <c r="C411" s="57" t="s">
        <v>2070</v>
      </c>
      <c r="D411" s="3">
        <v>10000</v>
      </c>
      <c r="E411" s="3">
        <v>6</v>
      </c>
      <c r="F411" s="3">
        <v>0</v>
      </c>
      <c r="G411" s="3">
        <v>18</v>
      </c>
      <c r="H411" s="3">
        <v>6</v>
      </c>
      <c r="I411" s="3">
        <v>1</v>
      </c>
      <c r="J411" s="3">
        <v>1</v>
      </c>
      <c r="K411" s="3">
        <v>7</v>
      </c>
      <c r="L411" s="3">
        <v>0</v>
      </c>
      <c r="M411" s="3">
        <v>0</v>
      </c>
      <c r="N411" s="3">
        <v>0</v>
      </c>
      <c r="O411" s="3">
        <v>0</v>
      </c>
      <c r="P411" s="3">
        <v>993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  <c r="AG411" s="3">
        <v>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</row>
    <row r="412" spans="1:41">
      <c r="A412" s="3">
        <v>10005</v>
      </c>
      <c r="B412" s="57" t="s">
        <v>359</v>
      </c>
      <c r="C412" s="57" t="s">
        <v>2071</v>
      </c>
      <c r="D412" s="3">
        <v>10000</v>
      </c>
      <c r="E412" s="3">
        <v>7</v>
      </c>
      <c r="F412" s="3">
        <v>0</v>
      </c>
      <c r="G412" s="3">
        <v>18</v>
      </c>
      <c r="H412" s="3">
        <v>7</v>
      </c>
      <c r="I412" s="3">
        <v>1</v>
      </c>
      <c r="J412" s="3">
        <v>1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997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1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</row>
    <row r="413" spans="1:41">
      <c r="A413" s="3">
        <v>10006</v>
      </c>
      <c r="B413" s="57" t="s">
        <v>360</v>
      </c>
      <c r="C413" s="57" t="s">
        <v>2072</v>
      </c>
      <c r="D413" s="3">
        <v>9999</v>
      </c>
      <c r="E413" s="3">
        <v>3</v>
      </c>
      <c r="F413" s="3">
        <v>0</v>
      </c>
      <c r="G413" s="3">
        <v>31</v>
      </c>
      <c r="H413" s="3">
        <v>3</v>
      </c>
      <c r="I413" s="3">
        <v>1</v>
      </c>
      <c r="J413" s="3">
        <v>1</v>
      </c>
      <c r="K413" s="3">
        <v>1000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</v>
      </c>
      <c r="AG413" s="3">
        <v>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>
      <c r="A414" s="3">
        <v>10007</v>
      </c>
      <c r="B414" s="57" t="s">
        <v>361</v>
      </c>
      <c r="C414" s="57" t="s">
        <v>2073</v>
      </c>
      <c r="D414" s="3">
        <v>9999</v>
      </c>
      <c r="E414" s="3">
        <v>4</v>
      </c>
      <c r="F414" s="3">
        <v>0</v>
      </c>
      <c r="G414" s="3">
        <v>31</v>
      </c>
      <c r="H414" s="3">
        <v>4</v>
      </c>
      <c r="I414" s="3">
        <v>1</v>
      </c>
      <c r="J414" s="3">
        <v>1</v>
      </c>
      <c r="K414" s="3">
        <v>1000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  <c r="AG414" s="3">
        <v>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</row>
    <row r="415" spans="1:41">
      <c r="A415" s="3">
        <v>10008</v>
      </c>
      <c r="B415" s="57" t="s">
        <v>362</v>
      </c>
      <c r="C415" s="57" t="s">
        <v>2074</v>
      </c>
      <c r="D415" s="3">
        <v>9999</v>
      </c>
      <c r="E415" s="3">
        <v>5</v>
      </c>
      <c r="F415" s="3">
        <v>0</v>
      </c>
      <c r="G415" s="3">
        <v>31</v>
      </c>
      <c r="H415" s="3">
        <v>5</v>
      </c>
      <c r="I415" s="3">
        <v>1</v>
      </c>
      <c r="J415" s="3">
        <v>1</v>
      </c>
      <c r="K415" s="3">
        <v>1000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</row>
    <row r="416" spans="1:41">
      <c r="A416" s="3">
        <v>10009</v>
      </c>
      <c r="B416" s="57" t="s">
        <v>363</v>
      </c>
      <c r="C416" s="57" t="s">
        <v>2075</v>
      </c>
      <c r="D416" s="3">
        <v>9999</v>
      </c>
      <c r="E416" s="3">
        <v>6</v>
      </c>
      <c r="F416" s="3">
        <v>0</v>
      </c>
      <c r="G416" s="3">
        <v>31</v>
      </c>
      <c r="H416" s="3">
        <v>6</v>
      </c>
      <c r="I416" s="3">
        <v>1</v>
      </c>
      <c r="J416" s="3">
        <v>1</v>
      </c>
      <c r="K416" s="3">
        <v>500</v>
      </c>
      <c r="L416" s="3">
        <v>0</v>
      </c>
      <c r="M416" s="3">
        <v>0</v>
      </c>
      <c r="N416" s="3">
        <v>0</v>
      </c>
      <c r="O416" s="3">
        <v>0</v>
      </c>
      <c r="P416" s="3">
        <v>500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1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</row>
    <row r="417" spans="1:42">
      <c r="A417" s="3">
        <v>10010</v>
      </c>
      <c r="B417" s="57" t="s">
        <v>364</v>
      </c>
      <c r="C417" s="57" t="s">
        <v>2076</v>
      </c>
      <c r="D417" s="3">
        <v>9999</v>
      </c>
      <c r="E417" s="3">
        <v>7</v>
      </c>
      <c r="F417" s="3">
        <v>0</v>
      </c>
      <c r="G417" s="3">
        <v>31</v>
      </c>
      <c r="H417" s="3">
        <v>7</v>
      </c>
      <c r="I417" s="3">
        <v>1</v>
      </c>
      <c r="J417" s="3">
        <v>1</v>
      </c>
      <c r="K417" s="3">
        <v>200</v>
      </c>
      <c r="L417" s="3">
        <v>0</v>
      </c>
      <c r="M417" s="3">
        <v>0</v>
      </c>
      <c r="N417" s="3">
        <v>0</v>
      </c>
      <c r="O417" s="3">
        <v>0</v>
      </c>
      <c r="P417" s="3">
        <v>800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  <c r="AG417" s="3">
        <v>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2">
      <c r="A418" s="3">
        <v>10011</v>
      </c>
      <c r="B418" s="57" t="s">
        <v>365</v>
      </c>
      <c r="C418" s="57" t="s">
        <v>2077</v>
      </c>
      <c r="D418" s="3">
        <v>40009</v>
      </c>
      <c r="E418" s="3">
        <v>3</v>
      </c>
      <c r="F418" s="3">
        <v>0</v>
      </c>
      <c r="G418" s="3">
        <v>3</v>
      </c>
      <c r="H418" s="3">
        <v>10</v>
      </c>
      <c r="I418" s="3">
        <v>3</v>
      </c>
      <c r="J418" s="3">
        <v>3</v>
      </c>
      <c r="K418" s="3">
        <v>1000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3</v>
      </c>
      <c r="AG418" s="3">
        <v>3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2">
      <c r="A419" s="3">
        <v>10012</v>
      </c>
      <c r="B419" s="57" t="s">
        <v>366</v>
      </c>
      <c r="C419" s="57" t="s">
        <v>2078</v>
      </c>
      <c r="D419" s="3">
        <v>40010</v>
      </c>
      <c r="E419" s="3">
        <v>4</v>
      </c>
      <c r="F419" s="3">
        <v>0</v>
      </c>
      <c r="G419" s="3">
        <v>3</v>
      </c>
      <c r="H419" s="3">
        <v>11</v>
      </c>
      <c r="I419" s="3">
        <v>3</v>
      </c>
      <c r="J419" s="3">
        <v>3</v>
      </c>
      <c r="K419" s="3">
        <v>1000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3</v>
      </c>
      <c r="AG419" s="3">
        <v>3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</row>
    <row r="420" spans="1:42">
      <c r="A420" s="3">
        <v>10013</v>
      </c>
      <c r="B420" s="57" t="s">
        <v>367</v>
      </c>
      <c r="C420" s="57" t="s">
        <v>2079</v>
      </c>
      <c r="D420" s="3">
        <v>40011</v>
      </c>
      <c r="E420" s="3">
        <v>5</v>
      </c>
      <c r="F420" s="3">
        <v>0</v>
      </c>
      <c r="G420" s="3">
        <v>3</v>
      </c>
      <c r="H420" s="3">
        <v>12</v>
      </c>
      <c r="I420" s="3">
        <v>3</v>
      </c>
      <c r="J420" s="3">
        <v>3</v>
      </c>
      <c r="K420" s="3">
        <v>1000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3</v>
      </c>
      <c r="AG420" s="3">
        <v>3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</row>
    <row r="421" spans="1:42">
      <c r="A421" s="3">
        <v>10014</v>
      </c>
      <c r="B421" s="57" t="s">
        <v>368</v>
      </c>
      <c r="C421" s="57" t="s">
        <v>2080</v>
      </c>
      <c r="D421" s="3">
        <v>40012</v>
      </c>
      <c r="E421" s="3">
        <v>6</v>
      </c>
      <c r="F421" s="3">
        <v>0</v>
      </c>
      <c r="G421" s="3">
        <v>3</v>
      </c>
      <c r="H421" s="3">
        <v>13</v>
      </c>
      <c r="I421" s="3">
        <v>3</v>
      </c>
      <c r="J421" s="3">
        <v>3</v>
      </c>
      <c r="K421" s="3">
        <v>1000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3</v>
      </c>
      <c r="AG421" s="3">
        <v>3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</row>
    <row r="422" spans="1:42">
      <c r="A422" s="3">
        <v>10015</v>
      </c>
      <c r="B422" s="57" t="s">
        <v>2081</v>
      </c>
      <c r="C422" s="57" t="s">
        <v>2082</v>
      </c>
      <c r="D422" s="3">
        <v>40018</v>
      </c>
      <c r="E422" s="3">
        <v>7</v>
      </c>
      <c r="F422" s="3">
        <v>0</v>
      </c>
      <c r="G422" s="3">
        <v>3</v>
      </c>
      <c r="H422" s="3">
        <v>18</v>
      </c>
      <c r="I422" s="3">
        <v>2</v>
      </c>
      <c r="J422" s="3">
        <v>2</v>
      </c>
      <c r="K422" s="3">
        <v>1000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2</v>
      </c>
      <c r="AG422" s="3">
        <v>2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2">
      <c r="A423" s="3">
        <v>30001</v>
      </c>
      <c r="B423" s="57" t="s">
        <v>42</v>
      </c>
      <c r="C423" s="57" t="s">
        <v>42</v>
      </c>
      <c r="D423" s="3">
        <v>1</v>
      </c>
      <c r="E423" s="3">
        <v>2</v>
      </c>
      <c r="F423" s="3">
        <v>0</v>
      </c>
      <c r="G423" s="3">
        <v>18</v>
      </c>
      <c r="H423" s="3">
        <v>2</v>
      </c>
      <c r="I423" s="3">
        <v>1</v>
      </c>
      <c r="J423" s="3">
        <v>1</v>
      </c>
      <c r="K423" s="3">
        <v>100</v>
      </c>
      <c r="L423" s="3">
        <v>9</v>
      </c>
      <c r="M423" s="3">
        <v>30012</v>
      </c>
      <c r="N423" s="3">
        <v>1</v>
      </c>
      <c r="O423" s="3">
        <v>1</v>
      </c>
      <c r="P423" s="3">
        <v>700</v>
      </c>
      <c r="Q423" s="3">
        <v>34</v>
      </c>
      <c r="R423" s="3">
        <v>1</v>
      </c>
      <c r="S423" s="3">
        <v>1</v>
      </c>
      <c r="T423" s="3">
        <v>1</v>
      </c>
      <c r="U423" s="3">
        <v>200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0</v>
      </c>
      <c r="AM423" s="3">
        <v>0</v>
      </c>
      <c r="AN423" s="3">
        <v>0</v>
      </c>
      <c r="AO423" s="3">
        <v>0</v>
      </c>
    </row>
    <row r="424" spans="1:42">
      <c r="A424" s="3">
        <v>30002</v>
      </c>
      <c r="B424" s="57" t="s">
        <v>43</v>
      </c>
      <c r="C424" s="57" t="s">
        <v>43</v>
      </c>
      <c r="D424" s="3">
        <v>1</v>
      </c>
      <c r="E424" s="3">
        <v>3</v>
      </c>
      <c r="F424" s="3">
        <v>0</v>
      </c>
      <c r="G424" s="3">
        <v>31</v>
      </c>
      <c r="H424" s="3">
        <v>3</v>
      </c>
      <c r="I424" s="3">
        <v>1</v>
      </c>
      <c r="J424" s="3">
        <v>1</v>
      </c>
      <c r="K424" s="3">
        <v>50</v>
      </c>
      <c r="L424" s="3">
        <v>9</v>
      </c>
      <c r="M424" s="3">
        <v>30024</v>
      </c>
      <c r="N424" s="3">
        <v>1</v>
      </c>
      <c r="O424" s="3">
        <v>1</v>
      </c>
      <c r="P424" s="3">
        <v>100</v>
      </c>
      <c r="Q424" s="3">
        <v>9</v>
      </c>
      <c r="R424" s="3">
        <v>30013</v>
      </c>
      <c r="S424" s="3">
        <v>1</v>
      </c>
      <c r="T424" s="3">
        <v>1</v>
      </c>
      <c r="U424" s="3">
        <v>600</v>
      </c>
      <c r="V424" s="3">
        <v>33</v>
      </c>
      <c r="W424" s="3">
        <v>0</v>
      </c>
      <c r="X424" s="3">
        <v>1</v>
      </c>
      <c r="Y424" s="3">
        <v>1</v>
      </c>
      <c r="Z424" s="3">
        <v>150</v>
      </c>
      <c r="AA424" s="3">
        <v>34</v>
      </c>
      <c r="AB424" s="3">
        <v>1</v>
      </c>
      <c r="AC424" s="3">
        <v>1</v>
      </c>
      <c r="AD424" s="3">
        <v>1</v>
      </c>
      <c r="AE424" s="3">
        <v>100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1000</v>
      </c>
    </row>
    <row r="425" spans="1:42">
      <c r="A425" s="3">
        <v>30003</v>
      </c>
      <c r="B425" s="57" t="s">
        <v>44</v>
      </c>
      <c r="C425" s="57" t="s">
        <v>44</v>
      </c>
      <c r="D425" s="3">
        <v>1</v>
      </c>
      <c r="E425" s="3">
        <v>3</v>
      </c>
      <c r="F425" s="3">
        <v>0</v>
      </c>
      <c r="G425" s="3">
        <v>31</v>
      </c>
      <c r="H425" s="3">
        <v>3</v>
      </c>
      <c r="I425" s="3">
        <v>1</v>
      </c>
      <c r="J425" s="3">
        <v>1</v>
      </c>
      <c r="K425" s="3">
        <v>50</v>
      </c>
      <c r="L425" s="3">
        <v>9</v>
      </c>
      <c r="M425" s="3">
        <v>30025</v>
      </c>
      <c r="N425" s="3">
        <v>1</v>
      </c>
      <c r="O425" s="3">
        <v>1</v>
      </c>
      <c r="P425" s="3">
        <v>110</v>
      </c>
      <c r="Q425" s="3">
        <v>9</v>
      </c>
      <c r="R425" s="3">
        <v>30014</v>
      </c>
      <c r="S425" s="3">
        <v>1</v>
      </c>
      <c r="T425" s="3">
        <v>1</v>
      </c>
      <c r="U425" s="3">
        <v>590</v>
      </c>
      <c r="V425" s="3">
        <v>33</v>
      </c>
      <c r="W425" s="3">
        <v>0</v>
      </c>
      <c r="X425" s="3">
        <v>1</v>
      </c>
      <c r="Y425" s="3">
        <v>1</v>
      </c>
      <c r="Z425" s="3">
        <v>150</v>
      </c>
      <c r="AA425" s="3">
        <v>34</v>
      </c>
      <c r="AB425" s="3">
        <v>1</v>
      </c>
      <c r="AC425" s="3">
        <v>1</v>
      </c>
      <c r="AD425" s="3">
        <v>1</v>
      </c>
      <c r="AE425" s="3">
        <v>100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1000</v>
      </c>
    </row>
    <row r="426" spans="1:42">
      <c r="A426" s="3">
        <v>30004</v>
      </c>
      <c r="B426" s="57" t="s">
        <v>45</v>
      </c>
      <c r="C426" s="57" t="s">
        <v>45</v>
      </c>
      <c r="D426" s="3">
        <v>1</v>
      </c>
      <c r="E426" s="3">
        <v>4</v>
      </c>
      <c r="F426" s="3">
        <v>0</v>
      </c>
      <c r="G426" s="3">
        <v>31</v>
      </c>
      <c r="H426" s="3">
        <v>4</v>
      </c>
      <c r="I426" s="3">
        <v>1</v>
      </c>
      <c r="J426" s="3">
        <v>1</v>
      </c>
      <c r="K426" s="3">
        <v>50</v>
      </c>
      <c r="L426" s="3">
        <v>9</v>
      </c>
      <c r="M426" s="3">
        <v>30026</v>
      </c>
      <c r="N426" s="3">
        <v>1</v>
      </c>
      <c r="O426" s="3">
        <v>1</v>
      </c>
      <c r="P426" s="3">
        <v>120</v>
      </c>
      <c r="Q426" s="3">
        <v>9</v>
      </c>
      <c r="R426" s="3">
        <v>30015</v>
      </c>
      <c r="S426" s="3">
        <v>1</v>
      </c>
      <c r="T426" s="3">
        <v>1</v>
      </c>
      <c r="U426" s="3">
        <v>580</v>
      </c>
      <c r="V426" s="3">
        <v>33</v>
      </c>
      <c r="W426" s="3">
        <v>0</v>
      </c>
      <c r="X426" s="3">
        <v>1</v>
      </c>
      <c r="Y426" s="3">
        <v>1</v>
      </c>
      <c r="Z426" s="3">
        <v>150</v>
      </c>
      <c r="AA426" s="3">
        <v>34</v>
      </c>
      <c r="AB426" s="3">
        <v>1</v>
      </c>
      <c r="AC426" s="3">
        <v>1</v>
      </c>
      <c r="AD426" s="3">
        <v>1</v>
      </c>
      <c r="AE426" s="3">
        <v>100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1000</v>
      </c>
    </row>
    <row r="427" spans="1:42">
      <c r="A427" s="3">
        <v>30005</v>
      </c>
      <c r="B427" s="57" t="s">
        <v>46</v>
      </c>
      <c r="C427" s="57" t="s">
        <v>46</v>
      </c>
      <c r="D427" s="3">
        <v>1</v>
      </c>
      <c r="E427" s="3">
        <v>4</v>
      </c>
      <c r="F427" s="3">
        <v>0</v>
      </c>
      <c r="G427" s="3">
        <v>31</v>
      </c>
      <c r="H427" s="3">
        <v>4</v>
      </c>
      <c r="I427" s="3">
        <v>1</v>
      </c>
      <c r="J427" s="3">
        <v>1</v>
      </c>
      <c r="K427" s="3">
        <v>50</v>
      </c>
      <c r="L427" s="3">
        <v>9</v>
      </c>
      <c r="M427" s="3">
        <v>30027</v>
      </c>
      <c r="N427" s="3">
        <v>1</v>
      </c>
      <c r="O427" s="3">
        <v>1</v>
      </c>
      <c r="P427" s="3">
        <v>130</v>
      </c>
      <c r="Q427" s="3">
        <v>9</v>
      </c>
      <c r="R427" s="3">
        <v>30016</v>
      </c>
      <c r="S427" s="3">
        <v>1</v>
      </c>
      <c r="T427" s="3">
        <v>1</v>
      </c>
      <c r="U427" s="3">
        <v>570</v>
      </c>
      <c r="V427" s="3">
        <v>33</v>
      </c>
      <c r="W427" s="3">
        <v>0</v>
      </c>
      <c r="X427" s="3">
        <v>1</v>
      </c>
      <c r="Y427" s="3">
        <v>1</v>
      </c>
      <c r="Z427" s="3">
        <v>150</v>
      </c>
      <c r="AA427" s="3">
        <v>34</v>
      </c>
      <c r="AB427" s="3">
        <v>1</v>
      </c>
      <c r="AC427" s="3">
        <v>1</v>
      </c>
      <c r="AD427" s="3">
        <v>1</v>
      </c>
      <c r="AE427" s="3">
        <v>100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1000</v>
      </c>
    </row>
    <row r="428" spans="1:42">
      <c r="A428" s="3">
        <v>30006</v>
      </c>
      <c r="B428" s="57" t="s">
        <v>47</v>
      </c>
      <c r="C428" s="57" t="s">
        <v>47</v>
      </c>
      <c r="D428" s="3">
        <v>1</v>
      </c>
      <c r="E428" s="3">
        <v>5</v>
      </c>
      <c r="F428" s="3">
        <v>0</v>
      </c>
      <c r="G428" s="3">
        <v>31</v>
      </c>
      <c r="H428" s="3">
        <v>5</v>
      </c>
      <c r="I428" s="3">
        <v>1</v>
      </c>
      <c r="J428" s="3">
        <v>1</v>
      </c>
      <c r="K428" s="3">
        <v>20</v>
      </c>
      <c r="L428" s="3">
        <v>9</v>
      </c>
      <c r="M428" s="3">
        <v>30028</v>
      </c>
      <c r="N428" s="3">
        <v>1</v>
      </c>
      <c r="O428" s="3">
        <v>1</v>
      </c>
      <c r="P428" s="3">
        <v>140</v>
      </c>
      <c r="Q428" s="3">
        <v>9</v>
      </c>
      <c r="R428" s="3">
        <v>30017</v>
      </c>
      <c r="S428" s="3">
        <v>1</v>
      </c>
      <c r="T428" s="3">
        <v>1</v>
      </c>
      <c r="U428" s="3">
        <v>590</v>
      </c>
      <c r="V428" s="3">
        <v>33</v>
      </c>
      <c r="W428" s="3">
        <v>0</v>
      </c>
      <c r="X428" s="3">
        <v>1</v>
      </c>
      <c r="Y428" s="3">
        <v>1</v>
      </c>
      <c r="Z428" s="3">
        <v>150</v>
      </c>
      <c r="AA428" s="3">
        <v>34</v>
      </c>
      <c r="AB428" s="3">
        <v>1</v>
      </c>
      <c r="AC428" s="3">
        <v>1</v>
      </c>
      <c r="AD428" s="3">
        <v>1</v>
      </c>
      <c r="AE428" s="3">
        <v>100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1000</v>
      </c>
    </row>
    <row r="429" spans="1:42">
      <c r="A429" s="3">
        <v>30007</v>
      </c>
      <c r="B429" s="57" t="s">
        <v>48</v>
      </c>
      <c r="C429" s="57" t="s">
        <v>48</v>
      </c>
      <c r="D429" s="3">
        <v>1</v>
      </c>
      <c r="E429" s="3">
        <v>5</v>
      </c>
      <c r="F429" s="3">
        <v>0</v>
      </c>
      <c r="G429" s="3">
        <v>31</v>
      </c>
      <c r="H429" s="3">
        <v>5</v>
      </c>
      <c r="I429" s="3">
        <v>1</v>
      </c>
      <c r="J429" s="3">
        <v>1</v>
      </c>
      <c r="K429" s="3">
        <v>20</v>
      </c>
      <c r="L429" s="3">
        <v>9</v>
      </c>
      <c r="M429" s="3">
        <v>30029</v>
      </c>
      <c r="N429" s="3">
        <v>1</v>
      </c>
      <c r="O429" s="3">
        <v>1</v>
      </c>
      <c r="P429" s="3">
        <v>150</v>
      </c>
      <c r="Q429" s="3">
        <v>9</v>
      </c>
      <c r="R429" s="3">
        <v>30018</v>
      </c>
      <c r="S429" s="3">
        <v>1</v>
      </c>
      <c r="T429" s="3">
        <v>1</v>
      </c>
      <c r="U429" s="3">
        <v>580</v>
      </c>
      <c r="V429" s="3">
        <v>33</v>
      </c>
      <c r="W429" s="3">
        <v>0</v>
      </c>
      <c r="X429" s="3">
        <v>1</v>
      </c>
      <c r="Y429" s="3">
        <v>1</v>
      </c>
      <c r="Z429" s="3">
        <v>150</v>
      </c>
      <c r="AA429" s="3">
        <v>34</v>
      </c>
      <c r="AB429" s="3">
        <v>1</v>
      </c>
      <c r="AC429" s="3">
        <v>1</v>
      </c>
      <c r="AD429" s="3">
        <v>1</v>
      </c>
      <c r="AE429" s="3">
        <v>100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1000</v>
      </c>
    </row>
    <row r="430" spans="1:42">
      <c r="A430" s="3">
        <v>30008</v>
      </c>
      <c r="B430" s="57" t="s">
        <v>49</v>
      </c>
      <c r="C430" s="57" t="s">
        <v>49</v>
      </c>
      <c r="D430" s="3">
        <v>1</v>
      </c>
      <c r="E430" s="3">
        <v>5</v>
      </c>
      <c r="F430" s="3">
        <v>0</v>
      </c>
      <c r="G430" s="3">
        <v>31</v>
      </c>
      <c r="H430" s="3">
        <v>5</v>
      </c>
      <c r="I430" s="3">
        <v>1</v>
      </c>
      <c r="J430" s="3">
        <v>1</v>
      </c>
      <c r="K430" s="3">
        <v>20</v>
      </c>
      <c r="L430" s="3">
        <v>9</v>
      </c>
      <c r="M430" s="3">
        <v>30030</v>
      </c>
      <c r="N430" s="3">
        <v>1</v>
      </c>
      <c r="O430" s="3">
        <v>1</v>
      </c>
      <c r="P430" s="3">
        <v>160</v>
      </c>
      <c r="Q430" s="3">
        <v>9</v>
      </c>
      <c r="R430" s="3">
        <v>30019</v>
      </c>
      <c r="S430" s="3">
        <v>1</v>
      </c>
      <c r="T430" s="3">
        <v>1</v>
      </c>
      <c r="U430" s="3">
        <v>570</v>
      </c>
      <c r="V430" s="3">
        <v>33</v>
      </c>
      <c r="W430" s="3">
        <v>0</v>
      </c>
      <c r="X430" s="3">
        <v>1</v>
      </c>
      <c r="Y430" s="3">
        <v>1</v>
      </c>
      <c r="Z430" s="3">
        <v>150</v>
      </c>
      <c r="AA430" s="3">
        <v>34</v>
      </c>
      <c r="AB430" s="3">
        <v>1</v>
      </c>
      <c r="AC430" s="3">
        <v>1</v>
      </c>
      <c r="AD430" s="3">
        <v>1</v>
      </c>
      <c r="AE430" s="3">
        <v>100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1000</v>
      </c>
    </row>
    <row r="431" spans="1:42">
      <c r="A431" s="3">
        <v>30009</v>
      </c>
      <c r="B431" s="57" t="s">
        <v>50</v>
      </c>
      <c r="C431" s="57" t="s">
        <v>50</v>
      </c>
      <c r="D431" s="3">
        <v>1</v>
      </c>
      <c r="E431" s="3">
        <v>6</v>
      </c>
      <c r="F431" s="3">
        <v>0</v>
      </c>
      <c r="G431" s="3">
        <v>31</v>
      </c>
      <c r="H431" s="3">
        <v>5</v>
      </c>
      <c r="I431" s="3">
        <v>1</v>
      </c>
      <c r="J431" s="3">
        <v>1</v>
      </c>
      <c r="K431" s="3">
        <v>10</v>
      </c>
      <c r="L431" s="3">
        <v>9</v>
      </c>
      <c r="M431" s="3">
        <v>30031</v>
      </c>
      <c r="N431" s="3">
        <v>1</v>
      </c>
      <c r="O431" s="3">
        <v>1</v>
      </c>
      <c r="P431" s="3">
        <v>170</v>
      </c>
      <c r="Q431" s="3">
        <v>9</v>
      </c>
      <c r="R431" s="3">
        <v>30020</v>
      </c>
      <c r="S431" s="3">
        <v>1</v>
      </c>
      <c r="T431" s="3">
        <v>1</v>
      </c>
      <c r="U431" s="3">
        <v>570</v>
      </c>
      <c r="V431" s="3">
        <v>33</v>
      </c>
      <c r="W431" s="3">
        <v>0</v>
      </c>
      <c r="X431" s="3">
        <v>1</v>
      </c>
      <c r="Y431" s="3">
        <v>1</v>
      </c>
      <c r="Z431" s="3">
        <v>150</v>
      </c>
      <c r="AA431" s="3">
        <v>34</v>
      </c>
      <c r="AB431" s="3">
        <v>1</v>
      </c>
      <c r="AC431" s="3">
        <v>1</v>
      </c>
      <c r="AD431" s="3">
        <v>1</v>
      </c>
      <c r="AE431" s="3">
        <v>100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1000</v>
      </c>
    </row>
    <row r="432" spans="1:42">
      <c r="A432" s="3">
        <v>30010</v>
      </c>
      <c r="B432" s="57" t="s">
        <v>51</v>
      </c>
      <c r="C432" s="57" t="s">
        <v>51</v>
      </c>
      <c r="D432" s="3">
        <v>1</v>
      </c>
      <c r="E432" s="3">
        <v>7</v>
      </c>
      <c r="F432" s="3">
        <v>0</v>
      </c>
      <c r="G432" s="3">
        <v>31</v>
      </c>
      <c r="H432" s="3">
        <v>5</v>
      </c>
      <c r="I432" s="3">
        <v>1</v>
      </c>
      <c r="J432" s="3">
        <v>1</v>
      </c>
      <c r="K432" s="3">
        <v>10</v>
      </c>
      <c r="L432" s="3">
        <v>9</v>
      </c>
      <c r="M432" s="3">
        <v>30032</v>
      </c>
      <c r="N432" s="3">
        <v>1</v>
      </c>
      <c r="O432" s="3">
        <v>1</v>
      </c>
      <c r="P432" s="3">
        <v>180</v>
      </c>
      <c r="Q432" s="3">
        <v>9</v>
      </c>
      <c r="R432" s="3">
        <v>30021</v>
      </c>
      <c r="S432" s="3">
        <v>1</v>
      </c>
      <c r="T432" s="3">
        <v>1</v>
      </c>
      <c r="U432" s="3">
        <v>560</v>
      </c>
      <c r="V432" s="3">
        <v>33</v>
      </c>
      <c r="W432" s="3">
        <v>0</v>
      </c>
      <c r="X432" s="3">
        <v>1</v>
      </c>
      <c r="Y432" s="3">
        <v>1</v>
      </c>
      <c r="Z432" s="3">
        <v>150</v>
      </c>
      <c r="AA432" s="3">
        <v>34</v>
      </c>
      <c r="AB432" s="3">
        <v>1</v>
      </c>
      <c r="AC432" s="3">
        <v>1</v>
      </c>
      <c r="AD432" s="3">
        <v>1</v>
      </c>
      <c r="AE432" s="3">
        <v>100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1000</v>
      </c>
    </row>
    <row r="433" spans="1:42">
      <c r="A433" s="3">
        <v>30011</v>
      </c>
      <c r="B433" s="57" t="s">
        <v>52</v>
      </c>
      <c r="C433" s="57" t="s">
        <v>52</v>
      </c>
      <c r="D433" s="3">
        <v>1</v>
      </c>
      <c r="E433" s="3">
        <v>7</v>
      </c>
      <c r="F433" s="3">
        <v>0</v>
      </c>
      <c r="G433" s="3">
        <v>31</v>
      </c>
      <c r="H433" s="3">
        <v>5</v>
      </c>
      <c r="I433" s="3">
        <v>1</v>
      </c>
      <c r="J433" s="3">
        <v>1</v>
      </c>
      <c r="K433" s="3">
        <v>5</v>
      </c>
      <c r="L433" s="3">
        <v>9</v>
      </c>
      <c r="M433" s="3">
        <v>30033</v>
      </c>
      <c r="N433" s="3">
        <v>1</v>
      </c>
      <c r="O433" s="3">
        <v>1</v>
      </c>
      <c r="P433" s="3">
        <v>190</v>
      </c>
      <c r="Q433" s="3">
        <v>9</v>
      </c>
      <c r="R433" s="3">
        <v>30022</v>
      </c>
      <c r="S433" s="3">
        <v>1</v>
      </c>
      <c r="T433" s="3">
        <v>1</v>
      </c>
      <c r="U433" s="3">
        <v>555</v>
      </c>
      <c r="V433" s="3">
        <v>33</v>
      </c>
      <c r="W433" s="3">
        <v>0</v>
      </c>
      <c r="X433" s="3">
        <v>1</v>
      </c>
      <c r="Y433" s="3">
        <v>1</v>
      </c>
      <c r="Z433" s="3">
        <v>150</v>
      </c>
      <c r="AA433" s="3">
        <v>34</v>
      </c>
      <c r="AB433" s="3">
        <v>1</v>
      </c>
      <c r="AC433" s="3">
        <v>1</v>
      </c>
      <c r="AD433" s="3">
        <v>1</v>
      </c>
      <c r="AE433" s="3">
        <v>100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1000</v>
      </c>
    </row>
    <row r="434" spans="1:42" ht="13.5">
      <c r="A434" s="3">
        <v>30012</v>
      </c>
      <c r="B434" s="57" t="s">
        <v>42</v>
      </c>
      <c r="C434" s="57" t="s">
        <v>42</v>
      </c>
      <c r="D434" s="3">
        <v>1</v>
      </c>
      <c r="E434" s="3">
        <v>2</v>
      </c>
      <c r="F434" s="3">
        <v>0</v>
      </c>
      <c r="G434" s="3">
        <v>1</v>
      </c>
      <c r="H434" s="3">
        <v>0</v>
      </c>
      <c r="I434" s="3">
        <v>245</v>
      </c>
      <c r="J434" s="3">
        <v>367</v>
      </c>
      <c r="K434" s="11">
        <v>658</v>
      </c>
      <c r="L434" s="3">
        <v>2</v>
      </c>
      <c r="M434" s="3">
        <v>0</v>
      </c>
      <c r="N434" s="3">
        <v>10</v>
      </c>
      <c r="O434" s="3">
        <v>10</v>
      </c>
      <c r="P434" s="3">
        <v>200</v>
      </c>
      <c r="Q434" s="11">
        <v>3</v>
      </c>
      <c r="R434" s="11">
        <v>303</v>
      </c>
      <c r="S434" s="3">
        <v>1</v>
      </c>
      <c r="T434" s="3">
        <v>1</v>
      </c>
      <c r="U434" s="2">
        <v>142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245</v>
      </c>
      <c r="AG434" s="3">
        <v>367</v>
      </c>
      <c r="AH434" s="3">
        <v>10</v>
      </c>
      <c r="AI434" s="3">
        <v>10</v>
      </c>
      <c r="AJ434" s="3">
        <v>1</v>
      </c>
      <c r="AK434" s="3">
        <v>1</v>
      </c>
      <c r="AL434" s="3">
        <v>0</v>
      </c>
      <c r="AM434" s="3">
        <v>0</v>
      </c>
      <c r="AN434" s="3">
        <v>0</v>
      </c>
      <c r="AO434" s="3">
        <v>0</v>
      </c>
    </row>
    <row r="435" spans="1:42" ht="13.5">
      <c r="A435" s="3">
        <v>30013</v>
      </c>
      <c r="B435" s="57" t="s">
        <v>43</v>
      </c>
      <c r="C435" s="57" t="s">
        <v>43</v>
      </c>
      <c r="D435" s="3">
        <v>1</v>
      </c>
      <c r="E435" s="3">
        <v>3</v>
      </c>
      <c r="F435" s="3">
        <v>0</v>
      </c>
      <c r="G435" s="3">
        <v>1</v>
      </c>
      <c r="H435" s="3">
        <v>0</v>
      </c>
      <c r="I435" s="3">
        <v>490</v>
      </c>
      <c r="J435" s="3">
        <v>735</v>
      </c>
      <c r="K435" s="11">
        <v>634</v>
      </c>
      <c r="L435" s="3">
        <v>2</v>
      </c>
      <c r="M435" s="3">
        <v>0</v>
      </c>
      <c r="N435" s="3">
        <v>10</v>
      </c>
      <c r="O435" s="3">
        <v>10</v>
      </c>
      <c r="P435" s="3">
        <v>200</v>
      </c>
      <c r="Q435" s="11">
        <v>3</v>
      </c>
      <c r="R435" s="11">
        <v>303</v>
      </c>
      <c r="S435" s="3">
        <v>1</v>
      </c>
      <c r="T435" s="3">
        <v>1</v>
      </c>
      <c r="U435" s="2">
        <v>166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490</v>
      </c>
      <c r="AG435" s="3">
        <v>735</v>
      </c>
      <c r="AH435" s="3">
        <v>10</v>
      </c>
      <c r="AI435" s="3">
        <v>10</v>
      </c>
      <c r="AJ435" s="3">
        <v>1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</row>
    <row r="436" spans="1:42" ht="13.5">
      <c r="A436" s="3">
        <v>30014</v>
      </c>
      <c r="B436" s="57" t="s">
        <v>44</v>
      </c>
      <c r="C436" s="57" t="s">
        <v>44</v>
      </c>
      <c r="D436" s="3">
        <v>1</v>
      </c>
      <c r="E436" s="3">
        <v>3</v>
      </c>
      <c r="F436" s="3">
        <v>0</v>
      </c>
      <c r="G436" s="3">
        <v>1</v>
      </c>
      <c r="H436" s="3">
        <v>0</v>
      </c>
      <c r="I436" s="3">
        <v>640</v>
      </c>
      <c r="J436" s="3">
        <v>960</v>
      </c>
      <c r="K436" s="11">
        <v>631</v>
      </c>
      <c r="L436" s="3">
        <v>2</v>
      </c>
      <c r="M436" s="3">
        <v>0</v>
      </c>
      <c r="N436" s="3">
        <v>10</v>
      </c>
      <c r="O436" s="3">
        <v>10</v>
      </c>
      <c r="P436" s="3">
        <v>200</v>
      </c>
      <c r="Q436" s="11">
        <v>3</v>
      </c>
      <c r="R436" s="11">
        <v>303</v>
      </c>
      <c r="S436" s="3">
        <v>1</v>
      </c>
      <c r="T436" s="3">
        <v>1</v>
      </c>
      <c r="U436" s="2">
        <v>169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640</v>
      </c>
      <c r="AG436" s="3">
        <v>960</v>
      </c>
      <c r="AH436" s="3">
        <v>10</v>
      </c>
      <c r="AI436" s="3">
        <v>10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</row>
    <row r="437" spans="1:42" ht="13.5">
      <c r="A437" s="3">
        <v>30015</v>
      </c>
      <c r="B437" s="57" t="s">
        <v>45</v>
      </c>
      <c r="C437" s="57" t="s">
        <v>45</v>
      </c>
      <c r="D437" s="3">
        <v>1</v>
      </c>
      <c r="E437" s="3">
        <v>4</v>
      </c>
      <c r="F437" s="3">
        <v>0</v>
      </c>
      <c r="G437" s="3">
        <v>1</v>
      </c>
      <c r="H437" s="3">
        <v>0</v>
      </c>
      <c r="I437" s="3">
        <v>940</v>
      </c>
      <c r="J437" s="3">
        <v>1410</v>
      </c>
      <c r="K437" s="11">
        <v>628</v>
      </c>
      <c r="L437" s="3">
        <v>2</v>
      </c>
      <c r="M437" s="3">
        <v>0</v>
      </c>
      <c r="N437" s="3">
        <v>10</v>
      </c>
      <c r="O437" s="3">
        <v>10</v>
      </c>
      <c r="P437" s="3">
        <v>200</v>
      </c>
      <c r="Q437" s="11">
        <v>3</v>
      </c>
      <c r="R437" s="11">
        <v>303</v>
      </c>
      <c r="S437" s="3">
        <v>1</v>
      </c>
      <c r="T437" s="3">
        <v>1</v>
      </c>
      <c r="U437" s="2">
        <v>172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940</v>
      </c>
      <c r="AG437" s="3">
        <v>1410</v>
      </c>
      <c r="AH437" s="3">
        <v>10</v>
      </c>
      <c r="AI437" s="3">
        <v>10</v>
      </c>
      <c r="AJ437" s="3">
        <v>1</v>
      </c>
      <c r="AK437" s="3">
        <v>1</v>
      </c>
      <c r="AL437" s="3">
        <v>0</v>
      </c>
      <c r="AM437" s="3">
        <v>0</v>
      </c>
      <c r="AN437" s="3">
        <v>0</v>
      </c>
      <c r="AO437" s="3">
        <v>0</v>
      </c>
    </row>
    <row r="438" spans="1:42" ht="13.5">
      <c r="A438" s="3">
        <v>30016</v>
      </c>
      <c r="B438" s="57" t="s">
        <v>46</v>
      </c>
      <c r="C438" s="57" t="s">
        <v>46</v>
      </c>
      <c r="D438" s="3">
        <v>1</v>
      </c>
      <c r="E438" s="3">
        <v>4</v>
      </c>
      <c r="F438" s="3">
        <v>0</v>
      </c>
      <c r="G438" s="3">
        <v>1</v>
      </c>
      <c r="H438" s="3">
        <v>0</v>
      </c>
      <c r="I438" s="3">
        <v>1240</v>
      </c>
      <c r="J438" s="3">
        <v>1860</v>
      </c>
      <c r="K438" s="11">
        <v>625</v>
      </c>
      <c r="L438" s="3">
        <v>2</v>
      </c>
      <c r="M438" s="3">
        <v>0</v>
      </c>
      <c r="N438" s="3">
        <v>10</v>
      </c>
      <c r="O438" s="3">
        <v>10</v>
      </c>
      <c r="P438" s="3">
        <v>200</v>
      </c>
      <c r="Q438" s="11">
        <v>3</v>
      </c>
      <c r="R438" s="11">
        <v>303</v>
      </c>
      <c r="S438" s="3">
        <v>1</v>
      </c>
      <c r="T438" s="3">
        <v>1</v>
      </c>
      <c r="U438" s="2">
        <v>175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1240</v>
      </c>
      <c r="AG438" s="3">
        <v>1860</v>
      </c>
      <c r="AH438" s="3">
        <v>10</v>
      </c>
      <c r="AI438" s="3">
        <v>10</v>
      </c>
      <c r="AJ438" s="3">
        <v>1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</row>
    <row r="439" spans="1:42" ht="13.5">
      <c r="A439" s="3">
        <v>30017</v>
      </c>
      <c r="B439" s="57" t="s">
        <v>47</v>
      </c>
      <c r="C439" s="57" t="s">
        <v>47</v>
      </c>
      <c r="D439" s="3">
        <v>1</v>
      </c>
      <c r="E439" s="3">
        <v>5</v>
      </c>
      <c r="F439" s="3">
        <v>0</v>
      </c>
      <c r="G439" s="3">
        <v>1</v>
      </c>
      <c r="H439" s="3">
        <v>0</v>
      </c>
      <c r="I439" s="3">
        <v>1540</v>
      </c>
      <c r="J439" s="3">
        <v>2310</v>
      </c>
      <c r="K439" s="11">
        <v>631</v>
      </c>
      <c r="L439" s="3">
        <v>2</v>
      </c>
      <c r="M439" s="3">
        <v>0</v>
      </c>
      <c r="N439" s="3">
        <v>10</v>
      </c>
      <c r="O439" s="3">
        <v>10</v>
      </c>
      <c r="P439" s="3">
        <v>200</v>
      </c>
      <c r="Q439" s="11">
        <v>3</v>
      </c>
      <c r="R439" s="11">
        <v>303</v>
      </c>
      <c r="S439" s="3">
        <v>1</v>
      </c>
      <c r="T439" s="3">
        <v>1</v>
      </c>
      <c r="U439" s="2">
        <v>169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1540</v>
      </c>
      <c r="AG439" s="3">
        <v>2310</v>
      </c>
      <c r="AH439" s="3">
        <v>10</v>
      </c>
      <c r="AI439" s="3">
        <v>10</v>
      </c>
      <c r="AJ439" s="3">
        <v>1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</row>
    <row r="440" spans="1:42" ht="13.5">
      <c r="A440" s="3">
        <v>30018</v>
      </c>
      <c r="B440" s="57" t="s">
        <v>48</v>
      </c>
      <c r="C440" s="57" t="s">
        <v>48</v>
      </c>
      <c r="D440" s="3">
        <v>1</v>
      </c>
      <c r="E440" s="3">
        <v>5</v>
      </c>
      <c r="F440" s="3">
        <v>0</v>
      </c>
      <c r="G440" s="3">
        <v>1</v>
      </c>
      <c r="H440" s="3">
        <v>0</v>
      </c>
      <c r="I440" s="3">
        <v>1840</v>
      </c>
      <c r="J440" s="3">
        <v>2760</v>
      </c>
      <c r="K440" s="11">
        <v>628</v>
      </c>
      <c r="L440" s="3">
        <v>2</v>
      </c>
      <c r="M440" s="3">
        <v>0</v>
      </c>
      <c r="N440" s="3">
        <v>10</v>
      </c>
      <c r="O440" s="3">
        <v>10</v>
      </c>
      <c r="P440" s="3">
        <v>200</v>
      </c>
      <c r="Q440" s="11">
        <v>3</v>
      </c>
      <c r="R440" s="11">
        <v>303</v>
      </c>
      <c r="S440" s="3">
        <v>1</v>
      </c>
      <c r="T440" s="3">
        <v>1</v>
      </c>
      <c r="U440" s="2">
        <v>172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1840</v>
      </c>
      <c r="AG440" s="3">
        <v>2760</v>
      </c>
      <c r="AH440" s="3">
        <v>10</v>
      </c>
      <c r="AI440" s="3">
        <v>10</v>
      </c>
      <c r="AJ440" s="3">
        <v>1</v>
      </c>
      <c r="AK440" s="3">
        <v>1</v>
      </c>
      <c r="AL440" s="3">
        <v>0</v>
      </c>
      <c r="AM440" s="3">
        <v>0</v>
      </c>
      <c r="AN440" s="3">
        <v>0</v>
      </c>
      <c r="AO440" s="3">
        <v>0</v>
      </c>
    </row>
    <row r="441" spans="1:42" ht="13.5">
      <c r="A441" s="3">
        <v>30019</v>
      </c>
      <c r="B441" s="57" t="s">
        <v>49</v>
      </c>
      <c r="C441" s="57" t="s">
        <v>49</v>
      </c>
      <c r="D441" s="3">
        <v>1</v>
      </c>
      <c r="E441" s="3">
        <v>6</v>
      </c>
      <c r="F441" s="3">
        <v>0</v>
      </c>
      <c r="G441" s="3">
        <v>1</v>
      </c>
      <c r="H441" s="3">
        <v>0</v>
      </c>
      <c r="I441" s="3">
        <v>2140</v>
      </c>
      <c r="J441" s="3">
        <v>3210</v>
      </c>
      <c r="K441" s="11">
        <v>625</v>
      </c>
      <c r="L441" s="3">
        <v>2</v>
      </c>
      <c r="M441" s="3">
        <v>0</v>
      </c>
      <c r="N441" s="3">
        <v>10</v>
      </c>
      <c r="O441" s="3">
        <v>10</v>
      </c>
      <c r="P441" s="3">
        <v>200</v>
      </c>
      <c r="Q441" s="11">
        <v>3</v>
      </c>
      <c r="R441" s="11">
        <v>303</v>
      </c>
      <c r="S441" s="3">
        <v>1</v>
      </c>
      <c r="T441" s="3">
        <v>1</v>
      </c>
      <c r="U441" s="2">
        <v>175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2140</v>
      </c>
      <c r="AG441" s="3">
        <v>3210</v>
      </c>
      <c r="AH441" s="3">
        <v>10</v>
      </c>
      <c r="AI441" s="3">
        <v>10</v>
      </c>
      <c r="AJ441" s="3">
        <v>1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</row>
    <row r="442" spans="1:42" ht="13.5">
      <c r="A442" s="3">
        <v>30020</v>
      </c>
      <c r="B442" s="57" t="s">
        <v>50</v>
      </c>
      <c r="C442" s="57" t="s">
        <v>50</v>
      </c>
      <c r="D442" s="3">
        <v>1</v>
      </c>
      <c r="E442" s="3">
        <v>6</v>
      </c>
      <c r="F442" s="3">
        <v>0</v>
      </c>
      <c r="G442" s="3">
        <v>1</v>
      </c>
      <c r="H442" s="3">
        <v>0</v>
      </c>
      <c r="I442" s="3">
        <v>2440</v>
      </c>
      <c r="J442" s="3">
        <v>3660</v>
      </c>
      <c r="K442" s="11">
        <v>625</v>
      </c>
      <c r="L442" s="3">
        <v>2</v>
      </c>
      <c r="M442" s="3">
        <v>0</v>
      </c>
      <c r="N442" s="3">
        <v>10</v>
      </c>
      <c r="O442" s="3">
        <v>10</v>
      </c>
      <c r="P442" s="3">
        <v>200</v>
      </c>
      <c r="Q442" s="11">
        <v>3</v>
      </c>
      <c r="R442" s="11">
        <v>303</v>
      </c>
      <c r="S442" s="3">
        <v>1</v>
      </c>
      <c r="T442" s="3">
        <v>1</v>
      </c>
      <c r="U442" s="2">
        <v>175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2440</v>
      </c>
      <c r="AG442" s="3">
        <v>3660</v>
      </c>
      <c r="AH442" s="3">
        <v>10</v>
      </c>
      <c r="AI442" s="3">
        <v>10</v>
      </c>
      <c r="AJ442" s="3">
        <v>1</v>
      </c>
      <c r="AK442" s="3">
        <v>1</v>
      </c>
      <c r="AL442" s="3">
        <v>0</v>
      </c>
      <c r="AM442" s="3">
        <v>0</v>
      </c>
      <c r="AN442" s="3">
        <v>0</v>
      </c>
      <c r="AO442" s="3">
        <v>0</v>
      </c>
    </row>
    <row r="443" spans="1:42" ht="13.5">
      <c r="A443" s="3">
        <v>30021</v>
      </c>
      <c r="B443" s="57" t="s">
        <v>51</v>
      </c>
      <c r="C443" s="57" t="s">
        <v>51</v>
      </c>
      <c r="D443" s="3">
        <v>1</v>
      </c>
      <c r="E443" s="3">
        <v>7</v>
      </c>
      <c r="F443" s="3">
        <v>0</v>
      </c>
      <c r="G443" s="3">
        <v>1</v>
      </c>
      <c r="H443" s="3">
        <v>0</v>
      </c>
      <c r="I443" s="3">
        <v>2740</v>
      </c>
      <c r="J443" s="3">
        <v>4110</v>
      </c>
      <c r="K443" s="11">
        <v>622</v>
      </c>
      <c r="L443" s="3">
        <v>2</v>
      </c>
      <c r="M443" s="3">
        <v>0</v>
      </c>
      <c r="N443" s="3">
        <v>10</v>
      </c>
      <c r="O443" s="3">
        <v>10</v>
      </c>
      <c r="P443" s="3">
        <v>200</v>
      </c>
      <c r="Q443" s="11">
        <v>3</v>
      </c>
      <c r="R443" s="11">
        <v>303</v>
      </c>
      <c r="S443" s="3">
        <v>1</v>
      </c>
      <c r="T443" s="3">
        <v>1</v>
      </c>
      <c r="U443" s="2">
        <v>178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2740</v>
      </c>
      <c r="AG443" s="3">
        <v>4110</v>
      </c>
      <c r="AH443" s="3">
        <v>10</v>
      </c>
      <c r="AI443" s="3">
        <v>10</v>
      </c>
      <c r="AJ443" s="3">
        <v>1</v>
      </c>
      <c r="AK443" s="3">
        <v>1</v>
      </c>
      <c r="AL443" s="3">
        <v>0</v>
      </c>
      <c r="AM443" s="3">
        <v>0</v>
      </c>
      <c r="AN443" s="3">
        <v>0</v>
      </c>
      <c r="AO443" s="3">
        <v>0</v>
      </c>
    </row>
    <row r="444" spans="1:42" ht="13.5">
      <c r="A444" s="3">
        <v>30022</v>
      </c>
      <c r="B444" s="57" t="s">
        <v>52</v>
      </c>
      <c r="C444" s="57" t="s">
        <v>52</v>
      </c>
      <c r="D444" s="3">
        <v>1</v>
      </c>
      <c r="E444" s="3">
        <v>7</v>
      </c>
      <c r="F444" s="3">
        <v>0</v>
      </c>
      <c r="G444" s="3">
        <v>1</v>
      </c>
      <c r="H444" s="3">
        <v>0</v>
      </c>
      <c r="I444" s="3">
        <v>3040</v>
      </c>
      <c r="J444" s="3">
        <v>4560</v>
      </c>
      <c r="K444" s="11">
        <v>620</v>
      </c>
      <c r="L444" s="3">
        <v>2</v>
      </c>
      <c r="M444" s="3">
        <v>0</v>
      </c>
      <c r="N444" s="3">
        <v>10</v>
      </c>
      <c r="O444" s="3">
        <v>10</v>
      </c>
      <c r="P444" s="3">
        <v>200</v>
      </c>
      <c r="Q444" s="11">
        <v>3</v>
      </c>
      <c r="R444" s="11">
        <v>303</v>
      </c>
      <c r="S444" s="3">
        <v>1</v>
      </c>
      <c r="T444" s="3">
        <v>1</v>
      </c>
      <c r="U444" s="2">
        <v>180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3040</v>
      </c>
      <c r="AG444" s="3">
        <v>4560</v>
      </c>
      <c r="AH444" s="3">
        <v>10</v>
      </c>
      <c r="AI444" s="3">
        <v>10</v>
      </c>
      <c r="AJ444" s="3">
        <v>1</v>
      </c>
      <c r="AK444" s="3">
        <v>1</v>
      </c>
      <c r="AL444" s="3">
        <v>0</v>
      </c>
      <c r="AM444" s="3">
        <v>0</v>
      </c>
      <c r="AN444" s="3">
        <v>0</v>
      </c>
      <c r="AO444" s="3">
        <v>0</v>
      </c>
    </row>
    <row r="445" spans="1:42">
      <c r="A445" s="3">
        <v>30024</v>
      </c>
      <c r="B445" s="57" t="s">
        <v>43</v>
      </c>
      <c r="C445" s="57" t="s">
        <v>43</v>
      </c>
      <c r="D445" s="3">
        <v>1</v>
      </c>
      <c r="E445" s="3">
        <v>3</v>
      </c>
      <c r="F445" s="3">
        <v>0</v>
      </c>
      <c r="G445" s="3">
        <v>35</v>
      </c>
      <c r="H445" s="3">
        <v>3</v>
      </c>
      <c r="I445" s="3">
        <v>1</v>
      </c>
      <c r="J445" s="3">
        <v>1</v>
      </c>
      <c r="K445" s="3">
        <v>900</v>
      </c>
      <c r="L445" s="3">
        <v>35</v>
      </c>
      <c r="M445" s="3">
        <v>4</v>
      </c>
      <c r="N445" s="3">
        <v>1</v>
      </c>
      <c r="O445" s="3">
        <v>1</v>
      </c>
      <c r="P445" s="3">
        <v>50</v>
      </c>
      <c r="Q445" s="3">
        <v>35</v>
      </c>
      <c r="R445" s="3">
        <v>5</v>
      </c>
      <c r="S445" s="3">
        <v>1</v>
      </c>
      <c r="T445" s="3">
        <v>1</v>
      </c>
      <c r="U445" s="3">
        <v>50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</row>
    <row r="446" spans="1:42">
      <c r="A446" s="3">
        <v>30025</v>
      </c>
      <c r="B446" s="57" t="s">
        <v>44</v>
      </c>
      <c r="C446" s="57" t="s">
        <v>44</v>
      </c>
      <c r="D446" s="3">
        <v>1</v>
      </c>
      <c r="E446" s="3">
        <v>3</v>
      </c>
      <c r="F446" s="3">
        <v>0</v>
      </c>
      <c r="G446" s="3">
        <v>35</v>
      </c>
      <c r="H446" s="3">
        <v>3</v>
      </c>
      <c r="I446" s="3">
        <v>1</v>
      </c>
      <c r="J446" s="3">
        <v>1</v>
      </c>
      <c r="K446" s="3">
        <v>870</v>
      </c>
      <c r="L446" s="3">
        <v>35</v>
      </c>
      <c r="M446" s="3">
        <v>4</v>
      </c>
      <c r="N446" s="3">
        <v>1</v>
      </c>
      <c r="O446" s="3">
        <v>1</v>
      </c>
      <c r="P446" s="3">
        <v>70</v>
      </c>
      <c r="Q446" s="3">
        <v>35</v>
      </c>
      <c r="R446" s="3">
        <v>5</v>
      </c>
      <c r="S446" s="3">
        <v>1</v>
      </c>
      <c r="T446" s="3">
        <v>1</v>
      </c>
      <c r="U446" s="3">
        <v>60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</row>
    <row r="447" spans="1:42">
      <c r="A447" s="3">
        <v>30026</v>
      </c>
      <c r="B447" s="57" t="s">
        <v>45</v>
      </c>
      <c r="C447" s="57" t="s">
        <v>45</v>
      </c>
      <c r="D447" s="3">
        <v>1</v>
      </c>
      <c r="E447" s="3">
        <v>4</v>
      </c>
      <c r="F447" s="3">
        <v>0</v>
      </c>
      <c r="G447" s="3">
        <v>35</v>
      </c>
      <c r="H447" s="3">
        <v>3</v>
      </c>
      <c r="I447" s="3">
        <v>1</v>
      </c>
      <c r="J447" s="3">
        <v>1</v>
      </c>
      <c r="K447" s="3">
        <v>840</v>
      </c>
      <c r="L447" s="3">
        <v>35</v>
      </c>
      <c r="M447" s="3">
        <v>4</v>
      </c>
      <c r="N447" s="3">
        <v>1</v>
      </c>
      <c r="O447" s="3">
        <v>1</v>
      </c>
      <c r="P447" s="3">
        <v>90</v>
      </c>
      <c r="Q447" s="3">
        <v>35</v>
      </c>
      <c r="R447" s="3">
        <v>5</v>
      </c>
      <c r="S447" s="3">
        <v>1</v>
      </c>
      <c r="T447" s="3">
        <v>1</v>
      </c>
      <c r="U447" s="3">
        <v>70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</row>
    <row r="448" spans="1:42">
      <c r="A448" s="3">
        <v>30027</v>
      </c>
      <c r="B448" s="57" t="s">
        <v>46</v>
      </c>
      <c r="C448" s="57" t="s">
        <v>46</v>
      </c>
      <c r="D448" s="3">
        <v>1</v>
      </c>
      <c r="E448" s="3">
        <v>4</v>
      </c>
      <c r="F448" s="3">
        <v>0</v>
      </c>
      <c r="G448" s="3">
        <v>35</v>
      </c>
      <c r="H448" s="3">
        <v>3</v>
      </c>
      <c r="I448" s="3">
        <v>1</v>
      </c>
      <c r="J448" s="3">
        <v>1</v>
      </c>
      <c r="K448" s="3">
        <v>810</v>
      </c>
      <c r="L448" s="3">
        <v>35</v>
      </c>
      <c r="M448" s="3">
        <v>4</v>
      </c>
      <c r="N448" s="3">
        <v>1</v>
      </c>
      <c r="O448" s="3">
        <v>1</v>
      </c>
      <c r="P448" s="3">
        <v>110</v>
      </c>
      <c r="Q448" s="3">
        <v>35</v>
      </c>
      <c r="R448" s="3">
        <v>5</v>
      </c>
      <c r="S448" s="3">
        <v>1</v>
      </c>
      <c r="T448" s="3">
        <v>1</v>
      </c>
      <c r="U448" s="3">
        <v>80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</row>
    <row r="449" spans="1:41">
      <c r="A449" s="3">
        <v>30028</v>
      </c>
      <c r="B449" s="57" t="s">
        <v>47</v>
      </c>
      <c r="C449" s="57" t="s">
        <v>47</v>
      </c>
      <c r="D449" s="3">
        <v>1</v>
      </c>
      <c r="E449" s="3">
        <v>5</v>
      </c>
      <c r="F449" s="3">
        <v>0</v>
      </c>
      <c r="G449" s="3">
        <v>35</v>
      </c>
      <c r="H449" s="3">
        <v>3</v>
      </c>
      <c r="I449" s="3">
        <v>1</v>
      </c>
      <c r="J449" s="3">
        <v>1</v>
      </c>
      <c r="K449" s="3">
        <v>780</v>
      </c>
      <c r="L449" s="3">
        <v>35</v>
      </c>
      <c r="M449" s="3">
        <v>4</v>
      </c>
      <c r="N449" s="3">
        <v>1</v>
      </c>
      <c r="O449" s="3">
        <v>1</v>
      </c>
      <c r="P449" s="3">
        <v>130</v>
      </c>
      <c r="Q449" s="3">
        <v>35</v>
      </c>
      <c r="R449" s="3">
        <v>5</v>
      </c>
      <c r="S449" s="3">
        <v>1</v>
      </c>
      <c r="T449" s="3">
        <v>1</v>
      </c>
      <c r="U449" s="3">
        <v>90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</row>
    <row r="450" spans="1:41">
      <c r="A450" s="3">
        <v>30029</v>
      </c>
      <c r="B450" s="57" t="s">
        <v>48</v>
      </c>
      <c r="C450" s="57" t="s">
        <v>48</v>
      </c>
      <c r="D450" s="3">
        <v>1</v>
      </c>
      <c r="E450" s="3">
        <v>5</v>
      </c>
      <c r="F450" s="3">
        <v>0</v>
      </c>
      <c r="G450" s="3">
        <v>35</v>
      </c>
      <c r="H450" s="3">
        <v>3</v>
      </c>
      <c r="I450" s="3">
        <v>1</v>
      </c>
      <c r="J450" s="3">
        <v>1</v>
      </c>
      <c r="K450" s="3">
        <v>750</v>
      </c>
      <c r="L450" s="3">
        <v>35</v>
      </c>
      <c r="M450" s="3">
        <v>4</v>
      </c>
      <c r="N450" s="3">
        <v>1</v>
      </c>
      <c r="O450" s="3">
        <v>1</v>
      </c>
      <c r="P450" s="3">
        <v>150</v>
      </c>
      <c r="Q450" s="3">
        <v>35</v>
      </c>
      <c r="R450" s="3">
        <v>5</v>
      </c>
      <c r="S450" s="3">
        <v>1</v>
      </c>
      <c r="T450" s="3">
        <v>1</v>
      </c>
      <c r="U450" s="3">
        <v>100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3">
        <v>30030</v>
      </c>
      <c r="B451" s="57" t="s">
        <v>49</v>
      </c>
      <c r="C451" s="57" t="s">
        <v>49</v>
      </c>
      <c r="D451" s="3">
        <v>1</v>
      </c>
      <c r="E451" s="3">
        <v>6</v>
      </c>
      <c r="F451" s="3">
        <v>0</v>
      </c>
      <c r="G451" s="3">
        <v>35</v>
      </c>
      <c r="H451" s="3">
        <v>3</v>
      </c>
      <c r="I451" s="3">
        <v>1</v>
      </c>
      <c r="J451" s="3">
        <v>1</v>
      </c>
      <c r="K451" s="3">
        <v>720</v>
      </c>
      <c r="L451" s="3">
        <v>35</v>
      </c>
      <c r="M451" s="3">
        <v>4</v>
      </c>
      <c r="N451" s="3">
        <v>1</v>
      </c>
      <c r="O451" s="3">
        <v>1</v>
      </c>
      <c r="P451" s="3">
        <v>170</v>
      </c>
      <c r="Q451" s="3">
        <v>35</v>
      </c>
      <c r="R451" s="3">
        <v>5</v>
      </c>
      <c r="S451" s="3">
        <v>1</v>
      </c>
      <c r="T451" s="3">
        <v>1</v>
      </c>
      <c r="U451" s="3">
        <v>110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0</v>
      </c>
      <c r="AM451" s="3">
        <v>0</v>
      </c>
      <c r="AN451" s="3">
        <v>0</v>
      </c>
      <c r="AO451" s="3">
        <v>0</v>
      </c>
    </row>
    <row r="452" spans="1:41">
      <c r="A452" s="3">
        <v>30031</v>
      </c>
      <c r="B452" s="57" t="s">
        <v>50</v>
      </c>
      <c r="C452" s="57" t="s">
        <v>50</v>
      </c>
      <c r="D452" s="3">
        <v>1</v>
      </c>
      <c r="E452" s="3">
        <v>6</v>
      </c>
      <c r="F452" s="3">
        <v>0</v>
      </c>
      <c r="G452" s="3">
        <v>35</v>
      </c>
      <c r="H452" s="3">
        <v>3</v>
      </c>
      <c r="I452" s="3">
        <v>1</v>
      </c>
      <c r="J452" s="3">
        <v>1</v>
      </c>
      <c r="K452" s="3">
        <v>690</v>
      </c>
      <c r="L452" s="3">
        <v>35</v>
      </c>
      <c r="M452" s="3">
        <v>4</v>
      </c>
      <c r="N452" s="3">
        <v>1</v>
      </c>
      <c r="O452" s="3">
        <v>1</v>
      </c>
      <c r="P452" s="3">
        <v>190</v>
      </c>
      <c r="Q452" s="3">
        <v>35</v>
      </c>
      <c r="R452" s="3">
        <v>5</v>
      </c>
      <c r="S452" s="3">
        <v>1</v>
      </c>
      <c r="T452" s="3">
        <v>1</v>
      </c>
      <c r="U452" s="3">
        <v>120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0</v>
      </c>
      <c r="AM452" s="3">
        <v>0</v>
      </c>
      <c r="AN452" s="3">
        <v>0</v>
      </c>
      <c r="AO452" s="3">
        <v>0</v>
      </c>
    </row>
    <row r="453" spans="1:41">
      <c r="A453" s="3">
        <v>30032</v>
      </c>
      <c r="B453" s="57" t="s">
        <v>51</v>
      </c>
      <c r="C453" s="57" t="s">
        <v>51</v>
      </c>
      <c r="D453" s="3">
        <v>1</v>
      </c>
      <c r="E453" s="3">
        <v>7</v>
      </c>
      <c r="F453" s="3">
        <v>0</v>
      </c>
      <c r="G453" s="3">
        <v>35</v>
      </c>
      <c r="H453" s="3">
        <v>3</v>
      </c>
      <c r="I453" s="3">
        <v>1</v>
      </c>
      <c r="J453" s="3">
        <v>1</v>
      </c>
      <c r="K453" s="3">
        <v>660</v>
      </c>
      <c r="L453" s="3">
        <v>35</v>
      </c>
      <c r="M453" s="3">
        <v>4</v>
      </c>
      <c r="N453" s="3">
        <v>1</v>
      </c>
      <c r="O453" s="3">
        <v>1</v>
      </c>
      <c r="P453" s="3">
        <v>210</v>
      </c>
      <c r="Q453" s="3">
        <v>35</v>
      </c>
      <c r="R453" s="3">
        <v>5</v>
      </c>
      <c r="S453" s="3">
        <v>1</v>
      </c>
      <c r="T453" s="3">
        <v>1</v>
      </c>
      <c r="U453" s="3">
        <v>130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0</v>
      </c>
      <c r="AM453" s="3">
        <v>0</v>
      </c>
      <c r="AN453" s="3">
        <v>0</v>
      </c>
      <c r="AO453" s="3">
        <v>0</v>
      </c>
    </row>
    <row r="454" spans="1:41">
      <c r="A454" s="3">
        <v>30033</v>
      </c>
      <c r="B454" s="57" t="s">
        <v>52</v>
      </c>
      <c r="C454" s="57" t="s">
        <v>52</v>
      </c>
      <c r="D454" s="3">
        <v>1</v>
      </c>
      <c r="E454" s="3">
        <v>7</v>
      </c>
      <c r="F454" s="3">
        <v>0</v>
      </c>
      <c r="G454" s="3">
        <v>35</v>
      </c>
      <c r="H454" s="3">
        <v>3</v>
      </c>
      <c r="I454" s="3">
        <v>1</v>
      </c>
      <c r="J454" s="3">
        <v>1</v>
      </c>
      <c r="K454" s="3">
        <v>630</v>
      </c>
      <c r="L454" s="3">
        <v>35</v>
      </c>
      <c r="M454" s="3">
        <v>4</v>
      </c>
      <c r="N454" s="3">
        <v>1</v>
      </c>
      <c r="O454" s="3">
        <v>1</v>
      </c>
      <c r="P454" s="3">
        <v>230</v>
      </c>
      <c r="Q454" s="3">
        <v>35</v>
      </c>
      <c r="R454" s="3">
        <v>5</v>
      </c>
      <c r="S454" s="3">
        <v>1</v>
      </c>
      <c r="T454" s="3">
        <v>1</v>
      </c>
      <c r="U454" s="3">
        <v>140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0</v>
      </c>
      <c r="AM454" s="3">
        <v>0</v>
      </c>
      <c r="AN454" s="3">
        <v>0</v>
      </c>
      <c r="AO454" s="3">
        <v>0</v>
      </c>
    </row>
    <row r="455" spans="1:41">
      <c r="A455" s="3">
        <v>31001</v>
      </c>
      <c r="B455" s="57" t="s">
        <v>42</v>
      </c>
      <c r="C455" s="57" t="s">
        <v>1377</v>
      </c>
      <c r="D455" s="3">
        <v>1</v>
      </c>
      <c r="E455" s="3">
        <v>2</v>
      </c>
      <c r="F455" s="3">
        <v>0</v>
      </c>
      <c r="G455" s="3">
        <v>18</v>
      </c>
      <c r="H455" s="3">
        <v>2</v>
      </c>
      <c r="I455" s="3">
        <v>1</v>
      </c>
      <c r="J455" s="3">
        <v>1</v>
      </c>
      <c r="K455" s="3">
        <v>100</v>
      </c>
      <c r="L455" s="3">
        <v>9</v>
      </c>
      <c r="M455" s="3">
        <v>31012</v>
      </c>
      <c r="N455" s="3">
        <v>1</v>
      </c>
      <c r="O455" s="3">
        <v>1</v>
      </c>
      <c r="P455" s="3">
        <v>700</v>
      </c>
      <c r="Q455" s="3">
        <v>34</v>
      </c>
      <c r="R455" s="3">
        <v>1</v>
      </c>
      <c r="S455" s="3">
        <v>1</v>
      </c>
      <c r="T455" s="3">
        <v>1</v>
      </c>
      <c r="U455" s="3">
        <v>200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0</v>
      </c>
    </row>
    <row r="456" spans="1:41">
      <c r="A456" s="3">
        <v>31002</v>
      </c>
      <c r="B456" s="57" t="s">
        <v>43</v>
      </c>
      <c r="C456" s="57" t="s">
        <v>1378</v>
      </c>
      <c r="D456" s="3">
        <v>1</v>
      </c>
      <c r="E456" s="3">
        <v>3</v>
      </c>
      <c r="F456" s="3">
        <v>0</v>
      </c>
      <c r="G456" s="3">
        <v>31</v>
      </c>
      <c r="H456" s="3">
        <v>3</v>
      </c>
      <c r="I456" s="3">
        <v>1</v>
      </c>
      <c r="J456" s="3">
        <v>1</v>
      </c>
      <c r="K456" s="3">
        <v>50</v>
      </c>
      <c r="L456" s="3">
        <v>9</v>
      </c>
      <c r="M456" s="3">
        <v>31013</v>
      </c>
      <c r="N456" s="3">
        <v>1</v>
      </c>
      <c r="O456" s="3">
        <v>1</v>
      </c>
      <c r="P456" s="3">
        <v>600</v>
      </c>
      <c r="Q456" s="3">
        <v>33</v>
      </c>
      <c r="R456" s="3">
        <v>0</v>
      </c>
      <c r="S456" s="3">
        <v>1</v>
      </c>
      <c r="T456" s="3">
        <v>1</v>
      </c>
      <c r="U456" s="3">
        <v>250</v>
      </c>
      <c r="V456" s="3">
        <v>34</v>
      </c>
      <c r="W456" s="3">
        <v>1</v>
      </c>
      <c r="X456" s="3">
        <v>1</v>
      </c>
      <c r="Y456" s="3">
        <v>1</v>
      </c>
      <c r="Z456" s="3">
        <v>100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0</v>
      </c>
      <c r="AO456" s="3">
        <v>0</v>
      </c>
    </row>
    <row r="457" spans="1:41">
      <c r="A457" s="3">
        <v>31003</v>
      </c>
      <c r="B457" s="57" t="s">
        <v>44</v>
      </c>
      <c r="C457" s="57" t="s">
        <v>1379</v>
      </c>
      <c r="D457" s="3">
        <v>1</v>
      </c>
      <c r="E457" s="3">
        <v>3</v>
      </c>
      <c r="F457" s="3">
        <v>0</v>
      </c>
      <c r="G457" s="3">
        <v>31</v>
      </c>
      <c r="H457" s="3">
        <v>3</v>
      </c>
      <c r="I457" s="3">
        <v>1</v>
      </c>
      <c r="J457" s="3">
        <v>1</v>
      </c>
      <c r="K457" s="3">
        <v>50</v>
      </c>
      <c r="L457" s="3">
        <v>9</v>
      </c>
      <c r="M457" s="3">
        <v>31014</v>
      </c>
      <c r="N457" s="3">
        <v>1</v>
      </c>
      <c r="O457" s="3">
        <v>1</v>
      </c>
      <c r="P457" s="3">
        <v>590</v>
      </c>
      <c r="Q457" s="3">
        <v>33</v>
      </c>
      <c r="R457" s="3">
        <v>0</v>
      </c>
      <c r="S457" s="3">
        <v>1</v>
      </c>
      <c r="T457" s="3">
        <v>1</v>
      </c>
      <c r="U457" s="3">
        <v>260</v>
      </c>
      <c r="V457" s="3">
        <v>34</v>
      </c>
      <c r="W457" s="3">
        <v>1</v>
      </c>
      <c r="X457" s="3">
        <v>1</v>
      </c>
      <c r="Y457" s="3">
        <v>1</v>
      </c>
      <c r="Z457" s="3">
        <v>100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0</v>
      </c>
      <c r="AO457" s="3">
        <v>0</v>
      </c>
    </row>
    <row r="458" spans="1:41">
      <c r="A458" s="3">
        <v>31004</v>
      </c>
      <c r="B458" s="57" t="s">
        <v>45</v>
      </c>
      <c r="C458" s="57" t="s">
        <v>1380</v>
      </c>
      <c r="D458" s="3">
        <v>1</v>
      </c>
      <c r="E458" s="3">
        <v>4</v>
      </c>
      <c r="F458" s="3">
        <v>0</v>
      </c>
      <c r="G458" s="3">
        <v>31</v>
      </c>
      <c r="H458" s="3">
        <v>4</v>
      </c>
      <c r="I458" s="3">
        <v>1</v>
      </c>
      <c r="J458" s="3">
        <v>1</v>
      </c>
      <c r="K458" s="3">
        <v>50</v>
      </c>
      <c r="L458" s="3">
        <v>9</v>
      </c>
      <c r="M458" s="3">
        <v>31015</v>
      </c>
      <c r="N458" s="3">
        <v>1</v>
      </c>
      <c r="O458" s="3">
        <v>1</v>
      </c>
      <c r="P458" s="3">
        <v>580</v>
      </c>
      <c r="Q458" s="3">
        <v>33</v>
      </c>
      <c r="R458" s="3">
        <v>0</v>
      </c>
      <c r="S458" s="3">
        <v>1</v>
      </c>
      <c r="T458" s="3">
        <v>1</v>
      </c>
      <c r="U458" s="3">
        <v>270</v>
      </c>
      <c r="V458" s="3">
        <v>34</v>
      </c>
      <c r="W458" s="3">
        <v>1</v>
      </c>
      <c r="X458" s="3">
        <v>1</v>
      </c>
      <c r="Y458" s="3">
        <v>1</v>
      </c>
      <c r="Z458" s="3">
        <v>100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0</v>
      </c>
      <c r="AO458" s="3">
        <v>0</v>
      </c>
    </row>
    <row r="459" spans="1:41">
      <c r="A459" s="3">
        <v>31005</v>
      </c>
      <c r="B459" s="57" t="s">
        <v>46</v>
      </c>
      <c r="C459" s="57" t="s">
        <v>1381</v>
      </c>
      <c r="D459" s="3">
        <v>1</v>
      </c>
      <c r="E459" s="3">
        <v>4</v>
      </c>
      <c r="F459" s="3">
        <v>0</v>
      </c>
      <c r="G459" s="3">
        <v>31</v>
      </c>
      <c r="H459" s="3">
        <v>4</v>
      </c>
      <c r="I459" s="3">
        <v>1</v>
      </c>
      <c r="J459" s="3">
        <v>1</v>
      </c>
      <c r="K459" s="3">
        <v>50</v>
      </c>
      <c r="L459" s="3">
        <v>9</v>
      </c>
      <c r="M459" s="3">
        <v>31016</v>
      </c>
      <c r="N459" s="3">
        <v>1</v>
      </c>
      <c r="O459" s="3">
        <v>1</v>
      </c>
      <c r="P459" s="3">
        <v>570</v>
      </c>
      <c r="Q459" s="3">
        <v>33</v>
      </c>
      <c r="R459" s="3">
        <v>0</v>
      </c>
      <c r="S459" s="3">
        <v>1</v>
      </c>
      <c r="T459" s="3">
        <v>1</v>
      </c>
      <c r="U459" s="3">
        <v>280</v>
      </c>
      <c r="V459" s="3">
        <v>34</v>
      </c>
      <c r="W459" s="3">
        <v>1</v>
      </c>
      <c r="X459" s="3">
        <v>1</v>
      </c>
      <c r="Y459" s="3">
        <v>1</v>
      </c>
      <c r="Z459" s="3">
        <v>100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0</v>
      </c>
      <c r="AO459" s="3">
        <v>0</v>
      </c>
    </row>
    <row r="460" spans="1:41">
      <c r="A460" s="3">
        <v>31006</v>
      </c>
      <c r="B460" s="57" t="s">
        <v>47</v>
      </c>
      <c r="C460" s="57" t="s">
        <v>1382</v>
      </c>
      <c r="D460" s="3">
        <v>1</v>
      </c>
      <c r="E460" s="3">
        <v>5</v>
      </c>
      <c r="F460" s="3">
        <v>0</v>
      </c>
      <c r="G460" s="3">
        <v>31</v>
      </c>
      <c r="H460" s="3">
        <v>5</v>
      </c>
      <c r="I460" s="3">
        <v>1</v>
      </c>
      <c r="J460" s="3">
        <v>1</v>
      </c>
      <c r="K460" s="3">
        <v>20</v>
      </c>
      <c r="L460" s="3">
        <v>9</v>
      </c>
      <c r="M460" s="3">
        <v>31017</v>
      </c>
      <c r="N460" s="3">
        <v>1</v>
      </c>
      <c r="O460" s="3">
        <v>1</v>
      </c>
      <c r="P460" s="3">
        <v>590</v>
      </c>
      <c r="Q460" s="3">
        <v>33</v>
      </c>
      <c r="R460" s="3">
        <v>0</v>
      </c>
      <c r="S460" s="3">
        <v>1</v>
      </c>
      <c r="T460" s="3">
        <v>1</v>
      </c>
      <c r="U460" s="3">
        <v>290</v>
      </c>
      <c r="V460" s="3">
        <v>34</v>
      </c>
      <c r="W460" s="3">
        <v>1</v>
      </c>
      <c r="X460" s="3">
        <v>1</v>
      </c>
      <c r="Y460" s="3">
        <v>1</v>
      </c>
      <c r="Z460" s="3">
        <v>100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0</v>
      </c>
      <c r="AO460" s="3">
        <v>0</v>
      </c>
    </row>
    <row r="461" spans="1:41">
      <c r="A461" s="3">
        <v>31007</v>
      </c>
      <c r="B461" s="57" t="s">
        <v>48</v>
      </c>
      <c r="C461" s="57" t="s">
        <v>1383</v>
      </c>
      <c r="D461" s="3">
        <v>1</v>
      </c>
      <c r="E461" s="3">
        <v>5</v>
      </c>
      <c r="F461" s="3">
        <v>0</v>
      </c>
      <c r="G461" s="3">
        <v>31</v>
      </c>
      <c r="H461" s="3">
        <v>5</v>
      </c>
      <c r="I461" s="3">
        <v>1</v>
      </c>
      <c r="J461" s="3">
        <v>1</v>
      </c>
      <c r="K461" s="3">
        <v>20</v>
      </c>
      <c r="L461" s="3">
        <v>9</v>
      </c>
      <c r="M461" s="3">
        <v>31018</v>
      </c>
      <c r="N461" s="3">
        <v>1</v>
      </c>
      <c r="O461" s="3">
        <v>1</v>
      </c>
      <c r="P461" s="3">
        <v>580</v>
      </c>
      <c r="Q461" s="3">
        <v>33</v>
      </c>
      <c r="R461" s="3">
        <v>0</v>
      </c>
      <c r="S461" s="3">
        <v>1</v>
      </c>
      <c r="T461" s="3">
        <v>1</v>
      </c>
      <c r="U461" s="3">
        <v>300</v>
      </c>
      <c r="V461" s="3">
        <v>34</v>
      </c>
      <c r="W461" s="3">
        <v>1</v>
      </c>
      <c r="X461" s="3">
        <v>1</v>
      </c>
      <c r="Y461" s="3">
        <v>1</v>
      </c>
      <c r="Z461" s="3">
        <v>100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0</v>
      </c>
      <c r="AO461" s="3">
        <v>0</v>
      </c>
    </row>
    <row r="462" spans="1:41">
      <c r="A462" s="3">
        <v>31008</v>
      </c>
      <c r="B462" s="57" t="s">
        <v>49</v>
      </c>
      <c r="C462" s="57" t="s">
        <v>1384</v>
      </c>
      <c r="D462" s="3">
        <v>1</v>
      </c>
      <c r="E462" s="3">
        <v>5</v>
      </c>
      <c r="F462" s="3">
        <v>0</v>
      </c>
      <c r="G462" s="3">
        <v>31</v>
      </c>
      <c r="H462" s="3">
        <v>5</v>
      </c>
      <c r="I462" s="3">
        <v>1</v>
      </c>
      <c r="J462" s="3">
        <v>1</v>
      </c>
      <c r="K462" s="3">
        <v>20</v>
      </c>
      <c r="L462" s="3">
        <v>9</v>
      </c>
      <c r="M462" s="3">
        <v>31019</v>
      </c>
      <c r="N462" s="3">
        <v>1</v>
      </c>
      <c r="O462" s="3">
        <v>1</v>
      </c>
      <c r="P462" s="3">
        <v>570</v>
      </c>
      <c r="Q462" s="3">
        <v>33</v>
      </c>
      <c r="R462" s="3">
        <v>0</v>
      </c>
      <c r="S462" s="3">
        <v>1</v>
      </c>
      <c r="T462" s="3">
        <v>1</v>
      </c>
      <c r="U462" s="3">
        <v>310</v>
      </c>
      <c r="V462" s="3">
        <v>34</v>
      </c>
      <c r="W462" s="3">
        <v>1</v>
      </c>
      <c r="X462" s="3">
        <v>1</v>
      </c>
      <c r="Y462" s="3">
        <v>1</v>
      </c>
      <c r="Z462" s="3">
        <v>100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0</v>
      </c>
      <c r="AO462" s="3">
        <v>0</v>
      </c>
    </row>
    <row r="463" spans="1:41">
      <c r="A463" s="3">
        <v>31009</v>
      </c>
      <c r="B463" s="57" t="s">
        <v>50</v>
      </c>
      <c r="C463" s="57" t="s">
        <v>1385</v>
      </c>
      <c r="D463" s="3">
        <v>1</v>
      </c>
      <c r="E463" s="3">
        <v>6</v>
      </c>
      <c r="F463" s="3">
        <v>0</v>
      </c>
      <c r="G463" s="3">
        <v>31</v>
      </c>
      <c r="H463" s="3">
        <v>5</v>
      </c>
      <c r="I463" s="3">
        <v>1</v>
      </c>
      <c r="J463" s="3">
        <v>1</v>
      </c>
      <c r="K463" s="3">
        <v>10</v>
      </c>
      <c r="L463" s="3">
        <v>9</v>
      </c>
      <c r="M463" s="3">
        <v>31020</v>
      </c>
      <c r="N463" s="3">
        <v>1</v>
      </c>
      <c r="O463" s="3">
        <v>1</v>
      </c>
      <c r="P463" s="3">
        <v>570</v>
      </c>
      <c r="Q463" s="3">
        <v>33</v>
      </c>
      <c r="R463" s="3">
        <v>0</v>
      </c>
      <c r="S463" s="3">
        <v>1</v>
      </c>
      <c r="T463" s="3">
        <v>1</v>
      </c>
      <c r="U463" s="3">
        <v>320</v>
      </c>
      <c r="V463" s="3">
        <v>34</v>
      </c>
      <c r="W463" s="3">
        <v>1</v>
      </c>
      <c r="X463" s="3">
        <v>1</v>
      </c>
      <c r="Y463" s="3">
        <v>1</v>
      </c>
      <c r="Z463" s="3">
        <v>100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0</v>
      </c>
      <c r="AO463" s="3">
        <v>0</v>
      </c>
    </row>
    <row r="464" spans="1:41">
      <c r="A464" s="3">
        <v>31010</v>
      </c>
      <c r="B464" s="57" t="s">
        <v>51</v>
      </c>
      <c r="C464" s="57" t="s">
        <v>1386</v>
      </c>
      <c r="D464" s="3">
        <v>1</v>
      </c>
      <c r="E464" s="3">
        <v>7</v>
      </c>
      <c r="F464" s="3">
        <v>0</v>
      </c>
      <c r="G464" s="3">
        <v>31</v>
      </c>
      <c r="H464" s="3">
        <v>5</v>
      </c>
      <c r="I464" s="3">
        <v>1</v>
      </c>
      <c r="J464" s="3">
        <v>1</v>
      </c>
      <c r="K464" s="3">
        <v>10</v>
      </c>
      <c r="L464" s="3">
        <v>9</v>
      </c>
      <c r="M464" s="3">
        <v>31021</v>
      </c>
      <c r="N464" s="3">
        <v>1</v>
      </c>
      <c r="O464" s="3">
        <v>1</v>
      </c>
      <c r="P464" s="3">
        <v>560</v>
      </c>
      <c r="Q464" s="3">
        <v>33</v>
      </c>
      <c r="R464" s="3">
        <v>0</v>
      </c>
      <c r="S464" s="3">
        <v>1</v>
      </c>
      <c r="T464" s="3">
        <v>1</v>
      </c>
      <c r="U464" s="3">
        <v>330</v>
      </c>
      <c r="V464" s="3">
        <v>34</v>
      </c>
      <c r="W464" s="3">
        <v>1</v>
      </c>
      <c r="X464" s="3">
        <v>1</v>
      </c>
      <c r="Y464" s="3">
        <v>1</v>
      </c>
      <c r="Z464" s="3">
        <v>100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0</v>
      </c>
      <c r="AO464" s="3">
        <v>0</v>
      </c>
    </row>
    <row r="465" spans="1:41">
      <c r="A465" s="3">
        <v>31011</v>
      </c>
      <c r="B465" s="57" t="s">
        <v>52</v>
      </c>
      <c r="C465" s="57" t="s">
        <v>1387</v>
      </c>
      <c r="D465" s="3">
        <v>1</v>
      </c>
      <c r="E465" s="3">
        <v>7</v>
      </c>
      <c r="F465" s="3">
        <v>0</v>
      </c>
      <c r="G465" s="3">
        <v>31</v>
      </c>
      <c r="H465" s="3">
        <v>5</v>
      </c>
      <c r="I465" s="3">
        <v>1</v>
      </c>
      <c r="J465" s="3">
        <v>1</v>
      </c>
      <c r="K465" s="3">
        <v>5</v>
      </c>
      <c r="L465" s="3">
        <v>9</v>
      </c>
      <c r="M465" s="3">
        <v>31022</v>
      </c>
      <c r="N465" s="3">
        <v>1</v>
      </c>
      <c r="O465" s="3">
        <v>1</v>
      </c>
      <c r="P465" s="3">
        <v>555</v>
      </c>
      <c r="Q465" s="3">
        <v>33</v>
      </c>
      <c r="R465" s="3">
        <v>0</v>
      </c>
      <c r="S465" s="3">
        <v>1</v>
      </c>
      <c r="T465" s="3">
        <v>1</v>
      </c>
      <c r="U465" s="3">
        <v>340</v>
      </c>
      <c r="V465" s="3">
        <v>34</v>
      </c>
      <c r="W465" s="3">
        <v>1</v>
      </c>
      <c r="X465" s="3">
        <v>1</v>
      </c>
      <c r="Y465" s="3">
        <v>1</v>
      </c>
      <c r="Z465" s="3">
        <v>100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0</v>
      </c>
      <c r="AO465" s="3">
        <v>0</v>
      </c>
    </row>
    <row r="466" spans="1:41" ht="13.5">
      <c r="A466" s="3">
        <v>31012</v>
      </c>
      <c r="B466" s="57" t="s">
        <v>42</v>
      </c>
      <c r="C466" s="57" t="s">
        <v>1377</v>
      </c>
      <c r="D466" s="3">
        <v>1</v>
      </c>
      <c r="E466" s="3">
        <v>2</v>
      </c>
      <c r="F466" s="3">
        <v>0</v>
      </c>
      <c r="G466" s="3">
        <v>1</v>
      </c>
      <c r="H466" s="3">
        <v>0</v>
      </c>
      <c r="I466" s="3">
        <v>245</v>
      </c>
      <c r="J466" s="3">
        <v>367</v>
      </c>
      <c r="K466" s="11">
        <v>658</v>
      </c>
      <c r="L466" s="3">
        <v>2</v>
      </c>
      <c r="M466" s="3">
        <v>0</v>
      </c>
      <c r="N466" s="3">
        <v>10</v>
      </c>
      <c r="O466" s="3">
        <v>10</v>
      </c>
      <c r="P466" s="3">
        <v>200</v>
      </c>
      <c r="Q466" s="11">
        <v>3</v>
      </c>
      <c r="R466" s="11">
        <v>303</v>
      </c>
      <c r="S466" s="3">
        <v>1</v>
      </c>
      <c r="T466" s="3">
        <v>1</v>
      </c>
      <c r="U466" s="2">
        <v>142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245</v>
      </c>
      <c r="AG466" s="3">
        <v>367</v>
      </c>
      <c r="AH466" s="3">
        <v>10</v>
      </c>
      <c r="AI466" s="3">
        <v>10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 ht="13.5">
      <c r="A467" s="3">
        <v>31013</v>
      </c>
      <c r="B467" s="57" t="s">
        <v>43</v>
      </c>
      <c r="C467" s="57" t="s">
        <v>1378</v>
      </c>
      <c r="D467" s="3">
        <v>1</v>
      </c>
      <c r="E467" s="3">
        <v>3</v>
      </c>
      <c r="F467" s="3">
        <v>0</v>
      </c>
      <c r="G467" s="3">
        <v>1</v>
      </c>
      <c r="H467" s="3">
        <v>0</v>
      </c>
      <c r="I467" s="3">
        <v>490</v>
      </c>
      <c r="J467" s="3">
        <v>735</v>
      </c>
      <c r="K467" s="11">
        <v>634</v>
      </c>
      <c r="L467" s="3">
        <v>2</v>
      </c>
      <c r="M467" s="3">
        <v>0</v>
      </c>
      <c r="N467" s="3">
        <v>10</v>
      </c>
      <c r="O467" s="3">
        <v>10</v>
      </c>
      <c r="P467" s="3">
        <v>200</v>
      </c>
      <c r="Q467" s="11">
        <v>3</v>
      </c>
      <c r="R467" s="11">
        <v>303</v>
      </c>
      <c r="S467" s="3">
        <v>1</v>
      </c>
      <c r="T467" s="3">
        <v>1</v>
      </c>
      <c r="U467" s="2">
        <v>166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490</v>
      </c>
      <c r="AG467" s="3">
        <v>735</v>
      </c>
      <c r="AH467" s="3">
        <v>10</v>
      </c>
      <c r="AI467" s="3">
        <v>10</v>
      </c>
      <c r="AJ467" s="3">
        <v>1</v>
      </c>
      <c r="AK467" s="3">
        <v>1</v>
      </c>
      <c r="AL467" s="3">
        <v>0</v>
      </c>
      <c r="AM467" s="3">
        <v>0</v>
      </c>
      <c r="AN467" s="3">
        <v>0</v>
      </c>
      <c r="AO467" s="3">
        <v>0</v>
      </c>
    </row>
    <row r="468" spans="1:41" ht="13.5">
      <c r="A468" s="3">
        <v>31014</v>
      </c>
      <c r="B468" s="57" t="s">
        <v>44</v>
      </c>
      <c r="C468" s="57" t="s">
        <v>1379</v>
      </c>
      <c r="D468" s="3">
        <v>1</v>
      </c>
      <c r="E468" s="3">
        <v>3</v>
      </c>
      <c r="F468" s="3">
        <v>0</v>
      </c>
      <c r="G468" s="3">
        <v>1</v>
      </c>
      <c r="H468" s="3">
        <v>0</v>
      </c>
      <c r="I468" s="3">
        <v>640</v>
      </c>
      <c r="J468" s="3">
        <v>960</v>
      </c>
      <c r="K468" s="11">
        <v>631</v>
      </c>
      <c r="L468" s="3">
        <v>2</v>
      </c>
      <c r="M468" s="3">
        <v>0</v>
      </c>
      <c r="N468" s="3">
        <v>10</v>
      </c>
      <c r="O468" s="3">
        <v>10</v>
      </c>
      <c r="P468" s="3">
        <v>200</v>
      </c>
      <c r="Q468" s="11">
        <v>3</v>
      </c>
      <c r="R468" s="11">
        <v>303</v>
      </c>
      <c r="S468" s="3">
        <v>1</v>
      </c>
      <c r="T468" s="3">
        <v>1</v>
      </c>
      <c r="U468" s="2">
        <v>169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640</v>
      </c>
      <c r="AG468" s="3">
        <v>960</v>
      </c>
      <c r="AH468" s="3">
        <v>10</v>
      </c>
      <c r="AI468" s="3">
        <v>10</v>
      </c>
      <c r="AJ468" s="3">
        <v>1</v>
      </c>
      <c r="AK468" s="3">
        <v>1</v>
      </c>
      <c r="AL468" s="3">
        <v>0</v>
      </c>
      <c r="AM468" s="3">
        <v>0</v>
      </c>
      <c r="AN468" s="3">
        <v>0</v>
      </c>
      <c r="AO468" s="3">
        <v>0</v>
      </c>
    </row>
    <row r="469" spans="1:41" ht="13.5">
      <c r="A469" s="3">
        <v>31015</v>
      </c>
      <c r="B469" s="57" t="s">
        <v>45</v>
      </c>
      <c r="C469" s="57" t="s">
        <v>1380</v>
      </c>
      <c r="D469" s="3">
        <v>1</v>
      </c>
      <c r="E469" s="3">
        <v>4</v>
      </c>
      <c r="F469" s="3">
        <v>0</v>
      </c>
      <c r="G469" s="3">
        <v>1</v>
      </c>
      <c r="H469" s="3">
        <v>0</v>
      </c>
      <c r="I469" s="3">
        <v>940</v>
      </c>
      <c r="J469" s="3">
        <v>1410</v>
      </c>
      <c r="K469" s="11">
        <v>628</v>
      </c>
      <c r="L469" s="3">
        <v>2</v>
      </c>
      <c r="M469" s="3">
        <v>0</v>
      </c>
      <c r="N469" s="3">
        <v>10</v>
      </c>
      <c r="O469" s="3">
        <v>10</v>
      </c>
      <c r="P469" s="3">
        <v>200</v>
      </c>
      <c r="Q469" s="11">
        <v>3</v>
      </c>
      <c r="R469" s="11">
        <v>303</v>
      </c>
      <c r="S469" s="3">
        <v>1</v>
      </c>
      <c r="T469" s="3">
        <v>1</v>
      </c>
      <c r="U469" s="2">
        <v>172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940</v>
      </c>
      <c r="AG469" s="3">
        <v>1410</v>
      </c>
      <c r="AH469" s="3">
        <v>10</v>
      </c>
      <c r="AI469" s="3">
        <v>10</v>
      </c>
      <c r="AJ469" s="3">
        <v>1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</row>
    <row r="470" spans="1:41" ht="13.5">
      <c r="A470" s="3">
        <v>31016</v>
      </c>
      <c r="B470" s="57" t="s">
        <v>46</v>
      </c>
      <c r="C470" s="57" t="s">
        <v>1381</v>
      </c>
      <c r="D470" s="3">
        <v>1</v>
      </c>
      <c r="E470" s="3">
        <v>4</v>
      </c>
      <c r="F470" s="3">
        <v>0</v>
      </c>
      <c r="G470" s="3">
        <v>1</v>
      </c>
      <c r="H470" s="3">
        <v>0</v>
      </c>
      <c r="I470" s="3">
        <v>1240</v>
      </c>
      <c r="J470" s="3">
        <v>1860</v>
      </c>
      <c r="K470" s="11">
        <v>625</v>
      </c>
      <c r="L470" s="3">
        <v>2</v>
      </c>
      <c r="M470" s="3">
        <v>0</v>
      </c>
      <c r="N470" s="3">
        <v>10</v>
      </c>
      <c r="O470" s="3">
        <v>10</v>
      </c>
      <c r="P470" s="3">
        <v>200</v>
      </c>
      <c r="Q470" s="11">
        <v>3</v>
      </c>
      <c r="R470" s="11">
        <v>303</v>
      </c>
      <c r="S470" s="3">
        <v>1</v>
      </c>
      <c r="T470" s="3">
        <v>1</v>
      </c>
      <c r="U470" s="2">
        <v>175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1240</v>
      </c>
      <c r="AG470" s="3">
        <v>1860</v>
      </c>
      <c r="AH470" s="3">
        <v>10</v>
      </c>
      <c r="AI470" s="3">
        <v>10</v>
      </c>
      <c r="AJ470" s="3">
        <v>1</v>
      </c>
      <c r="AK470" s="3">
        <v>1</v>
      </c>
      <c r="AL470" s="3">
        <v>0</v>
      </c>
      <c r="AM470" s="3">
        <v>0</v>
      </c>
      <c r="AN470" s="3">
        <v>0</v>
      </c>
      <c r="AO470" s="3">
        <v>0</v>
      </c>
    </row>
    <row r="471" spans="1:41" ht="13.5">
      <c r="A471" s="3">
        <v>31017</v>
      </c>
      <c r="B471" s="57" t="s">
        <v>47</v>
      </c>
      <c r="C471" s="57" t="s">
        <v>1382</v>
      </c>
      <c r="D471" s="3">
        <v>1</v>
      </c>
      <c r="E471" s="3">
        <v>5</v>
      </c>
      <c r="F471" s="3">
        <v>0</v>
      </c>
      <c r="G471" s="3">
        <v>1</v>
      </c>
      <c r="H471" s="3">
        <v>0</v>
      </c>
      <c r="I471" s="3">
        <v>1540</v>
      </c>
      <c r="J471" s="3">
        <v>2310</v>
      </c>
      <c r="K471" s="11">
        <v>631</v>
      </c>
      <c r="L471" s="3">
        <v>2</v>
      </c>
      <c r="M471" s="3">
        <v>0</v>
      </c>
      <c r="N471" s="3">
        <v>10</v>
      </c>
      <c r="O471" s="3">
        <v>10</v>
      </c>
      <c r="P471" s="3">
        <v>200</v>
      </c>
      <c r="Q471" s="11">
        <v>3</v>
      </c>
      <c r="R471" s="11">
        <v>303</v>
      </c>
      <c r="S471" s="3">
        <v>1</v>
      </c>
      <c r="T471" s="3">
        <v>1</v>
      </c>
      <c r="U471" s="2">
        <v>169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1540</v>
      </c>
      <c r="AG471" s="3">
        <v>2310</v>
      </c>
      <c r="AH471" s="3">
        <v>10</v>
      </c>
      <c r="AI471" s="3">
        <v>10</v>
      </c>
      <c r="AJ471" s="3">
        <v>1</v>
      </c>
      <c r="AK471" s="3">
        <v>1</v>
      </c>
      <c r="AL471" s="3">
        <v>0</v>
      </c>
      <c r="AM471" s="3">
        <v>0</v>
      </c>
      <c r="AN471" s="3">
        <v>0</v>
      </c>
      <c r="AO471" s="3">
        <v>0</v>
      </c>
    </row>
    <row r="472" spans="1:41" ht="13.5">
      <c r="A472" s="3">
        <v>31018</v>
      </c>
      <c r="B472" s="57" t="s">
        <v>48</v>
      </c>
      <c r="C472" s="57" t="s">
        <v>1383</v>
      </c>
      <c r="D472" s="3">
        <v>1</v>
      </c>
      <c r="E472" s="3">
        <v>5</v>
      </c>
      <c r="F472" s="3">
        <v>0</v>
      </c>
      <c r="G472" s="3">
        <v>1</v>
      </c>
      <c r="H472" s="3">
        <v>0</v>
      </c>
      <c r="I472" s="3">
        <v>1840</v>
      </c>
      <c r="J472" s="3">
        <v>2760</v>
      </c>
      <c r="K472" s="11">
        <v>628</v>
      </c>
      <c r="L472" s="3">
        <v>2</v>
      </c>
      <c r="M472" s="3">
        <v>0</v>
      </c>
      <c r="N472" s="3">
        <v>10</v>
      </c>
      <c r="O472" s="3">
        <v>10</v>
      </c>
      <c r="P472" s="3">
        <v>200</v>
      </c>
      <c r="Q472" s="11">
        <v>3</v>
      </c>
      <c r="R472" s="11">
        <v>303</v>
      </c>
      <c r="S472" s="3">
        <v>1</v>
      </c>
      <c r="T472" s="3">
        <v>1</v>
      </c>
      <c r="U472" s="2">
        <v>172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1840</v>
      </c>
      <c r="AG472" s="3">
        <v>2760</v>
      </c>
      <c r="AH472" s="3">
        <v>10</v>
      </c>
      <c r="AI472" s="3">
        <v>10</v>
      </c>
      <c r="AJ472" s="3">
        <v>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</row>
    <row r="473" spans="1:41" ht="13.5">
      <c r="A473" s="3">
        <v>31019</v>
      </c>
      <c r="B473" s="57" t="s">
        <v>49</v>
      </c>
      <c r="C473" s="57" t="s">
        <v>1384</v>
      </c>
      <c r="D473" s="3">
        <v>1</v>
      </c>
      <c r="E473" s="3">
        <v>6</v>
      </c>
      <c r="F473" s="3">
        <v>0</v>
      </c>
      <c r="G473" s="3">
        <v>1</v>
      </c>
      <c r="H473" s="3">
        <v>0</v>
      </c>
      <c r="I473" s="3">
        <v>2140</v>
      </c>
      <c r="J473" s="3">
        <v>3210</v>
      </c>
      <c r="K473" s="11">
        <v>625</v>
      </c>
      <c r="L473" s="3">
        <v>2</v>
      </c>
      <c r="M473" s="3">
        <v>0</v>
      </c>
      <c r="N473" s="3">
        <v>10</v>
      </c>
      <c r="O473" s="3">
        <v>10</v>
      </c>
      <c r="P473" s="3">
        <v>200</v>
      </c>
      <c r="Q473" s="11">
        <v>3</v>
      </c>
      <c r="R473" s="11">
        <v>303</v>
      </c>
      <c r="S473" s="3">
        <v>1</v>
      </c>
      <c r="T473" s="3">
        <v>1</v>
      </c>
      <c r="U473" s="2">
        <v>175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2140</v>
      </c>
      <c r="AG473" s="3">
        <v>3210</v>
      </c>
      <c r="AH473" s="3">
        <v>10</v>
      </c>
      <c r="AI473" s="3">
        <v>10</v>
      </c>
      <c r="AJ473" s="3">
        <v>1</v>
      </c>
      <c r="AK473" s="3">
        <v>1</v>
      </c>
      <c r="AL473" s="3">
        <v>0</v>
      </c>
      <c r="AM473" s="3">
        <v>0</v>
      </c>
      <c r="AN473" s="3">
        <v>0</v>
      </c>
      <c r="AO473" s="3">
        <v>0</v>
      </c>
    </row>
    <row r="474" spans="1:41" ht="13.5">
      <c r="A474" s="3">
        <v>31020</v>
      </c>
      <c r="B474" s="57" t="s">
        <v>50</v>
      </c>
      <c r="C474" s="57" t="s">
        <v>1385</v>
      </c>
      <c r="D474" s="3">
        <v>1</v>
      </c>
      <c r="E474" s="3">
        <v>6</v>
      </c>
      <c r="F474" s="3">
        <v>0</v>
      </c>
      <c r="G474" s="3">
        <v>1</v>
      </c>
      <c r="H474" s="3">
        <v>0</v>
      </c>
      <c r="I474" s="3">
        <v>2440</v>
      </c>
      <c r="J474" s="3">
        <v>3660</v>
      </c>
      <c r="K474" s="11">
        <v>625</v>
      </c>
      <c r="L474" s="3">
        <v>2</v>
      </c>
      <c r="M474" s="3">
        <v>0</v>
      </c>
      <c r="N474" s="3">
        <v>10</v>
      </c>
      <c r="O474" s="3">
        <v>10</v>
      </c>
      <c r="P474" s="3">
        <v>200</v>
      </c>
      <c r="Q474" s="11">
        <v>3</v>
      </c>
      <c r="R474" s="11">
        <v>303</v>
      </c>
      <c r="S474" s="3">
        <v>1</v>
      </c>
      <c r="T474" s="3">
        <v>1</v>
      </c>
      <c r="U474" s="2">
        <v>175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2440</v>
      </c>
      <c r="AG474" s="3">
        <v>3660</v>
      </c>
      <c r="AH474" s="3">
        <v>10</v>
      </c>
      <c r="AI474" s="3">
        <v>10</v>
      </c>
      <c r="AJ474" s="3">
        <v>1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</row>
    <row r="475" spans="1:41" ht="13.5">
      <c r="A475" s="3">
        <v>31021</v>
      </c>
      <c r="B475" s="57" t="s">
        <v>51</v>
      </c>
      <c r="C475" s="57" t="s">
        <v>1386</v>
      </c>
      <c r="D475" s="3">
        <v>1</v>
      </c>
      <c r="E475" s="3">
        <v>7</v>
      </c>
      <c r="F475" s="3">
        <v>0</v>
      </c>
      <c r="G475" s="3">
        <v>1</v>
      </c>
      <c r="H475" s="3">
        <v>0</v>
      </c>
      <c r="I475" s="3">
        <v>2740</v>
      </c>
      <c r="J475" s="3">
        <v>4110</v>
      </c>
      <c r="K475" s="11">
        <v>622</v>
      </c>
      <c r="L475" s="3">
        <v>2</v>
      </c>
      <c r="M475" s="3">
        <v>0</v>
      </c>
      <c r="N475" s="3">
        <v>10</v>
      </c>
      <c r="O475" s="3">
        <v>10</v>
      </c>
      <c r="P475" s="3">
        <v>200</v>
      </c>
      <c r="Q475" s="11">
        <v>3</v>
      </c>
      <c r="R475" s="11">
        <v>303</v>
      </c>
      <c r="S475" s="3">
        <v>1</v>
      </c>
      <c r="T475" s="3">
        <v>1</v>
      </c>
      <c r="U475" s="2">
        <v>178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2740</v>
      </c>
      <c r="AG475" s="3">
        <v>4110</v>
      </c>
      <c r="AH475" s="3">
        <v>10</v>
      </c>
      <c r="AI475" s="3">
        <v>10</v>
      </c>
      <c r="AJ475" s="3">
        <v>1</v>
      </c>
      <c r="AK475" s="3">
        <v>1</v>
      </c>
      <c r="AL475" s="3">
        <v>0</v>
      </c>
      <c r="AM475" s="3">
        <v>0</v>
      </c>
      <c r="AN475" s="3">
        <v>0</v>
      </c>
      <c r="AO475" s="3">
        <v>0</v>
      </c>
    </row>
    <row r="476" spans="1:41" ht="13.5">
      <c r="A476" s="3">
        <v>31022</v>
      </c>
      <c r="B476" s="57" t="s">
        <v>52</v>
      </c>
      <c r="C476" s="57" t="s">
        <v>1387</v>
      </c>
      <c r="D476" s="3">
        <v>1</v>
      </c>
      <c r="E476" s="3">
        <v>7</v>
      </c>
      <c r="F476" s="3">
        <v>0</v>
      </c>
      <c r="G476" s="3">
        <v>1</v>
      </c>
      <c r="H476" s="3">
        <v>0</v>
      </c>
      <c r="I476" s="3">
        <v>3040</v>
      </c>
      <c r="J476" s="3">
        <v>4560</v>
      </c>
      <c r="K476" s="11">
        <v>620</v>
      </c>
      <c r="L476" s="3">
        <v>2</v>
      </c>
      <c r="M476" s="3">
        <v>0</v>
      </c>
      <c r="N476" s="3">
        <v>10</v>
      </c>
      <c r="O476" s="3">
        <v>10</v>
      </c>
      <c r="P476" s="3">
        <v>200</v>
      </c>
      <c r="Q476" s="11">
        <v>3</v>
      </c>
      <c r="R476" s="11">
        <v>303</v>
      </c>
      <c r="S476" s="3">
        <v>1</v>
      </c>
      <c r="T476" s="3">
        <v>1</v>
      </c>
      <c r="U476" s="2">
        <v>180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3040</v>
      </c>
      <c r="AG476" s="3">
        <v>4560</v>
      </c>
      <c r="AH476" s="3">
        <v>10</v>
      </c>
      <c r="AI476" s="3">
        <v>10</v>
      </c>
      <c r="AJ476" s="3">
        <v>1</v>
      </c>
      <c r="AK476" s="3">
        <v>1</v>
      </c>
      <c r="AL476" s="3">
        <v>0</v>
      </c>
      <c r="AM476" s="3">
        <v>0</v>
      </c>
      <c r="AN476" s="3">
        <v>0</v>
      </c>
      <c r="AO476" s="3">
        <v>0</v>
      </c>
    </row>
    <row r="477" spans="1:41">
      <c r="A477" s="3">
        <v>20001</v>
      </c>
      <c r="B477" s="57" t="s">
        <v>227</v>
      </c>
      <c r="C477" s="57" t="s">
        <v>227</v>
      </c>
      <c r="D477" s="3">
        <v>1</v>
      </c>
      <c r="E477" s="3">
        <v>1</v>
      </c>
      <c r="F477" s="3">
        <v>1</v>
      </c>
      <c r="G477" s="3">
        <v>5</v>
      </c>
      <c r="H477" s="3">
        <v>1001</v>
      </c>
      <c r="I477" s="3">
        <v>1</v>
      </c>
      <c r="J477" s="3">
        <v>1</v>
      </c>
      <c r="K477" s="3">
        <v>0</v>
      </c>
      <c r="L477" s="3">
        <v>6</v>
      </c>
      <c r="M477" s="3">
        <v>10038</v>
      </c>
      <c r="N477" s="3">
        <v>5</v>
      </c>
      <c r="O477" s="3">
        <v>5</v>
      </c>
      <c r="P477" s="3">
        <v>0</v>
      </c>
      <c r="Q477" s="3">
        <v>1</v>
      </c>
      <c r="R477" s="3">
        <v>0</v>
      </c>
      <c r="S477" s="3">
        <v>10000</v>
      </c>
      <c r="T477" s="3">
        <v>10000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</v>
      </c>
      <c r="AG477" s="3">
        <v>1</v>
      </c>
      <c r="AH477" s="3">
        <v>5</v>
      </c>
      <c r="AI477" s="3">
        <v>5</v>
      </c>
      <c r="AJ477" s="3">
        <v>10000</v>
      </c>
      <c r="AK477" s="3">
        <v>10000</v>
      </c>
      <c r="AL477" s="3">
        <v>0</v>
      </c>
      <c r="AM477" s="3">
        <v>0</v>
      </c>
      <c r="AN477" s="3">
        <v>0</v>
      </c>
      <c r="AO477" s="3">
        <v>0</v>
      </c>
    </row>
    <row r="478" spans="1:41">
      <c r="A478" s="3">
        <v>20002</v>
      </c>
      <c r="B478" s="57" t="s">
        <v>228</v>
      </c>
      <c r="C478" s="57" t="s">
        <v>228</v>
      </c>
      <c r="D478" s="3">
        <v>1</v>
      </c>
      <c r="E478" s="3">
        <v>1</v>
      </c>
      <c r="F478" s="3">
        <v>1</v>
      </c>
      <c r="G478" s="3">
        <v>5</v>
      </c>
      <c r="H478" s="3">
        <v>1002</v>
      </c>
      <c r="I478" s="3">
        <v>1</v>
      </c>
      <c r="J478" s="3">
        <v>1</v>
      </c>
      <c r="K478" s="3">
        <v>0</v>
      </c>
      <c r="L478" s="3">
        <v>6</v>
      </c>
      <c r="M478" s="3">
        <v>10038</v>
      </c>
      <c r="N478" s="3">
        <v>5</v>
      </c>
      <c r="O478" s="3">
        <v>5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  <c r="AG478" s="3">
        <v>1</v>
      </c>
      <c r="AH478" s="3">
        <v>5</v>
      </c>
      <c r="AI478" s="3">
        <v>5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</row>
    <row r="479" spans="1:41">
      <c r="A479" s="3">
        <v>20003</v>
      </c>
      <c r="B479" s="57" t="s">
        <v>229</v>
      </c>
      <c r="C479" s="57" t="s">
        <v>229</v>
      </c>
      <c r="D479" s="3">
        <v>1</v>
      </c>
      <c r="E479" s="3">
        <v>1</v>
      </c>
      <c r="F479" s="3">
        <v>1</v>
      </c>
      <c r="G479" s="3">
        <v>5</v>
      </c>
      <c r="H479" s="3">
        <v>1003</v>
      </c>
      <c r="I479" s="3">
        <v>1</v>
      </c>
      <c r="J479" s="3">
        <v>1</v>
      </c>
      <c r="K479" s="3">
        <v>0</v>
      </c>
      <c r="L479" s="3">
        <v>6</v>
      </c>
      <c r="M479" s="3">
        <v>10074</v>
      </c>
      <c r="N479" s="3">
        <v>5</v>
      </c>
      <c r="O479" s="3">
        <v>5</v>
      </c>
      <c r="P479" s="3">
        <v>0</v>
      </c>
      <c r="Q479" s="3">
        <v>4</v>
      </c>
      <c r="R479" s="3">
        <v>10221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G479" s="3">
        <v>1</v>
      </c>
      <c r="AH479" s="3">
        <v>5</v>
      </c>
      <c r="AI479" s="3">
        <v>5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</row>
    <row r="480" spans="1:41">
      <c r="A480" s="3">
        <v>20004</v>
      </c>
      <c r="B480" s="57" t="s">
        <v>230</v>
      </c>
      <c r="C480" s="57" t="s">
        <v>230</v>
      </c>
      <c r="D480" s="3">
        <v>1</v>
      </c>
      <c r="E480" s="3">
        <v>1</v>
      </c>
      <c r="F480" s="3">
        <v>1</v>
      </c>
      <c r="G480" s="3">
        <v>5</v>
      </c>
      <c r="H480" s="3">
        <v>1004</v>
      </c>
      <c r="I480" s="3">
        <v>1</v>
      </c>
      <c r="J480" s="3">
        <v>1</v>
      </c>
      <c r="K480" s="3">
        <v>0</v>
      </c>
      <c r="L480" s="3">
        <v>6</v>
      </c>
      <c r="M480" s="3">
        <v>10074</v>
      </c>
      <c r="N480" s="3">
        <v>5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</v>
      </c>
      <c r="AG480" s="3">
        <v>1</v>
      </c>
      <c r="AH480" s="3">
        <v>5</v>
      </c>
      <c r="AI480" s="3">
        <v>5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</row>
    <row r="481" spans="1:41">
      <c r="A481" s="3">
        <v>20005</v>
      </c>
      <c r="B481" s="57" t="s">
        <v>231</v>
      </c>
      <c r="C481" s="57" t="s">
        <v>231</v>
      </c>
      <c r="D481" s="3">
        <v>1</v>
      </c>
      <c r="E481" s="3">
        <v>1</v>
      </c>
      <c r="F481" s="3">
        <v>1</v>
      </c>
      <c r="G481" s="3">
        <v>5</v>
      </c>
      <c r="H481" s="3">
        <v>2001</v>
      </c>
      <c r="I481" s="3">
        <v>1</v>
      </c>
      <c r="J481" s="3">
        <v>1</v>
      </c>
      <c r="K481" s="3">
        <v>0</v>
      </c>
      <c r="L481" s="3">
        <v>6</v>
      </c>
      <c r="M481" s="3">
        <v>10015</v>
      </c>
      <c r="N481" s="3">
        <v>5</v>
      </c>
      <c r="O481" s="3">
        <v>5</v>
      </c>
      <c r="P481" s="3">
        <v>0</v>
      </c>
      <c r="Q481" s="3">
        <v>1</v>
      </c>
      <c r="R481" s="3">
        <v>0</v>
      </c>
      <c r="S481" s="3">
        <v>10000</v>
      </c>
      <c r="T481" s="3">
        <v>10000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  <c r="AG481" s="3">
        <v>1</v>
      </c>
      <c r="AH481" s="3">
        <v>5</v>
      </c>
      <c r="AI481" s="3">
        <v>5</v>
      </c>
      <c r="AJ481" s="3">
        <v>10000</v>
      </c>
      <c r="AK481" s="3">
        <v>10000</v>
      </c>
      <c r="AL481" s="3">
        <v>0</v>
      </c>
      <c r="AM481" s="3">
        <v>0</v>
      </c>
      <c r="AN481" s="3">
        <v>0</v>
      </c>
      <c r="AO481" s="3">
        <v>0</v>
      </c>
    </row>
    <row r="482" spans="1:41">
      <c r="A482" s="3">
        <v>20006</v>
      </c>
      <c r="B482" s="57" t="s">
        <v>232</v>
      </c>
      <c r="C482" s="57" t="s">
        <v>232</v>
      </c>
      <c r="D482" s="3">
        <v>1</v>
      </c>
      <c r="E482" s="3">
        <v>1</v>
      </c>
      <c r="F482" s="3">
        <v>1</v>
      </c>
      <c r="G482" s="3">
        <v>5</v>
      </c>
      <c r="H482" s="3">
        <v>2002</v>
      </c>
      <c r="I482" s="3">
        <v>1</v>
      </c>
      <c r="J482" s="3">
        <v>1</v>
      </c>
      <c r="K482" s="3">
        <v>0</v>
      </c>
      <c r="L482" s="3">
        <v>6</v>
      </c>
      <c r="M482" s="3">
        <v>10015</v>
      </c>
      <c r="N482" s="3">
        <v>5</v>
      </c>
      <c r="O482" s="3">
        <v>5</v>
      </c>
      <c r="P482" s="3">
        <v>0</v>
      </c>
      <c r="Q482" s="3">
        <v>1</v>
      </c>
      <c r="R482" s="3">
        <v>0</v>
      </c>
      <c r="S482" s="3">
        <v>10000</v>
      </c>
      <c r="T482" s="3">
        <v>10000</v>
      </c>
      <c r="U482" s="3">
        <v>0</v>
      </c>
      <c r="V482" s="3">
        <v>4</v>
      </c>
      <c r="W482" s="3">
        <v>10496</v>
      </c>
      <c r="X482" s="3">
        <v>1</v>
      </c>
      <c r="Y482" s="3">
        <v>1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G482" s="3">
        <v>1</v>
      </c>
      <c r="AH482" s="3">
        <v>5</v>
      </c>
      <c r="AI482" s="3">
        <v>5</v>
      </c>
      <c r="AJ482" s="3">
        <v>10000</v>
      </c>
      <c r="AK482" s="3">
        <v>10000</v>
      </c>
      <c r="AL482" s="3">
        <v>1</v>
      </c>
      <c r="AM482" s="3">
        <v>1</v>
      </c>
      <c r="AN482" s="3">
        <v>0</v>
      </c>
      <c r="AO482" s="3">
        <v>0</v>
      </c>
    </row>
    <row r="483" spans="1:41">
      <c r="A483" s="3">
        <v>20007</v>
      </c>
      <c r="B483" s="57" t="s">
        <v>233</v>
      </c>
      <c r="C483" s="57" t="s">
        <v>233</v>
      </c>
      <c r="D483" s="3">
        <v>1</v>
      </c>
      <c r="E483" s="3">
        <v>1</v>
      </c>
      <c r="F483" s="3">
        <v>1</v>
      </c>
      <c r="G483" s="3">
        <v>4</v>
      </c>
      <c r="H483" s="3">
        <v>20210</v>
      </c>
      <c r="I483" s="3">
        <v>1</v>
      </c>
      <c r="J483" s="3">
        <v>1</v>
      </c>
      <c r="K483" s="3">
        <v>0</v>
      </c>
      <c r="L483" s="3">
        <v>1</v>
      </c>
      <c r="M483" s="3">
        <v>0</v>
      </c>
      <c r="N483" s="3">
        <v>12500</v>
      </c>
      <c r="O483" s="3">
        <v>12500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1</v>
      </c>
      <c r="AG483" s="3">
        <v>1</v>
      </c>
      <c r="AH483" s="3">
        <v>12500</v>
      </c>
      <c r="AI483" s="3">
        <v>12500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</row>
    <row r="484" spans="1:41">
      <c r="A484" s="3">
        <v>20008</v>
      </c>
      <c r="B484" s="57" t="s">
        <v>234</v>
      </c>
      <c r="C484" s="57" t="s">
        <v>234</v>
      </c>
      <c r="D484" s="3">
        <v>1</v>
      </c>
      <c r="E484" s="3">
        <v>1</v>
      </c>
      <c r="F484" s="3">
        <v>1</v>
      </c>
      <c r="G484" s="3">
        <v>5</v>
      </c>
      <c r="H484" s="3">
        <v>2003</v>
      </c>
      <c r="I484" s="3">
        <v>1</v>
      </c>
      <c r="J484" s="3">
        <v>1</v>
      </c>
      <c r="K484" s="3">
        <v>0</v>
      </c>
      <c r="L484" s="3">
        <v>6</v>
      </c>
      <c r="M484" s="3">
        <v>10008</v>
      </c>
      <c r="N484" s="3">
        <v>5</v>
      </c>
      <c r="O484" s="3">
        <v>5</v>
      </c>
      <c r="P484" s="3">
        <v>0</v>
      </c>
      <c r="Q484" s="3">
        <v>1</v>
      </c>
      <c r="R484" s="3">
        <v>0</v>
      </c>
      <c r="S484" s="3">
        <v>12500</v>
      </c>
      <c r="T484" s="3">
        <v>12500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  <c r="AG484" s="3">
        <v>1</v>
      </c>
      <c r="AH484" s="3">
        <v>5</v>
      </c>
      <c r="AI484" s="3">
        <v>5</v>
      </c>
      <c r="AJ484" s="3">
        <v>12500</v>
      </c>
      <c r="AK484" s="3">
        <v>12500</v>
      </c>
      <c r="AL484" s="3">
        <v>0</v>
      </c>
      <c r="AM484" s="3">
        <v>0</v>
      </c>
      <c r="AN484" s="3">
        <v>0</v>
      </c>
      <c r="AO484" s="3">
        <v>0</v>
      </c>
    </row>
    <row r="485" spans="1:41">
      <c r="A485" s="3">
        <v>20009</v>
      </c>
      <c r="B485" s="57" t="s">
        <v>235</v>
      </c>
      <c r="C485" s="57" t="s">
        <v>235</v>
      </c>
      <c r="D485" s="3">
        <v>1</v>
      </c>
      <c r="E485" s="3">
        <v>1</v>
      </c>
      <c r="F485" s="3">
        <v>1</v>
      </c>
      <c r="G485" s="3">
        <v>5</v>
      </c>
      <c r="H485" s="3">
        <v>2004</v>
      </c>
      <c r="I485" s="3">
        <v>1</v>
      </c>
      <c r="J485" s="3">
        <v>1</v>
      </c>
      <c r="K485" s="3">
        <v>0</v>
      </c>
      <c r="L485" s="3">
        <v>6</v>
      </c>
      <c r="M485" s="3">
        <v>10008</v>
      </c>
      <c r="N485" s="3">
        <v>5</v>
      </c>
      <c r="O485" s="3">
        <v>5</v>
      </c>
      <c r="P485" s="3">
        <v>0</v>
      </c>
      <c r="Q485" s="3">
        <v>1</v>
      </c>
      <c r="R485" s="3">
        <v>0</v>
      </c>
      <c r="S485" s="3">
        <v>12500</v>
      </c>
      <c r="T485" s="3">
        <v>12500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1</v>
      </c>
      <c r="AG485" s="3">
        <v>1</v>
      </c>
      <c r="AH485" s="3">
        <v>5</v>
      </c>
      <c r="AI485" s="3">
        <v>5</v>
      </c>
      <c r="AJ485" s="3">
        <v>12500</v>
      </c>
      <c r="AK485" s="3">
        <v>12500</v>
      </c>
      <c r="AL485" s="3">
        <v>0</v>
      </c>
      <c r="AM485" s="3">
        <v>0</v>
      </c>
      <c r="AN485" s="3">
        <v>0</v>
      </c>
      <c r="AO485" s="3">
        <v>0</v>
      </c>
    </row>
    <row r="486" spans="1:41">
      <c r="A486" s="3">
        <v>20010</v>
      </c>
      <c r="B486" s="57" t="s">
        <v>236</v>
      </c>
      <c r="C486" s="57" t="s">
        <v>236</v>
      </c>
      <c r="D486" s="3">
        <v>1</v>
      </c>
      <c r="E486" s="3">
        <v>1</v>
      </c>
      <c r="F486" s="3">
        <v>1</v>
      </c>
      <c r="G486" s="3">
        <v>4</v>
      </c>
      <c r="H486" s="3">
        <v>30309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15000</v>
      </c>
      <c r="O486" s="3">
        <v>15000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  <c r="AG486" s="3">
        <v>1</v>
      </c>
      <c r="AH486" s="3">
        <v>15000</v>
      </c>
      <c r="AI486" s="3">
        <v>15000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</row>
    <row r="487" spans="1:41">
      <c r="A487" s="3">
        <v>20011</v>
      </c>
      <c r="B487" s="57" t="s">
        <v>237</v>
      </c>
      <c r="C487" s="57" t="s">
        <v>237</v>
      </c>
      <c r="D487" s="3">
        <v>1</v>
      </c>
      <c r="E487" s="3">
        <v>1</v>
      </c>
      <c r="F487" s="3">
        <v>1</v>
      </c>
      <c r="G487" s="3">
        <v>6</v>
      </c>
      <c r="H487" s="3">
        <v>2011</v>
      </c>
      <c r="I487" s="3">
        <v>20</v>
      </c>
      <c r="J487" s="3">
        <v>20</v>
      </c>
      <c r="K487" s="3">
        <v>0</v>
      </c>
      <c r="L487" s="3">
        <v>6</v>
      </c>
      <c r="M487" s="3">
        <v>10041</v>
      </c>
      <c r="N487" s="3">
        <v>5</v>
      </c>
      <c r="O487" s="3">
        <v>5</v>
      </c>
      <c r="P487" s="3">
        <v>0</v>
      </c>
      <c r="Q487" s="3">
        <v>1</v>
      </c>
      <c r="R487" s="3">
        <v>0</v>
      </c>
      <c r="S487" s="3">
        <v>15000</v>
      </c>
      <c r="T487" s="3">
        <v>15000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20</v>
      </c>
      <c r="AG487" s="3">
        <v>20</v>
      </c>
      <c r="AH487" s="3">
        <v>5</v>
      </c>
      <c r="AI487" s="3">
        <v>5</v>
      </c>
      <c r="AJ487" s="3">
        <v>15000</v>
      </c>
      <c r="AK487" s="3">
        <v>15000</v>
      </c>
      <c r="AL487" s="3">
        <v>0</v>
      </c>
      <c r="AM487" s="3">
        <v>0</v>
      </c>
      <c r="AN487" s="3">
        <v>0</v>
      </c>
      <c r="AO487" s="3">
        <v>0</v>
      </c>
    </row>
    <row r="488" spans="1:41">
      <c r="A488" s="3">
        <v>20012</v>
      </c>
      <c r="B488" s="57" t="s">
        <v>238</v>
      </c>
      <c r="C488" s="57" t="s">
        <v>238</v>
      </c>
      <c r="D488" s="3">
        <v>1</v>
      </c>
      <c r="E488" s="3">
        <v>1</v>
      </c>
      <c r="F488" s="3">
        <v>1</v>
      </c>
      <c r="G488" s="3">
        <v>6</v>
      </c>
      <c r="H488" s="3">
        <v>2012</v>
      </c>
      <c r="I488" s="3">
        <v>20</v>
      </c>
      <c r="J488" s="3">
        <v>20</v>
      </c>
      <c r="K488" s="3">
        <v>0</v>
      </c>
      <c r="L488" s="3">
        <v>6</v>
      </c>
      <c r="M488" s="3">
        <v>10041</v>
      </c>
      <c r="N488" s="3">
        <v>5</v>
      </c>
      <c r="O488" s="3">
        <v>5</v>
      </c>
      <c r="P488" s="3">
        <v>0</v>
      </c>
      <c r="Q488" s="3">
        <v>1</v>
      </c>
      <c r="R488" s="3">
        <v>0</v>
      </c>
      <c r="S488" s="3">
        <v>15000</v>
      </c>
      <c r="T488" s="3">
        <v>15000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20</v>
      </c>
      <c r="AG488" s="3">
        <v>20</v>
      </c>
      <c r="AH488" s="3">
        <v>5</v>
      </c>
      <c r="AI488" s="3">
        <v>5</v>
      </c>
      <c r="AJ488" s="3">
        <v>15000</v>
      </c>
      <c r="AK488" s="3">
        <v>15000</v>
      </c>
      <c r="AL488" s="3">
        <v>0</v>
      </c>
      <c r="AM488" s="3">
        <v>0</v>
      </c>
      <c r="AN488" s="3">
        <v>0</v>
      </c>
      <c r="AO488" s="3">
        <v>0</v>
      </c>
    </row>
    <row r="489" spans="1:41">
      <c r="A489" s="3">
        <v>20013</v>
      </c>
      <c r="B489" s="57" t="s">
        <v>239</v>
      </c>
      <c r="C489" s="57" t="s">
        <v>239</v>
      </c>
      <c r="D489" s="3">
        <v>1</v>
      </c>
      <c r="E489" s="3">
        <v>1</v>
      </c>
      <c r="F489" s="3">
        <v>1</v>
      </c>
      <c r="G489" s="3">
        <v>4</v>
      </c>
      <c r="H489" s="3">
        <v>40243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17500</v>
      </c>
      <c r="O489" s="3">
        <v>17500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1</v>
      </c>
      <c r="AG489" s="3">
        <v>1</v>
      </c>
      <c r="AH489" s="3">
        <v>17500</v>
      </c>
      <c r="AI489" s="3">
        <v>17500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</row>
    <row r="490" spans="1:41">
      <c r="A490" s="3">
        <v>20014</v>
      </c>
      <c r="B490" s="57" t="s">
        <v>240</v>
      </c>
      <c r="C490" s="57" t="s">
        <v>240</v>
      </c>
      <c r="D490" s="3">
        <v>1</v>
      </c>
      <c r="E490" s="3">
        <v>1</v>
      </c>
      <c r="F490" s="3">
        <v>1</v>
      </c>
      <c r="G490" s="3">
        <v>6</v>
      </c>
      <c r="H490" s="3">
        <v>2013</v>
      </c>
      <c r="I490" s="3">
        <v>20</v>
      </c>
      <c r="J490" s="3">
        <v>20</v>
      </c>
      <c r="K490" s="3">
        <v>0</v>
      </c>
      <c r="L490" s="3">
        <v>6</v>
      </c>
      <c r="M490" s="3">
        <v>10040</v>
      </c>
      <c r="N490" s="3">
        <v>5</v>
      </c>
      <c r="O490" s="3">
        <v>5</v>
      </c>
      <c r="P490" s="3">
        <v>0</v>
      </c>
      <c r="Q490" s="3">
        <v>1</v>
      </c>
      <c r="R490" s="3">
        <v>0</v>
      </c>
      <c r="S490" s="3">
        <v>17500</v>
      </c>
      <c r="T490" s="3">
        <v>17500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20</v>
      </c>
      <c r="AG490" s="3">
        <v>20</v>
      </c>
      <c r="AH490" s="3">
        <v>5</v>
      </c>
      <c r="AI490" s="3">
        <v>5</v>
      </c>
      <c r="AJ490" s="3">
        <v>17500</v>
      </c>
      <c r="AK490" s="3">
        <v>17500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3">
        <v>20015</v>
      </c>
      <c r="B491" s="57" t="s">
        <v>241</v>
      </c>
      <c r="C491" s="57" t="s">
        <v>241</v>
      </c>
      <c r="D491" s="3">
        <v>1</v>
      </c>
      <c r="E491" s="3">
        <v>1</v>
      </c>
      <c r="F491" s="3">
        <v>1</v>
      </c>
      <c r="G491" s="3">
        <v>6</v>
      </c>
      <c r="H491" s="3">
        <v>2014</v>
      </c>
      <c r="I491" s="3">
        <v>20</v>
      </c>
      <c r="J491" s="3">
        <v>20</v>
      </c>
      <c r="K491" s="3">
        <v>0</v>
      </c>
      <c r="L491" s="3">
        <v>6</v>
      </c>
      <c r="M491" s="3">
        <v>10040</v>
      </c>
      <c r="N491" s="3">
        <v>5</v>
      </c>
      <c r="O491" s="3">
        <v>5</v>
      </c>
      <c r="P491" s="3">
        <v>0</v>
      </c>
      <c r="Q491" s="3">
        <v>1</v>
      </c>
      <c r="R491" s="3">
        <v>0</v>
      </c>
      <c r="S491" s="3">
        <v>17500</v>
      </c>
      <c r="T491" s="3">
        <v>17500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20</v>
      </c>
      <c r="AG491" s="3">
        <v>20</v>
      </c>
      <c r="AH491" s="3">
        <v>5</v>
      </c>
      <c r="AI491" s="3">
        <v>5</v>
      </c>
      <c r="AJ491" s="3">
        <v>17500</v>
      </c>
      <c r="AK491" s="3">
        <v>17500</v>
      </c>
      <c r="AL491" s="3">
        <v>0</v>
      </c>
      <c r="AM491" s="3">
        <v>0</v>
      </c>
      <c r="AN491" s="3">
        <v>0</v>
      </c>
      <c r="AO491" s="3">
        <v>0</v>
      </c>
    </row>
    <row r="492" spans="1:41">
      <c r="A492" s="3">
        <v>20016</v>
      </c>
      <c r="B492" s="57" t="s">
        <v>242</v>
      </c>
      <c r="C492" s="57" t="s">
        <v>242</v>
      </c>
      <c r="D492" s="3">
        <v>1</v>
      </c>
      <c r="E492" s="3">
        <v>1</v>
      </c>
      <c r="F492" s="3">
        <v>1</v>
      </c>
      <c r="G492" s="3">
        <v>4</v>
      </c>
      <c r="H492" s="3">
        <v>10419</v>
      </c>
      <c r="I492" s="3">
        <v>1</v>
      </c>
      <c r="J492" s="3">
        <v>1</v>
      </c>
      <c r="K492" s="3">
        <v>0</v>
      </c>
      <c r="L492" s="3">
        <v>1</v>
      </c>
      <c r="M492" s="3">
        <v>0</v>
      </c>
      <c r="N492" s="3">
        <v>20000</v>
      </c>
      <c r="O492" s="3">
        <v>20000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1</v>
      </c>
      <c r="AG492" s="3">
        <v>1</v>
      </c>
      <c r="AH492" s="3">
        <v>20000</v>
      </c>
      <c r="AI492" s="3">
        <v>20000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>
      <c r="A493" s="3">
        <v>20017</v>
      </c>
      <c r="B493" s="57" t="s">
        <v>243</v>
      </c>
      <c r="C493" s="57" t="s">
        <v>243</v>
      </c>
      <c r="D493" s="3">
        <v>1</v>
      </c>
      <c r="E493" s="3">
        <v>1</v>
      </c>
      <c r="F493" s="3">
        <v>1</v>
      </c>
      <c r="G493" s="3">
        <v>6</v>
      </c>
      <c r="H493" s="3">
        <v>2001</v>
      </c>
      <c r="I493" s="3">
        <v>5</v>
      </c>
      <c r="J493" s="3">
        <v>5</v>
      </c>
      <c r="K493" s="3">
        <v>0</v>
      </c>
      <c r="L493" s="3">
        <v>6</v>
      </c>
      <c r="M493" s="3">
        <v>10059</v>
      </c>
      <c r="N493" s="3">
        <v>5</v>
      </c>
      <c r="O493" s="3">
        <v>5</v>
      </c>
      <c r="P493" s="3">
        <v>0</v>
      </c>
      <c r="Q493" s="3">
        <v>1</v>
      </c>
      <c r="R493" s="3">
        <v>0</v>
      </c>
      <c r="S493" s="3">
        <v>20000</v>
      </c>
      <c r="T493" s="3">
        <v>20000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5</v>
      </c>
      <c r="AG493" s="3">
        <v>5</v>
      </c>
      <c r="AH493" s="3">
        <v>5</v>
      </c>
      <c r="AI493" s="3">
        <v>5</v>
      </c>
      <c r="AJ493" s="3">
        <v>20000</v>
      </c>
      <c r="AK493" s="3">
        <v>20000</v>
      </c>
      <c r="AL493" s="3">
        <v>0</v>
      </c>
      <c r="AM493" s="3">
        <v>0</v>
      </c>
      <c r="AN493" s="3">
        <v>0</v>
      </c>
      <c r="AO493" s="3">
        <v>0</v>
      </c>
    </row>
    <row r="494" spans="1:41">
      <c r="A494" s="3">
        <v>20018</v>
      </c>
      <c r="B494" s="57" t="s">
        <v>244</v>
      </c>
      <c r="C494" s="57" t="s">
        <v>244</v>
      </c>
      <c r="D494" s="3">
        <v>1</v>
      </c>
      <c r="E494" s="3">
        <v>1</v>
      </c>
      <c r="F494" s="3">
        <v>1</v>
      </c>
      <c r="G494" s="3">
        <v>6</v>
      </c>
      <c r="H494" s="3">
        <v>2002</v>
      </c>
      <c r="I494" s="3">
        <v>5</v>
      </c>
      <c r="J494" s="3">
        <v>5</v>
      </c>
      <c r="K494" s="3">
        <v>0</v>
      </c>
      <c r="L494" s="3">
        <v>6</v>
      </c>
      <c r="M494" s="3">
        <v>10059</v>
      </c>
      <c r="N494" s="3">
        <v>5</v>
      </c>
      <c r="O494" s="3">
        <v>5</v>
      </c>
      <c r="P494" s="3">
        <v>0</v>
      </c>
      <c r="Q494" s="3">
        <v>1</v>
      </c>
      <c r="R494" s="3">
        <v>0</v>
      </c>
      <c r="S494" s="3">
        <v>20000</v>
      </c>
      <c r="T494" s="3">
        <v>20000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5</v>
      </c>
      <c r="AG494" s="3">
        <v>5</v>
      </c>
      <c r="AH494" s="3">
        <v>5</v>
      </c>
      <c r="AI494" s="3">
        <v>5</v>
      </c>
      <c r="AJ494" s="3">
        <v>20000</v>
      </c>
      <c r="AK494" s="3">
        <v>20000</v>
      </c>
      <c r="AL494" s="3">
        <v>0</v>
      </c>
      <c r="AM494" s="3">
        <v>0</v>
      </c>
      <c r="AN494" s="3">
        <v>0</v>
      </c>
      <c r="AO494" s="3">
        <v>0</v>
      </c>
    </row>
    <row r="495" spans="1:41">
      <c r="A495" s="3">
        <v>20019</v>
      </c>
      <c r="B495" s="57" t="s">
        <v>245</v>
      </c>
      <c r="C495" s="57" t="s">
        <v>245</v>
      </c>
      <c r="D495" s="3">
        <v>1</v>
      </c>
      <c r="E495" s="3">
        <v>1</v>
      </c>
      <c r="F495" s="3">
        <v>1</v>
      </c>
      <c r="G495" s="3">
        <v>4</v>
      </c>
      <c r="H495" s="3">
        <v>20254</v>
      </c>
      <c r="I495" s="3">
        <v>1</v>
      </c>
      <c r="J495" s="3">
        <v>1</v>
      </c>
      <c r="K495" s="3">
        <v>0</v>
      </c>
      <c r="L495" s="3">
        <v>1</v>
      </c>
      <c r="M495" s="3">
        <v>0</v>
      </c>
      <c r="N495" s="3">
        <v>22500</v>
      </c>
      <c r="O495" s="3">
        <v>22500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</v>
      </c>
      <c r="AG495" s="3">
        <v>1</v>
      </c>
      <c r="AH495" s="3">
        <v>22500</v>
      </c>
      <c r="AI495" s="3">
        <v>22500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</row>
    <row r="496" spans="1:41">
      <c r="A496" s="3">
        <v>20020</v>
      </c>
      <c r="B496" s="57" t="s">
        <v>246</v>
      </c>
      <c r="C496" s="57" t="s">
        <v>246</v>
      </c>
      <c r="D496" s="3">
        <v>1</v>
      </c>
      <c r="E496" s="3">
        <v>1</v>
      </c>
      <c r="F496" s="3">
        <v>1</v>
      </c>
      <c r="G496" s="3">
        <v>6</v>
      </c>
      <c r="H496" s="3">
        <v>2003</v>
      </c>
      <c r="I496" s="3">
        <v>5</v>
      </c>
      <c r="J496" s="3">
        <v>5</v>
      </c>
      <c r="K496" s="3">
        <v>0</v>
      </c>
      <c r="L496" s="3">
        <v>6</v>
      </c>
      <c r="M496" s="3">
        <v>10058</v>
      </c>
      <c r="N496" s="3">
        <v>5</v>
      </c>
      <c r="O496" s="3">
        <v>5</v>
      </c>
      <c r="P496" s="3">
        <v>0</v>
      </c>
      <c r="Q496" s="3">
        <v>1</v>
      </c>
      <c r="R496" s="3">
        <v>0</v>
      </c>
      <c r="S496" s="3">
        <v>22500</v>
      </c>
      <c r="T496" s="3">
        <v>22500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5</v>
      </c>
      <c r="AG496" s="3">
        <v>5</v>
      </c>
      <c r="AH496" s="3">
        <v>5</v>
      </c>
      <c r="AI496" s="3">
        <v>5</v>
      </c>
      <c r="AJ496" s="3">
        <v>22500</v>
      </c>
      <c r="AK496" s="3">
        <v>22500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3">
        <v>20021</v>
      </c>
      <c r="B497" s="57" t="s">
        <v>247</v>
      </c>
      <c r="C497" s="57" t="s">
        <v>247</v>
      </c>
      <c r="D497" s="3">
        <v>1</v>
      </c>
      <c r="E497" s="3">
        <v>1</v>
      </c>
      <c r="F497" s="3">
        <v>1</v>
      </c>
      <c r="G497" s="3">
        <v>6</v>
      </c>
      <c r="H497" s="3">
        <v>2004</v>
      </c>
      <c r="I497" s="3">
        <v>5</v>
      </c>
      <c r="J497" s="3">
        <v>5</v>
      </c>
      <c r="K497" s="3">
        <v>0</v>
      </c>
      <c r="L497" s="3">
        <v>6</v>
      </c>
      <c r="M497" s="3">
        <v>10058</v>
      </c>
      <c r="N497" s="3">
        <v>5</v>
      </c>
      <c r="O497" s="3">
        <v>5</v>
      </c>
      <c r="P497" s="3">
        <v>0</v>
      </c>
      <c r="Q497" s="3">
        <v>1</v>
      </c>
      <c r="R497" s="3">
        <v>0</v>
      </c>
      <c r="S497" s="3">
        <v>22500</v>
      </c>
      <c r="T497" s="3">
        <v>22500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5</v>
      </c>
      <c r="AG497" s="3">
        <v>5</v>
      </c>
      <c r="AH497" s="3">
        <v>5</v>
      </c>
      <c r="AI497" s="3">
        <v>5</v>
      </c>
      <c r="AJ497" s="3">
        <v>22500</v>
      </c>
      <c r="AK497" s="3">
        <v>22500</v>
      </c>
      <c r="AL497" s="3">
        <v>0</v>
      </c>
      <c r="AM497" s="3">
        <v>0</v>
      </c>
      <c r="AN497" s="3">
        <v>0</v>
      </c>
      <c r="AO497" s="3">
        <v>0</v>
      </c>
    </row>
    <row r="498" spans="1:41">
      <c r="A498" s="3">
        <v>20022</v>
      </c>
      <c r="B498" s="57" t="s">
        <v>248</v>
      </c>
      <c r="C498" s="57" t="s">
        <v>248</v>
      </c>
      <c r="D498" s="3">
        <v>1</v>
      </c>
      <c r="E498" s="3">
        <v>1</v>
      </c>
      <c r="F498" s="3">
        <v>1</v>
      </c>
      <c r="G498" s="3">
        <v>4</v>
      </c>
      <c r="H498" s="3">
        <v>30386</v>
      </c>
      <c r="I498" s="3">
        <v>1</v>
      </c>
      <c r="J498" s="3">
        <v>1</v>
      </c>
      <c r="K498" s="3">
        <v>0</v>
      </c>
      <c r="L498" s="3">
        <v>1</v>
      </c>
      <c r="M498" s="3">
        <v>0</v>
      </c>
      <c r="N498" s="3">
        <v>25000</v>
      </c>
      <c r="O498" s="3">
        <v>25000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  <c r="AG498" s="3">
        <v>1</v>
      </c>
      <c r="AH498" s="3">
        <v>25000</v>
      </c>
      <c r="AI498" s="3">
        <v>25000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</row>
    <row r="499" spans="1:41">
      <c r="A499" s="3">
        <v>20023</v>
      </c>
      <c r="B499" s="57" t="s">
        <v>249</v>
      </c>
      <c r="C499" s="57" t="s">
        <v>249</v>
      </c>
      <c r="D499" s="3">
        <v>1</v>
      </c>
      <c r="E499" s="3">
        <v>1</v>
      </c>
      <c r="F499" s="3">
        <v>1</v>
      </c>
      <c r="G499" s="3">
        <v>6</v>
      </c>
      <c r="H499" s="3">
        <v>2011</v>
      </c>
      <c r="I499" s="3">
        <v>5</v>
      </c>
      <c r="J499" s="3">
        <v>5</v>
      </c>
      <c r="K499" s="3">
        <v>0</v>
      </c>
      <c r="L499" s="3">
        <v>6</v>
      </c>
      <c r="M499" s="3">
        <v>10082</v>
      </c>
      <c r="N499" s="3">
        <v>5</v>
      </c>
      <c r="O499" s="3">
        <v>5</v>
      </c>
      <c r="P499" s="3">
        <v>0</v>
      </c>
      <c r="Q499" s="3">
        <v>1</v>
      </c>
      <c r="R499" s="3">
        <v>0</v>
      </c>
      <c r="S499" s="3">
        <v>25000</v>
      </c>
      <c r="T499" s="3">
        <v>25000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5</v>
      </c>
      <c r="AG499" s="3">
        <v>5</v>
      </c>
      <c r="AH499" s="3">
        <v>5</v>
      </c>
      <c r="AI499" s="3">
        <v>5</v>
      </c>
      <c r="AJ499" s="3">
        <v>25000</v>
      </c>
      <c r="AK499" s="3">
        <v>25000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3">
        <v>20024</v>
      </c>
      <c r="B500" s="57" t="s">
        <v>250</v>
      </c>
      <c r="C500" s="57" t="s">
        <v>250</v>
      </c>
      <c r="D500" s="3">
        <v>1</v>
      </c>
      <c r="E500" s="3">
        <v>1</v>
      </c>
      <c r="F500" s="3">
        <v>1</v>
      </c>
      <c r="G500" s="3">
        <v>6</v>
      </c>
      <c r="H500" s="3">
        <v>2012</v>
      </c>
      <c r="I500" s="3">
        <v>5</v>
      </c>
      <c r="J500" s="3">
        <v>5</v>
      </c>
      <c r="K500" s="3">
        <v>0</v>
      </c>
      <c r="L500" s="3">
        <v>6</v>
      </c>
      <c r="M500" s="3">
        <v>10082</v>
      </c>
      <c r="N500" s="3">
        <v>5</v>
      </c>
      <c r="O500" s="3">
        <v>5</v>
      </c>
      <c r="P500" s="3">
        <v>0</v>
      </c>
      <c r="Q500" s="3">
        <v>1</v>
      </c>
      <c r="R500" s="3">
        <v>0</v>
      </c>
      <c r="S500" s="3">
        <v>25000</v>
      </c>
      <c r="T500" s="3">
        <v>25000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5</v>
      </c>
      <c r="AG500" s="3">
        <v>5</v>
      </c>
      <c r="AH500" s="3">
        <v>5</v>
      </c>
      <c r="AI500" s="3">
        <v>5</v>
      </c>
      <c r="AJ500" s="3">
        <v>25000</v>
      </c>
      <c r="AK500" s="3">
        <v>25000</v>
      </c>
      <c r="AL500" s="3">
        <v>0</v>
      </c>
      <c r="AM500" s="3">
        <v>0</v>
      </c>
      <c r="AN500" s="3">
        <v>0</v>
      </c>
      <c r="AO500" s="3">
        <v>0</v>
      </c>
    </row>
    <row r="501" spans="1:41">
      <c r="A501" s="3">
        <v>20025</v>
      </c>
      <c r="B501" s="57" t="s">
        <v>251</v>
      </c>
      <c r="C501" s="57" t="s">
        <v>251</v>
      </c>
      <c r="D501" s="3">
        <v>1</v>
      </c>
      <c r="E501" s="3">
        <v>1</v>
      </c>
      <c r="F501" s="3">
        <v>1</v>
      </c>
      <c r="G501" s="3">
        <v>4</v>
      </c>
      <c r="H501" s="3">
        <v>40287</v>
      </c>
      <c r="I501" s="3">
        <v>1</v>
      </c>
      <c r="J501" s="3">
        <v>1</v>
      </c>
      <c r="K501" s="3">
        <v>0</v>
      </c>
      <c r="L501" s="3">
        <v>1</v>
      </c>
      <c r="M501" s="3">
        <v>0</v>
      </c>
      <c r="N501" s="3">
        <v>27500</v>
      </c>
      <c r="O501" s="3">
        <v>27500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1</v>
      </c>
      <c r="AG501" s="3">
        <v>1</v>
      </c>
      <c r="AH501" s="3">
        <v>27500</v>
      </c>
      <c r="AI501" s="3">
        <v>27500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</row>
    <row r="502" spans="1:41">
      <c r="A502" s="3">
        <v>20026</v>
      </c>
      <c r="B502" s="57" t="s">
        <v>252</v>
      </c>
      <c r="C502" s="57" t="s">
        <v>252</v>
      </c>
      <c r="D502" s="3">
        <v>1</v>
      </c>
      <c r="E502" s="3">
        <v>1</v>
      </c>
      <c r="F502" s="3">
        <v>1</v>
      </c>
      <c r="G502" s="3">
        <v>6</v>
      </c>
      <c r="H502" s="3">
        <v>2013</v>
      </c>
      <c r="I502" s="3">
        <v>5</v>
      </c>
      <c r="J502" s="3">
        <v>5</v>
      </c>
      <c r="K502" s="3">
        <v>0</v>
      </c>
      <c r="L502" s="3">
        <v>6</v>
      </c>
      <c r="M502" s="3">
        <v>10081</v>
      </c>
      <c r="N502" s="3">
        <v>5</v>
      </c>
      <c r="O502" s="3">
        <v>5</v>
      </c>
      <c r="P502" s="3">
        <v>0</v>
      </c>
      <c r="Q502" s="3">
        <v>1</v>
      </c>
      <c r="R502" s="3">
        <v>0</v>
      </c>
      <c r="S502" s="3">
        <v>27500</v>
      </c>
      <c r="T502" s="3">
        <v>27500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5</v>
      </c>
      <c r="AG502" s="3">
        <v>5</v>
      </c>
      <c r="AH502" s="3">
        <v>5</v>
      </c>
      <c r="AI502" s="3">
        <v>5</v>
      </c>
      <c r="AJ502" s="3">
        <v>27500</v>
      </c>
      <c r="AK502" s="3">
        <v>27500</v>
      </c>
      <c r="AL502" s="3">
        <v>0</v>
      </c>
      <c r="AM502" s="3">
        <v>0</v>
      </c>
      <c r="AN502" s="3">
        <v>0</v>
      </c>
      <c r="AO502" s="3">
        <v>0</v>
      </c>
    </row>
    <row r="503" spans="1:41">
      <c r="A503" s="3">
        <v>20027</v>
      </c>
      <c r="B503" s="57" t="s">
        <v>253</v>
      </c>
      <c r="C503" s="57" t="s">
        <v>253</v>
      </c>
      <c r="D503" s="3">
        <v>1</v>
      </c>
      <c r="E503" s="3">
        <v>1</v>
      </c>
      <c r="F503" s="3">
        <v>1</v>
      </c>
      <c r="G503" s="3">
        <v>6</v>
      </c>
      <c r="H503" s="3">
        <v>2014</v>
      </c>
      <c r="I503" s="3">
        <v>5</v>
      </c>
      <c r="J503" s="3">
        <v>5</v>
      </c>
      <c r="K503" s="3">
        <v>0</v>
      </c>
      <c r="L503" s="3">
        <v>6</v>
      </c>
      <c r="M503" s="3">
        <v>10081</v>
      </c>
      <c r="N503" s="3">
        <v>5</v>
      </c>
      <c r="O503" s="3">
        <v>5</v>
      </c>
      <c r="P503" s="3">
        <v>0</v>
      </c>
      <c r="Q503" s="3">
        <v>1</v>
      </c>
      <c r="R503" s="3">
        <v>0</v>
      </c>
      <c r="S503" s="3">
        <v>27500</v>
      </c>
      <c r="T503" s="3">
        <v>27500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5</v>
      </c>
      <c r="AG503" s="3">
        <v>5</v>
      </c>
      <c r="AH503" s="3">
        <v>5</v>
      </c>
      <c r="AI503" s="3">
        <v>5</v>
      </c>
      <c r="AJ503" s="3">
        <v>27500</v>
      </c>
      <c r="AK503" s="3">
        <v>27500</v>
      </c>
      <c r="AL503" s="3">
        <v>0</v>
      </c>
      <c r="AM503" s="3">
        <v>0</v>
      </c>
      <c r="AN503" s="3">
        <v>0</v>
      </c>
      <c r="AO503" s="3">
        <v>0</v>
      </c>
    </row>
    <row r="504" spans="1:41">
      <c r="A504" s="3">
        <v>20028</v>
      </c>
      <c r="B504" s="57" t="s">
        <v>254</v>
      </c>
      <c r="C504" s="57" t="s">
        <v>254</v>
      </c>
      <c r="D504" s="3">
        <v>1</v>
      </c>
      <c r="E504" s="3">
        <v>1</v>
      </c>
      <c r="F504" s="3">
        <v>1</v>
      </c>
      <c r="G504" s="3">
        <v>4</v>
      </c>
      <c r="H504" s="3">
        <v>10430</v>
      </c>
      <c r="I504" s="3">
        <v>1</v>
      </c>
      <c r="J504" s="3">
        <v>1</v>
      </c>
      <c r="K504" s="3">
        <v>0</v>
      </c>
      <c r="L504" s="3">
        <v>1</v>
      </c>
      <c r="M504" s="3">
        <v>0</v>
      </c>
      <c r="N504" s="3">
        <v>30000</v>
      </c>
      <c r="O504" s="3">
        <v>30000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</v>
      </c>
      <c r="AG504" s="3">
        <v>1</v>
      </c>
      <c r="AH504" s="3">
        <v>30000</v>
      </c>
      <c r="AI504" s="3">
        <v>30000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</row>
    <row r="505" spans="1:41">
      <c r="A505" s="3">
        <v>20029</v>
      </c>
      <c r="B505" s="57" t="s">
        <v>255</v>
      </c>
      <c r="C505" s="57" t="s">
        <v>255</v>
      </c>
      <c r="D505" s="3">
        <v>1</v>
      </c>
      <c r="E505" s="3">
        <v>1</v>
      </c>
      <c r="F505" s="3">
        <v>1</v>
      </c>
      <c r="G505" s="3">
        <v>6</v>
      </c>
      <c r="H505" s="3">
        <v>10038</v>
      </c>
      <c r="I505" s="3">
        <v>5</v>
      </c>
      <c r="J505" s="3">
        <v>5</v>
      </c>
      <c r="K505" s="3">
        <v>0</v>
      </c>
      <c r="L505" s="3">
        <v>1</v>
      </c>
      <c r="M505" s="3">
        <v>0</v>
      </c>
      <c r="N505" s="3">
        <v>30000</v>
      </c>
      <c r="O505" s="3">
        <v>30000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5</v>
      </c>
      <c r="AG505" s="3">
        <v>5</v>
      </c>
      <c r="AH505" s="3">
        <v>30000</v>
      </c>
      <c r="AI505" s="3">
        <v>30000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</row>
    <row r="506" spans="1:41">
      <c r="A506" s="3">
        <v>20030</v>
      </c>
      <c r="B506" s="57" t="s">
        <v>256</v>
      </c>
      <c r="C506" s="57" t="s">
        <v>256</v>
      </c>
      <c r="D506" s="3">
        <v>1</v>
      </c>
      <c r="E506" s="3">
        <v>1</v>
      </c>
      <c r="F506" s="3">
        <v>1</v>
      </c>
      <c r="G506" s="3">
        <v>6</v>
      </c>
      <c r="H506" s="3">
        <v>3001</v>
      </c>
      <c r="I506" s="3">
        <v>5</v>
      </c>
      <c r="J506" s="3">
        <v>5</v>
      </c>
      <c r="K506" s="3">
        <v>0</v>
      </c>
      <c r="L506" s="3">
        <v>6</v>
      </c>
      <c r="M506" s="3">
        <v>10074</v>
      </c>
      <c r="N506" s="3">
        <v>5</v>
      </c>
      <c r="O506" s="3">
        <v>5</v>
      </c>
      <c r="P506" s="3">
        <v>0</v>
      </c>
      <c r="Q506" s="3">
        <v>1</v>
      </c>
      <c r="R506" s="3">
        <v>0</v>
      </c>
      <c r="S506" s="3">
        <v>30000</v>
      </c>
      <c r="T506" s="3">
        <v>30000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5</v>
      </c>
      <c r="AG506" s="3">
        <v>5</v>
      </c>
      <c r="AH506" s="3">
        <v>5</v>
      </c>
      <c r="AI506" s="3">
        <v>5</v>
      </c>
      <c r="AJ506" s="3">
        <v>30000</v>
      </c>
      <c r="AK506" s="3">
        <v>30000</v>
      </c>
      <c r="AL506" s="3">
        <v>0</v>
      </c>
      <c r="AM506" s="3">
        <v>0</v>
      </c>
      <c r="AN506" s="3">
        <v>0</v>
      </c>
      <c r="AO506" s="3">
        <v>0</v>
      </c>
    </row>
    <row r="507" spans="1:41">
      <c r="A507" s="3">
        <v>20031</v>
      </c>
      <c r="B507" s="57" t="s">
        <v>257</v>
      </c>
      <c r="C507" s="57" t="s">
        <v>257</v>
      </c>
      <c r="D507" s="3">
        <v>1</v>
      </c>
      <c r="E507" s="3">
        <v>1</v>
      </c>
      <c r="F507" s="3">
        <v>1</v>
      </c>
      <c r="G507" s="3">
        <v>4</v>
      </c>
      <c r="H507" s="3">
        <v>20265</v>
      </c>
      <c r="I507" s="3">
        <v>1</v>
      </c>
      <c r="J507" s="3">
        <v>1</v>
      </c>
      <c r="K507" s="3">
        <v>0</v>
      </c>
      <c r="L507" s="3">
        <v>1</v>
      </c>
      <c r="M507" s="3">
        <v>0</v>
      </c>
      <c r="N507" s="3">
        <v>32500</v>
      </c>
      <c r="O507" s="3">
        <v>32500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1</v>
      </c>
      <c r="AG507" s="3">
        <v>1</v>
      </c>
      <c r="AH507" s="3">
        <v>32500</v>
      </c>
      <c r="AI507" s="3">
        <v>32500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</row>
    <row r="508" spans="1:41">
      <c r="A508" s="3">
        <v>20032</v>
      </c>
      <c r="B508" s="57" t="s">
        <v>258</v>
      </c>
      <c r="C508" s="57" t="s">
        <v>258</v>
      </c>
      <c r="D508" s="3">
        <v>1</v>
      </c>
      <c r="E508" s="3">
        <v>1</v>
      </c>
      <c r="F508" s="3">
        <v>1</v>
      </c>
      <c r="G508" s="3">
        <v>6</v>
      </c>
      <c r="H508" s="3">
        <v>10015</v>
      </c>
      <c r="I508" s="3">
        <v>5</v>
      </c>
      <c r="J508" s="3">
        <v>5</v>
      </c>
      <c r="K508" s="3">
        <v>0</v>
      </c>
      <c r="L508" s="3">
        <v>1</v>
      </c>
      <c r="M508" s="3">
        <v>0</v>
      </c>
      <c r="N508" s="3">
        <v>32500</v>
      </c>
      <c r="O508" s="3">
        <v>32500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5</v>
      </c>
      <c r="AG508" s="3">
        <v>5</v>
      </c>
      <c r="AH508" s="3">
        <v>32500</v>
      </c>
      <c r="AI508" s="3">
        <v>32500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</row>
    <row r="509" spans="1:41">
      <c r="A509" s="3">
        <v>20033</v>
      </c>
      <c r="B509" s="57" t="s">
        <v>259</v>
      </c>
      <c r="C509" s="57" t="s">
        <v>259</v>
      </c>
      <c r="D509" s="3">
        <v>1</v>
      </c>
      <c r="E509" s="3">
        <v>1</v>
      </c>
      <c r="F509" s="3">
        <v>1</v>
      </c>
      <c r="G509" s="3">
        <v>6</v>
      </c>
      <c r="H509" s="3">
        <v>3002</v>
      </c>
      <c r="I509" s="3">
        <v>5</v>
      </c>
      <c r="J509" s="3">
        <v>5</v>
      </c>
      <c r="K509" s="3">
        <v>0</v>
      </c>
      <c r="L509" s="3">
        <v>6</v>
      </c>
      <c r="M509" s="3">
        <v>10008</v>
      </c>
      <c r="N509" s="3">
        <v>5</v>
      </c>
      <c r="O509" s="3">
        <v>5</v>
      </c>
      <c r="P509" s="3">
        <v>0</v>
      </c>
      <c r="Q509" s="3">
        <v>1</v>
      </c>
      <c r="R509" s="3">
        <v>0</v>
      </c>
      <c r="S509" s="3">
        <v>32500</v>
      </c>
      <c r="T509" s="3">
        <v>32500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5</v>
      </c>
      <c r="AG509" s="3">
        <v>5</v>
      </c>
      <c r="AH509" s="3">
        <v>5</v>
      </c>
      <c r="AI509" s="3">
        <v>5</v>
      </c>
      <c r="AJ509" s="3">
        <v>32500</v>
      </c>
      <c r="AK509" s="3">
        <v>32500</v>
      </c>
      <c r="AL509" s="3">
        <v>0</v>
      </c>
      <c r="AM509" s="3">
        <v>0</v>
      </c>
      <c r="AN509" s="3">
        <v>0</v>
      </c>
      <c r="AO509" s="3">
        <v>0</v>
      </c>
    </row>
    <row r="510" spans="1:41">
      <c r="A510" s="3">
        <v>20034</v>
      </c>
      <c r="B510" s="57" t="s">
        <v>260</v>
      </c>
      <c r="C510" s="57" t="s">
        <v>260</v>
      </c>
      <c r="D510" s="3">
        <v>1</v>
      </c>
      <c r="E510" s="3">
        <v>1</v>
      </c>
      <c r="F510" s="3">
        <v>1</v>
      </c>
      <c r="G510" s="3">
        <v>4</v>
      </c>
      <c r="H510" s="3">
        <v>40386</v>
      </c>
      <c r="I510" s="3">
        <v>1</v>
      </c>
      <c r="J510" s="3">
        <v>1</v>
      </c>
      <c r="K510" s="3">
        <v>0</v>
      </c>
      <c r="L510" s="3">
        <v>1</v>
      </c>
      <c r="M510" s="3">
        <v>0</v>
      </c>
      <c r="N510" s="3">
        <v>35000</v>
      </c>
      <c r="O510" s="3">
        <v>35000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1</v>
      </c>
      <c r="AH510" s="3">
        <v>35000</v>
      </c>
      <c r="AI510" s="3">
        <v>35000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</row>
    <row r="511" spans="1:41">
      <c r="A511" s="3">
        <v>20035</v>
      </c>
      <c r="B511" s="57" t="s">
        <v>261</v>
      </c>
      <c r="C511" s="57" t="s">
        <v>261</v>
      </c>
      <c r="D511" s="3">
        <v>1</v>
      </c>
      <c r="E511" s="3">
        <v>1</v>
      </c>
      <c r="F511" s="3">
        <v>1</v>
      </c>
      <c r="G511" s="3">
        <v>6</v>
      </c>
      <c r="H511" s="3">
        <v>10041</v>
      </c>
      <c r="I511" s="3">
        <v>5</v>
      </c>
      <c r="J511" s="3">
        <v>5</v>
      </c>
      <c r="K511" s="3">
        <v>0</v>
      </c>
      <c r="L511" s="3">
        <v>1</v>
      </c>
      <c r="M511" s="3">
        <v>0</v>
      </c>
      <c r="N511" s="3">
        <v>35000</v>
      </c>
      <c r="O511" s="3">
        <v>35000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5</v>
      </c>
      <c r="AG511" s="3">
        <v>5</v>
      </c>
      <c r="AH511" s="3">
        <v>35000</v>
      </c>
      <c r="AI511" s="3">
        <v>35000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</row>
    <row r="512" spans="1:41">
      <c r="A512" s="3">
        <v>20036</v>
      </c>
      <c r="B512" s="57" t="s">
        <v>262</v>
      </c>
      <c r="C512" s="57" t="s">
        <v>262</v>
      </c>
      <c r="D512" s="3">
        <v>1</v>
      </c>
      <c r="E512" s="3">
        <v>1</v>
      </c>
      <c r="F512" s="3">
        <v>1</v>
      </c>
      <c r="G512" s="3">
        <v>6</v>
      </c>
      <c r="H512" s="3">
        <v>3003</v>
      </c>
      <c r="I512" s="3">
        <v>5</v>
      </c>
      <c r="J512" s="3">
        <v>5</v>
      </c>
      <c r="K512" s="3">
        <v>0</v>
      </c>
      <c r="L512" s="3">
        <v>6</v>
      </c>
      <c r="M512" s="3">
        <v>10040</v>
      </c>
      <c r="N512" s="3">
        <v>5</v>
      </c>
      <c r="O512" s="3">
        <v>5</v>
      </c>
      <c r="P512" s="3">
        <v>0</v>
      </c>
      <c r="Q512" s="3">
        <v>1</v>
      </c>
      <c r="R512" s="3">
        <v>0</v>
      </c>
      <c r="S512" s="3">
        <v>35000</v>
      </c>
      <c r="T512" s="3">
        <v>35000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5</v>
      </c>
      <c r="AG512" s="3">
        <v>5</v>
      </c>
      <c r="AH512" s="3">
        <v>5</v>
      </c>
      <c r="AI512" s="3">
        <v>5</v>
      </c>
      <c r="AJ512" s="3">
        <v>35000</v>
      </c>
      <c r="AK512" s="3">
        <v>35000</v>
      </c>
      <c r="AL512" s="3">
        <v>0</v>
      </c>
      <c r="AM512" s="3">
        <v>0</v>
      </c>
      <c r="AN512" s="3">
        <v>0</v>
      </c>
      <c r="AO512" s="3">
        <v>0</v>
      </c>
    </row>
    <row r="513" spans="1:41">
      <c r="A513" s="3">
        <v>20037</v>
      </c>
      <c r="B513" s="57" t="s">
        <v>263</v>
      </c>
      <c r="C513" s="57" t="s">
        <v>263</v>
      </c>
      <c r="D513" s="3">
        <v>1</v>
      </c>
      <c r="E513" s="3">
        <v>1</v>
      </c>
      <c r="F513" s="3">
        <v>1</v>
      </c>
      <c r="G513" s="3">
        <v>4</v>
      </c>
      <c r="H513" s="3">
        <v>20320</v>
      </c>
      <c r="I513" s="3">
        <v>1</v>
      </c>
      <c r="J513" s="3">
        <v>1</v>
      </c>
      <c r="K513" s="3">
        <v>0</v>
      </c>
      <c r="L513" s="3">
        <v>1</v>
      </c>
      <c r="M513" s="3">
        <v>0</v>
      </c>
      <c r="N513" s="3">
        <v>37500</v>
      </c>
      <c r="O513" s="3">
        <v>37500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  <c r="AG513" s="3">
        <v>1</v>
      </c>
      <c r="AH513" s="3">
        <v>37500</v>
      </c>
      <c r="AI513" s="3">
        <v>37500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</row>
    <row r="514" spans="1:41">
      <c r="A514" s="3">
        <v>20038</v>
      </c>
      <c r="B514" s="57" t="s">
        <v>264</v>
      </c>
      <c r="C514" s="57" t="s">
        <v>264</v>
      </c>
      <c r="D514" s="3">
        <v>1</v>
      </c>
      <c r="E514" s="3">
        <v>1</v>
      </c>
      <c r="F514" s="3">
        <v>1</v>
      </c>
      <c r="G514" s="3">
        <v>6</v>
      </c>
      <c r="H514" s="3">
        <v>10059</v>
      </c>
      <c r="I514" s="3">
        <v>5</v>
      </c>
      <c r="J514" s="3">
        <v>5</v>
      </c>
      <c r="K514" s="3">
        <v>0</v>
      </c>
      <c r="L514" s="3">
        <v>1</v>
      </c>
      <c r="M514" s="3">
        <v>0</v>
      </c>
      <c r="N514" s="3">
        <v>37500</v>
      </c>
      <c r="O514" s="3">
        <v>37500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5</v>
      </c>
      <c r="AG514" s="3">
        <v>5</v>
      </c>
      <c r="AH514" s="3">
        <v>37500</v>
      </c>
      <c r="AI514" s="3">
        <v>37500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</row>
    <row r="515" spans="1:41">
      <c r="A515" s="3">
        <v>20039</v>
      </c>
      <c r="B515" s="57" t="s">
        <v>265</v>
      </c>
      <c r="C515" s="57" t="s">
        <v>265</v>
      </c>
      <c r="D515" s="3">
        <v>1</v>
      </c>
      <c r="E515" s="3">
        <v>1</v>
      </c>
      <c r="F515" s="3">
        <v>1</v>
      </c>
      <c r="G515" s="3">
        <v>6</v>
      </c>
      <c r="H515" s="3">
        <v>3004</v>
      </c>
      <c r="I515" s="3">
        <v>5</v>
      </c>
      <c r="J515" s="3">
        <v>5</v>
      </c>
      <c r="K515" s="3">
        <v>0</v>
      </c>
      <c r="L515" s="3">
        <v>6</v>
      </c>
      <c r="M515" s="3">
        <v>10058</v>
      </c>
      <c r="N515" s="3">
        <v>5</v>
      </c>
      <c r="O515" s="3">
        <v>5</v>
      </c>
      <c r="P515" s="3">
        <v>0</v>
      </c>
      <c r="Q515" s="3">
        <v>1</v>
      </c>
      <c r="R515" s="3">
        <v>0</v>
      </c>
      <c r="S515" s="3">
        <v>37500</v>
      </c>
      <c r="T515" s="3">
        <v>37500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5</v>
      </c>
      <c r="AG515" s="3">
        <v>5</v>
      </c>
      <c r="AH515" s="3">
        <v>5</v>
      </c>
      <c r="AI515" s="3">
        <v>5</v>
      </c>
      <c r="AJ515" s="3">
        <v>37500</v>
      </c>
      <c r="AK515" s="3">
        <v>37500</v>
      </c>
      <c r="AL515" s="3">
        <v>0</v>
      </c>
      <c r="AM515" s="3">
        <v>0</v>
      </c>
      <c r="AN515" s="3">
        <v>0</v>
      </c>
      <c r="AO515" s="3">
        <v>0</v>
      </c>
    </row>
    <row r="516" spans="1:41">
      <c r="A516" s="3">
        <v>20040</v>
      </c>
      <c r="B516" s="57" t="s">
        <v>266</v>
      </c>
      <c r="C516" s="57" t="s">
        <v>266</v>
      </c>
      <c r="D516" s="3">
        <v>1</v>
      </c>
      <c r="E516" s="3">
        <v>1</v>
      </c>
      <c r="F516" s="3">
        <v>1</v>
      </c>
      <c r="G516" s="3">
        <v>6</v>
      </c>
      <c r="H516" s="3">
        <v>10034</v>
      </c>
      <c r="I516" s="3">
        <v>5</v>
      </c>
      <c r="J516" s="3">
        <v>5</v>
      </c>
      <c r="K516" s="3">
        <v>0</v>
      </c>
      <c r="L516" s="3">
        <v>1</v>
      </c>
      <c r="M516" s="3">
        <v>0</v>
      </c>
      <c r="N516" s="3">
        <v>40000</v>
      </c>
      <c r="O516" s="3">
        <v>40000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5</v>
      </c>
      <c r="AG516" s="3">
        <v>5</v>
      </c>
      <c r="AH516" s="3">
        <v>40000</v>
      </c>
      <c r="AI516" s="3">
        <v>40000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</row>
    <row r="517" spans="1:41">
      <c r="A517" s="3">
        <v>20041</v>
      </c>
      <c r="B517" s="57" t="s">
        <v>267</v>
      </c>
      <c r="C517" s="57" t="s">
        <v>267</v>
      </c>
      <c r="D517" s="3">
        <v>1</v>
      </c>
      <c r="E517" s="3">
        <v>1</v>
      </c>
      <c r="F517" s="3">
        <v>1</v>
      </c>
      <c r="G517" s="3">
        <v>6</v>
      </c>
      <c r="H517" s="3">
        <v>10082</v>
      </c>
      <c r="I517" s="3">
        <v>5</v>
      </c>
      <c r="J517" s="3">
        <v>5</v>
      </c>
      <c r="K517" s="3">
        <v>0</v>
      </c>
      <c r="L517" s="3">
        <v>1</v>
      </c>
      <c r="M517" s="3">
        <v>0</v>
      </c>
      <c r="N517" s="3">
        <v>40000</v>
      </c>
      <c r="O517" s="3">
        <v>40000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5</v>
      </c>
      <c r="AG517" s="3">
        <v>5</v>
      </c>
      <c r="AH517" s="3">
        <v>40000</v>
      </c>
      <c r="AI517" s="3">
        <v>40000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</row>
    <row r="518" spans="1:41">
      <c r="A518" s="3">
        <v>20042</v>
      </c>
      <c r="B518" s="57" t="s">
        <v>268</v>
      </c>
      <c r="C518" s="57" t="s">
        <v>268</v>
      </c>
      <c r="D518" s="3">
        <v>1</v>
      </c>
      <c r="E518" s="3">
        <v>1</v>
      </c>
      <c r="F518" s="3">
        <v>1</v>
      </c>
      <c r="G518" s="3">
        <v>6</v>
      </c>
      <c r="H518" s="3">
        <v>3011</v>
      </c>
      <c r="I518" s="3">
        <v>5</v>
      </c>
      <c r="J518" s="3">
        <v>5</v>
      </c>
      <c r="K518" s="3">
        <v>0</v>
      </c>
      <c r="L518" s="3">
        <v>6</v>
      </c>
      <c r="M518" s="3">
        <v>10081</v>
      </c>
      <c r="N518" s="3">
        <v>5</v>
      </c>
      <c r="O518" s="3">
        <v>5</v>
      </c>
      <c r="P518" s="3">
        <v>0</v>
      </c>
      <c r="Q518" s="3">
        <v>1</v>
      </c>
      <c r="R518" s="3">
        <v>0</v>
      </c>
      <c r="S518" s="3">
        <v>40000</v>
      </c>
      <c r="T518" s="3">
        <v>40000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5</v>
      </c>
      <c r="AG518" s="3">
        <v>5</v>
      </c>
      <c r="AH518" s="3">
        <v>5</v>
      </c>
      <c r="AI518" s="3">
        <v>5</v>
      </c>
      <c r="AJ518" s="3">
        <v>40000</v>
      </c>
      <c r="AK518" s="3">
        <v>40000</v>
      </c>
      <c r="AL518" s="3">
        <v>0</v>
      </c>
      <c r="AM518" s="3">
        <v>0</v>
      </c>
      <c r="AN518" s="3">
        <v>0</v>
      </c>
      <c r="AO518" s="3">
        <v>0</v>
      </c>
    </row>
    <row r="519" spans="1:41">
      <c r="A519" s="3">
        <v>20043</v>
      </c>
      <c r="B519" s="57" t="s">
        <v>269</v>
      </c>
      <c r="C519" s="57" t="s">
        <v>269</v>
      </c>
      <c r="D519" s="3">
        <v>1</v>
      </c>
      <c r="E519" s="3">
        <v>1</v>
      </c>
      <c r="F519" s="3">
        <v>1</v>
      </c>
      <c r="G519" s="3">
        <v>6</v>
      </c>
      <c r="H519" s="3">
        <v>10057</v>
      </c>
      <c r="I519" s="3">
        <v>5</v>
      </c>
      <c r="J519" s="3">
        <v>5</v>
      </c>
      <c r="K519" s="3">
        <v>0</v>
      </c>
      <c r="L519" s="3">
        <v>1</v>
      </c>
      <c r="M519" s="3">
        <v>0</v>
      </c>
      <c r="N519" s="3">
        <v>42500</v>
      </c>
      <c r="O519" s="3">
        <v>42500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5</v>
      </c>
      <c r="AG519" s="3">
        <v>5</v>
      </c>
      <c r="AH519" s="3">
        <v>42500</v>
      </c>
      <c r="AI519" s="3">
        <v>42500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</row>
    <row r="520" spans="1:41">
      <c r="A520" s="3">
        <v>20044</v>
      </c>
      <c r="B520" s="57" t="s">
        <v>270</v>
      </c>
      <c r="C520" s="57" t="s">
        <v>270</v>
      </c>
      <c r="D520" s="3">
        <v>1</v>
      </c>
      <c r="E520" s="3">
        <v>1</v>
      </c>
      <c r="F520" s="3">
        <v>1</v>
      </c>
      <c r="G520" s="3">
        <v>6</v>
      </c>
      <c r="H520" s="3">
        <v>10059</v>
      </c>
      <c r="I520" s="3">
        <v>5</v>
      </c>
      <c r="J520" s="3">
        <v>5</v>
      </c>
      <c r="K520" s="3">
        <v>0</v>
      </c>
      <c r="L520" s="3">
        <v>1</v>
      </c>
      <c r="M520" s="3">
        <v>0</v>
      </c>
      <c r="N520" s="3">
        <v>42500</v>
      </c>
      <c r="O520" s="3">
        <v>42500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5</v>
      </c>
      <c r="AG520" s="3">
        <v>5</v>
      </c>
      <c r="AH520" s="3">
        <v>42500</v>
      </c>
      <c r="AI520" s="3">
        <v>42500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3">
        <v>20045</v>
      </c>
      <c r="B521" s="57" t="s">
        <v>271</v>
      </c>
      <c r="C521" s="57" t="s">
        <v>271</v>
      </c>
      <c r="D521" s="3">
        <v>1</v>
      </c>
      <c r="E521" s="3">
        <v>1</v>
      </c>
      <c r="F521" s="3">
        <v>1</v>
      </c>
      <c r="G521" s="3">
        <v>6</v>
      </c>
      <c r="H521" s="3">
        <v>3012</v>
      </c>
      <c r="I521" s="3">
        <v>5</v>
      </c>
      <c r="J521" s="3">
        <v>5</v>
      </c>
      <c r="K521" s="3">
        <v>0</v>
      </c>
      <c r="L521" s="3">
        <v>6</v>
      </c>
      <c r="M521" s="3">
        <v>10019</v>
      </c>
      <c r="N521" s="3">
        <v>5</v>
      </c>
      <c r="O521" s="3">
        <v>5</v>
      </c>
      <c r="P521" s="3">
        <v>0</v>
      </c>
      <c r="Q521" s="3">
        <v>1</v>
      </c>
      <c r="R521" s="3">
        <v>0</v>
      </c>
      <c r="S521" s="3">
        <v>42500</v>
      </c>
      <c r="T521" s="3">
        <v>42500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5</v>
      </c>
      <c r="AG521" s="3">
        <v>5</v>
      </c>
      <c r="AH521" s="3">
        <v>5</v>
      </c>
      <c r="AI521" s="3">
        <v>5</v>
      </c>
      <c r="AJ521" s="3">
        <v>42500</v>
      </c>
      <c r="AK521" s="3">
        <v>42500</v>
      </c>
      <c r="AL521" s="3">
        <v>0</v>
      </c>
      <c r="AM521" s="3">
        <v>0</v>
      </c>
      <c r="AN521" s="3">
        <v>0</v>
      </c>
      <c r="AO521" s="3">
        <v>0</v>
      </c>
    </row>
    <row r="522" spans="1:41">
      <c r="A522" s="3">
        <v>20046</v>
      </c>
      <c r="B522" s="57" t="s">
        <v>272</v>
      </c>
      <c r="C522" s="57" t="s">
        <v>272</v>
      </c>
      <c r="D522" s="3">
        <v>1</v>
      </c>
      <c r="E522" s="3">
        <v>1</v>
      </c>
      <c r="F522" s="3">
        <v>1</v>
      </c>
      <c r="G522" s="3">
        <v>6</v>
      </c>
      <c r="H522" s="3">
        <v>10062</v>
      </c>
      <c r="I522" s="3">
        <v>5</v>
      </c>
      <c r="J522" s="3">
        <v>5</v>
      </c>
      <c r="K522" s="3">
        <v>0</v>
      </c>
      <c r="L522" s="3">
        <v>1</v>
      </c>
      <c r="M522" s="3">
        <v>0</v>
      </c>
      <c r="N522" s="3">
        <v>45000</v>
      </c>
      <c r="O522" s="3">
        <v>45000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5</v>
      </c>
      <c r="AG522" s="3">
        <v>5</v>
      </c>
      <c r="AH522" s="3">
        <v>45000</v>
      </c>
      <c r="AI522" s="3">
        <v>45000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</row>
    <row r="523" spans="1:41">
      <c r="A523" s="3">
        <v>20047</v>
      </c>
      <c r="B523" s="57" t="s">
        <v>273</v>
      </c>
      <c r="C523" s="57" t="s">
        <v>273</v>
      </c>
      <c r="D523" s="3">
        <v>1</v>
      </c>
      <c r="E523" s="3">
        <v>1</v>
      </c>
      <c r="F523" s="3">
        <v>1</v>
      </c>
      <c r="G523" s="3">
        <v>6</v>
      </c>
      <c r="H523" s="3">
        <v>10082</v>
      </c>
      <c r="I523" s="3">
        <v>5</v>
      </c>
      <c r="J523" s="3">
        <v>5</v>
      </c>
      <c r="K523" s="3">
        <v>0</v>
      </c>
      <c r="L523" s="3">
        <v>1</v>
      </c>
      <c r="M523" s="3">
        <v>0</v>
      </c>
      <c r="N523" s="3">
        <v>45000</v>
      </c>
      <c r="O523" s="3">
        <v>45000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5</v>
      </c>
      <c r="AG523" s="3">
        <v>5</v>
      </c>
      <c r="AH523" s="3">
        <v>45000</v>
      </c>
      <c r="AI523" s="3">
        <v>45000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</row>
    <row r="524" spans="1:41">
      <c r="A524" s="3">
        <v>20048</v>
      </c>
      <c r="B524" s="57" t="s">
        <v>274</v>
      </c>
      <c r="C524" s="57" t="s">
        <v>274</v>
      </c>
      <c r="D524" s="3">
        <v>1</v>
      </c>
      <c r="E524" s="3">
        <v>1</v>
      </c>
      <c r="F524" s="3">
        <v>1</v>
      </c>
      <c r="G524" s="3">
        <v>6</v>
      </c>
      <c r="H524" s="3">
        <v>3013</v>
      </c>
      <c r="I524" s="3">
        <v>5</v>
      </c>
      <c r="J524" s="3">
        <v>5</v>
      </c>
      <c r="K524" s="3">
        <v>0</v>
      </c>
      <c r="L524" s="3">
        <v>6</v>
      </c>
      <c r="M524" s="3">
        <v>10042</v>
      </c>
      <c r="N524" s="3">
        <v>5</v>
      </c>
      <c r="O524" s="3">
        <v>5</v>
      </c>
      <c r="P524" s="3">
        <v>0</v>
      </c>
      <c r="Q524" s="3">
        <v>1</v>
      </c>
      <c r="R524" s="3">
        <v>0</v>
      </c>
      <c r="S524" s="3">
        <v>45000</v>
      </c>
      <c r="T524" s="3">
        <v>45000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5</v>
      </c>
      <c r="AG524" s="3">
        <v>5</v>
      </c>
      <c r="AH524" s="3">
        <v>5</v>
      </c>
      <c r="AI524" s="3">
        <v>5</v>
      </c>
      <c r="AJ524" s="3">
        <v>45000</v>
      </c>
      <c r="AK524" s="3">
        <v>45000</v>
      </c>
      <c r="AL524" s="3">
        <v>0</v>
      </c>
      <c r="AM524" s="3">
        <v>0</v>
      </c>
      <c r="AN524" s="3">
        <v>0</v>
      </c>
      <c r="AO524" s="3">
        <v>0</v>
      </c>
    </row>
    <row r="525" spans="1:41">
      <c r="A525" s="3">
        <v>20049</v>
      </c>
      <c r="B525" s="57" t="s">
        <v>275</v>
      </c>
      <c r="C525" s="57" t="s">
        <v>275</v>
      </c>
      <c r="D525" s="3">
        <v>1</v>
      </c>
      <c r="E525" s="3">
        <v>1</v>
      </c>
      <c r="F525" s="3">
        <v>1</v>
      </c>
      <c r="G525" s="3">
        <v>6</v>
      </c>
      <c r="H525" s="3">
        <v>10036</v>
      </c>
      <c r="I525" s="3">
        <v>5</v>
      </c>
      <c r="J525" s="3">
        <v>5</v>
      </c>
      <c r="K525" s="3">
        <v>0</v>
      </c>
      <c r="L525" s="3">
        <v>1</v>
      </c>
      <c r="M525" s="3">
        <v>0</v>
      </c>
      <c r="N525" s="3">
        <v>47500</v>
      </c>
      <c r="O525" s="3">
        <v>47500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5</v>
      </c>
      <c r="AG525" s="3">
        <v>5</v>
      </c>
      <c r="AH525" s="3">
        <v>47500</v>
      </c>
      <c r="AI525" s="3">
        <v>47500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</row>
    <row r="526" spans="1:41">
      <c r="A526" s="3">
        <v>20050</v>
      </c>
      <c r="B526" s="57" t="s">
        <v>276</v>
      </c>
      <c r="C526" s="57" t="s">
        <v>276</v>
      </c>
      <c r="D526" s="3">
        <v>1</v>
      </c>
      <c r="E526" s="3">
        <v>1</v>
      </c>
      <c r="F526" s="3">
        <v>1</v>
      </c>
      <c r="G526" s="3">
        <v>6</v>
      </c>
      <c r="H526" s="3">
        <v>10013</v>
      </c>
      <c r="I526" s="3">
        <v>5</v>
      </c>
      <c r="J526" s="3">
        <v>5</v>
      </c>
      <c r="K526" s="3">
        <v>0</v>
      </c>
      <c r="L526" s="3">
        <v>1</v>
      </c>
      <c r="M526" s="3">
        <v>0</v>
      </c>
      <c r="N526" s="3">
        <v>47500</v>
      </c>
      <c r="O526" s="3">
        <v>47500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5</v>
      </c>
      <c r="AG526" s="3">
        <v>5</v>
      </c>
      <c r="AH526" s="3">
        <v>47500</v>
      </c>
      <c r="AI526" s="3">
        <v>47500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</row>
    <row r="527" spans="1:41">
      <c r="A527" s="3">
        <v>20051</v>
      </c>
      <c r="B527" s="57" t="s">
        <v>277</v>
      </c>
      <c r="C527" s="57" t="s">
        <v>277</v>
      </c>
      <c r="D527" s="3">
        <v>1</v>
      </c>
      <c r="E527" s="3">
        <v>1</v>
      </c>
      <c r="F527" s="3">
        <v>1</v>
      </c>
      <c r="G527" s="3">
        <v>6</v>
      </c>
      <c r="H527" s="3">
        <v>3014</v>
      </c>
      <c r="I527" s="3">
        <v>5</v>
      </c>
      <c r="J527" s="3">
        <v>5</v>
      </c>
      <c r="K527" s="3">
        <v>0</v>
      </c>
      <c r="L527" s="3">
        <v>6</v>
      </c>
      <c r="M527" s="3">
        <v>10063</v>
      </c>
      <c r="N527" s="3">
        <v>5</v>
      </c>
      <c r="O527" s="3">
        <v>5</v>
      </c>
      <c r="P527" s="3">
        <v>0</v>
      </c>
      <c r="Q527" s="3">
        <v>1</v>
      </c>
      <c r="R527" s="3">
        <v>0</v>
      </c>
      <c r="S527" s="3">
        <v>47500</v>
      </c>
      <c r="T527" s="3">
        <v>47500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5</v>
      </c>
      <c r="AG527" s="3">
        <v>5</v>
      </c>
      <c r="AH527" s="3">
        <v>5</v>
      </c>
      <c r="AI527" s="3">
        <v>5</v>
      </c>
      <c r="AJ527" s="3">
        <v>47500</v>
      </c>
      <c r="AK527" s="3">
        <v>47500</v>
      </c>
      <c r="AL527" s="3">
        <v>0</v>
      </c>
      <c r="AM527" s="3">
        <v>0</v>
      </c>
      <c r="AN527" s="3">
        <v>0</v>
      </c>
      <c r="AO527" s="3">
        <v>0</v>
      </c>
    </row>
    <row r="528" spans="1:41">
      <c r="A528" s="3">
        <v>20052</v>
      </c>
      <c r="B528" s="57" t="s">
        <v>278</v>
      </c>
      <c r="C528" s="57" t="s">
        <v>278</v>
      </c>
      <c r="D528" s="3">
        <v>1</v>
      </c>
      <c r="E528" s="3">
        <v>1</v>
      </c>
      <c r="F528" s="3">
        <v>1</v>
      </c>
      <c r="G528" s="3">
        <v>6</v>
      </c>
      <c r="H528" s="3">
        <v>10043</v>
      </c>
      <c r="I528" s="3">
        <v>5</v>
      </c>
      <c r="J528" s="3">
        <v>5</v>
      </c>
      <c r="K528" s="3">
        <v>0</v>
      </c>
      <c r="L528" s="3">
        <v>1</v>
      </c>
      <c r="M528" s="3">
        <v>0</v>
      </c>
      <c r="N528" s="3">
        <v>50000</v>
      </c>
      <c r="O528" s="3">
        <v>50000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5</v>
      </c>
      <c r="AG528" s="3">
        <v>5</v>
      </c>
      <c r="AH528" s="3">
        <v>50000</v>
      </c>
      <c r="AI528" s="3">
        <v>50000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</row>
    <row r="529" spans="1:41">
      <c r="A529" s="3">
        <v>20053</v>
      </c>
      <c r="B529" s="57" t="s">
        <v>279</v>
      </c>
      <c r="C529" s="57" t="s">
        <v>279</v>
      </c>
      <c r="D529" s="3">
        <v>1</v>
      </c>
      <c r="E529" s="3">
        <v>1</v>
      </c>
      <c r="F529" s="3">
        <v>1</v>
      </c>
      <c r="G529" s="3">
        <v>6</v>
      </c>
      <c r="H529" s="3">
        <v>10042</v>
      </c>
      <c r="I529" s="3">
        <v>5</v>
      </c>
      <c r="J529" s="3">
        <v>5</v>
      </c>
      <c r="K529" s="3">
        <v>0</v>
      </c>
      <c r="L529" s="3">
        <v>1</v>
      </c>
      <c r="M529" s="3">
        <v>0</v>
      </c>
      <c r="N529" s="3">
        <v>50000</v>
      </c>
      <c r="O529" s="3">
        <v>50000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5</v>
      </c>
      <c r="AG529" s="3">
        <v>5</v>
      </c>
      <c r="AH529" s="3">
        <v>50000</v>
      </c>
      <c r="AI529" s="3">
        <v>50000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</row>
    <row r="530" spans="1:41">
      <c r="A530" s="3">
        <v>20054</v>
      </c>
      <c r="B530" s="57" t="s">
        <v>280</v>
      </c>
      <c r="C530" s="57" t="s">
        <v>280</v>
      </c>
      <c r="D530" s="3">
        <v>1</v>
      </c>
      <c r="E530" s="3">
        <v>1</v>
      </c>
      <c r="F530" s="3">
        <v>1</v>
      </c>
      <c r="G530" s="3">
        <v>6</v>
      </c>
      <c r="H530" s="3">
        <v>3021</v>
      </c>
      <c r="I530" s="3">
        <v>5</v>
      </c>
      <c r="J530" s="3">
        <v>5</v>
      </c>
      <c r="K530" s="3">
        <v>0</v>
      </c>
      <c r="L530" s="3">
        <v>6</v>
      </c>
      <c r="M530" s="3">
        <v>10004</v>
      </c>
      <c r="N530" s="3">
        <v>5</v>
      </c>
      <c r="O530" s="3">
        <v>5</v>
      </c>
      <c r="P530" s="3">
        <v>0</v>
      </c>
      <c r="Q530" s="3">
        <v>1</v>
      </c>
      <c r="R530" s="3">
        <v>0</v>
      </c>
      <c r="S530" s="3">
        <v>50000</v>
      </c>
      <c r="T530" s="3">
        <v>50000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5</v>
      </c>
      <c r="AG530" s="3">
        <v>5</v>
      </c>
      <c r="AH530" s="3">
        <v>5</v>
      </c>
      <c r="AI530" s="3">
        <v>5</v>
      </c>
      <c r="AJ530" s="3">
        <v>50000</v>
      </c>
      <c r="AK530" s="3">
        <v>50000</v>
      </c>
      <c r="AL530" s="3">
        <v>0</v>
      </c>
      <c r="AM530" s="3">
        <v>0</v>
      </c>
      <c r="AN530" s="3">
        <v>0</v>
      </c>
      <c r="AO530" s="3">
        <v>0</v>
      </c>
    </row>
    <row r="531" spans="1:41">
      <c r="A531" s="3">
        <v>20055</v>
      </c>
      <c r="B531" s="57" t="s">
        <v>281</v>
      </c>
      <c r="C531" s="57" t="s">
        <v>281</v>
      </c>
      <c r="D531" s="3">
        <v>1</v>
      </c>
      <c r="E531" s="3">
        <v>1</v>
      </c>
      <c r="F531" s="3">
        <v>1</v>
      </c>
      <c r="G531" s="3">
        <v>4</v>
      </c>
      <c r="H531" s="6">
        <v>40034</v>
      </c>
      <c r="I531" s="6">
        <v>1</v>
      </c>
      <c r="J531" s="6">
        <v>1</v>
      </c>
      <c r="K531" s="6">
        <v>500</v>
      </c>
      <c r="L531" s="6">
        <v>1</v>
      </c>
      <c r="M531" s="6">
        <v>0</v>
      </c>
      <c r="N531" s="6">
        <v>20000</v>
      </c>
      <c r="O531" s="6">
        <v>20000</v>
      </c>
      <c r="P531" s="6">
        <v>500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3">
        <v>1</v>
      </c>
      <c r="AG531" s="3">
        <v>1</v>
      </c>
      <c r="AH531" s="3">
        <v>20000</v>
      </c>
      <c r="AI531" s="3">
        <v>20000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</row>
    <row r="532" spans="1:41">
      <c r="A532" s="3">
        <v>20056</v>
      </c>
      <c r="B532" s="57" t="s">
        <v>282</v>
      </c>
      <c r="C532" s="57" t="s">
        <v>282</v>
      </c>
      <c r="D532" s="3">
        <v>1</v>
      </c>
      <c r="E532" s="3">
        <v>1</v>
      </c>
      <c r="F532" s="3">
        <v>1</v>
      </c>
      <c r="G532" s="3">
        <v>4</v>
      </c>
      <c r="H532" s="6">
        <v>20144</v>
      </c>
      <c r="I532" s="6">
        <v>1</v>
      </c>
      <c r="J532" s="6">
        <v>1</v>
      </c>
      <c r="K532" s="6">
        <v>500</v>
      </c>
      <c r="L532" s="6">
        <v>0</v>
      </c>
      <c r="M532" s="6">
        <v>0</v>
      </c>
      <c r="N532" s="6">
        <v>0</v>
      </c>
      <c r="O532" s="6">
        <v>0</v>
      </c>
      <c r="P532" s="6">
        <v>500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3">
        <v>1</v>
      </c>
      <c r="AG532" s="3">
        <v>1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</row>
    <row r="533" spans="1:41">
      <c r="A533" s="3">
        <v>20057</v>
      </c>
      <c r="B533" s="57" t="s">
        <v>452</v>
      </c>
      <c r="C533" s="57" t="s">
        <v>452</v>
      </c>
      <c r="D533" s="3">
        <v>1</v>
      </c>
      <c r="E533" s="3">
        <v>1</v>
      </c>
      <c r="F533" s="3">
        <v>1</v>
      </c>
      <c r="G533" s="3">
        <v>6</v>
      </c>
      <c r="H533" s="6">
        <v>10064</v>
      </c>
      <c r="I533" s="6">
        <v>5</v>
      </c>
      <c r="J533" s="6">
        <v>5</v>
      </c>
      <c r="K533" s="6">
        <v>0</v>
      </c>
      <c r="L533" s="6">
        <v>1</v>
      </c>
      <c r="M533" s="6">
        <v>0</v>
      </c>
      <c r="N533" s="6">
        <v>52500</v>
      </c>
      <c r="O533" s="6">
        <v>52500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3">
        <v>5</v>
      </c>
      <c r="AG533" s="3">
        <v>5</v>
      </c>
      <c r="AH533" s="3">
        <v>52500</v>
      </c>
      <c r="AI533" s="3">
        <v>52500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</row>
    <row r="534" spans="1:41">
      <c r="A534" s="3">
        <v>20058</v>
      </c>
      <c r="B534" s="57" t="s">
        <v>453</v>
      </c>
      <c r="C534" s="57" t="s">
        <v>453</v>
      </c>
      <c r="D534" s="3">
        <v>1</v>
      </c>
      <c r="E534" s="3">
        <v>1</v>
      </c>
      <c r="F534" s="3">
        <v>1</v>
      </c>
      <c r="G534" s="3">
        <v>6</v>
      </c>
      <c r="H534" s="6">
        <v>10063</v>
      </c>
      <c r="I534" s="6">
        <v>5</v>
      </c>
      <c r="J534" s="6">
        <v>5</v>
      </c>
      <c r="K534" s="6">
        <v>0</v>
      </c>
      <c r="L534" s="6">
        <v>1</v>
      </c>
      <c r="M534" s="6">
        <v>0</v>
      </c>
      <c r="N534" s="6">
        <v>52500</v>
      </c>
      <c r="O534" s="6">
        <v>52500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3">
        <v>5</v>
      </c>
      <c r="AG534" s="3">
        <v>5</v>
      </c>
      <c r="AH534" s="3">
        <v>52500</v>
      </c>
      <c r="AI534" s="3">
        <v>52500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</row>
    <row r="535" spans="1:41">
      <c r="A535" s="3">
        <v>20059</v>
      </c>
      <c r="B535" s="57" t="s">
        <v>454</v>
      </c>
      <c r="C535" s="57" t="s">
        <v>454</v>
      </c>
      <c r="D535" s="3">
        <v>1</v>
      </c>
      <c r="E535" s="3">
        <v>1</v>
      </c>
      <c r="F535" s="3">
        <v>1</v>
      </c>
      <c r="G535" s="3">
        <v>6</v>
      </c>
      <c r="H535" s="6">
        <v>3022</v>
      </c>
      <c r="I535" s="6">
        <v>5</v>
      </c>
      <c r="J535" s="6">
        <v>5</v>
      </c>
      <c r="K535" s="6">
        <v>0</v>
      </c>
      <c r="L535" s="6">
        <v>6</v>
      </c>
      <c r="M535" s="6">
        <v>10030</v>
      </c>
      <c r="N535" s="6">
        <v>5</v>
      </c>
      <c r="O535" s="6">
        <v>5</v>
      </c>
      <c r="P535" s="6">
        <v>0</v>
      </c>
      <c r="Q535" s="6">
        <v>1</v>
      </c>
      <c r="R535" s="6">
        <v>0</v>
      </c>
      <c r="S535" s="6">
        <v>52500</v>
      </c>
      <c r="T535" s="6">
        <v>52500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3">
        <v>5</v>
      </c>
      <c r="AG535" s="3">
        <v>5</v>
      </c>
      <c r="AH535" s="3">
        <v>5</v>
      </c>
      <c r="AI535" s="3">
        <v>5</v>
      </c>
      <c r="AJ535" s="3">
        <v>52500</v>
      </c>
      <c r="AK535" s="3">
        <v>52500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3">
        <v>20060</v>
      </c>
      <c r="B536" s="57" t="s">
        <v>455</v>
      </c>
      <c r="C536" s="57" t="s">
        <v>455</v>
      </c>
      <c r="D536" s="3">
        <v>1</v>
      </c>
      <c r="E536" s="3">
        <v>1</v>
      </c>
      <c r="F536" s="3">
        <v>1</v>
      </c>
      <c r="G536" s="3">
        <v>6</v>
      </c>
      <c r="H536" s="6">
        <v>10078</v>
      </c>
      <c r="I536" s="6">
        <v>5</v>
      </c>
      <c r="J536" s="6">
        <v>5</v>
      </c>
      <c r="K536" s="6">
        <v>0</v>
      </c>
      <c r="L536" s="6">
        <v>1</v>
      </c>
      <c r="M536" s="6">
        <v>0</v>
      </c>
      <c r="N536" s="6">
        <v>55000</v>
      </c>
      <c r="O536" s="6">
        <v>55000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3">
        <v>5</v>
      </c>
      <c r="AG536" s="3">
        <v>5</v>
      </c>
      <c r="AH536" s="3">
        <v>55000</v>
      </c>
      <c r="AI536" s="3">
        <v>55000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3">
        <v>20061</v>
      </c>
      <c r="B537" s="57" t="s">
        <v>456</v>
      </c>
      <c r="C537" s="57" t="s">
        <v>456</v>
      </c>
      <c r="D537" s="3">
        <v>1</v>
      </c>
      <c r="E537" s="3">
        <v>1</v>
      </c>
      <c r="F537" s="3">
        <v>1</v>
      </c>
      <c r="G537" s="3">
        <v>6</v>
      </c>
      <c r="H537" s="6">
        <v>10077</v>
      </c>
      <c r="I537" s="6">
        <v>5</v>
      </c>
      <c r="J537" s="6">
        <v>5</v>
      </c>
      <c r="K537" s="6">
        <v>0</v>
      </c>
      <c r="L537" s="6">
        <v>1</v>
      </c>
      <c r="M537" s="6">
        <v>0</v>
      </c>
      <c r="N537" s="6">
        <v>55000</v>
      </c>
      <c r="O537" s="6">
        <v>55000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3">
        <v>5</v>
      </c>
      <c r="AG537" s="3">
        <v>5</v>
      </c>
      <c r="AH537" s="3">
        <v>55000</v>
      </c>
      <c r="AI537" s="3">
        <v>55000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</row>
    <row r="538" spans="1:41">
      <c r="A538" s="3">
        <v>20062</v>
      </c>
      <c r="B538" s="57" t="s">
        <v>457</v>
      </c>
      <c r="C538" s="57" t="s">
        <v>457</v>
      </c>
      <c r="D538" s="3">
        <v>1</v>
      </c>
      <c r="E538" s="3">
        <v>1</v>
      </c>
      <c r="F538" s="3">
        <v>1</v>
      </c>
      <c r="G538" s="3">
        <v>6</v>
      </c>
      <c r="H538" s="6">
        <v>3023</v>
      </c>
      <c r="I538" s="6">
        <v>5</v>
      </c>
      <c r="J538" s="6">
        <v>5</v>
      </c>
      <c r="K538" s="6">
        <v>0</v>
      </c>
      <c r="L538" s="6">
        <v>6</v>
      </c>
      <c r="M538" s="6">
        <v>10050</v>
      </c>
      <c r="N538" s="6">
        <v>5</v>
      </c>
      <c r="O538" s="6">
        <v>5</v>
      </c>
      <c r="P538" s="6">
        <v>0</v>
      </c>
      <c r="Q538" s="6">
        <v>1</v>
      </c>
      <c r="R538" s="6">
        <v>0</v>
      </c>
      <c r="S538" s="6">
        <v>55000</v>
      </c>
      <c r="T538" s="6">
        <v>55000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3">
        <v>5</v>
      </c>
      <c r="AG538" s="3">
        <v>5</v>
      </c>
      <c r="AH538" s="3">
        <v>5</v>
      </c>
      <c r="AI538" s="3">
        <v>5</v>
      </c>
      <c r="AJ538" s="3">
        <v>55000</v>
      </c>
      <c r="AK538" s="3">
        <v>55000</v>
      </c>
      <c r="AL538" s="3">
        <v>0</v>
      </c>
      <c r="AM538" s="3">
        <v>0</v>
      </c>
      <c r="AN538" s="3">
        <v>0</v>
      </c>
      <c r="AO538" s="3">
        <v>0</v>
      </c>
    </row>
    <row r="539" spans="1:41">
      <c r="A539" s="3">
        <v>20063</v>
      </c>
      <c r="B539" s="57" t="s">
        <v>458</v>
      </c>
      <c r="C539" s="57" t="s">
        <v>458</v>
      </c>
      <c r="D539" s="3">
        <v>1</v>
      </c>
      <c r="E539" s="3">
        <v>1</v>
      </c>
      <c r="F539" s="3">
        <v>1</v>
      </c>
      <c r="G539" s="3">
        <v>6</v>
      </c>
      <c r="H539" s="6">
        <v>10013</v>
      </c>
      <c r="I539" s="6">
        <v>5</v>
      </c>
      <c r="J539" s="6">
        <v>5</v>
      </c>
      <c r="K539" s="6">
        <v>0</v>
      </c>
      <c r="L539" s="6">
        <v>1</v>
      </c>
      <c r="M539" s="6">
        <v>0</v>
      </c>
      <c r="N539" s="6">
        <v>57500</v>
      </c>
      <c r="O539" s="6">
        <v>57500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3">
        <v>5</v>
      </c>
      <c r="AG539" s="3">
        <v>5</v>
      </c>
      <c r="AH539" s="3">
        <v>57500</v>
      </c>
      <c r="AI539" s="3">
        <v>57500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</row>
    <row r="540" spans="1:41">
      <c r="A540" s="3">
        <v>20064</v>
      </c>
      <c r="B540" s="57" t="s">
        <v>459</v>
      </c>
      <c r="C540" s="57" t="s">
        <v>459</v>
      </c>
      <c r="D540" s="3">
        <v>1</v>
      </c>
      <c r="E540" s="3">
        <v>1</v>
      </c>
      <c r="F540" s="3">
        <v>1</v>
      </c>
      <c r="G540" s="3">
        <v>6</v>
      </c>
      <c r="H540" s="6">
        <v>10019</v>
      </c>
      <c r="I540" s="6">
        <v>5</v>
      </c>
      <c r="J540" s="6">
        <v>5</v>
      </c>
      <c r="K540" s="6">
        <v>0</v>
      </c>
      <c r="L540" s="6">
        <v>1</v>
      </c>
      <c r="M540" s="6">
        <v>0</v>
      </c>
      <c r="N540" s="6">
        <v>57500</v>
      </c>
      <c r="O540" s="6">
        <v>57500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3">
        <v>5</v>
      </c>
      <c r="AG540" s="3">
        <v>5</v>
      </c>
      <c r="AH540" s="3">
        <v>57500</v>
      </c>
      <c r="AI540" s="3">
        <v>57500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3">
        <v>20065</v>
      </c>
      <c r="B541" s="57" t="s">
        <v>460</v>
      </c>
      <c r="C541" s="57" t="s">
        <v>460</v>
      </c>
      <c r="D541" s="3">
        <v>1</v>
      </c>
      <c r="E541" s="3">
        <v>1</v>
      </c>
      <c r="F541" s="3">
        <v>1</v>
      </c>
      <c r="G541" s="3">
        <v>6</v>
      </c>
      <c r="H541" s="6">
        <v>3024</v>
      </c>
      <c r="I541" s="6">
        <v>5</v>
      </c>
      <c r="J541" s="6">
        <v>5</v>
      </c>
      <c r="K541" s="6">
        <v>0</v>
      </c>
      <c r="L541" s="6">
        <v>6</v>
      </c>
      <c r="M541" s="6">
        <v>10085</v>
      </c>
      <c r="N541" s="6">
        <v>5</v>
      </c>
      <c r="O541" s="6">
        <v>5</v>
      </c>
      <c r="P541" s="6">
        <v>0</v>
      </c>
      <c r="Q541" s="6">
        <v>1</v>
      </c>
      <c r="R541" s="6">
        <v>0</v>
      </c>
      <c r="S541" s="6">
        <v>57500</v>
      </c>
      <c r="T541" s="6">
        <v>57500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3">
        <v>5</v>
      </c>
      <c r="AG541" s="3">
        <v>5</v>
      </c>
      <c r="AH541" s="3">
        <v>5</v>
      </c>
      <c r="AI541" s="3">
        <v>5</v>
      </c>
      <c r="AJ541" s="3">
        <v>57500</v>
      </c>
      <c r="AK541" s="3">
        <v>57500</v>
      </c>
      <c r="AL541" s="3">
        <v>0</v>
      </c>
      <c r="AM541" s="3">
        <v>0</v>
      </c>
      <c r="AN541" s="3">
        <v>0</v>
      </c>
      <c r="AO541" s="3">
        <v>0</v>
      </c>
    </row>
    <row r="542" spans="1:41">
      <c r="A542" s="3">
        <v>20066</v>
      </c>
      <c r="B542" s="57" t="s">
        <v>461</v>
      </c>
      <c r="C542" s="57" t="s">
        <v>461</v>
      </c>
      <c r="D542" s="3">
        <v>1</v>
      </c>
      <c r="E542" s="3">
        <v>1</v>
      </c>
      <c r="F542" s="3">
        <v>1</v>
      </c>
      <c r="G542" s="3">
        <v>6</v>
      </c>
      <c r="H542" s="6">
        <v>10043</v>
      </c>
      <c r="I542" s="6">
        <v>5</v>
      </c>
      <c r="J542" s="6">
        <v>5</v>
      </c>
      <c r="K542" s="6">
        <v>0</v>
      </c>
      <c r="L542" s="6">
        <v>1</v>
      </c>
      <c r="M542" s="6">
        <v>0</v>
      </c>
      <c r="N542" s="6">
        <v>60000</v>
      </c>
      <c r="O542" s="6">
        <v>60000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3">
        <v>5</v>
      </c>
      <c r="AG542" s="3">
        <v>5</v>
      </c>
      <c r="AH542" s="3">
        <v>60000</v>
      </c>
      <c r="AI542" s="3">
        <v>60000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>
      <c r="A543" s="3">
        <v>20067</v>
      </c>
      <c r="B543" s="57" t="s">
        <v>462</v>
      </c>
      <c r="C543" s="57" t="s">
        <v>462</v>
      </c>
      <c r="D543" s="3">
        <v>1</v>
      </c>
      <c r="E543" s="3">
        <v>1</v>
      </c>
      <c r="F543" s="3">
        <v>1</v>
      </c>
      <c r="G543" s="3">
        <v>6</v>
      </c>
      <c r="H543" s="6">
        <v>10042</v>
      </c>
      <c r="I543" s="6">
        <v>5</v>
      </c>
      <c r="J543" s="6">
        <v>5</v>
      </c>
      <c r="K543" s="6">
        <v>0</v>
      </c>
      <c r="L543" s="6">
        <v>1</v>
      </c>
      <c r="M543" s="6">
        <v>0</v>
      </c>
      <c r="N543" s="6">
        <v>60000</v>
      </c>
      <c r="O543" s="6">
        <v>60000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3">
        <v>5</v>
      </c>
      <c r="AG543" s="3">
        <v>5</v>
      </c>
      <c r="AH543" s="3">
        <v>60000</v>
      </c>
      <c r="AI543" s="3">
        <v>60000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</row>
    <row r="544" spans="1:41">
      <c r="A544" s="3">
        <v>20068</v>
      </c>
      <c r="B544" s="57" t="s">
        <v>463</v>
      </c>
      <c r="C544" s="57" t="s">
        <v>463</v>
      </c>
      <c r="D544" s="3">
        <v>1</v>
      </c>
      <c r="E544" s="3">
        <v>1</v>
      </c>
      <c r="F544" s="3">
        <v>1</v>
      </c>
      <c r="G544" s="3">
        <v>6</v>
      </c>
      <c r="H544" s="6">
        <v>4001</v>
      </c>
      <c r="I544" s="6">
        <v>2</v>
      </c>
      <c r="J544" s="6">
        <v>2</v>
      </c>
      <c r="K544" s="6">
        <v>0</v>
      </c>
      <c r="L544" s="6">
        <v>6</v>
      </c>
      <c r="M544" s="6">
        <v>10060</v>
      </c>
      <c r="N544" s="6">
        <v>5</v>
      </c>
      <c r="O544" s="6">
        <v>5</v>
      </c>
      <c r="P544" s="6">
        <v>0</v>
      </c>
      <c r="Q544" s="6">
        <v>1</v>
      </c>
      <c r="R544" s="6">
        <v>0</v>
      </c>
      <c r="S544" s="6">
        <v>60000</v>
      </c>
      <c r="T544" s="6">
        <v>60000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3">
        <v>2</v>
      </c>
      <c r="AG544" s="3">
        <v>2</v>
      </c>
      <c r="AH544" s="3">
        <v>5</v>
      </c>
      <c r="AI544" s="3">
        <v>5</v>
      </c>
      <c r="AJ544" s="3">
        <v>60000</v>
      </c>
      <c r="AK544" s="3">
        <v>60000</v>
      </c>
      <c r="AL544" s="3">
        <v>0</v>
      </c>
      <c r="AM544" s="3">
        <v>0</v>
      </c>
      <c r="AN544" s="3">
        <v>0</v>
      </c>
      <c r="AO544" s="3">
        <v>0</v>
      </c>
    </row>
    <row r="545" spans="1:41">
      <c r="A545" s="3">
        <v>20069</v>
      </c>
      <c r="B545" s="57" t="s">
        <v>464</v>
      </c>
      <c r="C545" s="57" t="s">
        <v>464</v>
      </c>
      <c r="D545" s="3">
        <v>1</v>
      </c>
      <c r="E545" s="3">
        <v>1</v>
      </c>
      <c r="F545" s="3">
        <v>1</v>
      </c>
      <c r="G545" s="3">
        <v>6</v>
      </c>
      <c r="H545" s="6">
        <v>10064</v>
      </c>
      <c r="I545" s="6">
        <v>5</v>
      </c>
      <c r="J545" s="6">
        <v>5</v>
      </c>
      <c r="K545" s="6">
        <v>0</v>
      </c>
      <c r="L545" s="6">
        <v>1</v>
      </c>
      <c r="M545" s="6">
        <v>0</v>
      </c>
      <c r="N545" s="6">
        <v>62500</v>
      </c>
      <c r="O545" s="6">
        <v>62500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3">
        <v>5</v>
      </c>
      <c r="AG545" s="3">
        <v>5</v>
      </c>
      <c r="AH545" s="3">
        <v>62500</v>
      </c>
      <c r="AI545" s="3">
        <v>62500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</row>
    <row r="546" spans="1:41">
      <c r="A546" s="3">
        <v>20070</v>
      </c>
      <c r="B546" s="57" t="s">
        <v>465</v>
      </c>
      <c r="C546" s="57" t="s">
        <v>465</v>
      </c>
      <c r="D546" s="3">
        <v>1</v>
      </c>
      <c r="E546" s="3">
        <v>1</v>
      </c>
      <c r="F546" s="3">
        <v>1</v>
      </c>
      <c r="G546" s="3">
        <v>6</v>
      </c>
      <c r="H546" s="6">
        <v>10063</v>
      </c>
      <c r="I546" s="6">
        <v>5</v>
      </c>
      <c r="J546" s="6">
        <v>5</v>
      </c>
      <c r="K546" s="6">
        <v>0</v>
      </c>
      <c r="L546" s="6">
        <v>1</v>
      </c>
      <c r="M546" s="6">
        <v>0</v>
      </c>
      <c r="N546" s="6">
        <v>62500</v>
      </c>
      <c r="O546" s="6">
        <v>62500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3">
        <v>5</v>
      </c>
      <c r="AG546" s="3">
        <v>5</v>
      </c>
      <c r="AH546" s="3">
        <v>62500</v>
      </c>
      <c r="AI546" s="3">
        <v>62500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>
      <c r="A547" s="3">
        <v>20071</v>
      </c>
      <c r="B547" s="57" t="s">
        <v>466</v>
      </c>
      <c r="C547" s="57" t="s">
        <v>466</v>
      </c>
      <c r="D547" s="3">
        <v>1</v>
      </c>
      <c r="E547" s="3">
        <v>1</v>
      </c>
      <c r="F547" s="3">
        <v>1</v>
      </c>
      <c r="G547" s="3">
        <v>6</v>
      </c>
      <c r="H547" s="6">
        <v>4002</v>
      </c>
      <c r="I547" s="6">
        <v>2</v>
      </c>
      <c r="J547" s="6">
        <v>2</v>
      </c>
      <c r="K547" s="6">
        <v>0</v>
      </c>
      <c r="L547" s="6">
        <v>6</v>
      </c>
      <c r="M547" s="6">
        <v>10004</v>
      </c>
      <c r="N547" s="6">
        <v>5</v>
      </c>
      <c r="O547" s="6">
        <v>5</v>
      </c>
      <c r="P547" s="6">
        <v>0</v>
      </c>
      <c r="Q547" s="6">
        <v>1</v>
      </c>
      <c r="R547" s="6">
        <v>0</v>
      </c>
      <c r="S547" s="6">
        <v>62500</v>
      </c>
      <c r="T547" s="6">
        <v>62500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3">
        <v>2</v>
      </c>
      <c r="AG547" s="3">
        <v>2</v>
      </c>
      <c r="AH547" s="3">
        <v>5</v>
      </c>
      <c r="AI547" s="3">
        <v>5</v>
      </c>
      <c r="AJ547" s="3">
        <v>62500</v>
      </c>
      <c r="AK547" s="3">
        <v>62500</v>
      </c>
      <c r="AL547" s="3">
        <v>0</v>
      </c>
      <c r="AM547" s="3">
        <v>0</v>
      </c>
      <c r="AN547" s="3">
        <v>0</v>
      </c>
      <c r="AO547" s="3">
        <v>0</v>
      </c>
    </row>
    <row r="548" spans="1:41">
      <c r="A548" s="3">
        <v>20072</v>
      </c>
      <c r="B548" s="57" t="s">
        <v>467</v>
      </c>
      <c r="C548" s="57" t="s">
        <v>467</v>
      </c>
      <c r="D548" s="3">
        <v>1</v>
      </c>
      <c r="E548" s="3">
        <v>1</v>
      </c>
      <c r="F548" s="3">
        <v>1</v>
      </c>
      <c r="G548" s="3">
        <v>6</v>
      </c>
      <c r="H548" s="6">
        <v>10078</v>
      </c>
      <c r="I548" s="6">
        <v>5</v>
      </c>
      <c r="J548" s="6">
        <v>5</v>
      </c>
      <c r="K548" s="6">
        <v>0</v>
      </c>
      <c r="L548" s="6">
        <v>1</v>
      </c>
      <c r="M548" s="6">
        <v>0</v>
      </c>
      <c r="N548" s="6">
        <v>65000</v>
      </c>
      <c r="O548" s="6">
        <v>65000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3">
        <v>5</v>
      </c>
      <c r="AG548" s="3">
        <v>5</v>
      </c>
      <c r="AH548" s="3">
        <v>65000</v>
      </c>
      <c r="AI548" s="3">
        <v>65000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3">
        <v>20073</v>
      </c>
      <c r="B549" s="57" t="s">
        <v>468</v>
      </c>
      <c r="C549" s="57" t="s">
        <v>468</v>
      </c>
      <c r="D549" s="3">
        <v>1</v>
      </c>
      <c r="E549" s="3">
        <v>1</v>
      </c>
      <c r="F549" s="3">
        <v>1</v>
      </c>
      <c r="G549" s="3">
        <v>6</v>
      </c>
      <c r="H549" s="6">
        <v>10077</v>
      </c>
      <c r="I549" s="6">
        <v>5</v>
      </c>
      <c r="J549" s="6">
        <v>5</v>
      </c>
      <c r="K549" s="6">
        <v>0</v>
      </c>
      <c r="L549" s="6">
        <v>1</v>
      </c>
      <c r="M549" s="6">
        <v>0</v>
      </c>
      <c r="N549" s="6">
        <v>65000</v>
      </c>
      <c r="O549" s="6">
        <v>65000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3">
        <v>5</v>
      </c>
      <c r="AG549" s="3">
        <v>5</v>
      </c>
      <c r="AH549" s="3">
        <v>65000</v>
      </c>
      <c r="AI549" s="3">
        <v>65000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</row>
    <row r="550" spans="1:41">
      <c r="A550" s="3">
        <v>20074</v>
      </c>
      <c r="B550" s="57" t="s">
        <v>469</v>
      </c>
      <c r="C550" s="57" t="s">
        <v>469</v>
      </c>
      <c r="D550" s="3">
        <v>1</v>
      </c>
      <c r="E550" s="3">
        <v>1</v>
      </c>
      <c r="F550" s="3">
        <v>1</v>
      </c>
      <c r="G550" s="3">
        <v>6</v>
      </c>
      <c r="H550" s="6">
        <v>4003</v>
      </c>
      <c r="I550" s="6">
        <v>2</v>
      </c>
      <c r="J550" s="6">
        <v>2</v>
      </c>
      <c r="K550" s="6">
        <v>0</v>
      </c>
      <c r="L550" s="6">
        <v>6</v>
      </c>
      <c r="M550" s="6">
        <v>10030</v>
      </c>
      <c r="N550" s="6">
        <v>5</v>
      </c>
      <c r="O550" s="6">
        <v>5</v>
      </c>
      <c r="P550" s="6">
        <v>0</v>
      </c>
      <c r="Q550" s="6">
        <v>1</v>
      </c>
      <c r="R550" s="6">
        <v>0</v>
      </c>
      <c r="S550" s="6">
        <v>65000</v>
      </c>
      <c r="T550" s="6">
        <v>65000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3">
        <v>2</v>
      </c>
      <c r="AG550" s="3">
        <v>2</v>
      </c>
      <c r="AH550" s="3">
        <v>5</v>
      </c>
      <c r="AI550" s="3">
        <v>5</v>
      </c>
      <c r="AJ550" s="3">
        <v>65000</v>
      </c>
      <c r="AK550" s="3">
        <v>65000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3">
        <v>20075</v>
      </c>
      <c r="B551" s="57" t="s">
        <v>470</v>
      </c>
      <c r="C551" s="57" t="s">
        <v>470</v>
      </c>
      <c r="D551" s="3">
        <v>1</v>
      </c>
      <c r="E551" s="3">
        <v>1</v>
      </c>
      <c r="F551" s="3">
        <v>1</v>
      </c>
      <c r="G551" s="3">
        <v>6</v>
      </c>
      <c r="H551" s="6">
        <v>10016</v>
      </c>
      <c r="I551" s="6">
        <v>5</v>
      </c>
      <c r="J551" s="6">
        <v>5</v>
      </c>
      <c r="K551" s="6">
        <v>0</v>
      </c>
      <c r="L551" s="6">
        <v>1</v>
      </c>
      <c r="M551" s="6">
        <v>0</v>
      </c>
      <c r="N551" s="6">
        <v>67500</v>
      </c>
      <c r="O551" s="6">
        <v>67500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3">
        <v>5</v>
      </c>
      <c r="AG551" s="3">
        <v>5</v>
      </c>
      <c r="AH551" s="3">
        <v>67500</v>
      </c>
      <c r="AI551" s="3">
        <v>67500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</row>
    <row r="552" spans="1:41">
      <c r="A552" s="3">
        <v>20076</v>
      </c>
      <c r="B552" s="57" t="s">
        <v>471</v>
      </c>
      <c r="C552" s="57" t="s">
        <v>471</v>
      </c>
      <c r="D552" s="3">
        <v>1</v>
      </c>
      <c r="E552" s="3">
        <v>1</v>
      </c>
      <c r="F552" s="3">
        <v>1</v>
      </c>
      <c r="G552" s="3">
        <v>6</v>
      </c>
      <c r="H552" s="6">
        <v>10017</v>
      </c>
      <c r="I552" s="6">
        <v>5</v>
      </c>
      <c r="J552" s="6">
        <v>5</v>
      </c>
      <c r="K552" s="6">
        <v>0</v>
      </c>
      <c r="L552" s="6">
        <v>1</v>
      </c>
      <c r="M552" s="6">
        <v>0</v>
      </c>
      <c r="N552" s="6">
        <v>67500</v>
      </c>
      <c r="O552" s="6">
        <v>67500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3">
        <v>5</v>
      </c>
      <c r="AG552" s="3">
        <v>5</v>
      </c>
      <c r="AH552" s="3">
        <v>67500</v>
      </c>
      <c r="AI552" s="3">
        <v>67500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>
      <c r="A553" s="3">
        <v>20077</v>
      </c>
      <c r="B553" s="57" t="s">
        <v>472</v>
      </c>
      <c r="C553" s="57" t="s">
        <v>472</v>
      </c>
      <c r="D553" s="3">
        <v>1</v>
      </c>
      <c r="E553" s="3">
        <v>1</v>
      </c>
      <c r="F553" s="3">
        <v>1</v>
      </c>
      <c r="G553" s="3">
        <v>6</v>
      </c>
      <c r="H553" s="6">
        <v>4004</v>
      </c>
      <c r="I553" s="6">
        <v>2</v>
      </c>
      <c r="J553" s="6">
        <v>2</v>
      </c>
      <c r="K553" s="6">
        <v>0</v>
      </c>
      <c r="L553" s="6">
        <v>6</v>
      </c>
      <c r="M553" s="6">
        <v>10050</v>
      </c>
      <c r="N553" s="6">
        <v>5</v>
      </c>
      <c r="O553" s="6">
        <v>5</v>
      </c>
      <c r="P553" s="6">
        <v>0</v>
      </c>
      <c r="Q553" s="6">
        <v>1</v>
      </c>
      <c r="R553" s="6">
        <v>0</v>
      </c>
      <c r="S553" s="6">
        <v>67500</v>
      </c>
      <c r="T553" s="6">
        <v>67500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3">
        <v>2</v>
      </c>
      <c r="AG553" s="3">
        <v>2</v>
      </c>
      <c r="AH553" s="3">
        <v>5</v>
      </c>
      <c r="AI553" s="3">
        <v>5</v>
      </c>
      <c r="AJ553" s="3">
        <v>67500</v>
      </c>
      <c r="AK553" s="3">
        <v>67500</v>
      </c>
      <c r="AL553" s="3">
        <v>0</v>
      </c>
      <c r="AM553" s="3">
        <v>0</v>
      </c>
      <c r="AN553" s="3">
        <v>0</v>
      </c>
      <c r="AO553" s="3">
        <v>0</v>
      </c>
    </row>
    <row r="554" spans="1:41">
      <c r="A554" s="3">
        <v>20078</v>
      </c>
      <c r="B554" s="57" t="s">
        <v>473</v>
      </c>
      <c r="C554" s="57" t="s">
        <v>473</v>
      </c>
      <c r="D554" s="3">
        <v>1</v>
      </c>
      <c r="E554" s="3">
        <v>1</v>
      </c>
      <c r="F554" s="3">
        <v>1</v>
      </c>
      <c r="G554" s="3">
        <v>6</v>
      </c>
      <c r="H554" s="6">
        <v>10066</v>
      </c>
      <c r="I554" s="6">
        <v>5</v>
      </c>
      <c r="J554" s="6">
        <v>5</v>
      </c>
      <c r="K554" s="6">
        <v>0</v>
      </c>
      <c r="L554" s="6">
        <v>1</v>
      </c>
      <c r="M554" s="6">
        <v>0</v>
      </c>
      <c r="N554" s="6">
        <v>70000</v>
      </c>
      <c r="O554" s="6">
        <v>70000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3">
        <v>5</v>
      </c>
      <c r="AG554" s="3">
        <v>5</v>
      </c>
      <c r="AH554" s="3">
        <v>70000</v>
      </c>
      <c r="AI554" s="3">
        <v>70000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</row>
    <row r="555" spans="1:41">
      <c r="A555" s="3">
        <v>20079</v>
      </c>
      <c r="B555" s="57" t="s">
        <v>474</v>
      </c>
      <c r="C555" s="57" t="s">
        <v>474</v>
      </c>
      <c r="D555" s="3">
        <v>1</v>
      </c>
      <c r="E555" s="3">
        <v>1</v>
      </c>
      <c r="F555" s="3">
        <v>1</v>
      </c>
      <c r="G555" s="3">
        <v>6</v>
      </c>
      <c r="H555" s="6">
        <v>10065</v>
      </c>
      <c r="I555" s="6">
        <v>5</v>
      </c>
      <c r="J555" s="6">
        <v>5</v>
      </c>
      <c r="K555" s="6">
        <v>0</v>
      </c>
      <c r="L555" s="6">
        <v>1</v>
      </c>
      <c r="M555" s="6">
        <v>0</v>
      </c>
      <c r="N555" s="6">
        <v>70000</v>
      </c>
      <c r="O555" s="6">
        <v>70000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3">
        <v>5</v>
      </c>
      <c r="AG555" s="3">
        <v>5</v>
      </c>
      <c r="AH555" s="3">
        <v>70000</v>
      </c>
      <c r="AI555" s="3">
        <v>70000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</row>
    <row r="556" spans="1:41">
      <c r="A556" s="3">
        <v>20080</v>
      </c>
      <c r="B556" s="57" t="s">
        <v>475</v>
      </c>
      <c r="C556" s="57" t="s">
        <v>475</v>
      </c>
      <c r="D556" s="3">
        <v>1</v>
      </c>
      <c r="E556" s="3">
        <v>1</v>
      </c>
      <c r="F556" s="3">
        <v>1</v>
      </c>
      <c r="G556" s="3">
        <v>6</v>
      </c>
      <c r="H556" s="6">
        <v>4011</v>
      </c>
      <c r="I556" s="6">
        <v>2</v>
      </c>
      <c r="J556" s="6">
        <v>2</v>
      </c>
      <c r="K556" s="6">
        <v>0</v>
      </c>
      <c r="L556" s="6">
        <v>6</v>
      </c>
      <c r="M556" s="6">
        <v>10085</v>
      </c>
      <c r="N556" s="6">
        <v>5</v>
      </c>
      <c r="O556" s="6">
        <v>5</v>
      </c>
      <c r="P556" s="6">
        <v>0</v>
      </c>
      <c r="Q556" s="6">
        <v>1</v>
      </c>
      <c r="R556" s="6">
        <v>0</v>
      </c>
      <c r="S556" s="6">
        <v>70000</v>
      </c>
      <c r="T556" s="6">
        <v>70000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3">
        <v>2</v>
      </c>
      <c r="AG556" s="3">
        <v>2</v>
      </c>
      <c r="AH556" s="3">
        <v>5</v>
      </c>
      <c r="AI556" s="3">
        <v>5</v>
      </c>
      <c r="AJ556" s="3">
        <v>70000</v>
      </c>
      <c r="AK556" s="3">
        <v>70000</v>
      </c>
      <c r="AL556" s="3">
        <v>0</v>
      </c>
      <c r="AM556" s="3">
        <v>0</v>
      </c>
      <c r="AN556" s="3">
        <v>0</v>
      </c>
      <c r="AO556" s="3">
        <v>0</v>
      </c>
    </row>
    <row r="557" spans="1:41">
      <c r="A557" s="3">
        <v>20081</v>
      </c>
      <c r="B557" s="57" t="s">
        <v>476</v>
      </c>
      <c r="C557" s="57" t="s">
        <v>476</v>
      </c>
      <c r="D557" s="3">
        <v>1</v>
      </c>
      <c r="E557" s="3">
        <v>1</v>
      </c>
      <c r="F557" s="3">
        <v>1</v>
      </c>
      <c r="G557" s="3">
        <v>6</v>
      </c>
      <c r="H557" s="6">
        <v>10020</v>
      </c>
      <c r="I557" s="6">
        <v>5</v>
      </c>
      <c r="J557" s="6">
        <v>5</v>
      </c>
      <c r="K557" s="6">
        <v>0</v>
      </c>
      <c r="L557" s="6">
        <v>1</v>
      </c>
      <c r="M557" s="6">
        <v>0</v>
      </c>
      <c r="N557" s="6">
        <v>72500</v>
      </c>
      <c r="O557" s="6">
        <v>72500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3">
        <v>5</v>
      </c>
      <c r="AG557" s="3">
        <v>5</v>
      </c>
      <c r="AH557" s="3">
        <v>72500</v>
      </c>
      <c r="AI557" s="3">
        <v>72500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</row>
    <row r="558" spans="1:41">
      <c r="A558" s="3">
        <v>20082</v>
      </c>
      <c r="B558" s="57" t="s">
        <v>477</v>
      </c>
      <c r="C558" s="57" t="s">
        <v>477</v>
      </c>
      <c r="D558" s="3">
        <v>1</v>
      </c>
      <c r="E558" s="3">
        <v>1</v>
      </c>
      <c r="F558" s="3">
        <v>1</v>
      </c>
      <c r="G558" s="3">
        <v>6</v>
      </c>
      <c r="H558" s="6">
        <v>10009</v>
      </c>
      <c r="I558" s="6">
        <v>5</v>
      </c>
      <c r="J558" s="6">
        <v>5</v>
      </c>
      <c r="K558" s="6">
        <v>0</v>
      </c>
      <c r="L558" s="6">
        <v>1</v>
      </c>
      <c r="M558" s="6">
        <v>0</v>
      </c>
      <c r="N558" s="6">
        <v>72500</v>
      </c>
      <c r="O558" s="6">
        <v>72500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3">
        <v>5</v>
      </c>
      <c r="AG558" s="3">
        <v>5</v>
      </c>
      <c r="AH558" s="3">
        <v>72500</v>
      </c>
      <c r="AI558" s="3">
        <v>72500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</row>
    <row r="559" spans="1:41">
      <c r="A559" s="3">
        <v>20083</v>
      </c>
      <c r="B559" s="57" t="s">
        <v>478</v>
      </c>
      <c r="C559" s="57" t="s">
        <v>478</v>
      </c>
      <c r="D559" s="3">
        <v>1</v>
      </c>
      <c r="E559" s="3">
        <v>1</v>
      </c>
      <c r="F559" s="3">
        <v>1</v>
      </c>
      <c r="G559" s="3">
        <v>6</v>
      </c>
      <c r="H559" s="6">
        <v>4012</v>
      </c>
      <c r="I559" s="6">
        <v>2</v>
      </c>
      <c r="J559" s="6">
        <v>2</v>
      </c>
      <c r="K559" s="6">
        <v>0</v>
      </c>
      <c r="L559" s="6">
        <v>6</v>
      </c>
      <c r="M559" s="6">
        <v>10012</v>
      </c>
      <c r="N559" s="6">
        <v>5</v>
      </c>
      <c r="O559" s="6">
        <v>5</v>
      </c>
      <c r="P559" s="6">
        <v>0</v>
      </c>
      <c r="Q559" s="6">
        <v>1</v>
      </c>
      <c r="R559" s="6">
        <v>0</v>
      </c>
      <c r="S559" s="6">
        <v>72500</v>
      </c>
      <c r="T559" s="6">
        <v>72500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3">
        <v>2</v>
      </c>
      <c r="AG559" s="3">
        <v>2</v>
      </c>
      <c r="AH559" s="3">
        <v>5</v>
      </c>
      <c r="AI559" s="3">
        <v>5</v>
      </c>
      <c r="AJ559" s="3">
        <v>72500</v>
      </c>
      <c r="AK559" s="3">
        <v>72500</v>
      </c>
      <c r="AL559" s="3">
        <v>0</v>
      </c>
      <c r="AM559" s="3">
        <v>0</v>
      </c>
      <c r="AN559" s="3">
        <v>0</v>
      </c>
      <c r="AO559" s="3">
        <v>0</v>
      </c>
    </row>
    <row r="560" spans="1:41">
      <c r="A560" s="3">
        <v>20084</v>
      </c>
      <c r="B560" s="57" t="s">
        <v>479</v>
      </c>
      <c r="C560" s="57" t="s">
        <v>479</v>
      </c>
      <c r="D560" s="3">
        <v>1</v>
      </c>
      <c r="E560" s="3">
        <v>1</v>
      </c>
      <c r="F560" s="3">
        <v>1</v>
      </c>
      <c r="G560" s="3">
        <v>6</v>
      </c>
      <c r="H560" s="6">
        <v>10016</v>
      </c>
      <c r="I560" s="6">
        <v>5</v>
      </c>
      <c r="J560" s="6">
        <v>5</v>
      </c>
      <c r="K560" s="6">
        <v>0</v>
      </c>
      <c r="L560" s="6">
        <v>1</v>
      </c>
      <c r="M560" s="6">
        <v>0</v>
      </c>
      <c r="N560" s="6">
        <v>75000</v>
      </c>
      <c r="O560" s="6">
        <v>75000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3">
        <v>5</v>
      </c>
      <c r="AG560" s="3">
        <v>5</v>
      </c>
      <c r="AH560" s="3">
        <v>75000</v>
      </c>
      <c r="AI560" s="3">
        <v>75000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</row>
    <row r="561" spans="1:41">
      <c r="A561" s="3">
        <v>20085</v>
      </c>
      <c r="B561" s="57" t="s">
        <v>480</v>
      </c>
      <c r="C561" s="57" t="s">
        <v>480</v>
      </c>
      <c r="D561" s="3">
        <v>1</v>
      </c>
      <c r="E561" s="3">
        <v>1</v>
      </c>
      <c r="F561" s="3">
        <v>1</v>
      </c>
      <c r="G561" s="3">
        <v>6</v>
      </c>
      <c r="H561" s="6">
        <v>10039</v>
      </c>
      <c r="I561" s="6">
        <v>5</v>
      </c>
      <c r="J561" s="6">
        <v>5</v>
      </c>
      <c r="K561" s="6">
        <v>0</v>
      </c>
      <c r="L561" s="6">
        <v>1</v>
      </c>
      <c r="M561" s="6">
        <v>0</v>
      </c>
      <c r="N561" s="6">
        <v>75000</v>
      </c>
      <c r="O561" s="6">
        <v>75000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3">
        <v>5</v>
      </c>
      <c r="AG561" s="3">
        <v>5</v>
      </c>
      <c r="AH561" s="3">
        <v>75000</v>
      </c>
      <c r="AI561" s="3">
        <v>75000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</row>
    <row r="562" spans="1:41">
      <c r="A562" s="3">
        <v>20086</v>
      </c>
      <c r="B562" s="57" t="s">
        <v>481</v>
      </c>
      <c r="C562" s="57" t="s">
        <v>481</v>
      </c>
      <c r="D562" s="3">
        <v>1</v>
      </c>
      <c r="E562" s="3">
        <v>1</v>
      </c>
      <c r="F562" s="3">
        <v>1</v>
      </c>
      <c r="G562" s="3">
        <v>6</v>
      </c>
      <c r="H562" s="6">
        <v>4013</v>
      </c>
      <c r="I562" s="6">
        <v>2</v>
      </c>
      <c r="J562" s="6">
        <v>2</v>
      </c>
      <c r="K562" s="6">
        <v>0</v>
      </c>
      <c r="L562" s="6">
        <v>6</v>
      </c>
      <c r="M562" s="6">
        <v>10029</v>
      </c>
      <c r="N562" s="6">
        <v>5</v>
      </c>
      <c r="O562" s="6">
        <v>5</v>
      </c>
      <c r="P562" s="6">
        <v>0</v>
      </c>
      <c r="Q562" s="6">
        <v>1</v>
      </c>
      <c r="R562" s="6">
        <v>0</v>
      </c>
      <c r="S562" s="6">
        <v>75000</v>
      </c>
      <c r="T562" s="6">
        <v>75000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3">
        <v>2</v>
      </c>
      <c r="AG562" s="3">
        <v>2</v>
      </c>
      <c r="AH562" s="3">
        <v>5</v>
      </c>
      <c r="AI562" s="3">
        <v>5</v>
      </c>
      <c r="AJ562" s="3">
        <v>75000</v>
      </c>
      <c r="AK562" s="3">
        <v>75000</v>
      </c>
      <c r="AL562" s="3">
        <v>0</v>
      </c>
      <c r="AM562" s="3">
        <v>0</v>
      </c>
      <c r="AN562" s="3">
        <v>0</v>
      </c>
      <c r="AO562" s="3">
        <v>0</v>
      </c>
    </row>
    <row r="563" spans="1:41">
      <c r="A563" s="3">
        <v>20087</v>
      </c>
      <c r="B563" s="57" t="s">
        <v>482</v>
      </c>
      <c r="C563" s="57" t="s">
        <v>482</v>
      </c>
      <c r="D563" s="3">
        <v>1</v>
      </c>
      <c r="E563" s="3">
        <v>1</v>
      </c>
      <c r="F563" s="3">
        <v>1</v>
      </c>
      <c r="G563" s="3">
        <v>6</v>
      </c>
      <c r="H563" s="6">
        <v>10066</v>
      </c>
      <c r="I563" s="6">
        <v>5</v>
      </c>
      <c r="J563" s="6">
        <v>5</v>
      </c>
      <c r="K563" s="6">
        <v>0</v>
      </c>
      <c r="L563" s="6">
        <v>1</v>
      </c>
      <c r="M563" s="6">
        <v>0</v>
      </c>
      <c r="N563" s="6">
        <v>77500</v>
      </c>
      <c r="O563" s="6">
        <v>77500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3">
        <v>5</v>
      </c>
      <c r="AG563" s="3">
        <v>5</v>
      </c>
      <c r="AH563" s="3">
        <v>77500</v>
      </c>
      <c r="AI563" s="3">
        <v>77500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</row>
    <row r="564" spans="1:41">
      <c r="A564" s="3">
        <v>20088</v>
      </c>
      <c r="B564" s="57" t="s">
        <v>483</v>
      </c>
      <c r="C564" s="57" t="s">
        <v>483</v>
      </c>
      <c r="D564" s="3">
        <v>1</v>
      </c>
      <c r="E564" s="3">
        <v>1</v>
      </c>
      <c r="F564" s="3">
        <v>1</v>
      </c>
      <c r="G564" s="3">
        <v>6</v>
      </c>
      <c r="H564" s="6">
        <v>10055</v>
      </c>
      <c r="I564" s="6">
        <v>5</v>
      </c>
      <c r="J564" s="6">
        <v>5</v>
      </c>
      <c r="K564" s="6">
        <v>0</v>
      </c>
      <c r="L564" s="6">
        <v>1</v>
      </c>
      <c r="M564" s="6">
        <v>0</v>
      </c>
      <c r="N564" s="6">
        <v>77500</v>
      </c>
      <c r="O564" s="6">
        <v>77500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3">
        <v>5</v>
      </c>
      <c r="AG564" s="3">
        <v>5</v>
      </c>
      <c r="AH564" s="3">
        <v>77500</v>
      </c>
      <c r="AI564" s="3">
        <v>77500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</row>
    <row r="565" spans="1:41">
      <c r="A565" s="3">
        <v>20089</v>
      </c>
      <c r="B565" s="57" t="s">
        <v>484</v>
      </c>
      <c r="C565" s="57" t="s">
        <v>484</v>
      </c>
      <c r="D565" s="3">
        <v>1</v>
      </c>
      <c r="E565" s="3">
        <v>1</v>
      </c>
      <c r="F565" s="3">
        <v>1</v>
      </c>
      <c r="G565" s="3">
        <v>6</v>
      </c>
      <c r="H565" s="6">
        <v>4014</v>
      </c>
      <c r="I565" s="6">
        <v>2</v>
      </c>
      <c r="J565" s="6">
        <v>2</v>
      </c>
      <c r="K565" s="6">
        <v>0</v>
      </c>
      <c r="L565" s="6">
        <v>6</v>
      </c>
      <c r="M565" s="6">
        <v>10049</v>
      </c>
      <c r="N565" s="6">
        <v>5</v>
      </c>
      <c r="O565" s="6">
        <v>5</v>
      </c>
      <c r="P565" s="6">
        <v>0</v>
      </c>
      <c r="Q565" s="6">
        <v>1</v>
      </c>
      <c r="R565" s="6">
        <v>0</v>
      </c>
      <c r="S565" s="6">
        <v>77500</v>
      </c>
      <c r="T565" s="6">
        <v>77500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3">
        <v>2</v>
      </c>
      <c r="AG565" s="3">
        <v>2</v>
      </c>
      <c r="AH565" s="3">
        <v>5</v>
      </c>
      <c r="AI565" s="3">
        <v>5</v>
      </c>
      <c r="AJ565" s="3">
        <v>77500</v>
      </c>
      <c r="AK565" s="3">
        <v>77500</v>
      </c>
      <c r="AL565" s="3">
        <v>0</v>
      </c>
      <c r="AM565" s="3">
        <v>0</v>
      </c>
      <c r="AN565" s="3">
        <v>0</v>
      </c>
      <c r="AO565" s="3">
        <v>0</v>
      </c>
    </row>
    <row r="566" spans="1:41">
      <c r="A566" s="3">
        <v>20090</v>
      </c>
      <c r="B566" s="57" t="s">
        <v>485</v>
      </c>
      <c r="C566" s="57" t="s">
        <v>485</v>
      </c>
      <c r="D566" s="3">
        <v>1</v>
      </c>
      <c r="E566" s="3">
        <v>1</v>
      </c>
      <c r="F566" s="3">
        <v>1</v>
      </c>
      <c r="G566" s="3">
        <v>6</v>
      </c>
      <c r="H566" s="6">
        <v>10020</v>
      </c>
      <c r="I566" s="6">
        <v>5</v>
      </c>
      <c r="J566" s="6">
        <v>5</v>
      </c>
      <c r="K566" s="6">
        <v>0</v>
      </c>
      <c r="L566" s="6">
        <v>1</v>
      </c>
      <c r="M566" s="6">
        <v>0</v>
      </c>
      <c r="N566" s="6">
        <v>80000</v>
      </c>
      <c r="O566" s="6">
        <v>80000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3">
        <v>5</v>
      </c>
      <c r="AG566" s="3">
        <v>5</v>
      </c>
      <c r="AH566" s="3">
        <v>80000</v>
      </c>
      <c r="AI566" s="3">
        <v>80000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>
      <c r="A567" s="3">
        <v>20091</v>
      </c>
      <c r="B567" s="57" t="s">
        <v>486</v>
      </c>
      <c r="C567" s="57" t="s">
        <v>486</v>
      </c>
      <c r="D567" s="3">
        <v>1</v>
      </c>
      <c r="E567" s="3">
        <v>1</v>
      </c>
      <c r="F567" s="3">
        <v>1</v>
      </c>
      <c r="G567" s="3">
        <v>6</v>
      </c>
      <c r="H567" s="6">
        <v>10086</v>
      </c>
      <c r="I567" s="6">
        <v>5</v>
      </c>
      <c r="J567" s="6">
        <v>5</v>
      </c>
      <c r="K567" s="6">
        <v>0</v>
      </c>
      <c r="L567" s="6">
        <v>1</v>
      </c>
      <c r="M567" s="6">
        <v>0</v>
      </c>
      <c r="N567" s="6">
        <v>80000</v>
      </c>
      <c r="O567" s="6">
        <v>80000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3">
        <v>5</v>
      </c>
      <c r="AG567" s="3">
        <v>5</v>
      </c>
      <c r="AH567" s="3">
        <v>80000</v>
      </c>
      <c r="AI567" s="3">
        <v>80000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</row>
    <row r="568" spans="1:41">
      <c r="A568" s="3">
        <v>20092</v>
      </c>
      <c r="B568" s="57" t="s">
        <v>487</v>
      </c>
      <c r="C568" s="57" t="s">
        <v>487</v>
      </c>
      <c r="D568" s="3">
        <v>1</v>
      </c>
      <c r="E568" s="3">
        <v>1</v>
      </c>
      <c r="F568" s="3">
        <v>1</v>
      </c>
      <c r="G568" s="3">
        <v>6</v>
      </c>
      <c r="H568" s="6">
        <v>4021</v>
      </c>
      <c r="I568" s="6">
        <v>2</v>
      </c>
      <c r="J568" s="6">
        <v>2</v>
      </c>
      <c r="K568" s="6">
        <v>0</v>
      </c>
      <c r="L568" s="6">
        <v>6</v>
      </c>
      <c r="M568" s="6">
        <v>10076</v>
      </c>
      <c r="N568" s="6">
        <v>5</v>
      </c>
      <c r="O568" s="6">
        <v>5</v>
      </c>
      <c r="P568" s="6">
        <v>0</v>
      </c>
      <c r="Q568" s="6">
        <v>1</v>
      </c>
      <c r="R568" s="6">
        <v>0</v>
      </c>
      <c r="S568" s="6">
        <v>80000</v>
      </c>
      <c r="T568" s="6">
        <v>80000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3">
        <v>2</v>
      </c>
      <c r="AG568" s="3">
        <v>2</v>
      </c>
      <c r="AH568" s="3">
        <v>5</v>
      </c>
      <c r="AI568" s="3">
        <v>5</v>
      </c>
      <c r="AJ568" s="3">
        <v>80000</v>
      </c>
      <c r="AK568" s="3">
        <v>80000</v>
      </c>
      <c r="AL568" s="3">
        <v>0</v>
      </c>
      <c r="AM568" s="3">
        <v>0</v>
      </c>
      <c r="AN568" s="3">
        <v>0</v>
      </c>
      <c r="AO568" s="3">
        <v>0</v>
      </c>
    </row>
    <row r="569" spans="1:41">
      <c r="A569" s="3">
        <v>20093</v>
      </c>
      <c r="B569" s="57" t="s">
        <v>488</v>
      </c>
      <c r="C569" s="57" t="s">
        <v>488</v>
      </c>
      <c r="D569" s="3">
        <v>1</v>
      </c>
      <c r="E569" s="3">
        <v>1</v>
      </c>
      <c r="F569" s="3">
        <v>1</v>
      </c>
      <c r="G569" s="3">
        <v>6</v>
      </c>
      <c r="H569" s="6">
        <v>10014</v>
      </c>
      <c r="I569" s="6">
        <v>5</v>
      </c>
      <c r="J569" s="6">
        <v>5</v>
      </c>
      <c r="K569" s="6">
        <v>0</v>
      </c>
      <c r="L569" s="6">
        <v>1</v>
      </c>
      <c r="M569" s="6">
        <v>0</v>
      </c>
      <c r="N569" s="6">
        <v>82500</v>
      </c>
      <c r="O569" s="6">
        <v>82500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3">
        <v>5</v>
      </c>
      <c r="AG569" s="3">
        <v>5</v>
      </c>
      <c r="AH569" s="3">
        <v>82500</v>
      </c>
      <c r="AI569" s="3">
        <v>82500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</row>
    <row r="570" spans="1:41">
      <c r="A570" s="3">
        <v>20094</v>
      </c>
      <c r="B570" s="57" t="s">
        <v>489</v>
      </c>
      <c r="C570" s="57" t="s">
        <v>489</v>
      </c>
      <c r="D570" s="3">
        <v>1</v>
      </c>
      <c r="E570" s="3">
        <v>1</v>
      </c>
      <c r="F570" s="3">
        <v>1</v>
      </c>
      <c r="G570" s="3">
        <v>6</v>
      </c>
      <c r="H570" s="6">
        <v>10002</v>
      </c>
      <c r="I570" s="6">
        <v>5</v>
      </c>
      <c r="J570" s="6">
        <v>5</v>
      </c>
      <c r="K570" s="6">
        <v>0</v>
      </c>
      <c r="L570" s="6">
        <v>1</v>
      </c>
      <c r="M570" s="6">
        <v>0</v>
      </c>
      <c r="N570" s="6">
        <v>82500</v>
      </c>
      <c r="O570" s="6">
        <v>82500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3">
        <v>5</v>
      </c>
      <c r="AG570" s="3">
        <v>5</v>
      </c>
      <c r="AH570" s="3">
        <v>82500</v>
      </c>
      <c r="AI570" s="3">
        <v>82500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</row>
    <row r="571" spans="1:41">
      <c r="A571" s="3">
        <v>20095</v>
      </c>
      <c r="B571" s="57" t="s">
        <v>490</v>
      </c>
      <c r="C571" s="57" t="s">
        <v>490</v>
      </c>
      <c r="D571" s="3">
        <v>1</v>
      </c>
      <c r="E571" s="3">
        <v>1</v>
      </c>
      <c r="F571" s="3">
        <v>1</v>
      </c>
      <c r="G571" s="3">
        <v>6</v>
      </c>
      <c r="H571" s="6">
        <v>4022</v>
      </c>
      <c r="I571" s="6">
        <v>2</v>
      </c>
      <c r="J571" s="6">
        <v>2</v>
      </c>
      <c r="K571" s="6">
        <v>0</v>
      </c>
      <c r="L571" s="6">
        <v>6</v>
      </c>
      <c r="M571" s="6">
        <v>10007</v>
      </c>
      <c r="N571" s="6">
        <v>5</v>
      </c>
      <c r="O571" s="6">
        <v>5</v>
      </c>
      <c r="P571" s="6">
        <v>0</v>
      </c>
      <c r="Q571" s="6">
        <v>1</v>
      </c>
      <c r="R571" s="6">
        <v>0</v>
      </c>
      <c r="S571" s="6">
        <v>82500</v>
      </c>
      <c r="T571" s="6">
        <v>82500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3">
        <v>2</v>
      </c>
      <c r="AG571" s="3">
        <v>2</v>
      </c>
      <c r="AH571" s="3">
        <v>5</v>
      </c>
      <c r="AI571" s="3">
        <v>5</v>
      </c>
      <c r="AJ571" s="3">
        <v>82500</v>
      </c>
      <c r="AK571" s="3">
        <v>82500</v>
      </c>
      <c r="AL571" s="3">
        <v>0</v>
      </c>
      <c r="AM571" s="3">
        <v>0</v>
      </c>
      <c r="AN571" s="3">
        <v>0</v>
      </c>
      <c r="AO571" s="3">
        <v>0</v>
      </c>
    </row>
    <row r="572" spans="1:41">
      <c r="A572" s="3">
        <v>20096</v>
      </c>
      <c r="B572" s="57" t="s">
        <v>491</v>
      </c>
      <c r="C572" s="57" t="s">
        <v>491</v>
      </c>
      <c r="D572" s="3">
        <v>1</v>
      </c>
      <c r="E572" s="3">
        <v>1</v>
      </c>
      <c r="F572" s="3">
        <v>1</v>
      </c>
      <c r="G572" s="3">
        <v>6</v>
      </c>
      <c r="H572" s="6">
        <v>10035</v>
      </c>
      <c r="I572" s="6">
        <v>5</v>
      </c>
      <c r="J572" s="6">
        <v>5</v>
      </c>
      <c r="K572" s="6">
        <v>0</v>
      </c>
      <c r="L572" s="6">
        <v>1</v>
      </c>
      <c r="M572" s="6">
        <v>0</v>
      </c>
      <c r="N572" s="6">
        <v>85000</v>
      </c>
      <c r="O572" s="6">
        <v>85000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3">
        <v>5</v>
      </c>
      <c r="AG572" s="3">
        <v>5</v>
      </c>
      <c r="AH572" s="3">
        <v>85000</v>
      </c>
      <c r="AI572" s="3">
        <v>85000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</row>
    <row r="573" spans="1:41">
      <c r="A573" s="3">
        <v>20097</v>
      </c>
      <c r="B573" s="57" t="s">
        <v>492</v>
      </c>
      <c r="C573" s="57" t="s">
        <v>492</v>
      </c>
      <c r="D573" s="3">
        <v>1</v>
      </c>
      <c r="E573" s="3">
        <v>1</v>
      </c>
      <c r="F573" s="3">
        <v>1</v>
      </c>
      <c r="G573" s="3">
        <v>6</v>
      </c>
      <c r="H573" s="6">
        <v>10026</v>
      </c>
      <c r="I573" s="6">
        <v>5</v>
      </c>
      <c r="J573" s="6">
        <v>5</v>
      </c>
      <c r="K573" s="6">
        <v>0</v>
      </c>
      <c r="L573" s="6">
        <v>1</v>
      </c>
      <c r="M573" s="6">
        <v>0</v>
      </c>
      <c r="N573" s="6">
        <v>85000</v>
      </c>
      <c r="O573" s="6">
        <v>85000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3">
        <v>5</v>
      </c>
      <c r="AG573" s="3">
        <v>5</v>
      </c>
      <c r="AH573" s="3">
        <v>85000</v>
      </c>
      <c r="AI573" s="3">
        <v>85000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</row>
    <row r="574" spans="1:41">
      <c r="A574" s="3">
        <v>20098</v>
      </c>
      <c r="B574" s="57" t="s">
        <v>493</v>
      </c>
      <c r="C574" s="57" t="s">
        <v>493</v>
      </c>
      <c r="D574" s="3">
        <v>1</v>
      </c>
      <c r="E574" s="3">
        <v>1</v>
      </c>
      <c r="F574" s="3">
        <v>1</v>
      </c>
      <c r="G574" s="3">
        <v>6</v>
      </c>
      <c r="H574" s="6">
        <v>4023</v>
      </c>
      <c r="I574" s="6">
        <v>2</v>
      </c>
      <c r="J574" s="6">
        <v>2</v>
      </c>
      <c r="K574" s="6">
        <v>0</v>
      </c>
      <c r="L574" s="6">
        <v>6</v>
      </c>
      <c r="M574" s="6">
        <v>10031</v>
      </c>
      <c r="N574" s="6">
        <v>5</v>
      </c>
      <c r="O574" s="6">
        <v>5</v>
      </c>
      <c r="P574" s="6">
        <v>0</v>
      </c>
      <c r="Q574" s="6">
        <v>1</v>
      </c>
      <c r="R574" s="6">
        <v>0</v>
      </c>
      <c r="S574" s="6">
        <v>85000</v>
      </c>
      <c r="T574" s="6">
        <v>85000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3">
        <v>2</v>
      </c>
      <c r="AG574" s="3">
        <v>2</v>
      </c>
      <c r="AH574" s="3">
        <v>5</v>
      </c>
      <c r="AI574" s="3">
        <v>5</v>
      </c>
      <c r="AJ574" s="3">
        <v>85000</v>
      </c>
      <c r="AK574" s="3">
        <v>85000</v>
      </c>
      <c r="AL574" s="3">
        <v>0</v>
      </c>
      <c r="AM574" s="3">
        <v>0</v>
      </c>
      <c r="AN574" s="3">
        <v>0</v>
      </c>
      <c r="AO574" s="3">
        <v>0</v>
      </c>
    </row>
    <row r="575" spans="1:41">
      <c r="A575" s="3">
        <v>20099</v>
      </c>
      <c r="B575" s="57" t="s">
        <v>494</v>
      </c>
      <c r="C575" s="57" t="s">
        <v>494</v>
      </c>
      <c r="D575" s="3">
        <v>1</v>
      </c>
      <c r="E575" s="3">
        <v>1</v>
      </c>
      <c r="F575" s="3">
        <v>1</v>
      </c>
      <c r="G575" s="3">
        <v>6</v>
      </c>
      <c r="H575" s="6">
        <v>10060</v>
      </c>
      <c r="I575" s="6">
        <v>5</v>
      </c>
      <c r="J575" s="6">
        <v>5</v>
      </c>
      <c r="K575" s="6">
        <v>0</v>
      </c>
      <c r="L575" s="6">
        <v>1</v>
      </c>
      <c r="M575" s="6">
        <v>0</v>
      </c>
      <c r="N575" s="6">
        <v>87500</v>
      </c>
      <c r="O575" s="6">
        <v>87500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3">
        <v>5</v>
      </c>
      <c r="AG575" s="3">
        <v>5</v>
      </c>
      <c r="AH575" s="3">
        <v>87500</v>
      </c>
      <c r="AI575" s="3">
        <v>87500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</row>
    <row r="576" spans="1:41">
      <c r="A576" s="3">
        <v>20100</v>
      </c>
      <c r="B576" s="57" t="s">
        <v>495</v>
      </c>
      <c r="C576" s="57" t="s">
        <v>495</v>
      </c>
      <c r="D576" s="3">
        <v>1</v>
      </c>
      <c r="E576" s="3">
        <v>1</v>
      </c>
      <c r="F576" s="3">
        <v>1</v>
      </c>
      <c r="G576" s="3">
        <v>6</v>
      </c>
      <c r="H576" s="6">
        <v>10056</v>
      </c>
      <c r="I576" s="6">
        <v>5</v>
      </c>
      <c r="J576" s="6">
        <v>5</v>
      </c>
      <c r="K576" s="6">
        <v>0</v>
      </c>
      <c r="L576" s="6">
        <v>1</v>
      </c>
      <c r="M576" s="6">
        <v>0</v>
      </c>
      <c r="N576" s="6">
        <v>87500</v>
      </c>
      <c r="O576" s="6">
        <v>87500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3">
        <v>5</v>
      </c>
      <c r="AG576" s="3">
        <v>5</v>
      </c>
      <c r="AH576" s="3">
        <v>87500</v>
      </c>
      <c r="AI576" s="3">
        <v>87500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</row>
    <row r="577" spans="1:41">
      <c r="A577" s="3">
        <v>20101</v>
      </c>
      <c r="B577" s="57" t="s">
        <v>496</v>
      </c>
      <c r="C577" s="57" t="s">
        <v>496</v>
      </c>
      <c r="D577" s="3">
        <v>1</v>
      </c>
      <c r="E577" s="3">
        <v>1</v>
      </c>
      <c r="F577" s="3">
        <v>1</v>
      </c>
      <c r="G577" s="3">
        <v>6</v>
      </c>
      <c r="H577" s="6">
        <v>4024</v>
      </c>
      <c r="I577" s="6">
        <v>2</v>
      </c>
      <c r="J577" s="6">
        <v>2</v>
      </c>
      <c r="K577" s="6">
        <v>0</v>
      </c>
      <c r="L577" s="6">
        <v>6</v>
      </c>
      <c r="M577" s="6">
        <v>10061</v>
      </c>
      <c r="N577" s="6">
        <v>5</v>
      </c>
      <c r="O577" s="6">
        <v>5</v>
      </c>
      <c r="P577" s="6">
        <v>0</v>
      </c>
      <c r="Q577" s="6">
        <v>1</v>
      </c>
      <c r="R577" s="6">
        <v>0</v>
      </c>
      <c r="S577" s="6">
        <v>87500</v>
      </c>
      <c r="T577" s="6">
        <v>87500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3">
        <v>2</v>
      </c>
      <c r="AG577" s="3">
        <v>2</v>
      </c>
      <c r="AH577" s="3">
        <v>5</v>
      </c>
      <c r="AI577" s="3">
        <v>5</v>
      </c>
      <c r="AJ577" s="3">
        <v>87500</v>
      </c>
      <c r="AK577" s="3">
        <v>87500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3">
        <v>20102</v>
      </c>
      <c r="B578" s="57" t="s">
        <v>497</v>
      </c>
      <c r="C578" s="57" t="s">
        <v>497</v>
      </c>
      <c r="D578" s="3">
        <v>1</v>
      </c>
      <c r="E578" s="3">
        <v>1</v>
      </c>
      <c r="F578" s="3">
        <v>1</v>
      </c>
      <c r="G578" s="3">
        <v>6</v>
      </c>
      <c r="H578" s="6">
        <v>10072</v>
      </c>
      <c r="I578" s="6">
        <v>5</v>
      </c>
      <c r="J578" s="6">
        <v>5</v>
      </c>
      <c r="K578" s="6">
        <v>0</v>
      </c>
      <c r="L578" s="6">
        <v>1</v>
      </c>
      <c r="M578" s="6">
        <v>0</v>
      </c>
      <c r="N578" s="6">
        <v>90000</v>
      </c>
      <c r="O578" s="6">
        <v>90000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3">
        <v>5</v>
      </c>
      <c r="AG578" s="3">
        <v>5</v>
      </c>
      <c r="AH578" s="3">
        <v>90000</v>
      </c>
      <c r="AI578" s="3">
        <v>90000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</row>
    <row r="579" spans="1:41">
      <c r="A579" s="3">
        <v>20103</v>
      </c>
      <c r="B579" s="57" t="s">
        <v>498</v>
      </c>
      <c r="C579" s="57" t="s">
        <v>498</v>
      </c>
      <c r="D579" s="3">
        <v>1</v>
      </c>
      <c r="E579" s="3">
        <v>1</v>
      </c>
      <c r="F579" s="3">
        <v>1</v>
      </c>
      <c r="G579" s="3">
        <v>6</v>
      </c>
      <c r="H579" s="6">
        <v>10073</v>
      </c>
      <c r="I579" s="6">
        <v>5</v>
      </c>
      <c r="J579" s="6">
        <v>5</v>
      </c>
      <c r="K579" s="6">
        <v>0</v>
      </c>
      <c r="L579" s="6">
        <v>1</v>
      </c>
      <c r="M579" s="6">
        <v>0</v>
      </c>
      <c r="N579" s="6">
        <v>90000</v>
      </c>
      <c r="O579" s="6">
        <v>90000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3">
        <v>5</v>
      </c>
      <c r="AG579" s="3">
        <v>5</v>
      </c>
      <c r="AH579" s="3">
        <v>90000</v>
      </c>
      <c r="AI579" s="3">
        <v>90000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</row>
    <row r="580" spans="1:41">
      <c r="A580" s="3">
        <v>20104</v>
      </c>
      <c r="B580" s="57" t="s">
        <v>499</v>
      </c>
      <c r="C580" s="57" t="s">
        <v>499</v>
      </c>
      <c r="D580" s="3">
        <v>1</v>
      </c>
      <c r="E580" s="3">
        <v>1</v>
      </c>
      <c r="F580" s="3">
        <v>1</v>
      </c>
      <c r="G580" s="3">
        <v>3</v>
      </c>
      <c r="H580" s="6">
        <v>21</v>
      </c>
      <c r="I580" s="6">
        <v>1</v>
      </c>
      <c r="J580" s="6">
        <v>1</v>
      </c>
      <c r="K580" s="6">
        <v>0</v>
      </c>
      <c r="L580" s="6">
        <v>6</v>
      </c>
      <c r="M580" s="6">
        <v>10087</v>
      </c>
      <c r="N580" s="6">
        <v>5</v>
      </c>
      <c r="O580" s="6">
        <v>5</v>
      </c>
      <c r="P580" s="6">
        <v>0</v>
      </c>
      <c r="Q580" s="6">
        <v>1</v>
      </c>
      <c r="R580" s="6">
        <v>0</v>
      </c>
      <c r="S580" s="6">
        <v>90000</v>
      </c>
      <c r="T580" s="6">
        <v>90000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3">
        <v>1</v>
      </c>
      <c r="AG580" s="3">
        <v>1</v>
      </c>
      <c r="AH580" s="3">
        <v>5</v>
      </c>
      <c r="AI580" s="3">
        <v>5</v>
      </c>
      <c r="AJ580" s="3">
        <v>90000</v>
      </c>
      <c r="AK580" s="3">
        <v>90000</v>
      </c>
      <c r="AL580" s="3">
        <v>0</v>
      </c>
      <c r="AM580" s="3">
        <v>0</v>
      </c>
      <c r="AN580" s="3">
        <v>0</v>
      </c>
      <c r="AO580" s="3">
        <v>0</v>
      </c>
    </row>
    <row r="581" spans="1:41">
      <c r="A581" s="3">
        <v>20105</v>
      </c>
      <c r="B581" s="57" t="s">
        <v>500</v>
      </c>
      <c r="C581" s="57" t="s">
        <v>500</v>
      </c>
      <c r="D581" s="3">
        <v>1</v>
      </c>
      <c r="E581" s="3">
        <v>1</v>
      </c>
      <c r="F581" s="3">
        <v>1</v>
      </c>
      <c r="G581" s="3">
        <v>6</v>
      </c>
      <c r="H581" s="6">
        <v>10014</v>
      </c>
      <c r="I581" s="6">
        <v>5</v>
      </c>
      <c r="J581" s="6">
        <v>5</v>
      </c>
      <c r="K581" s="6">
        <v>0</v>
      </c>
      <c r="L581" s="6">
        <v>1</v>
      </c>
      <c r="M581" s="6">
        <v>0</v>
      </c>
      <c r="N581" s="6">
        <v>92500</v>
      </c>
      <c r="O581" s="6">
        <v>92500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3">
        <v>5</v>
      </c>
      <c r="AG581" s="3">
        <v>5</v>
      </c>
      <c r="AH581" s="3">
        <v>92500</v>
      </c>
      <c r="AI581" s="3">
        <v>92500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</row>
    <row r="582" spans="1:41">
      <c r="A582" s="3">
        <v>20106</v>
      </c>
      <c r="B582" s="57" t="s">
        <v>501</v>
      </c>
      <c r="C582" s="57" t="s">
        <v>501</v>
      </c>
      <c r="D582" s="3">
        <v>1</v>
      </c>
      <c r="E582" s="3">
        <v>1</v>
      </c>
      <c r="F582" s="3">
        <v>1</v>
      </c>
      <c r="G582" s="3">
        <v>6</v>
      </c>
      <c r="H582" s="6">
        <v>10002</v>
      </c>
      <c r="I582" s="6">
        <v>5</v>
      </c>
      <c r="J582" s="6">
        <v>5</v>
      </c>
      <c r="K582" s="6">
        <v>0</v>
      </c>
      <c r="L582" s="6">
        <v>1</v>
      </c>
      <c r="M582" s="6">
        <v>0</v>
      </c>
      <c r="N582" s="6">
        <v>92500</v>
      </c>
      <c r="O582" s="6">
        <v>92500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3">
        <v>5</v>
      </c>
      <c r="AG582" s="3">
        <v>5</v>
      </c>
      <c r="AH582" s="3">
        <v>92500</v>
      </c>
      <c r="AI582" s="3">
        <v>92500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</row>
    <row r="583" spans="1:41">
      <c r="A583" s="3">
        <v>20107</v>
      </c>
      <c r="B583" s="57" t="s">
        <v>502</v>
      </c>
      <c r="C583" s="57" t="s">
        <v>502</v>
      </c>
      <c r="D583" s="3">
        <v>1</v>
      </c>
      <c r="E583" s="3">
        <v>1</v>
      </c>
      <c r="F583" s="3">
        <v>1</v>
      </c>
      <c r="G583" s="3">
        <v>3</v>
      </c>
      <c r="H583" s="6">
        <v>21</v>
      </c>
      <c r="I583" s="6">
        <v>1</v>
      </c>
      <c r="J583" s="6">
        <v>1</v>
      </c>
      <c r="K583" s="6">
        <v>0</v>
      </c>
      <c r="L583" s="6">
        <v>6</v>
      </c>
      <c r="M583" s="6">
        <v>10007</v>
      </c>
      <c r="N583" s="6">
        <v>5</v>
      </c>
      <c r="O583" s="6">
        <v>5</v>
      </c>
      <c r="P583" s="6">
        <v>0</v>
      </c>
      <c r="Q583" s="6">
        <v>1</v>
      </c>
      <c r="R583" s="6">
        <v>0</v>
      </c>
      <c r="S583" s="6">
        <v>92500</v>
      </c>
      <c r="T583" s="6">
        <v>92500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3">
        <v>1</v>
      </c>
      <c r="AG583" s="3">
        <v>1</v>
      </c>
      <c r="AH583" s="3">
        <v>5</v>
      </c>
      <c r="AI583" s="3">
        <v>5</v>
      </c>
      <c r="AJ583" s="3">
        <v>92500</v>
      </c>
      <c r="AK583" s="3">
        <v>92500</v>
      </c>
      <c r="AL583" s="3">
        <v>0</v>
      </c>
      <c r="AM583" s="3">
        <v>0</v>
      </c>
      <c r="AN583" s="3">
        <v>0</v>
      </c>
      <c r="AO583" s="3">
        <v>0</v>
      </c>
    </row>
    <row r="584" spans="1:41">
      <c r="A584" s="3">
        <v>20108</v>
      </c>
      <c r="B584" s="57" t="s">
        <v>503</v>
      </c>
      <c r="C584" s="57" t="s">
        <v>503</v>
      </c>
      <c r="D584" s="3">
        <v>1</v>
      </c>
      <c r="E584" s="3">
        <v>1</v>
      </c>
      <c r="F584" s="3">
        <v>1</v>
      </c>
      <c r="G584" s="3">
        <v>6</v>
      </c>
      <c r="H584" s="6">
        <v>10035</v>
      </c>
      <c r="I584" s="6">
        <v>5</v>
      </c>
      <c r="J584" s="6">
        <v>5</v>
      </c>
      <c r="K584" s="6">
        <v>0</v>
      </c>
      <c r="L584" s="6">
        <v>1</v>
      </c>
      <c r="M584" s="6">
        <v>0</v>
      </c>
      <c r="N584" s="6">
        <v>95000</v>
      </c>
      <c r="O584" s="6">
        <v>95000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3">
        <v>5</v>
      </c>
      <c r="AG584" s="3">
        <v>5</v>
      </c>
      <c r="AH584" s="3">
        <v>95000</v>
      </c>
      <c r="AI584" s="3">
        <v>95000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</row>
    <row r="585" spans="1:41">
      <c r="A585" s="3">
        <v>20109</v>
      </c>
      <c r="B585" s="57" t="s">
        <v>504</v>
      </c>
      <c r="C585" s="57" t="s">
        <v>504</v>
      </c>
      <c r="D585" s="3">
        <v>1</v>
      </c>
      <c r="E585" s="3">
        <v>1</v>
      </c>
      <c r="F585" s="3">
        <v>1</v>
      </c>
      <c r="G585" s="3">
        <v>6</v>
      </c>
      <c r="H585" s="6">
        <v>10026</v>
      </c>
      <c r="I585" s="6">
        <v>5</v>
      </c>
      <c r="J585" s="6">
        <v>5</v>
      </c>
      <c r="K585" s="6">
        <v>0</v>
      </c>
      <c r="L585" s="6">
        <v>1</v>
      </c>
      <c r="M585" s="6">
        <v>0</v>
      </c>
      <c r="N585" s="6">
        <v>95000</v>
      </c>
      <c r="O585" s="6">
        <v>95000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3">
        <v>5</v>
      </c>
      <c r="AG585" s="3">
        <v>5</v>
      </c>
      <c r="AH585" s="3">
        <v>95000</v>
      </c>
      <c r="AI585" s="3">
        <v>95000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>
      <c r="A586" s="3">
        <v>20110</v>
      </c>
      <c r="B586" s="57" t="s">
        <v>505</v>
      </c>
      <c r="C586" s="57" t="s">
        <v>505</v>
      </c>
      <c r="D586" s="3">
        <v>1</v>
      </c>
      <c r="E586" s="3">
        <v>1</v>
      </c>
      <c r="F586" s="3">
        <v>1</v>
      </c>
      <c r="G586" s="3">
        <v>3</v>
      </c>
      <c r="H586" s="6">
        <v>21</v>
      </c>
      <c r="I586" s="6">
        <v>1</v>
      </c>
      <c r="J586" s="6">
        <v>1</v>
      </c>
      <c r="K586" s="6">
        <v>0</v>
      </c>
      <c r="L586" s="6">
        <v>6</v>
      </c>
      <c r="M586" s="6">
        <v>10031</v>
      </c>
      <c r="N586" s="6">
        <v>5</v>
      </c>
      <c r="O586" s="6">
        <v>5</v>
      </c>
      <c r="P586" s="6">
        <v>0</v>
      </c>
      <c r="Q586" s="6">
        <v>1</v>
      </c>
      <c r="R586" s="6">
        <v>0</v>
      </c>
      <c r="S586" s="6">
        <v>95000</v>
      </c>
      <c r="T586" s="6">
        <v>95000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3">
        <v>1</v>
      </c>
      <c r="AG586" s="3">
        <v>1</v>
      </c>
      <c r="AH586" s="3">
        <v>5</v>
      </c>
      <c r="AI586" s="3">
        <v>5</v>
      </c>
      <c r="AJ586" s="3">
        <v>95000</v>
      </c>
      <c r="AK586" s="3">
        <v>95000</v>
      </c>
      <c r="AL586" s="3">
        <v>0</v>
      </c>
      <c r="AM586" s="3">
        <v>0</v>
      </c>
      <c r="AN586" s="3">
        <v>0</v>
      </c>
      <c r="AO586" s="3">
        <v>0</v>
      </c>
    </row>
    <row r="587" spans="1:41">
      <c r="A587" s="3">
        <v>20111</v>
      </c>
      <c r="B587" s="57" t="s">
        <v>506</v>
      </c>
      <c r="C587" s="57" t="s">
        <v>506</v>
      </c>
      <c r="D587" s="3">
        <v>1</v>
      </c>
      <c r="E587" s="3">
        <v>1</v>
      </c>
      <c r="F587" s="3">
        <v>1</v>
      </c>
      <c r="G587" s="3">
        <v>6</v>
      </c>
      <c r="H587" s="6">
        <v>10060</v>
      </c>
      <c r="I587" s="6">
        <v>5</v>
      </c>
      <c r="J587" s="6">
        <v>5</v>
      </c>
      <c r="K587" s="6">
        <v>0</v>
      </c>
      <c r="L587" s="6">
        <v>1</v>
      </c>
      <c r="M587" s="6">
        <v>0</v>
      </c>
      <c r="N587" s="6">
        <v>97500</v>
      </c>
      <c r="O587" s="6">
        <v>97500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3">
        <v>5</v>
      </c>
      <c r="AG587" s="3">
        <v>5</v>
      </c>
      <c r="AH587" s="3">
        <v>97500</v>
      </c>
      <c r="AI587" s="3">
        <v>97500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3">
        <v>20112</v>
      </c>
      <c r="B588" s="57" t="s">
        <v>507</v>
      </c>
      <c r="C588" s="57" t="s">
        <v>507</v>
      </c>
      <c r="D588" s="3">
        <v>1</v>
      </c>
      <c r="E588" s="3">
        <v>1</v>
      </c>
      <c r="F588" s="3">
        <v>1</v>
      </c>
      <c r="G588" s="3">
        <v>6</v>
      </c>
      <c r="H588" s="6">
        <v>10056</v>
      </c>
      <c r="I588" s="6">
        <v>5</v>
      </c>
      <c r="J588" s="6">
        <v>5</v>
      </c>
      <c r="K588" s="6">
        <v>0</v>
      </c>
      <c r="L588" s="6">
        <v>1</v>
      </c>
      <c r="M588" s="6">
        <v>0</v>
      </c>
      <c r="N588" s="6">
        <v>97500</v>
      </c>
      <c r="O588" s="6">
        <v>97500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3">
        <v>5</v>
      </c>
      <c r="AG588" s="3">
        <v>5</v>
      </c>
      <c r="AH588" s="3">
        <v>97500</v>
      </c>
      <c r="AI588" s="3">
        <v>97500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</row>
    <row r="589" spans="1:41">
      <c r="A589" s="3">
        <v>20113</v>
      </c>
      <c r="B589" s="57" t="s">
        <v>508</v>
      </c>
      <c r="C589" s="57" t="s">
        <v>508</v>
      </c>
      <c r="D589" s="3">
        <v>1</v>
      </c>
      <c r="E589" s="3">
        <v>1</v>
      </c>
      <c r="F589" s="3">
        <v>1</v>
      </c>
      <c r="G589" s="3">
        <v>3</v>
      </c>
      <c r="H589" s="6">
        <v>21</v>
      </c>
      <c r="I589" s="6">
        <v>1</v>
      </c>
      <c r="J589" s="6">
        <v>1</v>
      </c>
      <c r="K589" s="6">
        <v>0</v>
      </c>
      <c r="L589" s="6">
        <v>6</v>
      </c>
      <c r="M589" s="6">
        <v>10061</v>
      </c>
      <c r="N589" s="6">
        <v>5</v>
      </c>
      <c r="O589" s="6">
        <v>5</v>
      </c>
      <c r="P589" s="6">
        <v>0</v>
      </c>
      <c r="Q589" s="6">
        <v>1</v>
      </c>
      <c r="R589" s="6">
        <v>0</v>
      </c>
      <c r="S589" s="6">
        <v>97500</v>
      </c>
      <c r="T589" s="6">
        <v>97500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3">
        <v>1</v>
      </c>
      <c r="AG589" s="3">
        <v>1</v>
      </c>
      <c r="AH589" s="3">
        <v>5</v>
      </c>
      <c r="AI589" s="3">
        <v>5</v>
      </c>
      <c r="AJ589" s="3">
        <v>97500</v>
      </c>
      <c r="AK589" s="3">
        <v>97500</v>
      </c>
      <c r="AL589" s="3">
        <v>0</v>
      </c>
      <c r="AM589" s="3">
        <v>0</v>
      </c>
      <c r="AN589" s="3">
        <v>0</v>
      </c>
      <c r="AO589" s="3">
        <v>0</v>
      </c>
    </row>
    <row r="590" spans="1:41">
      <c r="A590" s="3">
        <v>20114</v>
      </c>
      <c r="B590" s="57" t="s">
        <v>509</v>
      </c>
      <c r="C590" s="57" t="s">
        <v>509</v>
      </c>
      <c r="D590" s="3">
        <v>1</v>
      </c>
      <c r="E590" s="3">
        <v>1</v>
      </c>
      <c r="F590" s="3">
        <v>1</v>
      </c>
      <c r="G590" s="3">
        <v>6</v>
      </c>
      <c r="H590" s="6">
        <v>10072</v>
      </c>
      <c r="I590" s="6">
        <v>5</v>
      </c>
      <c r="J590" s="6">
        <v>5</v>
      </c>
      <c r="K590" s="6">
        <v>0</v>
      </c>
      <c r="L590" s="6">
        <v>1</v>
      </c>
      <c r="M590" s="6">
        <v>0</v>
      </c>
      <c r="N590" s="6">
        <v>100000</v>
      </c>
      <c r="O590" s="6">
        <v>100000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3">
        <v>5</v>
      </c>
      <c r="AG590" s="3">
        <v>5</v>
      </c>
      <c r="AH590" s="3">
        <v>100000</v>
      </c>
      <c r="AI590" s="3">
        <v>100000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</row>
    <row r="591" spans="1:41">
      <c r="A591" s="3">
        <v>20115</v>
      </c>
      <c r="B591" s="57" t="s">
        <v>510</v>
      </c>
      <c r="C591" s="57" t="s">
        <v>510</v>
      </c>
      <c r="D591" s="3">
        <v>1</v>
      </c>
      <c r="E591" s="3">
        <v>1</v>
      </c>
      <c r="F591" s="3">
        <v>1</v>
      </c>
      <c r="G591" s="3">
        <v>6</v>
      </c>
      <c r="H591" s="6">
        <v>10073</v>
      </c>
      <c r="I591" s="6">
        <v>5</v>
      </c>
      <c r="J591" s="6">
        <v>5</v>
      </c>
      <c r="K591" s="6">
        <v>0</v>
      </c>
      <c r="L591" s="6">
        <v>1</v>
      </c>
      <c r="M591" s="6">
        <v>0</v>
      </c>
      <c r="N591" s="6">
        <v>100000</v>
      </c>
      <c r="O591" s="6">
        <v>100000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3">
        <v>5</v>
      </c>
      <c r="AG591" s="3">
        <v>5</v>
      </c>
      <c r="AH591" s="3">
        <v>100000</v>
      </c>
      <c r="AI591" s="3">
        <v>100000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</row>
    <row r="592" spans="1:41">
      <c r="A592" s="3">
        <v>20116</v>
      </c>
      <c r="B592" s="57" t="s">
        <v>511</v>
      </c>
      <c r="C592" s="57" t="s">
        <v>511</v>
      </c>
      <c r="D592" s="3">
        <v>1</v>
      </c>
      <c r="E592" s="3">
        <v>1</v>
      </c>
      <c r="F592" s="3">
        <v>1</v>
      </c>
      <c r="G592" s="3">
        <v>3</v>
      </c>
      <c r="H592" s="6">
        <v>21</v>
      </c>
      <c r="I592" s="6">
        <v>1</v>
      </c>
      <c r="J592" s="6">
        <v>1</v>
      </c>
      <c r="K592" s="6">
        <v>0</v>
      </c>
      <c r="L592" s="6">
        <v>6</v>
      </c>
      <c r="M592" s="6">
        <v>10087</v>
      </c>
      <c r="N592" s="6">
        <v>5</v>
      </c>
      <c r="O592" s="6">
        <v>5</v>
      </c>
      <c r="P592" s="6">
        <v>0</v>
      </c>
      <c r="Q592" s="6">
        <v>1</v>
      </c>
      <c r="R592" s="6">
        <v>0</v>
      </c>
      <c r="S592" s="6">
        <v>100000</v>
      </c>
      <c r="T592" s="6">
        <v>100000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3">
        <v>1</v>
      </c>
      <c r="AG592" s="3">
        <v>1</v>
      </c>
      <c r="AH592" s="3">
        <v>5</v>
      </c>
      <c r="AI592" s="3">
        <v>5</v>
      </c>
      <c r="AJ592" s="3">
        <v>100000</v>
      </c>
      <c r="AK592" s="3">
        <v>100000</v>
      </c>
      <c r="AL592" s="3">
        <v>0</v>
      </c>
      <c r="AM592" s="3">
        <v>0</v>
      </c>
      <c r="AN592" s="3">
        <v>0</v>
      </c>
      <c r="AO592" s="3">
        <v>0</v>
      </c>
    </row>
    <row r="593" spans="1:41">
      <c r="A593" s="3">
        <v>20117</v>
      </c>
      <c r="B593" s="57" t="s">
        <v>563</v>
      </c>
      <c r="C593" s="57" t="s">
        <v>563</v>
      </c>
      <c r="D593" s="3">
        <v>1</v>
      </c>
      <c r="E593" s="3">
        <v>1</v>
      </c>
      <c r="F593" s="3">
        <v>1</v>
      </c>
      <c r="G593" s="3">
        <v>6</v>
      </c>
      <c r="H593" s="6">
        <v>10038</v>
      </c>
      <c r="I593" s="6">
        <v>5</v>
      </c>
      <c r="J593" s="6">
        <v>5</v>
      </c>
      <c r="K593" s="6">
        <v>0</v>
      </c>
      <c r="L593" s="6">
        <v>1</v>
      </c>
      <c r="M593" s="6">
        <v>0</v>
      </c>
      <c r="N593" s="6">
        <v>102500</v>
      </c>
      <c r="O593" s="6">
        <v>102500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3">
        <v>5</v>
      </c>
      <c r="AG593" s="3">
        <v>5</v>
      </c>
      <c r="AH593" s="3">
        <v>102500</v>
      </c>
      <c r="AI593" s="3">
        <v>102500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</row>
    <row r="594" spans="1:41">
      <c r="A594" s="3">
        <v>20118</v>
      </c>
      <c r="B594" s="57" t="s">
        <v>564</v>
      </c>
      <c r="C594" s="57" t="s">
        <v>564</v>
      </c>
      <c r="D594" s="3">
        <v>1</v>
      </c>
      <c r="E594" s="3">
        <v>1</v>
      </c>
      <c r="F594" s="3">
        <v>1</v>
      </c>
      <c r="G594" s="3">
        <v>6</v>
      </c>
      <c r="H594" s="6">
        <v>10004</v>
      </c>
      <c r="I594" s="6">
        <v>5</v>
      </c>
      <c r="J594" s="6">
        <v>5</v>
      </c>
      <c r="K594" s="6">
        <v>0</v>
      </c>
      <c r="L594" s="6">
        <v>1</v>
      </c>
      <c r="M594" s="6">
        <v>0</v>
      </c>
      <c r="N594" s="6">
        <v>105000</v>
      </c>
      <c r="O594" s="6">
        <v>105000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3">
        <v>5</v>
      </c>
      <c r="AG594" s="3">
        <v>5</v>
      </c>
      <c r="AH594" s="3">
        <v>105000</v>
      </c>
      <c r="AI594" s="3">
        <v>105000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</row>
    <row r="595" spans="1:41">
      <c r="A595" s="3">
        <v>20119</v>
      </c>
      <c r="B595" s="57" t="s">
        <v>565</v>
      </c>
      <c r="C595" s="57" t="s">
        <v>565</v>
      </c>
      <c r="D595" s="3">
        <v>1</v>
      </c>
      <c r="E595" s="3">
        <v>1</v>
      </c>
      <c r="F595" s="3">
        <v>1</v>
      </c>
      <c r="G595" s="3">
        <v>6</v>
      </c>
      <c r="H595" s="6">
        <v>10003</v>
      </c>
      <c r="I595" s="6">
        <v>5</v>
      </c>
      <c r="J595" s="6">
        <v>5</v>
      </c>
      <c r="K595" s="6">
        <v>0</v>
      </c>
      <c r="L595" s="6">
        <v>1</v>
      </c>
      <c r="M595" s="6">
        <v>0</v>
      </c>
      <c r="N595" s="6">
        <v>107500</v>
      </c>
      <c r="O595" s="6">
        <v>107500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3">
        <v>5</v>
      </c>
      <c r="AG595" s="3">
        <v>5</v>
      </c>
      <c r="AH595" s="3">
        <v>107500</v>
      </c>
      <c r="AI595" s="3">
        <v>107500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</row>
    <row r="596" spans="1:41">
      <c r="A596" s="3">
        <v>20120</v>
      </c>
      <c r="B596" s="57" t="s">
        <v>566</v>
      </c>
      <c r="C596" s="57" t="s">
        <v>566</v>
      </c>
      <c r="D596" s="3">
        <v>1</v>
      </c>
      <c r="E596" s="3">
        <v>1</v>
      </c>
      <c r="F596" s="3">
        <v>1</v>
      </c>
      <c r="G596" s="3">
        <v>6</v>
      </c>
      <c r="H596" s="6">
        <v>10074</v>
      </c>
      <c r="I596" s="6">
        <v>5</v>
      </c>
      <c r="J596" s="6">
        <v>5</v>
      </c>
      <c r="K596" s="6">
        <v>0</v>
      </c>
      <c r="L596" s="6">
        <v>1</v>
      </c>
      <c r="M596" s="6">
        <v>0</v>
      </c>
      <c r="N596" s="6">
        <v>110000</v>
      </c>
      <c r="O596" s="6">
        <v>110000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3">
        <v>5</v>
      </c>
      <c r="AG596" s="3">
        <v>5</v>
      </c>
      <c r="AH596" s="3">
        <v>110000</v>
      </c>
      <c r="AI596" s="3">
        <v>110000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</row>
    <row r="597" spans="1:41">
      <c r="A597" s="3">
        <v>20121</v>
      </c>
      <c r="B597" s="57" t="s">
        <v>567</v>
      </c>
      <c r="C597" s="57" t="s">
        <v>567</v>
      </c>
      <c r="D597" s="3">
        <v>1</v>
      </c>
      <c r="E597" s="3">
        <v>1</v>
      </c>
      <c r="F597" s="3">
        <v>1</v>
      </c>
      <c r="G597" s="3">
        <v>6</v>
      </c>
      <c r="H597" s="6">
        <v>10030</v>
      </c>
      <c r="I597" s="6">
        <v>5</v>
      </c>
      <c r="J597" s="6">
        <v>5</v>
      </c>
      <c r="K597" s="6">
        <v>0</v>
      </c>
      <c r="L597" s="6">
        <v>1</v>
      </c>
      <c r="M597" s="6">
        <v>0</v>
      </c>
      <c r="N597" s="6">
        <v>112500</v>
      </c>
      <c r="O597" s="6">
        <v>112500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3">
        <v>5</v>
      </c>
      <c r="AG597" s="3">
        <v>5</v>
      </c>
      <c r="AH597" s="3">
        <v>112500</v>
      </c>
      <c r="AI597" s="3">
        <v>112500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</row>
    <row r="598" spans="1:41">
      <c r="A598" s="3">
        <v>20122</v>
      </c>
      <c r="B598" s="57" t="s">
        <v>568</v>
      </c>
      <c r="C598" s="57" t="s">
        <v>568</v>
      </c>
      <c r="D598" s="3">
        <v>1</v>
      </c>
      <c r="E598" s="3">
        <v>1</v>
      </c>
      <c r="F598" s="3">
        <v>1</v>
      </c>
      <c r="G598" s="3">
        <v>6</v>
      </c>
      <c r="H598" s="6">
        <v>10028</v>
      </c>
      <c r="I598" s="6">
        <v>5</v>
      </c>
      <c r="J598" s="6">
        <v>5</v>
      </c>
      <c r="K598" s="6">
        <v>0</v>
      </c>
      <c r="L598" s="6">
        <v>1</v>
      </c>
      <c r="M598" s="6">
        <v>0</v>
      </c>
      <c r="N598" s="6">
        <v>115000</v>
      </c>
      <c r="O598" s="6">
        <v>115000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3">
        <v>5</v>
      </c>
      <c r="AG598" s="3">
        <v>5</v>
      </c>
      <c r="AH598" s="3">
        <v>115000</v>
      </c>
      <c r="AI598" s="3">
        <v>115000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</row>
    <row r="599" spans="1:41">
      <c r="A599" s="3">
        <v>20123</v>
      </c>
      <c r="B599" s="57" t="s">
        <v>569</v>
      </c>
      <c r="C599" s="57" t="s">
        <v>569</v>
      </c>
      <c r="D599" s="3">
        <v>1</v>
      </c>
      <c r="E599" s="3">
        <v>1</v>
      </c>
      <c r="F599" s="3">
        <v>1</v>
      </c>
      <c r="G599" s="3">
        <v>6</v>
      </c>
      <c r="H599" s="6">
        <v>10015</v>
      </c>
      <c r="I599" s="6">
        <v>5</v>
      </c>
      <c r="J599" s="6">
        <v>5</v>
      </c>
      <c r="K599" s="6">
        <v>0</v>
      </c>
      <c r="L599" s="6">
        <v>1</v>
      </c>
      <c r="M599" s="6">
        <v>0</v>
      </c>
      <c r="N599" s="6">
        <v>117500</v>
      </c>
      <c r="O599" s="6">
        <v>117500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3">
        <v>5</v>
      </c>
      <c r="AG599" s="3">
        <v>5</v>
      </c>
      <c r="AH599" s="3">
        <v>117500</v>
      </c>
      <c r="AI599" s="3">
        <v>117500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</row>
    <row r="600" spans="1:41">
      <c r="A600" s="3">
        <v>20124</v>
      </c>
      <c r="B600" s="57" t="s">
        <v>570</v>
      </c>
      <c r="C600" s="57" t="s">
        <v>570</v>
      </c>
      <c r="D600" s="3">
        <v>1</v>
      </c>
      <c r="E600" s="3">
        <v>1</v>
      </c>
      <c r="F600" s="3">
        <v>1</v>
      </c>
      <c r="G600" s="3">
        <v>6</v>
      </c>
      <c r="H600" s="6">
        <v>10053</v>
      </c>
      <c r="I600" s="6">
        <v>5</v>
      </c>
      <c r="J600" s="6">
        <v>5</v>
      </c>
      <c r="K600" s="6">
        <v>0</v>
      </c>
      <c r="L600" s="6">
        <v>1</v>
      </c>
      <c r="M600" s="6">
        <v>0</v>
      </c>
      <c r="N600" s="6">
        <v>120000</v>
      </c>
      <c r="O600" s="6">
        <v>120000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3">
        <v>5</v>
      </c>
      <c r="AG600" s="3">
        <v>5</v>
      </c>
      <c r="AH600" s="3">
        <v>120000</v>
      </c>
      <c r="AI600" s="3">
        <v>120000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</row>
    <row r="601" spans="1:41">
      <c r="A601" s="3">
        <v>20125</v>
      </c>
      <c r="B601" s="57" t="s">
        <v>571</v>
      </c>
      <c r="C601" s="57" t="s">
        <v>571</v>
      </c>
      <c r="D601" s="3">
        <v>1</v>
      </c>
      <c r="E601" s="3">
        <v>1</v>
      </c>
      <c r="F601" s="3">
        <v>1</v>
      </c>
      <c r="G601" s="3">
        <v>6</v>
      </c>
      <c r="H601" s="6">
        <v>10050</v>
      </c>
      <c r="I601" s="6">
        <v>5</v>
      </c>
      <c r="J601" s="6">
        <v>5</v>
      </c>
      <c r="K601" s="6">
        <v>0</v>
      </c>
      <c r="L601" s="6">
        <v>1</v>
      </c>
      <c r="M601" s="6">
        <v>0</v>
      </c>
      <c r="N601" s="6">
        <v>122500</v>
      </c>
      <c r="O601" s="6">
        <v>122500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3">
        <v>5</v>
      </c>
      <c r="AG601" s="3">
        <v>5</v>
      </c>
      <c r="AH601" s="3">
        <v>122500</v>
      </c>
      <c r="AI601" s="3">
        <v>122500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</row>
    <row r="602" spans="1:41">
      <c r="A602" s="3">
        <v>20126</v>
      </c>
      <c r="B602" s="57" t="s">
        <v>572</v>
      </c>
      <c r="C602" s="57" t="s">
        <v>572</v>
      </c>
      <c r="D602" s="3">
        <v>1</v>
      </c>
      <c r="E602" s="3">
        <v>1</v>
      </c>
      <c r="F602" s="3">
        <v>1</v>
      </c>
      <c r="G602" s="3">
        <v>6</v>
      </c>
      <c r="H602" s="6">
        <v>10008</v>
      </c>
      <c r="I602" s="6">
        <v>5</v>
      </c>
      <c r="J602" s="6">
        <v>5</v>
      </c>
      <c r="K602" s="6">
        <v>0</v>
      </c>
      <c r="L602" s="6">
        <v>1</v>
      </c>
      <c r="M602" s="6">
        <v>0</v>
      </c>
      <c r="N602" s="6">
        <v>125000</v>
      </c>
      <c r="O602" s="6">
        <v>125000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3">
        <v>5</v>
      </c>
      <c r="AG602" s="3">
        <v>5</v>
      </c>
      <c r="AH602" s="3">
        <v>125000</v>
      </c>
      <c r="AI602" s="3">
        <v>125000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>
      <c r="A603" s="3">
        <v>20127</v>
      </c>
      <c r="B603" s="57" t="s">
        <v>573</v>
      </c>
      <c r="C603" s="57" t="s">
        <v>573</v>
      </c>
      <c r="D603" s="3">
        <v>1</v>
      </c>
      <c r="E603" s="3">
        <v>1</v>
      </c>
      <c r="F603" s="3">
        <v>1</v>
      </c>
      <c r="G603" s="3">
        <v>6</v>
      </c>
      <c r="H603" s="6">
        <v>10085</v>
      </c>
      <c r="I603" s="6">
        <v>5</v>
      </c>
      <c r="J603" s="6">
        <v>5</v>
      </c>
      <c r="K603" s="6">
        <v>0</v>
      </c>
      <c r="L603" s="6">
        <v>1</v>
      </c>
      <c r="M603" s="6">
        <v>0</v>
      </c>
      <c r="N603" s="6">
        <v>127500</v>
      </c>
      <c r="O603" s="6">
        <v>127500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3">
        <v>5</v>
      </c>
      <c r="AG603" s="3">
        <v>5</v>
      </c>
      <c r="AH603" s="3">
        <v>127500</v>
      </c>
      <c r="AI603" s="3">
        <v>127500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</row>
    <row r="604" spans="1:41">
      <c r="A604" s="3">
        <v>20128</v>
      </c>
      <c r="B604" s="57" t="s">
        <v>574</v>
      </c>
      <c r="C604" s="57" t="s">
        <v>574</v>
      </c>
      <c r="D604" s="3">
        <v>1</v>
      </c>
      <c r="E604" s="3">
        <v>1</v>
      </c>
      <c r="F604" s="3">
        <v>1</v>
      </c>
      <c r="G604" s="3">
        <v>6</v>
      </c>
      <c r="H604" s="6">
        <v>10084</v>
      </c>
      <c r="I604" s="6">
        <v>5</v>
      </c>
      <c r="J604" s="6">
        <v>5</v>
      </c>
      <c r="K604" s="6">
        <v>0</v>
      </c>
      <c r="L604" s="6">
        <v>1</v>
      </c>
      <c r="M604" s="6">
        <v>0</v>
      </c>
      <c r="N604" s="6">
        <v>130000</v>
      </c>
      <c r="O604" s="6">
        <v>130000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3">
        <v>5</v>
      </c>
      <c r="AG604" s="3">
        <v>5</v>
      </c>
      <c r="AH604" s="3">
        <v>130000</v>
      </c>
      <c r="AI604" s="3">
        <v>130000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</row>
    <row r="605" spans="1:41">
      <c r="A605" s="3">
        <v>20129</v>
      </c>
      <c r="B605" s="57" t="s">
        <v>575</v>
      </c>
      <c r="C605" s="57" t="s">
        <v>575</v>
      </c>
      <c r="D605" s="3">
        <v>1</v>
      </c>
      <c r="E605" s="3">
        <v>1</v>
      </c>
      <c r="F605" s="3">
        <v>1</v>
      </c>
      <c r="G605" s="3">
        <v>6</v>
      </c>
      <c r="H605" s="6">
        <v>10041</v>
      </c>
      <c r="I605" s="6">
        <v>5</v>
      </c>
      <c r="J605" s="6">
        <v>5</v>
      </c>
      <c r="K605" s="6">
        <v>0</v>
      </c>
      <c r="L605" s="6">
        <v>1</v>
      </c>
      <c r="M605" s="6">
        <v>0</v>
      </c>
      <c r="N605" s="6">
        <v>132500</v>
      </c>
      <c r="O605" s="6">
        <v>132500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3">
        <v>5</v>
      </c>
      <c r="AG605" s="3">
        <v>5</v>
      </c>
      <c r="AH605" s="3">
        <v>132500</v>
      </c>
      <c r="AI605" s="3">
        <v>132500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</row>
    <row r="606" spans="1:41">
      <c r="A606" s="3">
        <v>20130</v>
      </c>
      <c r="B606" s="57" t="s">
        <v>576</v>
      </c>
      <c r="C606" s="57" t="s">
        <v>576</v>
      </c>
      <c r="D606" s="3">
        <v>1</v>
      </c>
      <c r="E606" s="3">
        <v>1</v>
      </c>
      <c r="F606" s="3">
        <v>1</v>
      </c>
      <c r="G606" s="3">
        <v>6</v>
      </c>
      <c r="H606" s="6">
        <v>10002</v>
      </c>
      <c r="I606" s="6">
        <v>5</v>
      </c>
      <c r="J606" s="6">
        <v>5</v>
      </c>
      <c r="K606" s="6">
        <v>0</v>
      </c>
      <c r="L606" s="6">
        <v>1</v>
      </c>
      <c r="M606" s="6">
        <v>0</v>
      </c>
      <c r="N606" s="6">
        <v>135000</v>
      </c>
      <c r="O606" s="6">
        <v>135000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3">
        <v>5</v>
      </c>
      <c r="AG606" s="3">
        <v>5</v>
      </c>
      <c r="AH606" s="3">
        <v>135000</v>
      </c>
      <c r="AI606" s="3">
        <v>135000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</row>
    <row r="607" spans="1:41">
      <c r="A607" s="3">
        <v>20131</v>
      </c>
      <c r="B607" s="57" t="s">
        <v>577</v>
      </c>
      <c r="C607" s="57" t="s">
        <v>577</v>
      </c>
      <c r="D607" s="3">
        <v>1</v>
      </c>
      <c r="E607" s="3">
        <v>1</v>
      </c>
      <c r="F607" s="3">
        <v>1</v>
      </c>
      <c r="G607" s="3">
        <v>6</v>
      </c>
      <c r="H607" s="6">
        <v>10009</v>
      </c>
      <c r="I607" s="6">
        <v>5</v>
      </c>
      <c r="J607" s="6">
        <v>5</v>
      </c>
      <c r="K607" s="6">
        <v>0</v>
      </c>
      <c r="L607" s="6">
        <v>1</v>
      </c>
      <c r="M607" s="6">
        <v>0</v>
      </c>
      <c r="N607" s="6">
        <v>137500</v>
      </c>
      <c r="O607" s="6">
        <v>137500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3">
        <v>5</v>
      </c>
      <c r="AG607" s="3">
        <v>5</v>
      </c>
      <c r="AH607" s="3">
        <v>137500</v>
      </c>
      <c r="AI607" s="3">
        <v>137500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>
      <c r="A608" s="3">
        <v>20132</v>
      </c>
      <c r="B608" s="57" t="s">
        <v>578</v>
      </c>
      <c r="C608" s="57" t="s">
        <v>578</v>
      </c>
      <c r="D608" s="3">
        <v>1</v>
      </c>
      <c r="E608" s="3">
        <v>1</v>
      </c>
      <c r="F608" s="3">
        <v>1</v>
      </c>
      <c r="G608" s="3">
        <v>6</v>
      </c>
      <c r="H608" s="6">
        <v>10040</v>
      </c>
      <c r="I608" s="6">
        <v>5</v>
      </c>
      <c r="J608" s="6">
        <v>5</v>
      </c>
      <c r="K608" s="6">
        <v>0</v>
      </c>
      <c r="L608" s="6">
        <v>1</v>
      </c>
      <c r="M608" s="6">
        <v>0</v>
      </c>
      <c r="N608" s="6">
        <v>140000</v>
      </c>
      <c r="O608" s="6">
        <v>140000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3">
        <v>5</v>
      </c>
      <c r="AG608" s="3">
        <v>5</v>
      </c>
      <c r="AH608" s="3">
        <v>140000</v>
      </c>
      <c r="AI608" s="3">
        <v>140000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</row>
    <row r="609" spans="1:41">
      <c r="A609" s="3">
        <v>20133</v>
      </c>
      <c r="B609" s="57" t="s">
        <v>579</v>
      </c>
      <c r="C609" s="57" t="s">
        <v>579</v>
      </c>
      <c r="D609" s="3">
        <v>1</v>
      </c>
      <c r="E609" s="3">
        <v>1</v>
      </c>
      <c r="F609" s="3">
        <v>1</v>
      </c>
      <c r="G609" s="3">
        <v>6</v>
      </c>
      <c r="H609" s="6">
        <v>10035</v>
      </c>
      <c r="I609" s="6">
        <v>5</v>
      </c>
      <c r="J609" s="6">
        <v>5</v>
      </c>
      <c r="K609" s="6">
        <v>0</v>
      </c>
      <c r="L609" s="6">
        <v>1</v>
      </c>
      <c r="M609" s="6">
        <v>0</v>
      </c>
      <c r="N609" s="6">
        <v>142500</v>
      </c>
      <c r="O609" s="6">
        <v>142500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3">
        <v>5</v>
      </c>
      <c r="AG609" s="3">
        <v>5</v>
      </c>
      <c r="AH609" s="3">
        <v>142500</v>
      </c>
      <c r="AI609" s="3">
        <v>142500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</row>
    <row r="610" spans="1:41">
      <c r="A610" s="3">
        <v>20134</v>
      </c>
      <c r="B610" s="57" t="s">
        <v>580</v>
      </c>
      <c r="C610" s="57" t="s">
        <v>580</v>
      </c>
      <c r="D610" s="3">
        <v>1</v>
      </c>
      <c r="E610" s="3">
        <v>1</v>
      </c>
      <c r="F610" s="3">
        <v>1</v>
      </c>
      <c r="G610" s="3">
        <v>6</v>
      </c>
      <c r="H610" s="6">
        <v>10039</v>
      </c>
      <c r="I610" s="6">
        <v>5</v>
      </c>
      <c r="J610" s="6">
        <v>5</v>
      </c>
      <c r="K610" s="6">
        <v>0</v>
      </c>
      <c r="L610" s="6">
        <v>1</v>
      </c>
      <c r="M610" s="6">
        <v>0</v>
      </c>
      <c r="N610" s="6">
        <v>145000</v>
      </c>
      <c r="O610" s="6">
        <v>145000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3">
        <v>5</v>
      </c>
      <c r="AG610" s="3">
        <v>5</v>
      </c>
      <c r="AH610" s="3">
        <v>145000</v>
      </c>
      <c r="AI610" s="3">
        <v>145000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</row>
    <row r="611" spans="1:41">
      <c r="A611" s="3">
        <v>20135</v>
      </c>
      <c r="B611" s="57" t="s">
        <v>581</v>
      </c>
      <c r="C611" s="57" t="s">
        <v>581</v>
      </c>
      <c r="D611" s="3">
        <v>1</v>
      </c>
      <c r="E611" s="3">
        <v>1</v>
      </c>
      <c r="F611" s="3">
        <v>1</v>
      </c>
      <c r="G611" s="3">
        <v>6</v>
      </c>
      <c r="H611" s="6">
        <v>10059</v>
      </c>
      <c r="I611" s="6">
        <v>5</v>
      </c>
      <c r="J611" s="6">
        <v>5</v>
      </c>
      <c r="K611" s="6">
        <v>0</v>
      </c>
      <c r="L611" s="6">
        <v>1</v>
      </c>
      <c r="M611" s="6">
        <v>0</v>
      </c>
      <c r="N611" s="6">
        <v>147500</v>
      </c>
      <c r="O611" s="6">
        <v>147500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3">
        <v>5</v>
      </c>
      <c r="AG611" s="3">
        <v>5</v>
      </c>
      <c r="AH611" s="3">
        <v>147500</v>
      </c>
      <c r="AI611" s="3">
        <v>147500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</row>
    <row r="612" spans="1:41">
      <c r="A612" s="3">
        <v>20136</v>
      </c>
      <c r="B612" s="57" t="s">
        <v>582</v>
      </c>
      <c r="C612" s="57" t="s">
        <v>582</v>
      </c>
      <c r="D612" s="3">
        <v>1</v>
      </c>
      <c r="E612" s="3">
        <v>1</v>
      </c>
      <c r="F612" s="3">
        <v>1</v>
      </c>
      <c r="G612" s="3">
        <v>6</v>
      </c>
      <c r="H612" s="6">
        <v>10056</v>
      </c>
      <c r="I612" s="6">
        <v>5</v>
      </c>
      <c r="J612" s="6">
        <v>5</v>
      </c>
      <c r="K612" s="6">
        <v>0</v>
      </c>
      <c r="L612" s="6">
        <v>1</v>
      </c>
      <c r="M612" s="6">
        <v>0</v>
      </c>
      <c r="N612" s="6">
        <v>150000</v>
      </c>
      <c r="O612" s="6">
        <v>150000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3">
        <v>5</v>
      </c>
      <c r="AG612" s="3">
        <v>5</v>
      </c>
      <c r="AH612" s="3">
        <v>150000</v>
      </c>
      <c r="AI612" s="3">
        <v>150000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</row>
    <row r="613" spans="1:41">
      <c r="A613" s="3">
        <v>20137</v>
      </c>
      <c r="B613" s="57" t="s">
        <v>583</v>
      </c>
      <c r="C613" s="57" t="s">
        <v>583</v>
      </c>
      <c r="D613" s="3">
        <v>1</v>
      </c>
      <c r="E613" s="3">
        <v>1</v>
      </c>
      <c r="F613" s="3">
        <v>1</v>
      </c>
      <c r="G613" s="3">
        <v>6</v>
      </c>
      <c r="H613" s="6">
        <v>10055</v>
      </c>
      <c r="I613" s="6">
        <v>5</v>
      </c>
      <c r="J613" s="6">
        <v>5</v>
      </c>
      <c r="K613" s="6">
        <v>0</v>
      </c>
      <c r="L613" s="6">
        <v>1</v>
      </c>
      <c r="M613" s="6">
        <v>0</v>
      </c>
      <c r="N613" s="6">
        <v>152500</v>
      </c>
      <c r="O613" s="6">
        <v>152500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3">
        <v>5</v>
      </c>
      <c r="AG613" s="3">
        <v>5</v>
      </c>
      <c r="AH613" s="3">
        <v>152500</v>
      </c>
      <c r="AI613" s="3">
        <v>152500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</row>
    <row r="614" spans="1:41">
      <c r="A614" s="3">
        <v>20138</v>
      </c>
      <c r="B614" s="57" t="s">
        <v>584</v>
      </c>
      <c r="C614" s="57" t="s">
        <v>584</v>
      </c>
      <c r="D614" s="3">
        <v>1</v>
      </c>
      <c r="E614" s="3">
        <v>1</v>
      </c>
      <c r="F614" s="3">
        <v>1</v>
      </c>
      <c r="G614" s="3">
        <v>6</v>
      </c>
      <c r="H614" s="6">
        <v>10058</v>
      </c>
      <c r="I614" s="6">
        <v>5</v>
      </c>
      <c r="J614" s="6">
        <v>5</v>
      </c>
      <c r="K614" s="6">
        <v>0</v>
      </c>
      <c r="L614" s="6">
        <v>1</v>
      </c>
      <c r="M614" s="6">
        <v>0</v>
      </c>
      <c r="N614" s="6">
        <v>155000</v>
      </c>
      <c r="O614" s="6">
        <v>155000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3">
        <v>5</v>
      </c>
      <c r="AG614" s="3">
        <v>5</v>
      </c>
      <c r="AH614" s="3">
        <v>155000</v>
      </c>
      <c r="AI614" s="3">
        <v>155000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</row>
    <row r="615" spans="1:41">
      <c r="A615" s="3">
        <v>20139</v>
      </c>
      <c r="B615" s="57" t="s">
        <v>585</v>
      </c>
      <c r="C615" s="57" t="s">
        <v>585</v>
      </c>
      <c r="D615" s="3">
        <v>1</v>
      </c>
      <c r="E615" s="3">
        <v>1</v>
      </c>
      <c r="F615" s="3">
        <v>1</v>
      </c>
      <c r="G615" s="3">
        <v>6</v>
      </c>
      <c r="H615" s="6">
        <v>10073</v>
      </c>
      <c r="I615" s="6">
        <v>5</v>
      </c>
      <c r="J615" s="6">
        <v>5</v>
      </c>
      <c r="K615" s="6">
        <v>0</v>
      </c>
      <c r="L615" s="6">
        <v>1</v>
      </c>
      <c r="M615" s="6">
        <v>0</v>
      </c>
      <c r="N615" s="6">
        <v>157500</v>
      </c>
      <c r="O615" s="6">
        <v>157500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3">
        <v>5</v>
      </c>
      <c r="AG615" s="3">
        <v>5</v>
      </c>
      <c r="AH615" s="3">
        <v>157500</v>
      </c>
      <c r="AI615" s="3">
        <v>157500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</row>
    <row r="616" spans="1:41">
      <c r="A616" s="3">
        <v>20140</v>
      </c>
      <c r="B616" s="57" t="s">
        <v>586</v>
      </c>
      <c r="C616" s="57" t="s">
        <v>586</v>
      </c>
      <c r="D616" s="3">
        <v>1</v>
      </c>
      <c r="E616" s="3">
        <v>1</v>
      </c>
      <c r="F616" s="3">
        <v>1</v>
      </c>
      <c r="G616" s="3">
        <v>6</v>
      </c>
      <c r="H616" s="6">
        <v>10086</v>
      </c>
      <c r="I616" s="6">
        <v>5</v>
      </c>
      <c r="J616" s="6">
        <v>5</v>
      </c>
      <c r="K616" s="6">
        <v>0</v>
      </c>
      <c r="L616" s="6">
        <v>1</v>
      </c>
      <c r="M616" s="6">
        <v>0</v>
      </c>
      <c r="N616" s="6">
        <v>160000</v>
      </c>
      <c r="O616" s="6">
        <v>160000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3">
        <v>5</v>
      </c>
      <c r="AG616" s="3">
        <v>5</v>
      </c>
      <c r="AH616" s="3">
        <v>160000</v>
      </c>
      <c r="AI616" s="3">
        <v>160000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</row>
    <row r="617" spans="1:41">
      <c r="A617" s="3">
        <v>20141</v>
      </c>
      <c r="B617" s="57" t="s">
        <v>587</v>
      </c>
      <c r="C617" s="57" t="s">
        <v>587</v>
      </c>
      <c r="D617" s="3">
        <v>1</v>
      </c>
      <c r="E617" s="3">
        <v>1</v>
      </c>
      <c r="F617" s="3">
        <v>1</v>
      </c>
      <c r="G617" s="3">
        <v>6</v>
      </c>
      <c r="H617" s="6">
        <v>10082</v>
      </c>
      <c r="I617" s="6">
        <v>5</v>
      </c>
      <c r="J617" s="6">
        <v>5</v>
      </c>
      <c r="K617" s="6">
        <v>0</v>
      </c>
      <c r="L617" s="6">
        <v>1</v>
      </c>
      <c r="M617" s="6">
        <v>0</v>
      </c>
      <c r="N617" s="6">
        <v>162500</v>
      </c>
      <c r="O617" s="6">
        <v>162500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3">
        <v>5</v>
      </c>
      <c r="AG617" s="3">
        <v>5</v>
      </c>
      <c r="AH617" s="3">
        <v>162500</v>
      </c>
      <c r="AI617" s="3">
        <v>162500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</row>
    <row r="618" spans="1:41">
      <c r="A618" s="3">
        <v>20142</v>
      </c>
      <c r="B618" s="57" t="s">
        <v>588</v>
      </c>
      <c r="C618" s="57" t="s">
        <v>588</v>
      </c>
      <c r="D618" s="3">
        <v>1</v>
      </c>
      <c r="E618" s="3">
        <v>1</v>
      </c>
      <c r="F618" s="3">
        <v>1</v>
      </c>
      <c r="G618" s="3">
        <v>6</v>
      </c>
      <c r="H618" s="6">
        <v>10007</v>
      </c>
      <c r="I618" s="6">
        <v>5</v>
      </c>
      <c r="J618" s="6">
        <v>5</v>
      </c>
      <c r="K618" s="6">
        <v>0</v>
      </c>
      <c r="L618" s="6">
        <v>1</v>
      </c>
      <c r="M618" s="6">
        <v>0</v>
      </c>
      <c r="N618" s="6">
        <v>165000</v>
      </c>
      <c r="O618" s="6">
        <v>165000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3">
        <v>5</v>
      </c>
      <c r="AG618" s="3">
        <v>5</v>
      </c>
      <c r="AH618" s="3">
        <v>165000</v>
      </c>
      <c r="AI618" s="3">
        <v>165000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</row>
    <row r="619" spans="1:41">
      <c r="A619" s="3">
        <v>20143</v>
      </c>
      <c r="B619" s="57" t="s">
        <v>589</v>
      </c>
      <c r="C619" s="57" t="s">
        <v>589</v>
      </c>
      <c r="D619" s="3">
        <v>1</v>
      </c>
      <c r="E619" s="3">
        <v>1</v>
      </c>
      <c r="F619" s="3">
        <v>1</v>
      </c>
      <c r="G619" s="3">
        <v>6</v>
      </c>
      <c r="H619" s="6">
        <v>10012</v>
      </c>
      <c r="I619" s="6">
        <v>5</v>
      </c>
      <c r="J619" s="6">
        <v>5</v>
      </c>
      <c r="K619" s="6">
        <v>0</v>
      </c>
      <c r="L619" s="6">
        <v>1</v>
      </c>
      <c r="M619" s="6">
        <v>0</v>
      </c>
      <c r="N619" s="6">
        <v>167500</v>
      </c>
      <c r="O619" s="6">
        <v>167500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3">
        <v>5</v>
      </c>
      <c r="AG619" s="3">
        <v>5</v>
      </c>
      <c r="AH619" s="3">
        <v>167500</v>
      </c>
      <c r="AI619" s="3">
        <v>167500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3">
        <v>20144</v>
      </c>
      <c r="B620" s="57" t="s">
        <v>590</v>
      </c>
      <c r="C620" s="57" t="s">
        <v>590</v>
      </c>
      <c r="D620" s="3">
        <v>1</v>
      </c>
      <c r="E620" s="3">
        <v>1</v>
      </c>
      <c r="F620" s="3">
        <v>1</v>
      </c>
      <c r="G620" s="3">
        <v>6</v>
      </c>
      <c r="H620" s="6">
        <v>10081</v>
      </c>
      <c r="I620" s="6">
        <v>5</v>
      </c>
      <c r="J620" s="6">
        <v>5</v>
      </c>
      <c r="K620" s="6">
        <v>0</v>
      </c>
      <c r="L620" s="6">
        <v>1</v>
      </c>
      <c r="M620" s="6">
        <v>0</v>
      </c>
      <c r="N620" s="6">
        <v>170000</v>
      </c>
      <c r="O620" s="6">
        <v>170000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3">
        <v>5</v>
      </c>
      <c r="AG620" s="3">
        <v>5</v>
      </c>
      <c r="AH620" s="3">
        <v>170000</v>
      </c>
      <c r="AI620" s="3">
        <v>170000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</row>
    <row r="621" spans="1:41">
      <c r="A621" s="3">
        <v>20145</v>
      </c>
      <c r="B621" s="57" t="s">
        <v>591</v>
      </c>
      <c r="C621" s="57" t="s">
        <v>591</v>
      </c>
      <c r="D621" s="3">
        <v>1</v>
      </c>
      <c r="E621" s="3">
        <v>1</v>
      </c>
      <c r="F621" s="3">
        <v>1</v>
      </c>
      <c r="G621" s="3">
        <v>6</v>
      </c>
      <c r="H621" s="6">
        <v>10031</v>
      </c>
      <c r="I621" s="6">
        <v>5</v>
      </c>
      <c r="J621" s="6">
        <v>5</v>
      </c>
      <c r="K621" s="6">
        <v>0</v>
      </c>
      <c r="L621" s="6">
        <v>1</v>
      </c>
      <c r="M621" s="6">
        <v>0</v>
      </c>
      <c r="N621" s="6">
        <v>172500</v>
      </c>
      <c r="O621" s="6">
        <v>172500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3">
        <v>5</v>
      </c>
      <c r="AG621" s="3">
        <v>5</v>
      </c>
      <c r="AH621" s="3">
        <v>172500</v>
      </c>
      <c r="AI621" s="3">
        <v>172500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>
      <c r="A622" s="3">
        <v>20146</v>
      </c>
      <c r="B622" s="57" t="s">
        <v>592</v>
      </c>
      <c r="C622" s="57" t="s">
        <v>592</v>
      </c>
      <c r="D622" s="3">
        <v>1</v>
      </c>
      <c r="E622" s="3">
        <v>1</v>
      </c>
      <c r="F622" s="3">
        <v>1</v>
      </c>
      <c r="G622" s="3">
        <v>6</v>
      </c>
      <c r="H622" s="6">
        <v>10029</v>
      </c>
      <c r="I622" s="6">
        <v>5</v>
      </c>
      <c r="J622" s="6">
        <v>5</v>
      </c>
      <c r="K622" s="6">
        <v>0</v>
      </c>
      <c r="L622" s="6">
        <v>1</v>
      </c>
      <c r="M622" s="6">
        <v>0</v>
      </c>
      <c r="N622" s="6">
        <v>175000</v>
      </c>
      <c r="O622" s="6">
        <v>175000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3">
        <v>5</v>
      </c>
      <c r="AG622" s="3">
        <v>5</v>
      </c>
      <c r="AH622" s="3">
        <v>175000</v>
      </c>
      <c r="AI622" s="3">
        <v>175000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</row>
    <row r="623" spans="1:41">
      <c r="A623" s="3">
        <v>20147</v>
      </c>
      <c r="B623" s="57" t="s">
        <v>593</v>
      </c>
      <c r="C623" s="57" t="s">
        <v>593</v>
      </c>
      <c r="D623" s="3">
        <v>1</v>
      </c>
      <c r="E623" s="3">
        <v>1</v>
      </c>
      <c r="F623" s="3">
        <v>1</v>
      </c>
      <c r="G623" s="3">
        <v>6</v>
      </c>
      <c r="H623" s="6">
        <v>10013</v>
      </c>
      <c r="I623" s="6">
        <v>5</v>
      </c>
      <c r="J623" s="6">
        <v>5</v>
      </c>
      <c r="K623" s="6">
        <v>0</v>
      </c>
      <c r="L623" s="6">
        <v>1</v>
      </c>
      <c r="M623" s="6">
        <v>0</v>
      </c>
      <c r="N623" s="6">
        <v>177500</v>
      </c>
      <c r="O623" s="6">
        <v>177500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3">
        <v>5</v>
      </c>
      <c r="AG623" s="3">
        <v>5</v>
      </c>
      <c r="AH623" s="3">
        <v>177500</v>
      </c>
      <c r="AI623" s="3">
        <v>177500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</row>
    <row r="624" spans="1:41">
      <c r="A624" s="3">
        <v>20148</v>
      </c>
      <c r="B624" s="57" t="s">
        <v>594</v>
      </c>
      <c r="C624" s="57" t="s">
        <v>594</v>
      </c>
      <c r="D624" s="3">
        <v>1</v>
      </c>
      <c r="E624" s="3">
        <v>1</v>
      </c>
      <c r="F624" s="3">
        <v>1</v>
      </c>
      <c r="G624" s="3">
        <v>6</v>
      </c>
      <c r="H624" s="6">
        <v>10061</v>
      </c>
      <c r="I624" s="6">
        <v>5</v>
      </c>
      <c r="J624" s="6">
        <v>5</v>
      </c>
      <c r="K624" s="6">
        <v>0</v>
      </c>
      <c r="L624" s="6">
        <v>1</v>
      </c>
      <c r="M624" s="6">
        <v>0</v>
      </c>
      <c r="N624" s="6">
        <v>180000</v>
      </c>
      <c r="O624" s="6">
        <v>180000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3">
        <v>5</v>
      </c>
      <c r="AG624" s="3">
        <v>5</v>
      </c>
      <c r="AH624" s="3">
        <v>180000</v>
      </c>
      <c r="AI624" s="3">
        <v>180000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</row>
    <row r="625" spans="1:41">
      <c r="A625" s="3">
        <v>20149</v>
      </c>
      <c r="B625" s="57" t="s">
        <v>595</v>
      </c>
      <c r="C625" s="57" t="s">
        <v>595</v>
      </c>
      <c r="D625" s="3">
        <v>1</v>
      </c>
      <c r="E625" s="3">
        <v>1</v>
      </c>
      <c r="F625" s="3">
        <v>1</v>
      </c>
      <c r="G625" s="3">
        <v>6</v>
      </c>
      <c r="H625" s="6">
        <v>10049</v>
      </c>
      <c r="I625" s="6">
        <v>5</v>
      </c>
      <c r="J625" s="6">
        <v>5</v>
      </c>
      <c r="K625" s="6">
        <v>0</v>
      </c>
      <c r="L625" s="6">
        <v>1</v>
      </c>
      <c r="M625" s="6">
        <v>0</v>
      </c>
      <c r="N625" s="6">
        <v>182500</v>
      </c>
      <c r="O625" s="6">
        <v>182500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3">
        <v>5</v>
      </c>
      <c r="AG625" s="3">
        <v>5</v>
      </c>
      <c r="AH625" s="3">
        <v>182500</v>
      </c>
      <c r="AI625" s="3">
        <v>182500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</row>
    <row r="626" spans="1:41">
      <c r="A626" s="3">
        <v>20150</v>
      </c>
      <c r="B626" s="57" t="s">
        <v>596</v>
      </c>
      <c r="C626" s="57" t="s">
        <v>596</v>
      </c>
      <c r="D626" s="3">
        <v>1</v>
      </c>
      <c r="E626" s="3">
        <v>1</v>
      </c>
      <c r="F626" s="3">
        <v>1</v>
      </c>
      <c r="G626" s="3">
        <v>6</v>
      </c>
      <c r="H626" s="6">
        <v>10019</v>
      </c>
      <c r="I626" s="6">
        <v>5</v>
      </c>
      <c r="J626" s="6">
        <v>5</v>
      </c>
      <c r="K626" s="6">
        <v>0</v>
      </c>
      <c r="L626" s="6">
        <v>1</v>
      </c>
      <c r="M626" s="6">
        <v>0</v>
      </c>
      <c r="N626" s="6">
        <v>185000</v>
      </c>
      <c r="O626" s="6">
        <v>185000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3">
        <v>5</v>
      </c>
      <c r="AG626" s="3">
        <v>5</v>
      </c>
      <c r="AH626" s="3">
        <v>185000</v>
      </c>
      <c r="AI626" s="3">
        <v>185000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>
      <c r="A627" s="3">
        <v>20151</v>
      </c>
      <c r="B627" s="57" t="s">
        <v>597</v>
      </c>
      <c r="C627" s="57" t="s">
        <v>597</v>
      </c>
      <c r="D627" s="3">
        <v>1</v>
      </c>
      <c r="E627" s="3">
        <v>1</v>
      </c>
      <c r="F627" s="3">
        <v>1</v>
      </c>
      <c r="G627" s="3">
        <v>6</v>
      </c>
      <c r="H627" s="6">
        <v>10087</v>
      </c>
      <c r="I627" s="6">
        <v>5</v>
      </c>
      <c r="J627" s="6">
        <v>5</v>
      </c>
      <c r="K627" s="6">
        <v>0</v>
      </c>
      <c r="L627" s="6">
        <v>1</v>
      </c>
      <c r="M627" s="6">
        <v>0</v>
      </c>
      <c r="N627" s="6">
        <v>187500</v>
      </c>
      <c r="O627" s="6">
        <v>187500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3">
        <v>5</v>
      </c>
      <c r="AG627" s="3">
        <v>5</v>
      </c>
      <c r="AH627" s="3">
        <v>187500</v>
      </c>
      <c r="AI627" s="3">
        <v>187500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</row>
    <row r="628" spans="1:41">
      <c r="A628" s="3">
        <v>20152</v>
      </c>
      <c r="B628" s="57" t="s">
        <v>598</v>
      </c>
      <c r="C628" s="57" t="s">
        <v>598</v>
      </c>
      <c r="D628" s="3">
        <v>1</v>
      </c>
      <c r="E628" s="3">
        <v>1</v>
      </c>
      <c r="F628" s="3">
        <v>1</v>
      </c>
      <c r="G628" s="3">
        <v>6</v>
      </c>
      <c r="H628" s="6">
        <v>10076</v>
      </c>
      <c r="I628" s="6">
        <v>5</v>
      </c>
      <c r="J628" s="6">
        <v>5</v>
      </c>
      <c r="K628" s="6">
        <v>0</v>
      </c>
      <c r="L628" s="6">
        <v>1</v>
      </c>
      <c r="M628" s="6">
        <v>0</v>
      </c>
      <c r="N628" s="6">
        <v>190000</v>
      </c>
      <c r="O628" s="6">
        <v>190000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3">
        <v>5</v>
      </c>
      <c r="AG628" s="3">
        <v>5</v>
      </c>
      <c r="AH628" s="3">
        <v>190000</v>
      </c>
      <c r="AI628" s="3">
        <v>190000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</row>
    <row r="629" spans="1:41">
      <c r="A629" s="3">
        <v>20153</v>
      </c>
      <c r="B629" s="57" t="s">
        <v>599</v>
      </c>
      <c r="C629" s="57" t="s">
        <v>599</v>
      </c>
      <c r="D629" s="3">
        <v>1</v>
      </c>
      <c r="E629" s="3">
        <v>1</v>
      </c>
      <c r="F629" s="3">
        <v>1</v>
      </c>
      <c r="G629" s="3">
        <v>6</v>
      </c>
      <c r="H629" s="6">
        <v>10043</v>
      </c>
      <c r="I629" s="6">
        <v>5</v>
      </c>
      <c r="J629" s="6">
        <v>5</v>
      </c>
      <c r="K629" s="6">
        <v>0</v>
      </c>
      <c r="L629" s="6">
        <v>1</v>
      </c>
      <c r="M629" s="6">
        <v>0</v>
      </c>
      <c r="N629" s="6">
        <v>192500</v>
      </c>
      <c r="O629" s="6">
        <v>192500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3">
        <v>5</v>
      </c>
      <c r="AG629" s="3">
        <v>5</v>
      </c>
      <c r="AH629" s="3">
        <v>192500</v>
      </c>
      <c r="AI629" s="3">
        <v>192500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</row>
    <row r="630" spans="1:41">
      <c r="A630" s="3">
        <v>20154</v>
      </c>
      <c r="B630" s="57" t="s">
        <v>600</v>
      </c>
      <c r="C630" s="57" t="s">
        <v>600</v>
      </c>
      <c r="D630" s="3">
        <v>1</v>
      </c>
      <c r="E630" s="3">
        <v>1</v>
      </c>
      <c r="F630" s="3">
        <v>1</v>
      </c>
      <c r="G630" s="3">
        <v>6</v>
      </c>
      <c r="H630" s="6">
        <v>10014</v>
      </c>
      <c r="I630" s="6">
        <v>5</v>
      </c>
      <c r="J630" s="6">
        <v>5</v>
      </c>
      <c r="K630" s="6">
        <v>0</v>
      </c>
      <c r="L630" s="6">
        <v>1</v>
      </c>
      <c r="M630" s="6">
        <v>0</v>
      </c>
      <c r="N630" s="6">
        <v>195000</v>
      </c>
      <c r="O630" s="6">
        <v>195000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3">
        <v>5</v>
      </c>
      <c r="AG630" s="3">
        <v>5</v>
      </c>
      <c r="AH630" s="3">
        <v>195000</v>
      </c>
      <c r="AI630" s="3">
        <v>195000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</row>
    <row r="631" spans="1:41">
      <c r="A631" s="3">
        <v>20155</v>
      </c>
      <c r="B631" s="57" t="s">
        <v>601</v>
      </c>
      <c r="C631" s="57" t="s">
        <v>601</v>
      </c>
      <c r="D631" s="3">
        <v>1</v>
      </c>
      <c r="E631" s="3">
        <v>1</v>
      </c>
      <c r="F631" s="3">
        <v>1</v>
      </c>
      <c r="G631" s="3">
        <v>6</v>
      </c>
      <c r="H631" s="6">
        <v>10009</v>
      </c>
      <c r="I631" s="6">
        <v>5</v>
      </c>
      <c r="J631" s="6">
        <v>5</v>
      </c>
      <c r="K631" s="6">
        <v>0</v>
      </c>
      <c r="L631" s="6">
        <v>1</v>
      </c>
      <c r="M631" s="6">
        <v>0</v>
      </c>
      <c r="N631" s="6">
        <v>197500</v>
      </c>
      <c r="O631" s="6">
        <v>197500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3">
        <v>5</v>
      </c>
      <c r="AG631" s="3">
        <v>5</v>
      </c>
      <c r="AH631" s="3">
        <v>197500</v>
      </c>
      <c r="AI631" s="3">
        <v>197500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</row>
    <row r="632" spans="1:41">
      <c r="A632" s="3">
        <v>20156</v>
      </c>
      <c r="B632" s="57" t="s">
        <v>602</v>
      </c>
      <c r="C632" s="57" t="s">
        <v>602</v>
      </c>
      <c r="D632" s="3">
        <v>1</v>
      </c>
      <c r="E632" s="3">
        <v>1</v>
      </c>
      <c r="F632" s="3">
        <v>1</v>
      </c>
      <c r="G632" s="3">
        <v>6</v>
      </c>
      <c r="H632" s="6">
        <v>10042</v>
      </c>
      <c r="I632" s="6">
        <v>5</v>
      </c>
      <c r="J632" s="6">
        <v>5</v>
      </c>
      <c r="K632" s="6">
        <v>0</v>
      </c>
      <c r="L632" s="6">
        <v>1</v>
      </c>
      <c r="M632" s="6">
        <v>0</v>
      </c>
      <c r="N632" s="6">
        <v>200000</v>
      </c>
      <c r="O632" s="6">
        <v>200000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3">
        <v>5</v>
      </c>
      <c r="AG632" s="3">
        <v>5</v>
      </c>
      <c r="AH632" s="3">
        <v>200000</v>
      </c>
      <c r="AI632" s="3">
        <v>200000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</row>
    <row r="633" spans="1:41">
      <c r="A633" s="3">
        <v>20157</v>
      </c>
      <c r="B633" s="57" t="s">
        <v>603</v>
      </c>
      <c r="C633" s="57" t="s">
        <v>603</v>
      </c>
      <c r="D633" s="3">
        <v>1</v>
      </c>
      <c r="E633" s="3">
        <v>1</v>
      </c>
      <c r="F633" s="3">
        <v>1</v>
      </c>
      <c r="G633" s="3">
        <v>6</v>
      </c>
      <c r="H633" s="6">
        <v>10026</v>
      </c>
      <c r="I633" s="6">
        <v>5</v>
      </c>
      <c r="J633" s="6">
        <v>5</v>
      </c>
      <c r="K633" s="6">
        <v>0</v>
      </c>
      <c r="L633" s="6">
        <v>1</v>
      </c>
      <c r="M633" s="6">
        <v>0</v>
      </c>
      <c r="N633" s="6">
        <v>202500</v>
      </c>
      <c r="O633" s="6">
        <v>202500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3">
        <v>5</v>
      </c>
      <c r="AG633" s="3">
        <v>5</v>
      </c>
      <c r="AH633" s="3">
        <v>202500</v>
      </c>
      <c r="AI633" s="3">
        <v>202500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</row>
    <row r="634" spans="1:41">
      <c r="A634" s="3">
        <v>20158</v>
      </c>
      <c r="B634" s="57" t="s">
        <v>604</v>
      </c>
      <c r="C634" s="57" t="s">
        <v>604</v>
      </c>
      <c r="D634" s="3">
        <v>1</v>
      </c>
      <c r="E634" s="3">
        <v>1</v>
      </c>
      <c r="F634" s="3">
        <v>1</v>
      </c>
      <c r="G634" s="3">
        <v>6</v>
      </c>
      <c r="H634" s="6">
        <v>10039</v>
      </c>
      <c r="I634" s="6">
        <v>5</v>
      </c>
      <c r="J634" s="6">
        <v>5</v>
      </c>
      <c r="K634" s="6">
        <v>0</v>
      </c>
      <c r="L634" s="6">
        <v>1</v>
      </c>
      <c r="M634" s="6">
        <v>0</v>
      </c>
      <c r="N634" s="6">
        <v>205000</v>
      </c>
      <c r="O634" s="6">
        <v>205000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3">
        <v>5</v>
      </c>
      <c r="AG634" s="3">
        <v>5</v>
      </c>
      <c r="AH634" s="3">
        <v>205000</v>
      </c>
      <c r="AI634" s="3">
        <v>205000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</row>
    <row r="635" spans="1:41">
      <c r="A635" s="3">
        <v>20159</v>
      </c>
      <c r="B635" s="57" t="s">
        <v>605</v>
      </c>
      <c r="C635" s="57" t="s">
        <v>605</v>
      </c>
      <c r="D635" s="3">
        <v>1</v>
      </c>
      <c r="E635" s="3">
        <v>1</v>
      </c>
      <c r="F635" s="3">
        <v>1</v>
      </c>
      <c r="G635" s="3">
        <v>6</v>
      </c>
      <c r="H635" s="6">
        <v>10064</v>
      </c>
      <c r="I635" s="6">
        <v>5</v>
      </c>
      <c r="J635" s="6">
        <v>5</v>
      </c>
      <c r="K635" s="6">
        <v>0</v>
      </c>
      <c r="L635" s="6">
        <v>1</v>
      </c>
      <c r="M635" s="6">
        <v>0</v>
      </c>
      <c r="N635" s="6">
        <v>207500</v>
      </c>
      <c r="O635" s="6">
        <v>207500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3">
        <v>5</v>
      </c>
      <c r="AG635" s="3">
        <v>5</v>
      </c>
      <c r="AH635" s="3">
        <v>207500</v>
      </c>
      <c r="AI635" s="3">
        <v>207500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>
      <c r="A636" s="3">
        <v>20160</v>
      </c>
      <c r="B636" s="57" t="s">
        <v>606</v>
      </c>
      <c r="C636" s="57" t="s">
        <v>606</v>
      </c>
      <c r="D636" s="3">
        <v>1</v>
      </c>
      <c r="E636" s="3">
        <v>1</v>
      </c>
      <c r="F636" s="3">
        <v>1</v>
      </c>
      <c r="G636" s="3">
        <v>6</v>
      </c>
      <c r="H636" s="6">
        <v>10060</v>
      </c>
      <c r="I636" s="6">
        <v>5</v>
      </c>
      <c r="J636" s="6">
        <v>5</v>
      </c>
      <c r="K636" s="6">
        <v>0</v>
      </c>
      <c r="L636" s="6">
        <v>1</v>
      </c>
      <c r="M636" s="6">
        <v>0</v>
      </c>
      <c r="N636" s="6">
        <v>210000</v>
      </c>
      <c r="O636" s="6">
        <v>210000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3">
        <v>5</v>
      </c>
      <c r="AG636" s="3">
        <v>5</v>
      </c>
      <c r="AH636" s="3">
        <v>210000</v>
      </c>
      <c r="AI636" s="3">
        <v>210000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</row>
    <row r="637" spans="1:41">
      <c r="A637" s="3">
        <v>20161</v>
      </c>
      <c r="B637" s="57" t="s">
        <v>607</v>
      </c>
      <c r="C637" s="57" t="s">
        <v>607</v>
      </c>
      <c r="D637" s="3">
        <v>1</v>
      </c>
      <c r="E637" s="3">
        <v>1</v>
      </c>
      <c r="F637" s="3">
        <v>1</v>
      </c>
      <c r="G637" s="3">
        <v>6</v>
      </c>
      <c r="H637" s="6">
        <v>10055</v>
      </c>
      <c r="I637" s="6">
        <v>5</v>
      </c>
      <c r="J637" s="6">
        <v>5</v>
      </c>
      <c r="K637" s="6">
        <v>0</v>
      </c>
      <c r="L637" s="6">
        <v>1</v>
      </c>
      <c r="M637" s="6">
        <v>0</v>
      </c>
      <c r="N637" s="6">
        <v>212500</v>
      </c>
      <c r="O637" s="6">
        <v>212500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3">
        <v>5</v>
      </c>
      <c r="AG637" s="3">
        <v>5</v>
      </c>
      <c r="AH637" s="3">
        <v>212500</v>
      </c>
      <c r="AI637" s="3">
        <v>212500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</row>
    <row r="638" spans="1:41">
      <c r="A638" s="3">
        <v>20162</v>
      </c>
      <c r="B638" s="57" t="s">
        <v>608</v>
      </c>
      <c r="C638" s="57" t="s">
        <v>608</v>
      </c>
      <c r="D638" s="3">
        <v>1</v>
      </c>
      <c r="E638" s="3">
        <v>1</v>
      </c>
      <c r="F638" s="3">
        <v>1</v>
      </c>
      <c r="G638" s="3">
        <v>6</v>
      </c>
      <c r="H638" s="6">
        <v>10063</v>
      </c>
      <c r="I638" s="6">
        <v>5</v>
      </c>
      <c r="J638" s="6">
        <v>5</v>
      </c>
      <c r="K638" s="6">
        <v>0</v>
      </c>
      <c r="L638" s="6">
        <v>1</v>
      </c>
      <c r="M638" s="6">
        <v>0</v>
      </c>
      <c r="N638" s="6">
        <v>215000</v>
      </c>
      <c r="O638" s="6">
        <v>215000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3">
        <v>5</v>
      </c>
      <c r="AG638" s="3">
        <v>5</v>
      </c>
      <c r="AH638" s="3">
        <v>215000</v>
      </c>
      <c r="AI638" s="3">
        <v>215000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</row>
    <row r="639" spans="1:41">
      <c r="A639" s="3">
        <v>20163</v>
      </c>
      <c r="B639" s="57" t="s">
        <v>609</v>
      </c>
      <c r="C639" s="57" t="s">
        <v>609</v>
      </c>
      <c r="D639" s="3">
        <v>1</v>
      </c>
      <c r="E639" s="3">
        <v>1</v>
      </c>
      <c r="F639" s="3">
        <v>1</v>
      </c>
      <c r="G639" s="3">
        <v>6</v>
      </c>
      <c r="H639" s="6">
        <v>10072</v>
      </c>
      <c r="I639" s="6">
        <v>5</v>
      </c>
      <c r="J639" s="6">
        <v>5</v>
      </c>
      <c r="K639" s="6">
        <v>0</v>
      </c>
      <c r="L639" s="6">
        <v>1</v>
      </c>
      <c r="M639" s="6">
        <v>0</v>
      </c>
      <c r="N639" s="6">
        <v>217500</v>
      </c>
      <c r="O639" s="6">
        <v>217500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3">
        <v>5</v>
      </c>
      <c r="AG639" s="3">
        <v>5</v>
      </c>
      <c r="AH639" s="3">
        <v>217500</v>
      </c>
      <c r="AI639" s="3">
        <v>217500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</row>
    <row r="640" spans="1:41">
      <c r="A640" s="3">
        <v>20164</v>
      </c>
      <c r="B640" s="57" t="s">
        <v>610</v>
      </c>
      <c r="C640" s="57" t="s">
        <v>610</v>
      </c>
      <c r="D640" s="3">
        <v>1</v>
      </c>
      <c r="E640" s="3">
        <v>1</v>
      </c>
      <c r="F640" s="3">
        <v>1</v>
      </c>
      <c r="G640" s="3">
        <v>6</v>
      </c>
      <c r="H640" s="6">
        <v>10086</v>
      </c>
      <c r="I640" s="6">
        <v>5</v>
      </c>
      <c r="J640" s="6">
        <v>5</v>
      </c>
      <c r="K640" s="6">
        <v>0</v>
      </c>
      <c r="L640" s="6">
        <v>1</v>
      </c>
      <c r="M640" s="6">
        <v>0</v>
      </c>
      <c r="N640" s="6">
        <v>220000</v>
      </c>
      <c r="O640" s="6">
        <v>220000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3">
        <v>5</v>
      </c>
      <c r="AG640" s="3">
        <v>5</v>
      </c>
      <c r="AH640" s="3">
        <v>220000</v>
      </c>
      <c r="AI640" s="3">
        <v>220000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</row>
    <row r="641" spans="1:41">
      <c r="A641" s="3">
        <v>20165</v>
      </c>
      <c r="B641" s="57" t="s">
        <v>611</v>
      </c>
      <c r="C641" s="57" t="s">
        <v>611</v>
      </c>
      <c r="D641" s="3">
        <v>1</v>
      </c>
      <c r="E641" s="3">
        <v>1</v>
      </c>
      <c r="F641" s="3">
        <v>1</v>
      </c>
      <c r="G641" s="3">
        <v>6</v>
      </c>
      <c r="H641" s="6">
        <v>10078</v>
      </c>
      <c r="I641" s="6">
        <v>5</v>
      </c>
      <c r="J641" s="6">
        <v>5</v>
      </c>
      <c r="K641" s="6">
        <v>0</v>
      </c>
      <c r="L641" s="6">
        <v>1</v>
      </c>
      <c r="M641" s="6">
        <v>0</v>
      </c>
      <c r="N641" s="6">
        <v>222500</v>
      </c>
      <c r="O641" s="6">
        <v>222500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3">
        <v>5</v>
      </c>
      <c r="AG641" s="3">
        <v>5</v>
      </c>
      <c r="AH641" s="3">
        <v>222500</v>
      </c>
      <c r="AI641" s="3">
        <v>222500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</row>
    <row r="642" spans="1:41">
      <c r="A642" s="3">
        <v>20166</v>
      </c>
      <c r="B642" s="57" t="s">
        <v>612</v>
      </c>
      <c r="C642" s="57" t="s">
        <v>612</v>
      </c>
      <c r="D642" s="3">
        <v>1</v>
      </c>
      <c r="E642" s="3">
        <v>1</v>
      </c>
      <c r="F642" s="3">
        <v>1</v>
      </c>
      <c r="G642" s="3">
        <v>6</v>
      </c>
      <c r="H642" s="6">
        <v>10012</v>
      </c>
      <c r="I642" s="6">
        <v>5</v>
      </c>
      <c r="J642" s="6">
        <v>5</v>
      </c>
      <c r="K642" s="6">
        <v>0</v>
      </c>
      <c r="L642" s="6">
        <v>1</v>
      </c>
      <c r="M642" s="6">
        <v>0</v>
      </c>
      <c r="N642" s="6">
        <v>225000</v>
      </c>
      <c r="O642" s="6">
        <v>225000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3">
        <v>5</v>
      </c>
      <c r="AG642" s="3">
        <v>5</v>
      </c>
      <c r="AH642" s="3">
        <v>225000</v>
      </c>
      <c r="AI642" s="3">
        <v>225000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</row>
    <row r="643" spans="1:41">
      <c r="A643" s="3">
        <v>20167</v>
      </c>
      <c r="B643" s="57" t="s">
        <v>613</v>
      </c>
      <c r="C643" s="57" t="s">
        <v>613</v>
      </c>
      <c r="D643" s="3">
        <v>1</v>
      </c>
      <c r="E643" s="3">
        <v>1</v>
      </c>
      <c r="F643" s="3">
        <v>1</v>
      </c>
      <c r="G643" s="3">
        <v>6</v>
      </c>
      <c r="H643" s="6">
        <v>10005</v>
      </c>
      <c r="I643" s="6">
        <v>5</v>
      </c>
      <c r="J643" s="6">
        <v>5</v>
      </c>
      <c r="K643" s="6">
        <v>0</v>
      </c>
      <c r="L643" s="6">
        <v>1</v>
      </c>
      <c r="M643" s="6">
        <v>0</v>
      </c>
      <c r="N643" s="6">
        <v>227500</v>
      </c>
      <c r="O643" s="6">
        <v>227500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3">
        <v>5</v>
      </c>
      <c r="AG643" s="3">
        <v>5</v>
      </c>
      <c r="AH643" s="3">
        <v>227500</v>
      </c>
      <c r="AI643" s="3">
        <v>227500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</row>
    <row r="644" spans="1:41">
      <c r="A644" s="3">
        <v>20168</v>
      </c>
      <c r="B644" s="57" t="s">
        <v>614</v>
      </c>
      <c r="C644" s="57" t="s">
        <v>614</v>
      </c>
      <c r="D644" s="3">
        <v>1</v>
      </c>
      <c r="E644" s="3">
        <v>1</v>
      </c>
      <c r="F644" s="3">
        <v>1</v>
      </c>
      <c r="G644" s="3">
        <v>6</v>
      </c>
      <c r="H644" s="6">
        <v>10077</v>
      </c>
      <c r="I644" s="6">
        <v>5</v>
      </c>
      <c r="J644" s="6">
        <v>5</v>
      </c>
      <c r="K644" s="6">
        <v>0</v>
      </c>
      <c r="L644" s="6">
        <v>1</v>
      </c>
      <c r="M644" s="6">
        <v>0</v>
      </c>
      <c r="N644" s="6">
        <v>230000</v>
      </c>
      <c r="O644" s="6">
        <v>230000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3">
        <v>5</v>
      </c>
      <c r="AG644" s="3">
        <v>5</v>
      </c>
      <c r="AH644" s="3">
        <v>230000</v>
      </c>
      <c r="AI644" s="3">
        <v>230000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</row>
    <row r="645" spans="1:41">
      <c r="A645" s="3">
        <v>20169</v>
      </c>
      <c r="B645" s="57" t="s">
        <v>615</v>
      </c>
      <c r="C645" s="57" t="s">
        <v>615</v>
      </c>
      <c r="D645" s="3">
        <v>1</v>
      </c>
      <c r="E645" s="3">
        <v>1</v>
      </c>
      <c r="F645" s="3">
        <v>1</v>
      </c>
      <c r="G645" s="3">
        <v>6</v>
      </c>
      <c r="H645" s="6">
        <v>10029</v>
      </c>
      <c r="I645" s="6">
        <v>5</v>
      </c>
      <c r="J645" s="6">
        <v>5</v>
      </c>
      <c r="K645" s="6">
        <v>0</v>
      </c>
      <c r="L645" s="6">
        <v>1</v>
      </c>
      <c r="M645" s="6">
        <v>0</v>
      </c>
      <c r="N645" s="6">
        <v>232500</v>
      </c>
      <c r="O645" s="6">
        <v>232500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3">
        <v>5</v>
      </c>
      <c r="AG645" s="3">
        <v>5</v>
      </c>
      <c r="AH645" s="3">
        <v>232500</v>
      </c>
      <c r="AI645" s="3">
        <v>232500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</row>
    <row r="646" spans="1:41">
      <c r="A646" s="3">
        <v>20170</v>
      </c>
      <c r="B646" s="57" t="s">
        <v>616</v>
      </c>
      <c r="C646" s="57" t="s">
        <v>616</v>
      </c>
      <c r="D646" s="3">
        <v>1</v>
      </c>
      <c r="E646" s="3">
        <v>1</v>
      </c>
      <c r="F646" s="3">
        <v>1</v>
      </c>
      <c r="G646" s="3">
        <v>6</v>
      </c>
      <c r="H646" s="6">
        <v>10027</v>
      </c>
      <c r="I646" s="6">
        <v>5</v>
      </c>
      <c r="J646" s="6">
        <v>5</v>
      </c>
      <c r="K646" s="6">
        <v>0</v>
      </c>
      <c r="L646" s="6">
        <v>1</v>
      </c>
      <c r="M646" s="6">
        <v>0</v>
      </c>
      <c r="N646" s="6">
        <v>235000</v>
      </c>
      <c r="O646" s="6">
        <v>235000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3">
        <v>5</v>
      </c>
      <c r="AG646" s="3">
        <v>5</v>
      </c>
      <c r="AH646" s="3">
        <v>235000</v>
      </c>
      <c r="AI646" s="3">
        <v>235000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</row>
    <row r="647" spans="1:41">
      <c r="A647" s="3">
        <v>20171</v>
      </c>
      <c r="B647" s="57" t="s">
        <v>617</v>
      </c>
      <c r="C647" s="57" t="s">
        <v>617</v>
      </c>
      <c r="D647" s="3">
        <v>1</v>
      </c>
      <c r="E647" s="3">
        <v>1</v>
      </c>
      <c r="F647" s="3">
        <v>1</v>
      </c>
      <c r="G647" s="3">
        <v>6</v>
      </c>
      <c r="H647" s="6">
        <v>10016</v>
      </c>
      <c r="I647" s="6">
        <v>5</v>
      </c>
      <c r="J647" s="6">
        <v>5</v>
      </c>
      <c r="K647" s="6">
        <v>0</v>
      </c>
      <c r="L647" s="6">
        <v>1</v>
      </c>
      <c r="M647" s="6">
        <v>0</v>
      </c>
      <c r="N647" s="6">
        <v>237500</v>
      </c>
      <c r="O647" s="6">
        <v>237500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3">
        <v>5</v>
      </c>
      <c r="AG647" s="3">
        <v>5</v>
      </c>
      <c r="AH647" s="3">
        <v>237500</v>
      </c>
      <c r="AI647" s="3">
        <v>237500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</row>
    <row r="648" spans="1:41">
      <c r="A648" s="3">
        <v>20172</v>
      </c>
      <c r="B648" s="57" t="s">
        <v>618</v>
      </c>
      <c r="C648" s="57" t="s">
        <v>618</v>
      </c>
      <c r="D648" s="3">
        <v>1</v>
      </c>
      <c r="E648" s="3">
        <v>1</v>
      </c>
      <c r="F648" s="3">
        <v>1</v>
      </c>
      <c r="G648" s="3">
        <v>6</v>
      </c>
      <c r="H648" s="6">
        <v>10049</v>
      </c>
      <c r="I648" s="6">
        <v>5</v>
      </c>
      <c r="J648" s="6">
        <v>5</v>
      </c>
      <c r="K648" s="6">
        <v>0</v>
      </c>
      <c r="L648" s="6">
        <v>1</v>
      </c>
      <c r="M648" s="6">
        <v>0</v>
      </c>
      <c r="N648" s="6">
        <v>240000</v>
      </c>
      <c r="O648" s="6">
        <v>240000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3">
        <v>5</v>
      </c>
      <c r="AG648" s="3">
        <v>5</v>
      </c>
      <c r="AH648" s="3">
        <v>240000</v>
      </c>
      <c r="AI648" s="3">
        <v>240000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</row>
    <row r="649" spans="1:41">
      <c r="A649" s="3">
        <v>20173</v>
      </c>
      <c r="B649" s="57" t="s">
        <v>619</v>
      </c>
      <c r="C649" s="57" t="s">
        <v>619</v>
      </c>
      <c r="D649" s="3">
        <v>1</v>
      </c>
      <c r="E649" s="3">
        <v>1</v>
      </c>
      <c r="F649" s="3">
        <v>1</v>
      </c>
      <c r="G649" s="3">
        <v>6</v>
      </c>
      <c r="H649" s="6">
        <v>10051</v>
      </c>
      <c r="I649" s="6">
        <v>5</v>
      </c>
      <c r="J649" s="6">
        <v>5</v>
      </c>
      <c r="K649" s="6">
        <v>0</v>
      </c>
      <c r="L649" s="6">
        <v>1</v>
      </c>
      <c r="M649" s="6">
        <v>0</v>
      </c>
      <c r="N649" s="6">
        <v>242500</v>
      </c>
      <c r="O649" s="6">
        <v>242500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3">
        <v>5</v>
      </c>
      <c r="AG649" s="3">
        <v>5</v>
      </c>
      <c r="AH649" s="3">
        <v>242500</v>
      </c>
      <c r="AI649" s="3">
        <v>242500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3">
        <v>20174</v>
      </c>
      <c r="B650" s="57" t="s">
        <v>620</v>
      </c>
      <c r="C650" s="57" t="s">
        <v>620</v>
      </c>
      <c r="D650" s="3">
        <v>1</v>
      </c>
      <c r="E650" s="3">
        <v>1</v>
      </c>
      <c r="F650" s="3">
        <v>1</v>
      </c>
      <c r="G650" s="3">
        <v>6</v>
      </c>
      <c r="H650" s="6">
        <v>10017</v>
      </c>
      <c r="I650" s="6">
        <v>5</v>
      </c>
      <c r="J650" s="6">
        <v>5</v>
      </c>
      <c r="K650" s="6">
        <v>0</v>
      </c>
      <c r="L650" s="6">
        <v>1</v>
      </c>
      <c r="M650" s="6">
        <v>0</v>
      </c>
      <c r="N650" s="6">
        <v>245000</v>
      </c>
      <c r="O650" s="6">
        <v>245000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3">
        <v>5</v>
      </c>
      <c r="AG650" s="3">
        <v>5</v>
      </c>
      <c r="AH650" s="3">
        <v>245000</v>
      </c>
      <c r="AI650" s="3">
        <v>245000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</row>
    <row r="651" spans="1:41">
      <c r="A651" s="3">
        <v>20175</v>
      </c>
      <c r="B651" s="57" t="s">
        <v>621</v>
      </c>
      <c r="C651" s="57" t="s">
        <v>621</v>
      </c>
      <c r="D651" s="3">
        <v>1</v>
      </c>
      <c r="E651" s="3">
        <v>1</v>
      </c>
      <c r="F651" s="3">
        <v>1</v>
      </c>
      <c r="G651" s="3">
        <v>6</v>
      </c>
      <c r="H651" s="6">
        <v>10076</v>
      </c>
      <c r="I651" s="6">
        <v>5</v>
      </c>
      <c r="J651" s="6">
        <v>5</v>
      </c>
      <c r="K651" s="6">
        <v>0</v>
      </c>
      <c r="L651" s="6">
        <v>1</v>
      </c>
      <c r="M651" s="6">
        <v>0</v>
      </c>
      <c r="N651" s="6">
        <v>247500</v>
      </c>
      <c r="O651" s="6">
        <v>247500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3">
        <v>5</v>
      </c>
      <c r="AG651" s="3">
        <v>5</v>
      </c>
      <c r="AH651" s="3">
        <v>247500</v>
      </c>
      <c r="AI651" s="3">
        <v>247500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</row>
    <row r="652" spans="1:41">
      <c r="A652" s="3">
        <v>20176</v>
      </c>
      <c r="B652" s="57" t="s">
        <v>622</v>
      </c>
      <c r="C652" s="57" t="s">
        <v>622</v>
      </c>
      <c r="D652" s="3">
        <v>1</v>
      </c>
      <c r="E652" s="3">
        <v>1</v>
      </c>
      <c r="F652" s="3">
        <v>1</v>
      </c>
      <c r="G652" s="3">
        <v>6</v>
      </c>
      <c r="H652" s="6">
        <v>10088</v>
      </c>
      <c r="I652" s="6">
        <v>5</v>
      </c>
      <c r="J652" s="6">
        <v>5</v>
      </c>
      <c r="K652" s="6">
        <v>0</v>
      </c>
      <c r="L652" s="6">
        <v>1</v>
      </c>
      <c r="M652" s="6">
        <v>0</v>
      </c>
      <c r="N652" s="6">
        <v>250000</v>
      </c>
      <c r="O652" s="6">
        <v>250000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3">
        <v>5</v>
      </c>
      <c r="AG652" s="3">
        <v>5</v>
      </c>
      <c r="AH652" s="3">
        <v>250000</v>
      </c>
      <c r="AI652" s="3">
        <v>250000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</row>
    <row r="653" spans="1:41">
      <c r="A653" s="3">
        <v>20177</v>
      </c>
      <c r="B653" s="57" t="s">
        <v>623</v>
      </c>
      <c r="C653" s="57" t="s">
        <v>623</v>
      </c>
      <c r="D653" s="3">
        <v>1</v>
      </c>
      <c r="E653" s="3">
        <v>1</v>
      </c>
      <c r="F653" s="3">
        <v>1</v>
      </c>
      <c r="G653" s="3">
        <v>6</v>
      </c>
      <c r="H653" s="6">
        <v>10066</v>
      </c>
      <c r="I653" s="6">
        <v>5</v>
      </c>
      <c r="J653" s="6">
        <v>5</v>
      </c>
      <c r="K653" s="6">
        <v>0</v>
      </c>
      <c r="L653" s="6">
        <v>1</v>
      </c>
      <c r="M653" s="6">
        <v>0</v>
      </c>
      <c r="N653" s="6">
        <v>252500</v>
      </c>
      <c r="O653" s="6">
        <v>252500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3">
        <v>5</v>
      </c>
      <c r="AG653" s="3">
        <v>5</v>
      </c>
      <c r="AH653" s="3">
        <v>252500</v>
      </c>
      <c r="AI653" s="3">
        <v>252500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</row>
    <row r="654" spans="1:41">
      <c r="A654" s="3">
        <v>20178</v>
      </c>
      <c r="B654" s="57" t="s">
        <v>624</v>
      </c>
      <c r="C654" s="57" t="s">
        <v>624</v>
      </c>
      <c r="D654" s="3">
        <v>1</v>
      </c>
      <c r="E654" s="3">
        <v>1</v>
      </c>
      <c r="F654" s="3">
        <v>1</v>
      </c>
      <c r="G654" s="3">
        <v>6</v>
      </c>
      <c r="H654" s="6">
        <v>10002</v>
      </c>
      <c r="I654" s="6">
        <v>5</v>
      </c>
      <c r="J654" s="6">
        <v>5</v>
      </c>
      <c r="K654" s="6">
        <v>0</v>
      </c>
      <c r="L654" s="6">
        <v>1</v>
      </c>
      <c r="M654" s="6">
        <v>0</v>
      </c>
      <c r="N654" s="6">
        <v>255000</v>
      </c>
      <c r="O654" s="6">
        <v>255000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3">
        <v>5</v>
      </c>
      <c r="AG654" s="3">
        <v>5</v>
      </c>
      <c r="AH654" s="3">
        <v>255000</v>
      </c>
      <c r="AI654" s="3">
        <v>255000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</row>
    <row r="655" spans="1:41">
      <c r="A655" s="3">
        <v>20179</v>
      </c>
      <c r="B655" s="57" t="s">
        <v>625</v>
      </c>
      <c r="C655" s="57" t="s">
        <v>625</v>
      </c>
      <c r="D655" s="3">
        <v>1</v>
      </c>
      <c r="E655" s="3">
        <v>1</v>
      </c>
      <c r="F655" s="3">
        <v>1</v>
      </c>
      <c r="G655" s="3">
        <v>6</v>
      </c>
      <c r="H655" s="6">
        <v>10011</v>
      </c>
      <c r="I655" s="6">
        <v>5</v>
      </c>
      <c r="J655" s="6">
        <v>5</v>
      </c>
      <c r="K655" s="6">
        <v>0</v>
      </c>
      <c r="L655" s="6">
        <v>1</v>
      </c>
      <c r="M655" s="6">
        <v>0</v>
      </c>
      <c r="N655" s="6">
        <v>257500</v>
      </c>
      <c r="O655" s="6">
        <v>257500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3">
        <v>5</v>
      </c>
      <c r="AG655" s="3">
        <v>5</v>
      </c>
      <c r="AH655" s="3">
        <v>257500</v>
      </c>
      <c r="AI655" s="3">
        <v>257500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</row>
    <row r="656" spans="1:41">
      <c r="A656" s="3">
        <v>20180</v>
      </c>
      <c r="B656" s="57" t="s">
        <v>626</v>
      </c>
      <c r="C656" s="57" t="s">
        <v>626</v>
      </c>
      <c r="D656" s="3">
        <v>1</v>
      </c>
      <c r="E656" s="3">
        <v>1</v>
      </c>
      <c r="F656" s="3">
        <v>1</v>
      </c>
      <c r="G656" s="3">
        <v>6</v>
      </c>
      <c r="H656" s="6">
        <v>10065</v>
      </c>
      <c r="I656" s="6">
        <v>5</v>
      </c>
      <c r="J656" s="6">
        <v>5</v>
      </c>
      <c r="K656" s="6">
        <v>0</v>
      </c>
      <c r="L656" s="6">
        <v>1</v>
      </c>
      <c r="M656" s="6">
        <v>0</v>
      </c>
      <c r="N656" s="6">
        <v>260000</v>
      </c>
      <c r="O656" s="6">
        <v>260000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3">
        <v>5</v>
      </c>
      <c r="AG656" s="3">
        <v>5</v>
      </c>
      <c r="AH656" s="3">
        <v>260000</v>
      </c>
      <c r="AI656" s="3">
        <v>260000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</row>
    <row r="657" spans="1:41">
      <c r="A657" s="3">
        <v>20181</v>
      </c>
      <c r="B657" s="57" t="s">
        <v>627</v>
      </c>
      <c r="C657" s="57" t="s">
        <v>627</v>
      </c>
      <c r="D657" s="3">
        <v>1</v>
      </c>
      <c r="E657" s="3">
        <v>1</v>
      </c>
      <c r="F657" s="3">
        <v>1</v>
      </c>
      <c r="G657" s="3">
        <v>6</v>
      </c>
      <c r="H657" s="6">
        <v>10035</v>
      </c>
      <c r="I657" s="6">
        <v>5</v>
      </c>
      <c r="J657" s="6">
        <v>5</v>
      </c>
      <c r="K657" s="6">
        <v>0</v>
      </c>
      <c r="L657" s="6">
        <v>1</v>
      </c>
      <c r="M657" s="6">
        <v>0</v>
      </c>
      <c r="N657" s="6">
        <v>262500</v>
      </c>
      <c r="O657" s="6">
        <v>262500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3">
        <v>5</v>
      </c>
      <c r="AG657" s="3">
        <v>5</v>
      </c>
      <c r="AH657" s="3">
        <v>262500</v>
      </c>
      <c r="AI657" s="3">
        <v>262500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</row>
    <row r="658" spans="1:41">
      <c r="A658" s="3">
        <v>20182</v>
      </c>
      <c r="B658" s="57" t="s">
        <v>628</v>
      </c>
      <c r="C658" s="57" t="s">
        <v>628</v>
      </c>
      <c r="D658" s="3">
        <v>1</v>
      </c>
      <c r="E658" s="3">
        <v>1</v>
      </c>
      <c r="F658" s="3">
        <v>1</v>
      </c>
      <c r="G658" s="3">
        <v>6</v>
      </c>
      <c r="H658" s="6">
        <v>10033</v>
      </c>
      <c r="I658" s="6">
        <v>5</v>
      </c>
      <c r="J658" s="6">
        <v>5</v>
      </c>
      <c r="K658" s="6">
        <v>0</v>
      </c>
      <c r="L658" s="6">
        <v>1</v>
      </c>
      <c r="M658" s="6">
        <v>0</v>
      </c>
      <c r="N658" s="6">
        <v>265000</v>
      </c>
      <c r="O658" s="6">
        <v>265000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3">
        <v>5</v>
      </c>
      <c r="AG658" s="3">
        <v>5</v>
      </c>
      <c r="AH658" s="3">
        <v>265000</v>
      </c>
      <c r="AI658" s="3">
        <v>265000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3">
        <v>20183</v>
      </c>
      <c r="B659" s="57" t="s">
        <v>629</v>
      </c>
      <c r="C659" s="57" t="s">
        <v>629</v>
      </c>
      <c r="D659" s="3">
        <v>1</v>
      </c>
      <c r="E659" s="3">
        <v>1</v>
      </c>
      <c r="F659" s="3">
        <v>1</v>
      </c>
      <c r="G659" s="3">
        <v>6</v>
      </c>
      <c r="H659" s="6">
        <v>10020</v>
      </c>
      <c r="I659" s="6">
        <v>5</v>
      </c>
      <c r="J659" s="6">
        <v>5</v>
      </c>
      <c r="K659" s="6">
        <v>0</v>
      </c>
      <c r="L659" s="6">
        <v>1</v>
      </c>
      <c r="M659" s="6">
        <v>0</v>
      </c>
      <c r="N659" s="6">
        <v>267500</v>
      </c>
      <c r="O659" s="6">
        <v>267500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3">
        <v>5</v>
      </c>
      <c r="AG659" s="3">
        <v>5</v>
      </c>
      <c r="AH659" s="3">
        <v>267500</v>
      </c>
      <c r="AI659" s="3">
        <v>267500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</row>
    <row r="660" spans="1:41">
      <c r="A660" s="3">
        <v>20184</v>
      </c>
      <c r="B660" s="57" t="s">
        <v>630</v>
      </c>
      <c r="C660" s="57" t="s">
        <v>630</v>
      </c>
      <c r="D660" s="3">
        <v>1</v>
      </c>
      <c r="E660" s="3">
        <v>1</v>
      </c>
      <c r="F660" s="3">
        <v>1</v>
      </c>
      <c r="G660" s="3">
        <v>6</v>
      </c>
      <c r="H660" s="6">
        <v>10056</v>
      </c>
      <c r="I660" s="6">
        <v>5</v>
      </c>
      <c r="J660" s="6">
        <v>5</v>
      </c>
      <c r="K660" s="6">
        <v>0</v>
      </c>
      <c r="L660" s="6">
        <v>1</v>
      </c>
      <c r="M660" s="6">
        <v>0</v>
      </c>
      <c r="N660" s="6">
        <v>270000</v>
      </c>
      <c r="O660" s="6">
        <v>270000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3">
        <v>5</v>
      </c>
      <c r="AG660" s="3">
        <v>5</v>
      </c>
      <c r="AH660" s="3">
        <v>270000</v>
      </c>
      <c r="AI660" s="3">
        <v>270000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</row>
    <row r="661" spans="1:41">
      <c r="A661" s="3">
        <v>20185</v>
      </c>
      <c r="B661" s="57" t="s">
        <v>631</v>
      </c>
      <c r="C661" s="57" t="s">
        <v>631</v>
      </c>
      <c r="D661" s="3">
        <v>1</v>
      </c>
      <c r="E661" s="3">
        <v>1</v>
      </c>
      <c r="F661" s="3">
        <v>1</v>
      </c>
      <c r="G661" s="3">
        <v>6</v>
      </c>
      <c r="H661" s="6">
        <v>10054</v>
      </c>
      <c r="I661" s="6">
        <v>5</v>
      </c>
      <c r="J661" s="6">
        <v>5</v>
      </c>
      <c r="K661" s="6">
        <v>0</v>
      </c>
      <c r="L661" s="6">
        <v>1</v>
      </c>
      <c r="M661" s="6">
        <v>0</v>
      </c>
      <c r="N661" s="6">
        <v>272500</v>
      </c>
      <c r="O661" s="6">
        <v>272500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3">
        <v>5</v>
      </c>
      <c r="AG661" s="3">
        <v>5</v>
      </c>
      <c r="AH661" s="3">
        <v>272500</v>
      </c>
      <c r="AI661" s="3">
        <v>272500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</row>
    <row r="662" spans="1:41">
      <c r="A662" s="3">
        <v>20186</v>
      </c>
      <c r="B662" s="57" t="s">
        <v>632</v>
      </c>
      <c r="C662" s="57" t="s">
        <v>632</v>
      </c>
      <c r="D662" s="3">
        <v>1</v>
      </c>
      <c r="E662" s="3">
        <v>1</v>
      </c>
      <c r="F662" s="3">
        <v>1</v>
      </c>
      <c r="G662" s="3">
        <v>6</v>
      </c>
      <c r="H662" s="6">
        <v>10018</v>
      </c>
      <c r="I662" s="6">
        <v>5</v>
      </c>
      <c r="J662" s="6">
        <v>5</v>
      </c>
      <c r="K662" s="6">
        <v>0</v>
      </c>
      <c r="L662" s="6">
        <v>1</v>
      </c>
      <c r="M662" s="6">
        <v>0</v>
      </c>
      <c r="N662" s="6">
        <v>275000</v>
      </c>
      <c r="O662" s="6">
        <v>275000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3">
        <v>5</v>
      </c>
      <c r="AG662" s="3">
        <v>5</v>
      </c>
      <c r="AH662" s="3">
        <v>275000</v>
      </c>
      <c r="AI662" s="3">
        <v>275000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</row>
    <row r="663" spans="1:41">
      <c r="A663" s="3">
        <v>20187</v>
      </c>
      <c r="B663" s="57" t="s">
        <v>633</v>
      </c>
      <c r="C663" s="57" t="s">
        <v>633</v>
      </c>
      <c r="D663" s="3">
        <v>1</v>
      </c>
      <c r="E663" s="3">
        <v>1</v>
      </c>
      <c r="F663" s="3">
        <v>1</v>
      </c>
      <c r="G663" s="3">
        <v>6</v>
      </c>
      <c r="H663" s="6">
        <v>10073</v>
      </c>
      <c r="I663" s="6">
        <v>5</v>
      </c>
      <c r="J663" s="6">
        <v>5</v>
      </c>
      <c r="K663" s="6">
        <v>0</v>
      </c>
      <c r="L663" s="6">
        <v>1</v>
      </c>
      <c r="M663" s="6">
        <v>0</v>
      </c>
      <c r="N663" s="6">
        <v>277500</v>
      </c>
      <c r="O663" s="6">
        <v>277500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3">
        <v>5</v>
      </c>
      <c r="AG663" s="3">
        <v>5</v>
      </c>
      <c r="AH663" s="3">
        <v>277500</v>
      </c>
      <c r="AI663" s="3">
        <v>277500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</row>
    <row r="664" spans="1:41">
      <c r="A664" s="3">
        <v>20188</v>
      </c>
      <c r="B664" s="57" t="s">
        <v>634</v>
      </c>
      <c r="C664" s="57" t="s">
        <v>634</v>
      </c>
      <c r="D664" s="3">
        <v>1</v>
      </c>
      <c r="E664" s="3">
        <v>1</v>
      </c>
      <c r="F664" s="3">
        <v>1</v>
      </c>
      <c r="G664" s="3">
        <v>6</v>
      </c>
      <c r="H664" s="6">
        <v>10083</v>
      </c>
      <c r="I664" s="6">
        <v>5</v>
      </c>
      <c r="J664" s="6">
        <v>5</v>
      </c>
      <c r="K664" s="6">
        <v>0</v>
      </c>
      <c r="L664" s="6">
        <v>1</v>
      </c>
      <c r="M664" s="6">
        <v>0</v>
      </c>
      <c r="N664" s="6">
        <v>280000</v>
      </c>
      <c r="O664" s="6">
        <v>280000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3">
        <v>5</v>
      </c>
      <c r="AG664" s="3">
        <v>5</v>
      </c>
      <c r="AH664" s="3">
        <v>280000</v>
      </c>
      <c r="AI664" s="3">
        <v>280000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</row>
    <row r="665" spans="1:41">
      <c r="A665" s="3">
        <v>20189</v>
      </c>
      <c r="B665" s="57" t="s">
        <v>635</v>
      </c>
      <c r="C665" s="57" t="s">
        <v>635</v>
      </c>
      <c r="D665" s="3">
        <v>1</v>
      </c>
      <c r="E665" s="3">
        <v>1</v>
      </c>
      <c r="F665" s="3">
        <v>1</v>
      </c>
      <c r="G665" s="3">
        <v>6</v>
      </c>
      <c r="H665" s="6">
        <v>10034</v>
      </c>
      <c r="I665" s="6">
        <v>5</v>
      </c>
      <c r="J665" s="6">
        <v>5</v>
      </c>
      <c r="K665" s="6">
        <v>0</v>
      </c>
      <c r="L665" s="6">
        <v>1</v>
      </c>
      <c r="M665" s="6">
        <v>0</v>
      </c>
      <c r="N665" s="6">
        <v>282500</v>
      </c>
      <c r="O665" s="6">
        <v>282500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3">
        <v>5</v>
      </c>
      <c r="AG665" s="3">
        <v>5</v>
      </c>
      <c r="AH665" s="3">
        <v>282500</v>
      </c>
      <c r="AI665" s="3">
        <v>282500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</row>
    <row r="666" spans="1:41">
      <c r="A666" s="3">
        <v>20190</v>
      </c>
      <c r="B666" s="57" t="s">
        <v>636</v>
      </c>
      <c r="C666" s="57" t="s">
        <v>636</v>
      </c>
      <c r="D666" s="3">
        <v>1</v>
      </c>
      <c r="E666" s="3">
        <v>1</v>
      </c>
      <c r="F666" s="3">
        <v>1</v>
      </c>
      <c r="G666" s="3">
        <v>6</v>
      </c>
      <c r="H666" s="6">
        <v>10007</v>
      </c>
      <c r="I666" s="6">
        <v>5</v>
      </c>
      <c r="J666" s="6">
        <v>5</v>
      </c>
      <c r="K666" s="6">
        <v>0</v>
      </c>
      <c r="L666" s="6">
        <v>1</v>
      </c>
      <c r="M666" s="6">
        <v>0</v>
      </c>
      <c r="N666" s="6">
        <v>285000</v>
      </c>
      <c r="O666" s="6">
        <v>285000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3">
        <v>5</v>
      </c>
      <c r="AG666" s="3">
        <v>5</v>
      </c>
      <c r="AH666" s="3">
        <v>285000</v>
      </c>
      <c r="AI666" s="3">
        <v>285000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</row>
    <row r="667" spans="1:41">
      <c r="A667" s="3">
        <v>20191</v>
      </c>
      <c r="B667" s="57" t="s">
        <v>637</v>
      </c>
      <c r="C667" s="57" t="s">
        <v>637</v>
      </c>
      <c r="D667" s="3">
        <v>1</v>
      </c>
      <c r="E667" s="3">
        <v>1</v>
      </c>
      <c r="F667" s="3">
        <v>1</v>
      </c>
      <c r="G667" s="3">
        <v>6</v>
      </c>
      <c r="H667" s="6">
        <v>10002</v>
      </c>
      <c r="I667" s="6">
        <v>5</v>
      </c>
      <c r="J667" s="6">
        <v>5</v>
      </c>
      <c r="K667" s="6">
        <v>0</v>
      </c>
      <c r="L667" s="6">
        <v>1</v>
      </c>
      <c r="M667" s="6">
        <v>0</v>
      </c>
      <c r="N667" s="6">
        <v>287500</v>
      </c>
      <c r="O667" s="6">
        <v>287500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3">
        <v>5</v>
      </c>
      <c r="AG667" s="3">
        <v>5</v>
      </c>
      <c r="AH667" s="3">
        <v>287500</v>
      </c>
      <c r="AI667" s="3">
        <v>287500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</row>
    <row r="668" spans="1:41">
      <c r="A668" s="3">
        <v>20192</v>
      </c>
      <c r="B668" s="57" t="s">
        <v>638</v>
      </c>
      <c r="C668" s="57" t="s">
        <v>638</v>
      </c>
      <c r="D668" s="3">
        <v>1</v>
      </c>
      <c r="E668" s="3">
        <v>1</v>
      </c>
      <c r="F668" s="3">
        <v>1</v>
      </c>
      <c r="G668" s="3">
        <v>6</v>
      </c>
      <c r="H668" s="6">
        <v>10057</v>
      </c>
      <c r="I668" s="6">
        <v>5</v>
      </c>
      <c r="J668" s="6">
        <v>5</v>
      </c>
      <c r="K668" s="6">
        <v>0</v>
      </c>
      <c r="L668" s="6">
        <v>1</v>
      </c>
      <c r="M668" s="6">
        <v>0</v>
      </c>
      <c r="N668" s="6">
        <v>290000</v>
      </c>
      <c r="O668" s="6">
        <v>290000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3">
        <v>5</v>
      </c>
      <c r="AG668" s="3">
        <v>5</v>
      </c>
      <c r="AH668" s="3">
        <v>290000</v>
      </c>
      <c r="AI668" s="3">
        <v>290000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</row>
    <row r="669" spans="1:41">
      <c r="A669" s="3">
        <v>20193</v>
      </c>
      <c r="B669" s="57" t="s">
        <v>639</v>
      </c>
      <c r="C669" s="57" t="s">
        <v>639</v>
      </c>
      <c r="D669" s="3">
        <v>1</v>
      </c>
      <c r="E669" s="3">
        <v>1</v>
      </c>
      <c r="F669" s="3">
        <v>1</v>
      </c>
      <c r="G669" s="3">
        <v>6</v>
      </c>
      <c r="H669" s="6">
        <v>10031</v>
      </c>
      <c r="I669" s="6">
        <v>5</v>
      </c>
      <c r="J669" s="6">
        <v>5</v>
      </c>
      <c r="K669" s="6">
        <v>0</v>
      </c>
      <c r="L669" s="6">
        <v>1</v>
      </c>
      <c r="M669" s="6">
        <v>0</v>
      </c>
      <c r="N669" s="6">
        <v>292500</v>
      </c>
      <c r="O669" s="6">
        <v>292500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3">
        <v>5</v>
      </c>
      <c r="AG669" s="3">
        <v>5</v>
      </c>
      <c r="AH669" s="3">
        <v>292500</v>
      </c>
      <c r="AI669" s="3">
        <v>292500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</row>
    <row r="670" spans="1:41">
      <c r="A670" s="3">
        <v>20194</v>
      </c>
      <c r="B670" s="57" t="s">
        <v>640</v>
      </c>
      <c r="C670" s="57" t="s">
        <v>640</v>
      </c>
      <c r="D670" s="3">
        <v>1</v>
      </c>
      <c r="E670" s="3">
        <v>1</v>
      </c>
      <c r="F670" s="3">
        <v>1</v>
      </c>
      <c r="G670" s="3">
        <v>6</v>
      </c>
      <c r="H670" s="6">
        <v>10035</v>
      </c>
      <c r="I670" s="6">
        <v>5</v>
      </c>
      <c r="J670" s="6">
        <v>5</v>
      </c>
      <c r="K670" s="6">
        <v>0</v>
      </c>
      <c r="L670" s="6">
        <v>1</v>
      </c>
      <c r="M670" s="6">
        <v>0</v>
      </c>
      <c r="N670" s="6">
        <v>295000</v>
      </c>
      <c r="O670" s="6">
        <v>295000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3">
        <v>5</v>
      </c>
      <c r="AG670" s="3">
        <v>5</v>
      </c>
      <c r="AH670" s="3">
        <v>295000</v>
      </c>
      <c r="AI670" s="3">
        <v>295000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</row>
    <row r="671" spans="1:41">
      <c r="A671" s="3">
        <v>20195</v>
      </c>
      <c r="B671" s="57" t="s">
        <v>641</v>
      </c>
      <c r="C671" s="57" t="s">
        <v>641</v>
      </c>
      <c r="D671" s="3">
        <v>1</v>
      </c>
      <c r="E671" s="3">
        <v>1</v>
      </c>
      <c r="F671" s="3">
        <v>1</v>
      </c>
      <c r="G671" s="3">
        <v>6</v>
      </c>
      <c r="H671" s="6">
        <v>10062</v>
      </c>
      <c r="I671" s="6">
        <v>5</v>
      </c>
      <c r="J671" s="6">
        <v>5</v>
      </c>
      <c r="K671" s="6">
        <v>0</v>
      </c>
      <c r="L671" s="6">
        <v>1</v>
      </c>
      <c r="M671" s="6">
        <v>0</v>
      </c>
      <c r="N671" s="6">
        <v>297500</v>
      </c>
      <c r="O671" s="6">
        <v>297500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3">
        <v>5</v>
      </c>
      <c r="AG671" s="3">
        <v>5</v>
      </c>
      <c r="AH671" s="3">
        <v>297500</v>
      </c>
      <c r="AI671" s="3">
        <v>297500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</row>
    <row r="672" spans="1:41">
      <c r="A672" s="3">
        <v>20196</v>
      </c>
      <c r="B672" s="57" t="s">
        <v>642</v>
      </c>
      <c r="C672" s="57" t="s">
        <v>642</v>
      </c>
      <c r="D672" s="3">
        <v>1</v>
      </c>
      <c r="E672" s="3">
        <v>1</v>
      </c>
      <c r="F672" s="3">
        <v>1</v>
      </c>
      <c r="G672" s="3">
        <v>6</v>
      </c>
      <c r="H672" s="6">
        <v>10061</v>
      </c>
      <c r="I672" s="6">
        <v>5</v>
      </c>
      <c r="J672" s="6">
        <v>5</v>
      </c>
      <c r="K672" s="6">
        <v>0</v>
      </c>
      <c r="L672" s="6">
        <v>1</v>
      </c>
      <c r="M672" s="6">
        <v>0</v>
      </c>
      <c r="N672" s="6">
        <v>300000</v>
      </c>
      <c r="O672" s="6">
        <v>300000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3">
        <v>5</v>
      </c>
      <c r="AG672" s="3">
        <v>5</v>
      </c>
      <c r="AH672" s="3">
        <v>300000</v>
      </c>
      <c r="AI672" s="3">
        <v>300000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</row>
    <row r="673" spans="1:41">
      <c r="A673" s="3">
        <v>20197</v>
      </c>
      <c r="B673" s="57" t="s">
        <v>643</v>
      </c>
      <c r="C673" s="57" t="s">
        <v>643</v>
      </c>
      <c r="D673" s="3">
        <v>1</v>
      </c>
      <c r="E673" s="3">
        <v>1</v>
      </c>
      <c r="F673" s="3">
        <v>1</v>
      </c>
      <c r="G673" s="3">
        <v>6</v>
      </c>
      <c r="H673" s="6">
        <v>10056</v>
      </c>
      <c r="I673" s="6">
        <v>5</v>
      </c>
      <c r="J673" s="6">
        <v>5</v>
      </c>
      <c r="K673" s="6">
        <v>0</v>
      </c>
      <c r="L673" s="6">
        <v>1</v>
      </c>
      <c r="M673" s="6">
        <v>0</v>
      </c>
      <c r="N673" s="6">
        <v>302500</v>
      </c>
      <c r="O673" s="6">
        <v>302500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3">
        <v>5</v>
      </c>
      <c r="AG673" s="3">
        <v>5</v>
      </c>
      <c r="AH673" s="3">
        <v>302500</v>
      </c>
      <c r="AI673" s="3">
        <v>302500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</row>
    <row r="674" spans="1:41">
      <c r="A674" s="3">
        <v>20198</v>
      </c>
      <c r="B674" s="57" t="s">
        <v>644</v>
      </c>
      <c r="C674" s="57" t="s">
        <v>644</v>
      </c>
      <c r="D674" s="3">
        <v>1</v>
      </c>
      <c r="E674" s="3">
        <v>1</v>
      </c>
      <c r="F674" s="3">
        <v>1</v>
      </c>
      <c r="G674" s="3">
        <v>6</v>
      </c>
      <c r="H674" s="6">
        <v>10036</v>
      </c>
      <c r="I674" s="6">
        <v>5</v>
      </c>
      <c r="J674" s="6">
        <v>5</v>
      </c>
      <c r="K674" s="6">
        <v>0</v>
      </c>
      <c r="L674" s="6">
        <v>1</v>
      </c>
      <c r="M674" s="6">
        <v>0</v>
      </c>
      <c r="N674" s="6">
        <v>305000</v>
      </c>
      <c r="O674" s="6">
        <v>305000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3">
        <v>5</v>
      </c>
      <c r="AG674" s="3">
        <v>5</v>
      </c>
      <c r="AH674" s="3">
        <v>305000</v>
      </c>
      <c r="AI674" s="3">
        <v>305000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</row>
    <row r="675" spans="1:41">
      <c r="A675" s="3">
        <v>20199</v>
      </c>
      <c r="B675" s="57" t="s">
        <v>645</v>
      </c>
      <c r="C675" s="57" t="s">
        <v>645</v>
      </c>
      <c r="D675" s="3">
        <v>1</v>
      </c>
      <c r="E675" s="3">
        <v>1</v>
      </c>
      <c r="F675" s="3">
        <v>1</v>
      </c>
      <c r="G675" s="3">
        <v>6</v>
      </c>
      <c r="H675" s="6">
        <v>10087</v>
      </c>
      <c r="I675" s="6">
        <v>5</v>
      </c>
      <c r="J675" s="6">
        <v>5</v>
      </c>
      <c r="K675" s="6">
        <v>0</v>
      </c>
      <c r="L675" s="6">
        <v>1</v>
      </c>
      <c r="M675" s="6">
        <v>0</v>
      </c>
      <c r="N675" s="6">
        <v>307500</v>
      </c>
      <c r="O675" s="6">
        <v>307500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3">
        <v>5</v>
      </c>
      <c r="AG675" s="3">
        <v>5</v>
      </c>
      <c r="AH675" s="3">
        <v>307500</v>
      </c>
      <c r="AI675" s="3">
        <v>307500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</row>
    <row r="676" spans="1:41">
      <c r="A676" s="3">
        <v>20200</v>
      </c>
      <c r="B676" s="57" t="s">
        <v>646</v>
      </c>
      <c r="C676" s="57" t="s">
        <v>646</v>
      </c>
      <c r="D676" s="3">
        <v>1</v>
      </c>
      <c r="E676" s="3">
        <v>1</v>
      </c>
      <c r="F676" s="3">
        <v>1</v>
      </c>
      <c r="G676" s="3">
        <v>6</v>
      </c>
      <c r="H676" s="6">
        <v>10073</v>
      </c>
      <c r="I676" s="6">
        <v>5</v>
      </c>
      <c r="J676" s="6">
        <v>5</v>
      </c>
      <c r="K676" s="6">
        <v>0</v>
      </c>
      <c r="L676" s="6">
        <v>1</v>
      </c>
      <c r="M676" s="6">
        <v>0</v>
      </c>
      <c r="N676" s="6">
        <v>310000</v>
      </c>
      <c r="O676" s="6">
        <v>310000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3">
        <v>5</v>
      </c>
      <c r="AG676" s="3">
        <v>5</v>
      </c>
      <c r="AH676" s="3">
        <v>310000</v>
      </c>
      <c r="AI676" s="3">
        <v>310000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</row>
    <row r="677" spans="1:41">
      <c r="A677" s="3">
        <v>20201</v>
      </c>
      <c r="B677" s="57" t="s">
        <v>647</v>
      </c>
      <c r="C677" s="57" t="s">
        <v>647</v>
      </c>
      <c r="D677" s="3">
        <v>1</v>
      </c>
      <c r="E677" s="3">
        <v>1</v>
      </c>
      <c r="F677" s="3">
        <v>1</v>
      </c>
      <c r="G677" s="3">
        <v>6</v>
      </c>
      <c r="H677" s="6">
        <v>10010</v>
      </c>
      <c r="I677" s="6">
        <v>5</v>
      </c>
      <c r="J677" s="6">
        <v>5</v>
      </c>
      <c r="K677" s="6">
        <v>0</v>
      </c>
      <c r="L677" s="6">
        <v>1</v>
      </c>
      <c r="M677" s="6">
        <v>0</v>
      </c>
      <c r="N677" s="6">
        <v>312500</v>
      </c>
      <c r="O677" s="6">
        <v>312500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3">
        <v>5</v>
      </c>
      <c r="AG677" s="3">
        <v>5</v>
      </c>
      <c r="AH677" s="3">
        <v>312500</v>
      </c>
      <c r="AI677" s="3">
        <v>312500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</row>
    <row r="678" spans="1:41">
      <c r="A678" s="3">
        <v>20202</v>
      </c>
      <c r="B678" s="57" t="s">
        <v>648</v>
      </c>
      <c r="C678" s="57" t="s">
        <v>648</v>
      </c>
      <c r="D678" s="3">
        <v>1</v>
      </c>
      <c r="E678" s="3">
        <v>1</v>
      </c>
      <c r="F678" s="3">
        <v>1</v>
      </c>
      <c r="G678" s="3">
        <v>6</v>
      </c>
      <c r="H678" s="6">
        <v>10014</v>
      </c>
      <c r="I678" s="6">
        <v>5</v>
      </c>
      <c r="J678" s="6">
        <v>5</v>
      </c>
      <c r="K678" s="6">
        <v>0</v>
      </c>
      <c r="L678" s="6">
        <v>1</v>
      </c>
      <c r="M678" s="6">
        <v>0</v>
      </c>
      <c r="N678" s="6">
        <v>315000</v>
      </c>
      <c r="O678" s="6">
        <v>315000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3">
        <v>5</v>
      </c>
      <c r="AG678" s="3">
        <v>5</v>
      </c>
      <c r="AH678" s="3">
        <v>315000</v>
      </c>
      <c r="AI678" s="3">
        <v>315000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</row>
    <row r="679" spans="1:41">
      <c r="A679" s="3">
        <v>20203</v>
      </c>
      <c r="B679" s="57" t="s">
        <v>649</v>
      </c>
      <c r="C679" s="57" t="s">
        <v>649</v>
      </c>
      <c r="D679" s="3">
        <v>1</v>
      </c>
      <c r="E679" s="3">
        <v>1</v>
      </c>
      <c r="F679" s="3">
        <v>1</v>
      </c>
      <c r="G679" s="3">
        <v>3</v>
      </c>
      <c r="H679" s="6">
        <v>21</v>
      </c>
      <c r="I679" s="6">
        <v>1</v>
      </c>
      <c r="J679" s="6">
        <v>1</v>
      </c>
      <c r="K679" s="6">
        <v>0</v>
      </c>
      <c r="L679" s="6">
        <v>1</v>
      </c>
      <c r="M679" s="6">
        <v>0</v>
      </c>
      <c r="N679" s="6">
        <v>317500</v>
      </c>
      <c r="O679" s="6">
        <v>317500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3">
        <v>1</v>
      </c>
      <c r="AG679" s="3">
        <v>1</v>
      </c>
      <c r="AH679" s="3">
        <v>317500</v>
      </c>
      <c r="AI679" s="3">
        <v>317500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</row>
    <row r="680" spans="1:41">
      <c r="A680" s="3">
        <v>20204</v>
      </c>
      <c r="B680" s="57" t="s">
        <v>650</v>
      </c>
      <c r="C680" s="57" t="s">
        <v>650</v>
      </c>
      <c r="D680" s="3">
        <v>1</v>
      </c>
      <c r="E680" s="3">
        <v>1</v>
      </c>
      <c r="F680" s="3">
        <v>1</v>
      </c>
      <c r="G680" s="3">
        <v>6</v>
      </c>
      <c r="H680" s="6">
        <v>10079</v>
      </c>
      <c r="I680" s="6">
        <v>5</v>
      </c>
      <c r="J680" s="6">
        <v>5</v>
      </c>
      <c r="K680" s="6">
        <v>0</v>
      </c>
      <c r="L680" s="6">
        <v>1</v>
      </c>
      <c r="M680" s="6">
        <v>0</v>
      </c>
      <c r="N680" s="6">
        <v>320000</v>
      </c>
      <c r="O680" s="6">
        <v>320000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3">
        <v>5</v>
      </c>
      <c r="AG680" s="3">
        <v>5</v>
      </c>
      <c r="AH680" s="3">
        <v>320000</v>
      </c>
      <c r="AI680" s="3">
        <v>320000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</row>
    <row r="681" spans="1:41">
      <c r="A681" s="3">
        <v>20205</v>
      </c>
      <c r="B681" s="57" t="s">
        <v>651</v>
      </c>
      <c r="C681" s="57" t="s">
        <v>651</v>
      </c>
      <c r="D681" s="3">
        <v>1</v>
      </c>
      <c r="E681" s="3">
        <v>1</v>
      </c>
      <c r="F681" s="3">
        <v>1</v>
      </c>
      <c r="G681" s="3">
        <v>6</v>
      </c>
      <c r="H681" s="6">
        <v>10026</v>
      </c>
      <c r="I681" s="6">
        <v>5</v>
      </c>
      <c r="J681" s="6">
        <v>5</v>
      </c>
      <c r="K681" s="6">
        <v>0</v>
      </c>
      <c r="L681" s="6">
        <v>1</v>
      </c>
      <c r="M681" s="6">
        <v>0</v>
      </c>
      <c r="N681" s="6">
        <v>322500</v>
      </c>
      <c r="O681" s="6">
        <v>322500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3">
        <v>5</v>
      </c>
      <c r="AG681" s="3">
        <v>5</v>
      </c>
      <c r="AH681" s="3">
        <v>322500</v>
      </c>
      <c r="AI681" s="3">
        <v>322500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</row>
    <row r="682" spans="1:41">
      <c r="A682" s="3">
        <v>20206</v>
      </c>
      <c r="B682" s="57" t="s">
        <v>652</v>
      </c>
      <c r="C682" s="57" t="s">
        <v>652</v>
      </c>
      <c r="D682" s="3">
        <v>1</v>
      </c>
      <c r="E682" s="3">
        <v>1</v>
      </c>
      <c r="F682" s="3">
        <v>1</v>
      </c>
      <c r="G682" s="3">
        <v>3</v>
      </c>
      <c r="H682" s="6">
        <v>21</v>
      </c>
      <c r="I682" s="6">
        <v>1</v>
      </c>
      <c r="J682" s="6">
        <v>1</v>
      </c>
      <c r="K682" s="6">
        <v>0</v>
      </c>
      <c r="L682" s="6">
        <v>1</v>
      </c>
      <c r="M682" s="6">
        <v>0</v>
      </c>
      <c r="N682" s="6">
        <v>325000</v>
      </c>
      <c r="O682" s="6">
        <v>325000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3">
        <v>1</v>
      </c>
      <c r="AG682" s="3">
        <v>1</v>
      </c>
      <c r="AH682" s="3">
        <v>325000</v>
      </c>
      <c r="AI682" s="3">
        <v>325000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</row>
    <row r="683" spans="1:41" s="23" customFormat="1">
      <c r="A683" s="23">
        <v>20207</v>
      </c>
      <c r="B683" s="54" t="s">
        <v>1044</v>
      </c>
      <c r="C683" s="54" t="s">
        <v>1044</v>
      </c>
      <c r="D683" s="23">
        <v>1</v>
      </c>
      <c r="E683" s="23">
        <v>1</v>
      </c>
      <c r="F683" s="23">
        <v>1</v>
      </c>
      <c r="G683" s="23">
        <v>6</v>
      </c>
      <c r="H683" s="26">
        <v>10037</v>
      </c>
      <c r="I683" s="27">
        <v>5</v>
      </c>
      <c r="J683" s="27">
        <v>5</v>
      </c>
      <c r="K683" s="27">
        <v>0</v>
      </c>
      <c r="L683" s="27">
        <v>1</v>
      </c>
      <c r="M683" s="27">
        <v>0</v>
      </c>
      <c r="N683" s="27">
        <v>327500</v>
      </c>
      <c r="O683" s="27">
        <v>327500</v>
      </c>
      <c r="P683" s="27">
        <v>0</v>
      </c>
      <c r="Q683" s="27">
        <v>0</v>
      </c>
      <c r="R683" s="27">
        <v>0</v>
      </c>
      <c r="S683" s="27">
        <v>0</v>
      </c>
      <c r="T683" s="27">
        <v>0</v>
      </c>
      <c r="U683" s="27">
        <v>0</v>
      </c>
      <c r="V683" s="27">
        <v>0</v>
      </c>
      <c r="W683" s="27">
        <v>0</v>
      </c>
      <c r="X683" s="27">
        <v>0</v>
      </c>
      <c r="Y683" s="27">
        <v>0</v>
      </c>
      <c r="Z683" s="27">
        <v>0</v>
      </c>
      <c r="AA683" s="27">
        <v>0</v>
      </c>
      <c r="AB683" s="27">
        <v>0</v>
      </c>
      <c r="AC683" s="27">
        <v>0</v>
      </c>
      <c r="AD683" s="27">
        <v>0</v>
      </c>
      <c r="AE683" s="27">
        <v>0</v>
      </c>
      <c r="AF683" s="23">
        <v>5</v>
      </c>
      <c r="AG683" s="23">
        <v>5</v>
      </c>
      <c r="AH683" s="23">
        <v>327500</v>
      </c>
      <c r="AI683" s="23">
        <v>327500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  <c r="AO683" s="23">
        <v>0</v>
      </c>
    </row>
    <row r="684" spans="1:41" s="23" customFormat="1">
      <c r="A684" s="23">
        <v>20208</v>
      </c>
      <c r="B684" s="54" t="s">
        <v>1045</v>
      </c>
      <c r="C684" s="54" t="s">
        <v>1045</v>
      </c>
      <c r="D684" s="23">
        <v>1</v>
      </c>
      <c r="E684" s="23">
        <v>1</v>
      </c>
      <c r="F684" s="23">
        <v>1</v>
      </c>
      <c r="G684" s="23">
        <v>6</v>
      </c>
      <c r="H684" s="26">
        <v>10012</v>
      </c>
      <c r="I684" s="27">
        <v>5</v>
      </c>
      <c r="J684" s="27">
        <v>5</v>
      </c>
      <c r="K684" s="27">
        <v>0</v>
      </c>
      <c r="L684" s="27">
        <v>1</v>
      </c>
      <c r="M684" s="27">
        <v>0</v>
      </c>
      <c r="N684" s="27">
        <v>330000</v>
      </c>
      <c r="O684" s="27">
        <v>330000</v>
      </c>
      <c r="P684" s="27">
        <v>0</v>
      </c>
      <c r="Q684" s="27">
        <v>0</v>
      </c>
      <c r="R684" s="27">
        <v>0</v>
      </c>
      <c r="S684" s="27">
        <v>0</v>
      </c>
      <c r="T684" s="27">
        <v>0</v>
      </c>
      <c r="U684" s="27">
        <v>0</v>
      </c>
      <c r="V684" s="27">
        <v>0</v>
      </c>
      <c r="W684" s="27">
        <v>0</v>
      </c>
      <c r="X684" s="27">
        <v>0</v>
      </c>
      <c r="Y684" s="27">
        <v>0</v>
      </c>
      <c r="Z684" s="27">
        <v>0</v>
      </c>
      <c r="AA684" s="27">
        <v>0</v>
      </c>
      <c r="AB684" s="27">
        <v>0</v>
      </c>
      <c r="AC684" s="27">
        <v>0</v>
      </c>
      <c r="AD684" s="27">
        <v>0</v>
      </c>
      <c r="AE684" s="27">
        <v>0</v>
      </c>
      <c r="AF684" s="23">
        <v>5</v>
      </c>
      <c r="AG684" s="23">
        <v>5</v>
      </c>
      <c r="AH684" s="23">
        <v>330000</v>
      </c>
      <c r="AI684" s="23">
        <v>330000</v>
      </c>
      <c r="AJ684" s="23">
        <v>0</v>
      </c>
      <c r="AK684" s="23">
        <v>0</v>
      </c>
      <c r="AL684" s="23">
        <v>0</v>
      </c>
      <c r="AM684" s="23">
        <v>0</v>
      </c>
      <c r="AN684" s="23">
        <v>0</v>
      </c>
      <c r="AO684" s="23">
        <v>0</v>
      </c>
    </row>
    <row r="685" spans="1:41" s="23" customFormat="1">
      <c r="A685" s="23">
        <v>20209</v>
      </c>
      <c r="B685" s="54" t="s">
        <v>1046</v>
      </c>
      <c r="C685" s="54" t="s">
        <v>1046</v>
      </c>
      <c r="D685" s="23">
        <v>1</v>
      </c>
      <c r="E685" s="23">
        <v>1</v>
      </c>
      <c r="F685" s="23">
        <v>1</v>
      </c>
      <c r="G685" s="23">
        <v>6</v>
      </c>
      <c r="H685" s="26">
        <v>10003</v>
      </c>
      <c r="I685" s="27">
        <v>5</v>
      </c>
      <c r="J685" s="27">
        <v>5</v>
      </c>
      <c r="K685" s="27">
        <v>0</v>
      </c>
      <c r="L685" s="27">
        <v>1</v>
      </c>
      <c r="M685" s="27">
        <v>0</v>
      </c>
      <c r="N685" s="27">
        <v>332500</v>
      </c>
      <c r="O685" s="27">
        <v>332500</v>
      </c>
      <c r="P685" s="27">
        <v>0</v>
      </c>
      <c r="Q685" s="27">
        <v>0</v>
      </c>
      <c r="R685" s="27">
        <v>0</v>
      </c>
      <c r="S685" s="27">
        <v>0</v>
      </c>
      <c r="T685" s="27">
        <v>0</v>
      </c>
      <c r="U685" s="27">
        <v>0</v>
      </c>
      <c r="V685" s="27">
        <v>0</v>
      </c>
      <c r="W685" s="27">
        <v>0</v>
      </c>
      <c r="X685" s="27">
        <v>0</v>
      </c>
      <c r="Y685" s="27">
        <v>0</v>
      </c>
      <c r="Z685" s="27">
        <v>0</v>
      </c>
      <c r="AA685" s="27">
        <v>0</v>
      </c>
      <c r="AB685" s="27">
        <v>0</v>
      </c>
      <c r="AC685" s="27">
        <v>0</v>
      </c>
      <c r="AD685" s="27">
        <v>0</v>
      </c>
      <c r="AE685" s="27">
        <v>0</v>
      </c>
      <c r="AF685" s="23">
        <v>5</v>
      </c>
      <c r="AG685" s="23">
        <v>5</v>
      </c>
      <c r="AH685" s="23">
        <v>332500</v>
      </c>
      <c r="AI685" s="23">
        <v>332500</v>
      </c>
      <c r="AJ685" s="23">
        <v>0</v>
      </c>
      <c r="AK685" s="23">
        <v>0</v>
      </c>
      <c r="AL685" s="23">
        <v>0</v>
      </c>
      <c r="AM685" s="23">
        <v>0</v>
      </c>
      <c r="AN685" s="23">
        <v>0</v>
      </c>
      <c r="AO685" s="23">
        <v>0</v>
      </c>
    </row>
    <row r="686" spans="1:41" s="23" customFormat="1">
      <c r="A686" s="23">
        <v>20210</v>
      </c>
      <c r="B686" s="54" t="s">
        <v>1047</v>
      </c>
      <c r="C686" s="54" t="s">
        <v>1047</v>
      </c>
      <c r="D686" s="23">
        <v>1</v>
      </c>
      <c r="E686" s="23">
        <v>1</v>
      </c>
      <c r="F686" s="23">
        <v>1</v>
      </c>
      <c r="G686" s="23">
        <v>6</v>
      </c>
      <c r="H686" s="26">
        <v>10018</v>
      </c>
      <c r="I686" s="27">
        <v>5</v>
      </c>
      <c r="J686" s="27">
        <v>5</v>
      </c>
      <c r="K686" s="27">
        <v>0</v>
      </c>
      <c r="L686" s="27">
        <v>1</v>
      </c>
      <c r="M686" s="27">
        <v>0</v>
      </c>
      <c r="N686" s="27">
        <v>335000</v>
      </c>
      <c r="O686" s="27">
        <v>335000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3">
        <v>5</v>
      </c>
      <c r="AG686" s="23">
        <v>5</v>
      </c>
      <c r="AH686" s="23">
        <v>335000</v>
      </c>
      <c r="AI686" s="23">
        <v>335000</v>
      </c>
      <c r="AJ686" s="23">
        <v>0</v>
      </c>
      <c r="AK686" s="23">
        <v>0</v>
      </c>
      <c r="AL686" s="23">
        <v>0</v>
      </c>
      <c r="AM686" s="23">
        <v>0</v>
      </c>
      <c r="AN686" s="23">
        <v>0</v>
      </c>
      <c r="AO686" s="23">
        <v>0</v>
      </c>
    </row>
    <row r="687" spans="1:41" s="23" customFormat="1">
      <c r="A687" s="23">
        <v>20211</v>
      </c>
      <c r="B687" s="54" t="s">
        <v>1048</v>
      </c>
      <c r="C687" s="54" t="s">
        <v>1048</v>
      </c>
      <c r="D687" s="23">
        <v>1</v>
      </c>
      <c r="E687" s="23">
        <v>1</v>
      </c>
      <c r="F687" s="23">
        <v>1</v>
      </c>
      <c r="G687" s="23">
        <v>6</v>
      </c>
      <c r="H687" s="26">
        <v>10009</v>
      </c>
      <c r="I687" s="27">
        <v>5</v>
      </c>
      <c r="J687" s="27">
        <v>5</v>
      </c>
      <c r="K687" s="27">
        <v>0</v>
      </c>
      <c r="L687" s="27">
        <v>1</v>
      </c>
      <c r="M687" s="27">
        <v>0</v>
      </c>
      <c r="N687" s="27">
        <v>337500</v>
      </c>
      <c r="O687" s="27">
        <v>337500</v>
      </c>
      <c r="P687" s="27">
        <v>0</v>
      </c>
      <c r="Q687" s="27">
        <v>0</v>
      </c>
      <c r="R687" s="27">
        <v>0</v>
      </c>
      <c r="S687" s="27">
        <v>0</v>
      </c>
      <c r="T687" s="27">
        <v>0</v>
      </c>
      <c r="U687" s="27">
        <v>0</v>
      </c>
      <c r="V687" s="27">
        <v>0</v>
      </c>
      <c r="W687" s="27">
        <v>0</v>
      </c>
      <c r="X687" s="27">
        <v>0</v>
      </c>
      <c r="Y687" s="27">
        <v>0</v>
      </c>
      <c r="Z687" s="27">
        <v>0</v>
      </c>
      <c r="AA687" s="27">
        <v>0</v>
      </c>
      <c r="AB687" s="27">
        <v>0</v>
      </c>
      <c r="AC687" s="27">
        <v>0</v>
      </c>
      <c r="AD687" s="27">
        <v>0</v>
      </c>
      <c r="AE687" s="27">
        <v>0</v>
      </c>
      <c r="AF687" s="23">
        <v>5</v>
      </c>
      <c r="AG687" s="23">
        <v>5</v>
      </c>
      <c r="AH687" s="23">
        <v>337500</v>
      </c>
      <c r="AI687" s="23">
        <v>337500</v>
      </c>
      <c r="AJ687" s="23">
        <v>0</v>
      </c>
      <c r="AK687" s="23">
        <v>0</v>
      </c>
      <c r="AL687" s="23">
        <v>0</v>
      </c>
      <c r="AM687" s="23">
        <v>0</v>
      </c>
      <c r="AN687" s="23">
        <v>0</v>
      </c>
      <c r="AO687" s="23">
        <v>0</v>
      </c>
    </row>
    <row r="688" spans="1:41" s="23" customFormat="1">
      <c r="A688" s="23">
        <v>20212</v>
      </c>
      <c r="B688" s="54" t="s">
        <v>1049</v>
      </c>
      <c r="C688" s="54" t="s">
        <v>1049</v>
      </c>
      <c r="D688" s="23">
        <v>1</v>
      </c>
      <c r="E688" s="23">
        <v>1</v>
      </c>
      <c r="F688" s="23">
        <v>1</v>
      </c>
      <c r="G688" s="23">
        <v>6</v>
      </c>
      <c r="H688" s="26">
        <v>10005</v>
      </c>
      <c r="I688" s="27">
        <v>5</v>
      </c>
      <c r="J688" s="27">
        <v>5</v>
      </c>
      <c r="K688" s="27">
        <v>0</v>
      </c>
      <c r="L688" s="27">
        <v>1</v>
      </c>
      <c r="M688" s="27">
        <v>0</v>
      </c>
      <c r="N688" s="27">
        <v>340000</v>
      </c>
      <c r="O688" s="27">
        <v>340000</v>
      </c>
      <c r="P688" s="27">
        <v>0</v>
      </c>
      <c r="Q688" s="27">
        <v>0</v>
      </c>
      <c r="R688" s="27">
        <v>0</v>
      </c>
      <c r="S688" s="27">
        <v>0</v>
      </c>
      <c r="T688" s="27">
        <v>0</v>
      </c>
      <c r="U688" s="27">
        <v>0</v>
      </c>
      <c r="V688" s="27">
        <v>0</v>
      </c>
      <c r="W688" s="27">
        <v>0</v>
      </c>
      <c r="X688" s="27">
        <v>0</v>
      </c>
      <c r="Y688" s="27">
        <v>0</v>
      </c>
      <c r="Z688" s="27">
        <v>0</v>
      </c>
      <c r="AA688" s="27">
        <v>0</v>
      </c>
      <c r="AB688" s="27">
        <v>0</v>
      </c>
      <c r="AC688" s="27">
        <v>0</v>
      </c>
      <c r="AD688" s="27">
        <v>0</v>
      </c>
      <c r="AE688" s="27">
        <v>0</v>
      </c>
      <c r="AF688" s="23">
        <v>5</v>
      </c>
      <c r="AG688" s="23">
        <v>5</v>
      </c>
      <c r="AH688" s="23">
        <v>340000</v>
      </c>
      <c r="AI688" s="23">
        <v>340000</v>
      </c>
      <c r="AJ688" s="23">
        <v>0</v>
      </c>
      <c r="AK688" s="23">
        <v>0</v>
      </c>
      <c r="AL688" s="23">
        <v>0</v>
      </c>
      <c r="AM688" s="23">
        <v>0</v>
      </c>
      <c r="AN688" s="23">
        <v>0</v>
      </c>
      <c r="AO688" s="23">
        <v>0</v>
      </c>
    </row>
    <row r="689" spans="1:41" s="23" customFormat="1">
      <c r="A689" s="23">
        <v>20213</v>
      </c>
      <c r="B689" s="54" t="s">
        <v>1050</v>
      </c>
      <c r="C689" s="54" t="s">
        <v>1050</v>
      </c>
      <c r="D689" s="23">
        <v>1</v>
      </c>
      <c r="E689" s="23">
        <v>1</v>
      </c>
      <c r="F689" s="23">
        <v>1</v>
      </c>
      <c r="G689" s="23">
        <v>6</v>
      </c>
      <c r="H689" s="26">
        <v>10065</v>
      </c>
      <c r="I689" s="27">
        <v>5</v>
      </c>
      <c r="J689" s="27">
        <v>5</v>
      </c>
      <c r="K689" s="27">
        <v>0</v>
      </c>
      <c r="L689" s="27">
        <v>1</v>
      </c>
      <c r="M689" s="27">
        <v>0</v>
      </c>
      <c r="N689" s="27">
        <v>342500</v>
      </c>
      <c r="O689" s="27">
        <v>342500</v>
      </c>
      <c r="P689" s="27">
        <v>0</v>
      </c>
      <c r="Q689" s="27">
        <v>0</v>
      </c>
      <c r="R689" s="27">
        <v>0</v>
      </c>
      <c r="S689" s="27">
        <v>0</v>
      </c>
      <c r="T689" s="27">
        <v>0</v>
      </c>
      <c r="U689" s="27">
        <v>0</v>
      </c>
      <c r="V689" s="27">
        <v>0</v>
      </c>
      <c r="W689" s="27">
        <v>0</v>
      </c>
      <c r="X689" s="27">
        <v>0</v>
      </c>
      <c r="Y689" s="27">
        <v>0</v>
      </c>
      <c r="Z689" s="27">
        <v>0</v>
      </c>
      <c r="AA689" s="27">
        <v>0</v>
      </c>
      <c r="AB689" s="27">
        <v>0</v>
      </c>
      <c r="AC689" s="27">
        <v>0</v>
      </c>
      <c r="AD689" s="27">
        <v>0</v>
      </c>
      <c r="AE689" s="27">
        <v>0</v>
      </c>
      <c r="AF689" s="23">
        <v>5</v>
      </c>
      <c r="AG689" s="23">
        <v>5</v>
      </c>
      <c r="AH689" s="23">
        <v>342500</v>
      </c>
      <c r="AI689" s="23">
        <v>342500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  <c r="AO689" s="23">
        <v>0</v>
      </c>
    </row>
    <row r="690" spans="1:41" s="23" customFormat="1">
      <c r="A690" s="23">
        <v>20214</v>
      </c>
      <c r="B690" s="54" t="s">
        <v>1051</v>
      </c>
      <c r="C690" s="54" t="s">
        <v>1051</v>
      </c>
      <c r="D690" s="23">
        <v>1</v>
      </c>
      <c r="E690" s="23">
        <v>1</v>
      </c>
      <c r="F690" s="23">
        <v>1</v>
      </c>
      <c r="G690" s="23">
        <v>6</v>
      </c>
      <c r="H690" s="26">
        <v>10029</v>
      </c>
      <c r="I690" s="27">
        <v>5</v>
      </c>
      <c r="J690" s="27">
        <v>5</v>
      </c>
      <c r="K690" s="27">
        <v>0</v>
      </c>
      <c r="L690" s="27">
        <v>1</v>
      </c>
      <c r="M690" s="27">
        <v>0</v>
      </c>
      <c r="N690" s="27">
        <v>345000</v>
      </c>
      <c r="O690" s="27">
        <v>345000</v>
      </c>
      <c r="P690" s="27">
        <v>0</v>
      </c>
      <c r="Q690" s="27">
        <v>0</v>
      </c>
      <c r="R690" s="27">
        <v>0</v>
      </c>
      <c r="S690" s="27">
        <v>0</v>
      </c>
      <c r="T690" s="27">
        <v>0</v>
      </c>
      <c r="U690" s="27">
        <v>0</v>
      </c>
      <c r="V690" s="27">
        <v>0</v>
      </c>
      <c r="W690" s="27">
        <v>0</v>
      </c>
      <c r="X690" s="27">
        <v>0</v>
      </c>
      <c r="Y690" s="27">
        <v>0</v>
      </c>
      <c r="Z690" s="27">
        <v>0</v>
      </c>
      <c r="AA690" s="27">
        <v>0</v>
      </c>
      <c r="AB690" s="27">
        <v>0</v>
      </c>
      <c r="AC690" s="27">
        <v>0</v>
      </c>
      <c r="AD690" s="27">
        <v>0</v>
      </c>
      <c r="AE690" s="27">
        <v>0</v>
      </c>
      <c r="AF690" s="23">
        <v>5</v>
      </c>
      <c r="AG690" s="23">
        <v>5</v>
      </c>
      <c r="AH690" s="23">
        <v>345000</v>
      </c>
      <c r="AI690" s="23">
        <v>345000</v>
      </c>
      <c r="AJ690" s="23">
        <v>0</v>
      </c>
      <c r="AK690" s="23">
        <v>0</v>
      </c>
      <c r="AL690" s="23">
        <v>0</v>
      </c>
      <c r="AM690" s="23">
        <v>0</v>
      </c>
      <c r="AN690" s="23">
        <v>0</v>
      </c>
      <c r="AO690" s="23">
        <v>0</v>
      </c>
    </row>
    <row r="691" spans="1:41" s="23" customFormat="1">
      <c r="A691" s="23">
        <v>20215</v>
      </c>
      <c r="B691" s="54" t="s">
        <v>1052</v>
      </c>
      <c r="C691" s="54" t="s">
        <v>1052</v>
      </c>
      <c r="D691" s="23">
        <v>1</v>
      </c>
      <c r="E691" s="23">
        <v>1</v>
      </c>
      <c r="F691" s="23">
        <v>1</v>
      </c>
      <c r="G691" s="23">
        <v>6</v>
      </c>
      <c r="H691" s="26">
        <v>10011</v>
      </c>
      <c r="I691" s="27">
        <v>5</v>
      </c>
      <c r="J691" s="27">
        <v>5</v>
      </c>
      <c r="K691" s="27">
        <v>0</v>
      </c>
      <c r="L691" s="27">
        <v>1</v>
      </c>
      <c r="M691" s="27">
        <v>0</v>
      </c>
      <c r="N691" s="27">
        <v>347500</v>
      </c>
      <c r="O691" s="27">
        <v>347500</v>
      </c>
      <c r="P691" s="27">
        <v>0</v>
      </c>
      <c r="Q691" s="27">
        <v>0</v>
      </c>
      <c r="R691" s="27">
        <v>0</v>
      </c>
      <c r="S691" s="27">
        <v>0</v>
      </c>
      <c r="T691" s="27">
        <v>0</v>
      </c>
      <c r="U691" s="27">
        <v>0</v>
      </c>
      <c r="V691" s="27">
        <v>0</v>
      </c>
      <c r="W691" s="27">
        <v>0</v>
      </c>
      <c r="X691" s="27">
        <v>0</v>
      </c>
      <c r="Y691" s="27">
        <v>0</v>
      </c>
      <c r="Z691" s="27">
        <v>0</v>
      </c>
      <c r="AA691" s="27">
        <v>0</v>
      </c>
      <c r="AB691" s="27">
        <v>0</v>
      </c>
      <c r="AC691" s="27">
        <v>0</v>
      </c>
      <c r="AD691" s="27">
        <v>0</v>
      </c>
      <c r="AE691" s="27">
        <v>0</v>
      </c>
      <c r="AF691" s="23">
        <v>5</v>
      </c>
      <c r="AG691" s="23">
        <v>5</v>
      </c>
      <c r="AH691" s="23">
        <v>347500</v>
      </c>
      <c r="AI691" s="23">
        <v>347500</v>
      </c>
      <c r="AJ691" s="23">
        <v>0</v>
      </c>
      <c r="AK691" s="23">
        <v>0</v>
      </c>
      <c r="AL691" s="23">
        <v>0</v>
      </c>
      <c r="AM691" s="23">
        <v>0</v>
      </c>
      <c r="AN691" s="23">
        <v>0</v>
      </c>
      <c r="AO691" s="23">
        <v>0</v>
      </c>
    </row>
    <row r="692" spans="1:41" s="23" customFormat="1">
      <c r="A692" s="23">
        <v>20216</v>
      </c>
      <c r="B692" s="54" t="s">
        <v>1053</v>
      </c>
      <c r="C692" s="54" t="s">
        <v>1053</v>
      </c>
      <c r="D692" s="23">
        <v>1</v>
      </c>
      <c r="E692" s="23">
        <v>1</v>
      </c>
      <c r="F692" s="23">
        <v>1</v>
      </c>
      <c r="G692" s="23">
        <v>6</v>
      </c>
      <c r="H692" s="26">
        <v>10036</v>
      </c>
      <c r="I692" s="27">
        <v>5</v>
      </c>
      <c r="J692" s="27">
        <v>5</v>
      </c>
      <c r="K692" s="27">
        <v>0</v>
      </c>
      <c r="L692" s="27">
        <v>1</v>
      </c>
      <c r="M692" s="27">
        <v>0</v>
      </c>
      <c r="N692" s="27">
        <v>350000</v>
      </c>
      <c r="O692" s="27">
        <v>350000</v>
      </c>
      <c r="P692" s="27">
        <v>0</v>
      </c>
      <c r="Q692" s="27">
        <v>0</v>
      </c>
      <c r="R692" s="27">
        <v>0</v>
      </c>
      <c r="S692" s="27">
        <v>0</v>
      </c>
      <c r="T692" s="27">
        <v>0</v>
      </c>
      <c r="U692" s="27">
        <v>0</v>
      </c>
      <c r="V692" s="27">
        <v>0</v>
      </c>
      <c r="W692" s="27">
        <v>0</v>
      </c>
      <c r="X692" s="27">
        <v>0</v>
      </c>
      <c r="Y692" s="27">
        <v>0</v>
      </c>
      <c r="Z692" s="27">
        <v>0</v>
      </c>
      <c r="AA692" s="27">
        <v>0</v>
      </c>
      <c r="AB692" s="27">
        <v>0</v>
      </c>
      <c r="AC692" s="27">
        <v>0</v>
      </c>
      <c r="AD692" s="27">
        <v>0</v>
      </c>
      <c r="AE692" s="27">
        <v>0</v>
      </c>
      <c r="AF692" s="23">
        <v>5</v>
      </c>
      <c r="AG692" s="23">
        <v>5</v>
      </c>
      <c r="AH692" s="23">
        <v>350000</v>
      </c>
      <c r="AI692" s="23">
        <v>350000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</row>
    <row r="693" spans="1:41" s="23" customFormat="1">
      <c r="A693" s="23">
        <v>20217</v>
      </c>
      <c r="B693" s="54" t="s">
        <v>1054</v>
      </c>
      <c r="C693" s="54" t="s">
        <v>1054</v>
      </c>
      <c r="D693" s="23">
        <v>1</v>
      </c>
      <c r="E693" s="23">
        <v>1</v>
      </c>
      <c r="F693" s="23">
        <v>1</v>
      </c>
      <c r="G693" s="23">
        <v>6</v>
      </c>
      <c r="H693" s="26">
        <v>10039</v>
      </c>
      <c r="I693" s="27">
        <v>5</v>
      </c>
      <c r="J693" s="27">
        <v>5</v>
      </c>
      <c r="K693" s="27">
        <v>0</v>
      </c>
      <c r="L693" s="27">
        <v>1</v>
      </c>
      <c r="M693" s="27">
        <v>0</v>
      </c>
      <c r="N693" s="27">
        <v>352500</v>
      </c>
      <c r="O693" s="27">
        <v>352500</v>
      </c>
      <c r="P693" s="27">
        <v>0</v>
      </c>
      <c r="Q693" s="27">
        <v>0</v>
      </c>
      <c r="R693" s="27">
        <v>0</v>
      </c>
      <c r="S693" s="27">
        <v>0</v>
      </c>
      <c r="T693" s="27">
        <v>0</v>
      </c>
      <c r="U693" s="27">
        <v>0</v>
      </c>
      <c r="V693" s="27">
        <v>0</v>
      </c>
      <c r="W693" s="27">
        <v>0</v>
      </c>
      <c r="X693" s="27">
        <v>0</v>
      </c>
      <c r="Y693" s="27">
        <v>0</v>
      </c>
      <c r="Z693" s="27">
        <v>0</v>
      </c>
      <c r="AA693" s="27">
        <v>0</v>
      </c>
      <c r="AB693" s="27">
        <v>0</v>
      </c>
      <c r="AC693" s="27">
        <v>0</v>
      </c>
      <c r="AD693" s="27">
        <v>0</v>
      </c>
      <c r="AE693" s="27">
        <v>0</v>
      </c>
      <c r="AF693" s="23">
        <v>5</v>
      </c>
      <c r="AG693" s="23">
        <v>5</v>
      </c>
      <c r="AH693" s="23">
        <v>352500</v>
      </c>
      <c r="AI693" s="23">
        <v>352500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  <c r="AO693" s="23">
        <v>0</v>
      </c>
    </row>
    <row r="694" spans="1:41" s="23" customFormat="1">
      <c r="A694" s="23">
        <v>20218</v>
      </c>
      <c r="B694" s="54" t="s">
        <v>1055</v>
      </c>
      <c r="C694" s="54" t="s">
        <v>1055</v>
      </c>
      <c r="D694" s="23">
        <v>1</v>
      </c>
      <c r="E694" s="23">
        <v>1</v>
      </c>
      <c r="F694" s="23">
        <v>1</v>
      </c>
      <c r="G694" s="23">
        <v>6</v>
      </c>
      <c r="H694" s="26">
        <v>10027</v>
      </c>
      <c r="I694" s="27">
        <v>5</v>
      </c>
      <c r="J694" s="27">
        <v>5</v>
      </c>
      <c r="K694" s="27">
        <v>0</v>
      </c>
      <c r="L694" s="27">
        <v>1</v>
      </c>
      <c r="M694" s="27">
        <v>0</v>
      </c>
      <c r="N694" s="27">
        <v>355000</v>
      </c>
      <c r="O694" s="27">
        <v>355000</v>
      </c>
      <c r="P694" s="27">
        <v>0</v>
      </c>
      <c r="Q694" s="27">
        <v>0</v>
      </c>
      <c r="R694" s="27">
        <v>0</v>
      </c>
      <c r="S694" s="27">
        <v>0</v>
      </c>
      <c r="T694" s="27">
        <v>0</v>
      </c>
      <c r="U694" s="27">
        <v>0</v>
      </c>
      <c r="V694" s="27">
        <v>0</v>
      </c>
      <c r="W694" s="27">
        <v>0</v>
      </c>
      <c r="X694" s="27">
        <v>0</v>
      </c>
      <c r="Y694" s="27">
        <v>0</v>
      </c>
      <c r="Z694" s="27">
        <v>0</v>
      </c>
      <c r="AA694" s="27">
        <v>0</v>
      </c>
      <c r="AB694" s="27">
        <v>0</v>
      </c>
      <c r="AC694" s="27">
        <v>0</v>
      </c>
      <c r="AD694" s="27">
        <v>0</v>
      </c>
      <c r="AE694" s="27">
        <v>0</v>
      </c>
      <c r="AF694" s="23">
        <v>5</v>
      </c>
      <c r="AG694" s="23">
        <v>5</v>
      </c>
      <c r="AH694" s="23">
        <v>355000</v>
      </c>
      <c r="AI694" s="23">
        <v>355000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</row>
    <row r="695" spans="1:41" s="23" customFormat="1">
      <c r="A695" s="23">
        <v>20219</v>
      </c>
      <c r="B695" s="54" t="s">
        <v>1056</v>
      </c>
      <c r="C695" s="54" t="s">
        <v>1056</v>
      </c>
      <c r="D695" s="23">
        <v>1</v>
      </c>
      <c r="E695" s="23">
        <v>1</v>
      </c>
      <c r="F695" s="23">
        <v>1</v>
      </c>
      <c r="G695" s="23">
        <v>6</v>
      </c>
      <c r="H695" s="26">
        <v>10010</v>
      </c>
      <c r="I695" s="27">
        <v>5</v>
      </c>
      <c r="J695" s="27">
        <v>5</v>
      </c>
      <c r="K695" s="27">
        <v>0</v>
      </c>
      <c r="L695" s="27">
        <v>1</v>
      </c>
      <c r="M695" s="27">
        <v>0</v>
      </c>
      <c r="N695" s="27">
        <v>357500</v>
      </c>
      <c r="O695" s="27">
        <v>357500</v>
      </c>
      <c r="P695" s="27">
        <v>0</v>
      </c>
      <c r="Q695" s="27">
        <v>0</v>
      </c>
      <c r="R695" s="27">
        <v>0</v>
      </c>
      <c r="S695" s="27">
        <v>0</v>
      </c>
      <c r="T695" s="27">
        <v>0</v>
      </c>
      <c r="U695" s="27">
        <v>0</v>
      </c>
      <c r="V695" s="27">
        <v>0</v>
      </c>
      <c r="W695" s="27">
        <v>0</v>
      </c>
      <c r="X695" s="27">
        <v>0</v>
      </c>
      <c r="Y695" s="27">
        <v>0</v>
      </c>
      <c r="Z695" s="27">
        <v>0</v>
      </c>
      <c r="AA695" s="27">
        <v>0</v>
      </c>
      <c r="AB695" s="27">
        <v>0</v>
      </c>
      <c r="AC695" s="27">
        <v>0</v>
      </c>
      <c r="AD695" s="27">
        <v>0</v>
      </c>
      <c r="AE695" s="27">
        <v>0</v>
      </c>
      <c r="AF695" s="23">
        <v>5</v>
      </c>
      <c r="AG695" s="23">
        <v>5</v>
      </c>
      <c r="AH695" s="23">
        <v>357500</v>
      </c>
      <c r="AI695" s="23">
        <v>357500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  <c r="AO695" s="23">
        <v>0</v>
      </c>
    </row>
    <row r="696" spans="1:41" s="23" customFormat="1">
      <c r="A696" s="23">
        <v>20220</v>
      </c>
      <c r="B696" s="54" t="s">
        <v>1057</v>
      </c>
      <c r="C696" s="54" t="s">
        <v>1057</v>
      </c>
      <c r="D696" s="23">
        <v>1</v>
      </c>
      <c r="E696" s="23">
        <v>1</v>
      </c>
      <c r="F696" s="23">
        <v>1</v>
      </c>
      <c r="G696" s="23">
        <v>6</v>
      </c>
      <c r="H696" s="26">
        <v>10055</v>
      </c>
      <c r="I696" s="27">
        <v>5</v>
      </c>
      <c r="J696" s="27">
        <v>5</v>
      </c>
      <c r="K696" s="27">
        <v>0</v>
      </c>
      <c r="L696" s="27">
        <v>1</v>
      </c>
      <c r="M696" s="27">
        <v>0</v>
      </c>
      <c r="N696" s="27">
        <v>360000</v>
      </c>
      <c r="O696" s="27">
        <v>360000</v>
      </c>
      <c r="P696" s="27">
        <v>0</v>
      </c>
      <c r="Q696" s="27">
        <v>0</v>
      </c>
      <c r="R696" s="27">
        <v>0</v>
      </c>
      <c r="S696" s="27">
        <v>0</v>
      </c>
      <c r="T696" s="27">
        <v>0</v>
      </c>
      <c r="U696" s="27">
        <v>0</v>
      </c>
      <c r="V696" s="27">
        <v>0</v>
      </c>
      <c r="W696" s="27">
        <v>0</v>
      </c>
      <c r="X696" s="27">
        <v>0</v>
      </c>
      <c r="Y696" s="27">
        <v>0</v>
      </c>
      <c r="Z696" s="27">
        <v>0</v>
      </c>
      <c r="AA696" s="27">
        <v>0</v>
      </c>
      <c r="AB696" s="27">
        <v>0</v>
      </c>
      <c r="AC696" s="27">
        <v>0</v>
      </c>
      <c r="AD696" s="27">
        <v>0</v>
      </c>
      <c r="AE696" s="27">
        <v>0</v>
      </c>
      <c r="AF696" s="23">
        <v>5</v>
      </c>
      <c r="AG696" s="23">
        <v>5</v>
      </c>
      <c r="AH696" s="23">
        <v>360000</v>
      </c>
      <c r="AI696" s="23">
        <v>360000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</row>
    <row r="697" spans="1:41" s="23" customFormat="1">
      <c r="A697" s="23">
        <v>20221</v>
      </c>
      <c r="B697" s="54" t="s">
        <v>1058</v>
      </c>
      <c r="C697" s="54" t="s">
        <v>1058</v>
      </c>
      <c r="D697" s="23">
        <v>1</v>
      </c>
      <c r="E697" s="23">
        <v>1</v>
      </c>
      <c r="F697" s="23">
        <v>1</v>
      </c>
      <c r="G697" s="23">
        <v>6</v>
      </c>
      <c r="H697" s="26">
        <v>10028</v>
      </c>
      <c r="I697" s="27">
        <v>5</v>
      </c>
      <c r="J697" s="27">
        <v>5</v>
      </c>
      <c r="K697" s="27">
        <v>0</v>
      </c>
      <c r="L697" s="27">
        <v>1</v>
      </c>
      <c r="M697" s="27">
        <v>0</v>
      </c>
      <c r="N697" s="27">
        <v>362500</v>
      </c>
      <c r="O697" s="27">
        <v>362500</v>
      </c>
      <c r="P697" s="27">
        <v>0</v>
      </c>
      <c r="Q697" s="27">
        <v>0</v>
      </c>
      <c r="R697" s="27">
        <v>0</v>
      </c>
      <c r="S697" s="27">
        <v>0</v>
      </c>
      <c r="T697" s="27">
        <v>0</v>
      </c>
      <c r="U697" s="27">
        <v>0</v>
      </c>
      <c r="V697" s="27">
        <v>0</v>
      </c>
      <c r="W697" s="27">
        <v>0</v>
      </c>
      <c r="X697" s="27">
        <v>0</v>
      </c>
      <c r="Y697" s="27">
        <v>0</v>
      </c>
      <c r="Z697" s="27">
        <v>0</v>
      </c>
      <c r="AA697" s="27">
        <v>0</v>
      </c>
      <c r="AB697" s="27">
        <v>0</v>
      </c>
      <c r="AC697" s="27">
        <v>0</v>
      </c>
      <c r="AD697" s="27">
        <v>0</v>
      </c>
      <c r="AE697" s="27">
        <v>0</v>
      </c>
      <c r="AF697" s="23">
        <v>5</v>
      </c>
      <c r="AG697" s="23">
        <v>5</v>
      </c>
      <c r="AH697" s="23">
        <v>362500</v>
      </c>
      <c r="AI697" s="23">
        <v>362500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</row>
    <row r="698" spans="1:41" s="23" customFormat="1">
      <c r="A698" s="23">
        <v>20222</v>
      </c>
      <c r="B698" s="54" t="s">
        <v>1059</v>
      </c>
      <c r="C698" s="54" t="s">
        <v>1059</v>
      </c>
      <c r="D698" s="23">
        <v>1</v>
      </c>
      <c r="E698" s="23">
        <v>1</v>
      </c>
      <c r="F698" s="23">
        <v>1</v>
      </c>
      <c r="G698" s="23">
        <v>6</v>
      </c>
      <c r="H698" s="26">
        <v>10079</v>
      </c>
      <c r="I698" s="27">
        <v>5</v>
      </c>
      <c r="J698" s="27">
        <v>5</v>
      </c>
      <c r="K698" s="27">
        <v>0</v>
      </c>
      <c r="L698" s="27">
        <v>1</v>
      </c>
      <c r="M698" s="27">
        <v>0</v>
      </c>
      <c r="N698" s="27">
        <v>365000</v>
      </c>
      <c r="O698" s="27">
        <v>365000</v>
      </c>
      <c r="P698" s="27">
        <v>0</v>
      </c>
      <c r="Q698" s="27">
        <v>0</v>
      </c>
      <c r="R698" s="27">
        <v>0</v>
      </c>
      <c r="S698" s="27">
        <v>0</v>
      </c>
      <c r="T698" s="27">
        <v>0</v>
      </c>
      <c r="U698" s="27">
        <v>0</v>
      </c>
      <c r="V698" s="27">
        <v>0</v>
      </c>
      <c r="W698" s="27">
        <v>0</v>
      </c>
      <c r="X698" s="27">
        <v>0</v>
      </c>
      <c r="Y698" s="27">
        <v>0</v>
      </c>
      <c r="Z698" s="27">
        <v>0</v>
      </c>
      <c r="AA698" s="27">
        <v>0</v>
      </c>
      <c r="AB698" s="27">
        <v>0</v>
      </c>
      <c r="AC698" s="27">
        <v>0</v>
      </c>
      <c r="AD698" s="27">
        <v>0</v>
      </c>
      <c r="AE698" s="27">
        <v>0</v>
      </c>
      <c r="AF698" s="23">
        <v>5</v>
      </c>
      <c r="AG698" s="23">
        <v>5</v>
      </c>
      <c r="AH698" s="23">
        <v>365000</v>
      </c>
      <c r="AI698" s="23">
        <v>365000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</row>
    <row r="699" spans="1:41" s="23" customFormat="1">
      <c r="A699" s="23">
        <v>20223</v>
      </c>
      <c r="B699" s="54" t="s">
        <v>1060</v>
      </c>
      <c r="C699" s="54" t="s">
        <v>1060</v>
      </c>
      <c r="D699" s="23">
        <v>1</v>
      </c>
      <c r="E699" s="23">
        <v>1</v>
      </c>
      <c r="F699" s="23">
        <v>1</v>
      </c>
      <c r="G699" s="23">
        <v>6</v>
      </c>
      <c r="H699" s="26">
        <v>10049</v>
      </c>
      <c r="I699" s="27">
        <v>5</v>
      </c>
      <c r="J699" s="27">
        <v>5</v>
      </c>
      <c r="K699" s="27">
        <v>0</v>
      </c>
      <c r="L699" s="27">
        <v>1</v>
      </c>
      <c r="M699" s="27">
        <v>0</v>
      </c>
      <c r="N699" s="27">
        <v>367500</v>
      </c>
      <c r="O699" s="27">
        <v>367500</v>
      </c>
      <c r="P699" s="27">
        <v>0</v>
      </c>
      <c r="Q699" s="27">
        <v>0</v>
      </c>
      <c r="R699" s="27">
        <v>0</v>
      </c>
      <c r="S699" s="27">
        <v>0</v>
      </c>
      <c r="T699" s="27">
        <v>0</v>
      </c>
      <c r="U699" s="27">
        <v>0</v>
      </c>
      <c r="V699" s="27">
        <v>0</v>
      </c>
      <c r="W699" s="27">
        <v>0</v>
      </c>
      <c r="X699" s="27">
        <v>0</v>
      </c>
      <c r="Y699" s="27">
        <v>0</v>
      </c>
      <c r="Z699" s="27">
        <v>0</v>
      </c>
      <c r="AA699" s="27">
        <v>0</v>
      </c>
      <c r="AB699" s="27">
        <v>0</v>
      </c>
      <c r="AC699" s="27">
        <v>0</v>
      </c>
      <c r="AD699" s="27">
        <v>0</v>
      </c>
      <c r="AE699" s="27">
        <v>0</v>
      </c>
      <c r="AF699" s="23">
        <v>5</v>
      </c>
      <c r="AG699" s="23">
        <v>5</v>
      </c>
      <c r="AH699" s="23">
        <v>367500</v>
      </c>
      <c r="AI699" s="23">
        <v>367500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</row>
    <row r="700" spans="1:41" s="23" customFormat="1">
      <c r="A700" s="23">
        <v>20224</v>
      </c>
      <c r="B700" s="54" t="s">
        <v>1061</v>
      </c>
      <c r="C700" s="54" t="s">
        <v>1061</v>
      </c>
      <c r="D700" s="23">
        <v>1</v>
      </c>
      <c r="E700" s="23">
        <v>1</v>
      </c>
      <c r="F700" s="23">
        <v>1</v>
      </c>
      <c r="G700" s="23">
        <v>6</v>
      </c>
      <c r="H700" s="26">
        <v>10033</v>
      </c>
      <c r="I700" s="27">
        <v>5</v>
      </c>
      <c r="J700" s="27">
        <v>5</v>
      </c>
      <c r="K700" s="27">
        <v>0</v>
      </c>
      <c r="L700" s="27">
        <v>1</v>
      </c>
      <c r="M700" s="27">
        <v>0</v>
      </c>
      <c r="N700" s="27">
        <v>370000</v>
      </c>
      <c r="O700" s="27">
        <v>370000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3">
        <v>5</v>
      </c>
      <c r="AG700" s="23">
        <v>5</v>
      </c>
      <c r="AH700" s="23">
        <v>370000</v>
      </c>
      <c r="AI700" s="23">
        <v>370000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0</v>
      </c>
    </row>
    <row r="701" spans="1:41" s="23" customFormat="1">
      <c r="A701" s="23">
        <v>20225</v>
      </c>
      <c r="B701" s="54" t="s">
        <v>1062</v>
      </c>
      <c r="C701" s="54" t="s">
        <v>1062</v>
      </c>
      <c r="D701" s="23">
        <v>1</v>
      </c>
      <c r="E701" s="23">
        <v>1</v>
      </c>
      <c r="F701" s="23">
        <v>1</v>
      </c>
      <c r="G701" s="23">
        <v>6</v>
      </c>
      <c r="H701" s="26">
        <v>10037</v>
      </c>
      <c r="I701" s="27">
        <v>5</v>
      </c>
      <c r="J701" s="27">
        <v>5</v>
      </c>
      <c r="K701" s="27">
        <v>0</v>
      </c>
      <c r="L701" s="27">
        <v>1</v>
      </c>
      <c r="M701" s="27">
        <v>0</v>
      </c>
      <c r="N701" s="27">
        <v>372500</v>
      </c>
      <c r="O701" s="27">
        <v>372500</v>
      </c>
      <c r="P701" s="27">
        <v>0</v>
      </c>
      <c r="Q701" s="27">
        <v>0</v>
      </c>
      <c r="R701" s="27">
        <v>0</v>
      </c>
      <c r="S701" s="27">
        <v>0</v>
      </c>
      <c r="T701" s="27">
        <v>0</v>
      </c>
      <c r="U701" s="27">
        <v>0</v>
      </c>
      <c r="V701" s="27">
        <v>0</v>
      </c>
      <c r="W701" s="27">
        <v>0</v>
      </c>
      <c r="X701" s="27">
        <v>0</v>
      </c>
      <c r="Y701" s="27">
        <v>0</v>
      </c>
      <c r="Z701" s="27">
        <v>0</v>
      </c>
      <c r="AA701" s="27">
        <v>0</v>
      </c>
      <c r="AB701" s="27">
        <v>0</v>
      </c>
      <c r="AC701" s="27">
        <v>0</v>
      </c>
      <c r="AD701" s="27">
        <v>0</v>
      </c>
      <c r="AE701" s="27">
        <v>0</v>
      </c>
      <c r="AF701" s="23">
        <v>5</v>
      </c>
      <c r="AG701" s="23">
        <v>5</v>
      </c>
      <c r="AH701" s="23">
        <v>372500</v>
      </c>
      <c r="AI701" s="23">
        <v>372500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</row>
    <row r="702" spans="1:41" s="23" customFormat="1">
      <c r="A702" s="23">
        <v>20226</v>
      </c>
      <c r="B702" s="54" t="s">
        <v>1063</v>
      </c>
      <c r="C702" s="54" t="s">
        <v>1063</v>
      </c>
      <c r="D702" s="23">
        <v>1</v>
      </c>
      <c r="E702" s="23">
        <v>1</v>
      </c>
      <c r="F702" s="23">
        <v>1</v>
      </c>
      <c r="G702" s="23">
        <v>6</v>
      </c>
      <c r="H702" s="26">
        <v>10086</v>
      </c>
      <c r="I702" s="27">
        <v>5</v>
      </c>
      <c r="J702" s="27">
        <v>5</v>
      </c>
      <c r="K702" s="27">
        <v>0</v>
      </c>
      <c r="L702" s="27">
        <v>1</v>
      </c>
      <c r="M702" s="27">
        <v>0</v>
      </c>
      <c r="N702" s="27">
        <v>375000</v>
      </c>
      <c r="O702" s="27">
        <v>375000</v>
      </c>
      <c r="P702" s="27">
        <v>0</v>
      </c>
      <c r="Q702" s="27">
        <v>0</v>
      </c>
      <c r="R702" s="27">
        <v>0</v>
      </c>
      <c r="S702" s="27">
        <v>0</v>
      </c>
      <c r="T702" s="27">
        <v>0</v>
      </c>
      <c r="U702" s="27">
        <v>0</v>
      </c>
      <c r="V702" s="27">
        <v>0</v>
      </c>
      <c r="W702" s="27">
        <v>0</v>
      </c>
      <c r="X702" s="27">
        <v>0</v>
      </c>
      <c r="Y702" s="27">
        <v>0</v>
      </c>
      <c r="Z702" s="27">
        <v>0</v>
      </c>
      <c r="AA702" s="27">
        <v>0</v>
      </c>
      <c r="AB702" s="27">
        <v>0</v>
      </c>
      <c r="AC702" s="27">
        <v>0</v>
      </c>
      <c r="AD702" s="27">
        <v>0</v>
      </c>
      <c r="AE702" s="27">
        <v>0</v>
      </c>
      <c r="AF702" s="23">
        <v>5</v>
      </c>
      <c r="AG702" s="23">
        <v>5</v>
      </c>
      <c r="AH702" s="23">
        <v>375000</v>
      </c>
      <c r="AI702" s="23">
        <v>375000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0</v>
      </c>
    </row>
    <row r="703" spans="1:41" s="23" customFormat="1">
      <c r="A703" s="23">
        <v>20227</v>
      </c>
      <c r="B703" s="54" t="s">
        <v>1064</v>
      </c>
      <c r="C703" s="54" t="s">
        <v>1064</v>
      </c>
      <c r="D703" s="23">
        <v>1</v>
      </c>
      <c r="E703" s="23">
        <v>1</v>
      </c>
      <c r="F703" s="23">
        <v>1</v>
      </c>
      <c r="G703" s="23">
        <v>6</v>
      </c>
      <c r="H703" s="26">
        <v>10053</v>
      </c>
      <c r="I703" s="27">
        <v>5</v>
      </c>
      <c r="J703" s="27">
        <v>5</v>
      </c>
      <c r="K703" s="27">
        <v>0</v>
      </c>
      <c r="L703" s="27">
        <v>1</v>
      </c>
      <c r="M703" s="27">
        <v>0</v>
      </c>
      <c r="N703" s="27">
        <v>377500</v>
      </c>
      <c r="O703" s="27">
        <v>377500</v>
      </c>
      <c r="P703" s="27">
        <v>0</v>
      </c>
      <c r="Q703" s="27">
        <v>0</v>
      </c>
      <c r="R703" s="27">
        <v>0</v>
      </c>
      <c r="S703" s="27">
        <v>0</v>
      </c>
      <c r="T703" s="27">
        <v>0</v>
      </c>
      <c r="U703" s="27">
        <v>0</v>
      </c>
      <c r="V703" s="27">
        <v>0</v>
      </c>
      <c r="W703" s="27">
        <v>0</v>
      </c>
      <c r="X703" s="27">
        <v>0</v>
      </c>
      <c r="Y703" s="27">
        <v>0</v>
      </c>
      <c r="Z703" s="27">
        <v>0</v>
      </c>
      <c r="AA703" s="27">
        <v>0</v>
      </c>
      <c r="AB703" s="27">
        <v>0</v>
      </c>
      <c r="AC703" s="27">
        <v>0</v>
      </c>
      <c r="AD703" s="27">
        <v>0</v>
      </c>
      <c r="AE703" s="27">
        <v>0</v>
      </c>
      <c r="AF703" s="23">
        <v>5</v>
      </c>
      <c r="AG703" s="23">
        <v>5</v>
      </c>
      <c r="AH703" s="23">
        <v>377500</v>
      </c>
      <c r="AI703" s="23">
        <v>377500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</row>
    <row r="704" spans="1:41" s="23" customFormat="1">
      <c r="A704" s="23">
        <v>20228</v>
      </c>
      <c r="B704" s="54" t="s">
        <v>1065</v>
      </c>
      <c r="C704" s="54" t="s">
        <v>1065</v>
      </c>
      <c r="D704" s="23">
        <v>1</v>
      </c>
      <c r="E704" s="23">
        <v>1</v>
      </c>
      <c r="F704" s="23">
        <v>1</v>
      </c>
      <c r="G704" s="23">
        <v>6</v>
      </c>
      <c r="H704" s="26">
        <v>10080</v>
      </c>
      <c r="I704" s="27">
        <v>5</v>
      </c>
      <c r="J704" s="27">
        <v>5</v>
      </c>
      <c r="K704" s="27">
        <v>0</v>
      </c>
      <c r="L704" s="27">
        <v>1</v>
      </c>
      <c r="M704" s="27">
        <v>0</v>
      </c>
      <c r="N704" s="27">
        <v>380000</v>
      </c>
      <c r="O704" s="27">
        <v>380000</v>
      </c>
      <c r="P704" s="27">
        <v>0</v>
      </c>
      <c r="Q704" s="27">
        <v>0</v>
      </c>
      <c r="R704" s="27">
        <v>0</v>
      </c>
      <c r="S704" s="27">
        <v>0</v>
      </c>
      <c r="T704" s="27">
        <v>0</v>
      </c>
      <c r="U704" s="27">
        <v>0</v>
      </c>
      <c r="V704" s="27">
        <v>0</v>
      </c>
      <c r="W704" s="27">
        <v>0</v>
      </c>
      <c r="X704" s="27">
        <v>0</v>
      </c>
      <c r="Y704" s="27">
        <v>0</v>
      </c>
      <c r="Z704" s="27">
        <v>0</v>
      </c>
      <c r="AA704" s="27">
        <v>0</v>
      </c>
      <c r="AB704" s="27">
        <v>0</v>
      </c>
      <c r="AC704" s="27">
        <v>0</v>
      </c>
      <c r="AD704" s="27">
        <v>0</v>
      </c>
      <c r="AE704" s="27">
        <v>0</v>
      </c>
      <c r="AF704" s="23">
        <v>5</v>
      </c>
      <c r="AG704" s="23">
        <v>5</v>
      </c>
      <c r="AH704" s="23">
        <v>380000</v>
      </c>
      <c r="AI704" s="23">
        <v>380000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</row>
    <row r="705" spans="1:41" s="23" customFormat="1">
      <c r="A705" s="23">
        <v>20229</v>
      </c>
      <c r="B705" s="54" t="s">
        <v>1066</v>
      </c>
      <c r="C705" s="54" t="s">
        <v>1066</v>
      </c>
      <c r="D705" s="23">
        <v>1</v>
      </c>
      <c r="E705" s="23">
        <v>1</v>
      </c>
      <c r="F705" s="23">
        <v>1</v>
      </c>
      <c r="G705" s="23">
        <v>6</v>
      </c>
      <c r="H705" s="26">
        <v>10076</v>
      </c>
      <c r="I705" s="27">
        <v>5</v>
      </c>
      <c r="J705" s="27">
        <v>5</v>
      </c>
      <c r="K705" s="27">
        <v>0</v>
      </c>
      <c r="L705" s="27">
        <v>1</v>
      </c>
      <c r="M705" s="27">
        <v>0</v>
      </c>
      <c r="N705" s="27">
        <v>382500</v>
      </c>
      <c r="O705" s="27">
        <v>382500</v>
      </c>
      <c r="P705" s="27">
        <v>0</v>
      </c>
      <c r="Q705" s="27">
        <v>0</v>
      </c>
      <c r="R705" s="27">
        <v>0</v>
      </c>
      <c r="S705" s="27">
        <v>0</v>
      </c>
      <c r="T705" s="27">
        <v>0</v>
      </c>
      <c r="U705" s="27">
        <v>0</v>
      </c>
      <c r="V705" s="27">
        <v>0</v>
      </c>
      <c r="W705" s="27">
        <v>0</v>
      </c>
      <c r="X705" s="27">
        <v>0</v>
      </c>
      <c r="Y705" s="27">
        <v>0</v>
      </c>
      <c r="Z705" s="27">
        <v>0</v>
      </c>
      <c r="AA705" s="27">
        <v>0</v>
      </c>
      <c r="AB705" s="27">
        <v>0</v>
      </c>
      <c r="AC705" s="27">
        <v>0</v>
      </c>
      <c r="AD705" s="27">
        <v>0</v>
      </c>
      <c r="AE705" s="27">
        <v>0</v>
      </c>
      <c r="AF705" s="23">
        <v>5</v>
      </c>
      <c r="AG705" s="23">
        <v>5</v>
      </c>
      <c r="AH705" s="23">
        <v>382500</v>
      </c>
      <c r="AI705" s="23">
        <v>382500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</row>
    <row r="706" spans="1:41" s="23" customFormat="1">
      <c r="A706" s="23">
        <v>20230</v>
      </c>
      <c r="B706" s="54" t="s">
        <v>1067</v>
      </c>
      <c r="C706" s="54" t="s">
        <v>1067</v>
      </c>
      <c r="D706" s="23">
        <v>1</v>
      </c>
      <c r="E706" s="23">
        <v>1</v>
      </c>
      <c r="F706" s="23">
        <v>1</v>
      </c>
      <c r="G706" s="23">
        <v>6</v>
      </c>
      <c r="H706" s="26">
        <v>10054</v>
      </c>
      <c r="I706" s="27">
        <v>5</v>
      </c>
      <c r="J706" s="27">
        <v>5</v>
      </c>
      <c r="K706" s="27">
        <v>0</v>
      </c>
      <c r="L706" s="27">
        <v>1</v>
      </c>
      <c r="M706" s="27">
        <v>0</v>
      </c>
      <c r="N706" s="27">
        <v>385000</v>
      </c>
      <c r="O706" s="27">
        <v>385000</v>
      </c>
      <c r="P706" s="27">
        <v>0</v>
      </c>
      <c r="Q706" s="27">
        <v>0</v>
      </c>
      <c r="R706" s="27">
        <v>0</v>
      </c>
      <c r="S706" s="27">
        <v>0</v>
      </c>
      <c r="T706" s="27">
        <v>0</v>
      </c>
      <c r="U706" s="27">
        <v>0</v>
      </c>
      <c r="V706" s="27">
        <v>0</v>
      </c>
      <c r="W706" s="27">
        <v>0</v>
      </c>
      <c r="X706" s="27">
        <v>0</v>
      </c>
      <c r="Y706" s="27">
        <v>0</v>
      </c>
      <c r="Z706" s="27">
        <v>0</v>
      </c>
      <c r="AA706" s="27">
        <v>0</v>
      </c>
      <c r="AB706" s="27">
        <v>0</v>
      </c>
      <c r="AC706" s="27">
        <v>0</v>
      </c>
      <c r="AD706" s="27">
        <v>0</v>
      </c>
      <c r="AE706" s="27">
        <v>0</v>
      </c>
      <c r="AF706" s="23">
        <v>5</v>
      </c>
      <c r="AG706" s="23">
        <v>5</v>
      </c>
      <c r="AH706" s="23">
        <v>385000</v>
      </c>
      <c r="AI706" s="23">
        <v>385000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</row>
    <row r="707" spans="1:41" s="23" customFormat="1">
      <c r="A707" s="23">
        <v>20231</v>
      </c>
      <c r="B707" s="54" t="s">
        <v>1068</v>
      </c>
      <c r="C707" s="54" t="s">
        <v>1068</v>
      </c>
      <c r="D707" s="23">
        <v>1</v>
      </c>
      <c r="E707" s="23">
        <v>1</v>
      </c>
      <c r="F707" s="23">
        <v>1</v>
      </c>
      <c r="G707" s="23">
        <v>6</v>
      </c>
      <c r="H707" s="26">
        <v>10065</v>
      </c>
      <c r="I707" s="27">
        <v>5</v>
      </c>
      <c r="J707" s="27">
        <v>5</v>
      </c>
      <c r="K707" s="27">
        <v>0</v>
      </c>
      <c r="L707" s="27">
        <v>1</v>
      </c>
      <c r="M707" s="27">
        <v>0</v>
      </c>
      <c r="N707" s="27">
        <v>387500</v>
      </c>
      <c r="O707" s="27">
        <v>387500</v>
      </c>
      <c r="P707" s="27">
        <v>0</v>
      </c>
      <c r="Q707" s="27">
        <v>0</v>
      </c>
      <c r="R707" s="27">
        <v>0</v>
      </c>
      <c r="S707" s="27">
        <v>0</v>
      </c>
      <c r="T707" s="27">
        <v>0</v>
      </c>
      <c r="U707" s="27">
        <v>0</v>
      </c>
      <c r="V707" s="27">
        <v>0</v>
      </c>
      <c r="W707" s="27">
        <v>0</v>
      </c>
      <c r="X707" s="27">
        <v>0</v>
      </c>
      <c r="Y707" s="27">
        <v>0</v>
      </c>
      <c r="Z707" s="27">
        <v>0</v>
      </c>
      <c r="AA707" s="27">
        <v>0</v>
      </c>
      <c r="AB707" s="27">
        <v>0</v>
      </c>
      <c r="AC707" s="27">
        <v>0</v>
      </c>
      <c r="AD707" s="27">
        <v>0</v>
      </c>
      <c r="AE707" s="27">
        <v>0</v>
      </c>
      <c r="AF707" s="23">
        <v>5</v>
      </c>
      <c r="AG707" s="23">
        <v>5</v>
      </c>
      <c r="AH707" s="23">
        <v>387500</v>
      </c>
      <c r="AI707" s="23">
        <v>387500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</row>
    <row r="708" spans="1:41" s="23" customFormat="1">
      <c r="A708" s="23">
        <v>20232</v>
      </c>
      <c r="B708" s="54" t="s">
        <v>1069</v>
      </c>
      <c r="C708" s="54" t="s">
        <v>1069</v>
      </c>
      <c r="D708" s="23">
        <v>1</v>
      </c>
      <c r="E708" s="23">
        <v>1</v>
      </c>
      <c r="F708" s="23">
        <v>1</v>
      </c>
      <c r="G708" s="23">
        <v>6</v>
      </c>
      <c r="H708" s="26">
        <v>10004</v>
      </c>
      <c r="I708" s="27">
        <v>5</v>
      </c>
      <c r="J708" s="27">
        <v>5</v>
      </c>
      <c r="K708" s="27">
        <v>0</v>
      </c>
      <c r="L708" s="27">
        <v>1</v>
      </c>
      <c r="M708" s="27">
        <v>0</v>
      </c>
      <c r="N708" s="27">
        <v>390000</v>
      </c>
      <c r="O708" s="27">
        <v>390000</v>
      </c>
      <c r="P708" s="27">
        <v>0</v>
      </c>
      <c r="Q708" s="27">
        <v>0</v>
      </c>
      <c r="R708" s="27">
        <v>0</v>
      </c>
      <c r="S708" s="27">
        <v>0</v>
      </c>
      <c r="T708" s="27">
        <v>0</v>
      </c>
      <c r="U708" s="27">
        <v>0</v>
      </c>
      <c r="V708" s="27">
        <v>0</v>
      </c>
      <c r="W708" s="27">
        <v>0</v>
      </c>
      <c r="X708" s="27">
        <v>0</v>
      </c>
      <c r="Y708" s="27">
        <v>0</v>
      </c>
      <c r="Z708" s="27">
        <v>0</v>
      </c>
      <c r="AA708" s="27">
        <v>0</v>
      </c>
      <c r="AB708" s="27">
        <v>0</v>
      </c>
      <c r="AC708" s="27">
        <v>0</v>
      </c>
      <c r="AD708" s="27">
        <v>0</v>
      </c>
      <c r="AE708" s="27">
        <v>0</v>
      </c>
      <c r="AF708" s="23">
        <v>5</v>
      </c>
      <c r="AG708" s="23">
        <v>5</v>
      </c>
      <c r="AH708" s="23">
        <v>390000</v>
      </c>
      <c r="AI708" s="23">
        <v>390000</v>
      </c>
      <c r="AJ708" s="23">
        <v>0</v>
      </c>
      <c r="AK708" s="23">
        <v>0</v>
      </c>
      <c r="AL708" s="23">
        <v>0</v>
      </c>
      <c r="AM708" s="23">
        <v>0</v>
      </c>
      <c r="AN708" s="23">
        <v>0</v>
      </c>
      <c r="AO708" s="23">
        <v>0</v>
      </c>
    </row>
    <row r="709" spans="1:41" s="23" customFormat="1">
      <c r="A709" s="23">
        <v>20233</v>
      </c>
      <c r="B709" s="54" t="s">
        <v>1070</v>
      </c>
      <c r="C709" s="54" t="s">
        <v>1070</v>
      </c>
      <c r="D709" s="23">
        <v>1</v>
      </c>
      <c r="E709" s="23">
        <v>1</v>
      </c>
      <c r="F709" s="23">
        <v>1</v>
      </c>
      <c r="G709" s="23">
        <v>6</v>
      </c>
      <c r="H709" s="26">
        <v>10014</v>
      </c>
      <c r="I709" s="27">
        <v>5</v>
      </c>
      <c r="J709" s="27">
        <v>5</v>
      </c>
      <c r="K709" s="27">
        <v>0</v>
      </c>
      <c r="L709" s="27">
        <v>1</v>
      </c>
      <c r="M709" s="27">
        <v>0</v>
      </c>
      <c r="N709" s="27">
        <v>392500</v>
      </c>
      <c r="O709" s="27">
        <v>392500</v>
      </c>
      <c r="P709" s="27">
        <v>0</v>
      </c>
      <c r="Q709" s="27">
        <v>0</v>
      </c>
      <c r="R709" s="27">
        <v>0</v>
      </c>
      <c r="S709" s="27">
        <v>0</v>
      </c>
      <c r="T709" s="27">
        <v>0</v>
      </c>
      <c r="U709" s="27">
        <v>0</v>
      </c>
      <c r="V709" s="27">
        <v>0</v>
      </c>
      <c r="W709" s="27">
        <v>0</v>
      </c>
      <c r="X709" s="27">
        <v>0</v>
      </c>
      <c r="Y709" s="27">
        <v>0</v>
      </c>
      <c r="Z709" s="27">
        <v>0</v>
      </c>
      <c r="AA709" s="27">
        <v>0</v>
      </c>
      <c r="AB709" s="27">
        <v>0</v>
      </c>
      <c r="AC709" s="27">
        <v>0</v>
      </c>
      <c r="AD709" s="27">
        <v>0</v>
      </c>
      <c r="AE709" s="27">
        <v>0</v>
      </c>
      <c r="AF709" s="23">
        <v>5</v>
      </c>
      <c r="AG709" s="23">
        <v>5</v>
      </c>
      <c r="AH709" s="23">
        <v>392500</v>
      </c>
      <c r="AI709" s="23">
        <v>392500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  <c r="AO709" s="23">
        <v>0</v>
      </c>
    </row>
    <row r="710" spans="1:41" s="23" customFormat="1">
      <c r="A710" s="23">
        <v>20234</v>
      </c>
      <c r="B710" s="54" t="s">
        <v>1071</v>
      </c>
      <c r="C710" s="54" t="s">
        <v>1071</v>
      </c>
      <c r="D710" s="23">
        <v>1</v>
      </c>
      <c r="E710" s="23">
        <v>1</v>
      </c>
      <c r="F710" s="23">
        <v>1</v>
      </c>
      <c r="G710" s="23">
        <v>6</v>
      </c>
      <c r="H710" s="26">
        <v>10018</v>
      </c>
      <c r="I710" s="27">
        <v>5</v>
      </c>
      <c r="J710" s="27">
        <v>5</v>
      </c>
      <c r="K710" s="27">
        <v>0</v>
      </c>
      <c r="L710" s="27">
        <v>1</v>
      </c>
      <c r="M710" s="27">
        <v>0</v>
      </c>
      <c r="N710" s="27">
        <v>395000</v>
      </c>
      <c r="O710" s="27">
        <v>395000</v>
      </c>
      <c r="P710" s="27">
        <v>0</v>
      </c>
      <c r="Q710" s="27">
        <v>0</v>
      </c>
      <c r="R710" s="27">
        <v>0</v>
      </c>
      <c r="S710" s="27">
        <v>0</v>
      </c>
      <c r="T710" s="27">
        <v>0</v>
      </c>
      <c r="U710" s="27">
        <v>0</v>
      </c>
      <c r="V710" s="27">
        <v>0</v>
      </c>
      <c r="W710" s="27">
        <v>0</v>
      </c>
      <c r="X710" s="27">
        <v>0</v>
      </c>
      <c r="Y710" s="27">
        <v>0</v>
      </c>
      <c r="Z710" s="27">
        <v>0</v>
      </c>
      <c r="AA710" s="27">
        <v>0</v>
      </c>
      <c r="AB710" s="27">
        <v>0</v>
      </c>
      <c r="AC710" s="27">
        <v>0</v>
      </c>
      <c r="AD710" s="27">
        <v>0</v>
      </c>
      <c r="AE710" s="27">
        <v>0</v>
      </c>
      <c r="AF710" s="23">
        <v>5</v>
      </c>
      <c r="AG710" s="23">
        <v>5</v>
      </c>
      <c r="AH710" s="23">
        <v>395000</v>
      </c>
      <c r="AI710" s="23">
        <v>395000</v>
      </c>
      <c r="AJ710" s="23">
        <v>0</v>
      </c>
      <c r="AK710" s="23">
        <v>0</v>
      </c>
      <c r="AL710" s="23">
        <v>0</v>
      </c>
      <c r="AM710" s="23">
        <v>0</v>
      </c>
      <c r="AN710" s="23">
        <v>0</v>
      </c>
      <c r="AO710" s="23">
        <v>0</v>
      </c>
    </row>
    <row r="711" spans="1:41" s="23" customFormat="1">
      <c r="A711" s="23">
        <v>20235</v>
      </c>
      <c r="B711" s="54" t="s">
        <v>1072</v>
      </c>
      <c r="C711" s="54" t="s">
        <v>1072</v>
      </c>
      <c r="D711" s="23">
        <v>1</v>
      </c>
      <c r="E711" s="23">
        <v>1</v>
      </c>
      <c r="F711" s="23">
        <v>1</v>
      </c>
      <c r="G711" s="23">
        <v>6</v>
      </c>
      <c r="H711" s="26">
        <v>10012</v>
      </c>
      <c r="I711" s="27">
        <v>5</v>
      </c>
      <c r="J711" s="27">
        <v>5</v>
      </c>
      <c r="K711" s="27">
        <v>0</v>
      </c>
      <c r="L711" s="27">
        <v>1</v>
      </c>
      <c r="M711" s="27">
        <v>0</v>
      </c>
      <c r="N711" s="27">
        <v>397500</v>
      </c>
      <c r="O711" s="27">
        <v>397500</v>
      </c>
      <c r="P711" s="27">
        <v>0</v>
      </c>
      <c r="Q711" s="27">
        <v>0</v>
      </c>
      <c r="R711" s="27">
        <v>0</v>
      </c>
      <c r="S711" s="27">
        <v>0</v>
      </c>
      <c r="T711" s="27">
        <v>0</v>
      </c>
      <c r="U711" s="27">
        <v>0</v>
      </c>
      <c r="V711" s="27">
        <v>0</v>
      </c>
      <c r="W711" s="27">
        <v>0</v>
      </c>
      <c r="X711" s="27">
        <v>0</v>
      </c>
      <c r="Y711" s="27">
        <v>0</v>
      </c>
      <c r="Z711" s="27">
        <v>0</v>
      </c>
      <c r="AA711" s="27">
        <v>0</v>
      </c>
      <c r="AB711" s="27">
        <v>0</v>
      </c>
      <c r="AC711" s="27">
        <v>0</v>
      </c>
      <c r="AD711" s="27">
        <v>0</v>
      </c>
      <c r="AE711" s="27">
        <v>0</v>
      </c>
      <c r="AF711" s="23">
        <v>5</v>
      </c>
      <c r="AG711" s="23">
        <v>5</v>
      </c>
      <c r="AH711" s="23">
        <v>397500</v>
      </c>
      <c r="AI711" s="23">
        <v>397500</v>
      </c>
      <c r="AJ711" s="23">
        <v>0</v>
      </c>
      <c r="AK711" s="23">
        <v>0</v>
      </c>
      <c r="AL711" s="23">
        <v>0</v>
      </c>
      <c r="AM711" s="23">
        <v>0</v>
      </c>
      <c r="AN711" s="23">
        <v>0</v>
      </c>
      <c r="AO711" s="23">
        <v>0</v>
      </c>
    </row>
    <row r="712" spans="1:41" s="23" customFormat="1">
      <c r="A712" s="23">
        <v>20236</v>
      </c>
      <c r="B712" s="54" t="s">
        <v>1073</v>
      </c>
      <c r="C712" s="54" t="s">
        <v>1073</v>
      </c>
      <c r="D712" s="23">
        <v>1</v>
      </c>
      <c r="E712" s="23">
        <v>1</v>
      </c>
      <c r="F712" s="23">
        <v>1</v>
      </c>
      <c r="G712" s="23">
        <v>6</v>
      </c>
      <c r="H712" s="26">
        <v>10060</v>
      </c>
      <c r="I712" s="27">
        <v>5</v>
      </c>
      <c r="J712" s="27">
        <v>5</v>
      </c>
      <c r="K712" s="27">
        <v>0</v>
      </c>
      <c r="L712" s="27">
        <v>1</v>
      </c>
      <c r="M712" s="27">
        <v>0</v>
      </c>
      <c r="N712" s="27">
        <v>400000</v>
      </c>
      <c r="O712" s="27">
        <v>400000</v>
      </c>
      <c r="P712" s="27">
        <v>0</v>
      </c>
      <c r="Q712" s="27">
        <v>0</v>
      </c>
      <c r="R712" s="27">
        <v>0</v>
      </c>
      <c r="S712" s="27">
        <v>0</v>
      </c>
      <c r="T712" s="27">
        <v>0</v>
      </c>
      <c r="U712" s="27">
        <v>0</v>
      </c>
      <c r="V712" s="27">
        <v>0</v>
      </c>
      <c r="W712" s="27">
        <v>0</v>
      </c>
      <c r="X712" s="27">
        <v>0</v>
      </c>
      <c r="Y712" s="27">
        <v>0</v>
      </c>
      <c r="Z712" s="27">
        <v>0</v>
      </c>
      <c r="AA712" s="27">
        <v>0</v>
      </c>
      <c r="AB712" s="27">
        <v>0</v>
      </c>
      <c r="AC712" s="27">
        <v>0</v>
      </c>
      <c r="AD712" s="27">
        <v>0</v>
      </c>
      <c r="AE712" s="27">
        <v>0</v>
      </c>
      <c r="AF712" s="23">
        <v>5</v>
      </c>
      <c r="AG712" s="23">
        <v>5</v>
      </c>
      <c r="AH712" s="23">
        <v>400000</v>
      </c>
      <c r="AI712" s="23">
        <v>400000</v>
      </c>
      <c r="AJ712" s="23">
        <v>0</v>
      </c>
      <c r="AK712" s="23">
        <v>0</v>
      </c>
      <c r="AL712" s="23">
        <v>0</v>
      </c>
      <c r="AM712" s="23">
        <v>0</v>
      </c>
      <c r="AN712" s="23">
        <v>0</v>
      </c>
      <c r="AO712" s="23">
        <v>0</v>
      </c>
    </row>
    <row r="713" spans="1:41" s="23" customFormat="1">
      <c r="A713" s="23">
        <v>20237</v>
      </c>
      <c r="B713" s="54" t="s">
        <v>1074</v>
      </c>
      <c r="C713" s="54" t="s">
        <v>1074</v>
      </c>
      <c r="D713" s="23">
        <v>1</v>
      </c>
      <c r="E713" s="23">
        <v>1</v>
      </c>
      <c r="F713" s="23">
        <v>1</v>
      </c>
      <c r="G713" s="23">
        <v>6</v>
      </c>
      <c r="H713" s="26">
        <v>10057</v>
      </c>
      <c r="I713" s="27">
        <v>5</v>
      </c>
      <c r="J713" s="27">
        <v>5</v>
      </c>
      <c r="K713" s="27">
        <v>0</v>
      </c>
      <c r="L713" s="27">
        <v>1</v>
      </c>
      <c r="M713" s="27">
        <v>0</v>
      </c>
      <c r="N713" s="27">
        <v>402500</v>
      </c>
      <c r="O713" s="27">
        <v>402500</v>
      </c>
      <c r="P713" s="27">
        <v>0</v>
      </c>
      <c r="Q713" s="27">
        <v>0</v>
      </c>
      <c r="R713" s="27">
        <v>0</v>
      </c>
      <c r="S713" s="27">
        <v>0</v>
      </c>
      <c r="T713" s="27">
        <v>0</v>
      </c>
      <c r="U713" s="27">
        <v>0</v>
      </c>
      <c r="V713" s="27">
        <v>0</v>
      </c>
      <c r="W713" s="27">
        <v>0</v>
      </c>
      <c r="X713" s="27">
        <v>0</v>
      </c>
      <c r="Y713" s="27">
        <v>0</v>
      </c>
      <c r="Z713" s="27">
        <v>0</v>
      </c>
      <c r="AA713" s="27">
        <v>0</v>
      </c>
      <c r="AB713" s="27">
        <v>0</v>
      </c>
      <c r="AC713" s="27">
        <v>0</v>
      </c>
      <c r="AD713" s="27">
        <v>0</v>
      </c>
      <c r="AE713" s="27">
        <v>0</v>
      </c>
      <c r="AF713" s="23">
        <v>5</v>
      </c>
      <c r="AG713" s="23">
        <v>5</v>
      </c>
      <c r="AH713" s="23">
        <v>402500</v>
      </c>
      <c r="AI713" s="23">
        <v>402500</v>
      </c>
      <c r="AJ713" s="23">
        <v>0</v>
      </c>
      <c r="AK713" s="23">
        <v>0</v>
      </c>
      <c r="AL713" s="23">
        <v>0</v>
      </c>
      <c r="AM713" s="23">
        <v>0</v>
      </c>
      <c r="AN713" s="23">
        <v>0</v>
      </c>
      <c r="AO713" s="23">
        <v>0</v>
      </c>
    </row>
    <row r="714" spans="1:41" s="23" customFormat="1">
      <c r="A714" s="23">
        <v>20238</v>
      </c>
      <c r="B714" s="54" t="s">
        <v>1075</v>
      </c>
      <c r="C714" s="54" t="s">
        <v>1075</v>
      </c>
      <c r="D714" s="23">
        <v>1</v>
      </c>
      <c r="E714" s="23">
        <v>1</v>
      </c>
      <c r="F714" s="23">
        <v>1</v>
      </c>
      <c r="G714" s="23">
        <v>6</v>
      </c>
      <c r="H714" s="26">
        <v>10009</v>
      </c>
      <c r="I714" s="27">
        <v>5</v>
      </c>
      <c r="J714" s="27">
        <v>5</v>
      </c>
      <c r="K714" s="27">
        <v>0</v>
      </c>
      <c r="L714" s="27">
        <v>1</v>
      </c>
      <c r="M714" s="27">
        <v>0</v>
      </c>
      <c r="N714" s="27">
        <v>405000</v>
      </c>
      <c r="O714" s="27">
        <v>405000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3">
        <v>5</v>
      </c>
      <c r="AG714" s="23">
        <v>5</v>
      </c>
      <c r="AH714" s="23">
        <v>405000</v>
      </c>
      <c r="AI714" s="23">
        <v>405000</v>
      </c>
      <c r="AJ714" s="23">
        <v>0</v>
      </c>
      <c r="AK714" s="23">
        <v>0</v>
      </c>
      <c r="AL714" s="23">
        <v>0</v>
      </c>
      <c r="AM714" s="23">
        <v>0</v>
      </c>
      <c r="AN714" s="23">
        <v>0</v>
      </c>
      <c r="AO714" s="23">
        <v>0</v>
      </c>
    </row>
    <row r="715" spans="1:41" s="23" customFormat="1">
      <c r="A715" s="23">
        <v>20239</v>
      </c>
      <c r="B715" s="54" t="s">
        <v>1076</v>
      </c>
      <c r="C715" s="54" t="s">
        <v>1076</v>
      </c>
      <c r="D715" s="23">
        <v>1</v>
      </c>
      <c r="E715" s="23">
        <v>1</v>
      </c>
      <c r="F715" s="23">
        <v>1</v>
      </c>
      <c r="G715" s="23">
        <v>6</v>
      </c>
      <c r="H715" s="26">
        <v>10072</v>
      </c>
      <c r="I715" s="27">
        <v>5</v>
      </c>
      <c r="J715" s="27">
        <v>5</v>
      </c>
      <c r="K715" s="27">
        <v>0</v>
      </c>
      <c r="L715" s="27">
        <v>1</v>
      </c>
      <c r="M715" s="27">
        <v>0</v>
      </c>
      <c r="N715" s="27">
        <v>407500</v>
      </c>
      <c r="O715" s="27">
        <v>407500</v>
      </c>
      <c r="P715" s="27">
        <v>0</v>
      </c>
      <c r="Q715" s="27">
        <v>0</v>
      </c>
      <c r="R715" s="27">
        <v>0</v>
      </c>
      <c r="S715" s="27">
        <v>0</v>
      </c>
      <c r="T715" s="27">
        <v>0</v>
      </c>
      <c r="U715" s="27">
        <v>0</v>
      </c>
      <c r="V715" s="27">
        <v>0</v>
      </c>
      <c r="W715" s="27">
        <v>0</v>
      </c>
      <c r="X715" s="27">
        <v>0</v>
      </c>
      <c r="Y715" s="27">
        <v>0</v>
      </c>
      <c r="Z715" s="27">
        <v>0</v>
      </c>
      <c r="AA715" s="27">
        <v>0</v>
      </c>
      <c r="AB715" s="27">
        <v>0</v>
      </c>
      <c r="AC715" s="27">
        <v>0</v>
      </c>
      <c r="AD715" s="27">
        <v>0</v>
      </c>
      <c r="AE715" s="27">
        <v>0</v>
      </c>
      <c r="AF715" s="23">
        <v>5</v>
      </c>
      <c r="AG715" s="23">
        <v>5</v>
      </c>
      <c r="AH715" s="23">
        <v>407500</v>
      </c>
      <c r="AI715" s="23">
        <v>407500</v>
      </c>
      <c r="AJ715" s="23">
        <v>0</v>
      </c>
      <c r="AK715" s="23">
        <v>0</v>
      </c>
      <c r="AL715" s="23">
        <v>0</v>
      </c>
      <c r="AM715" s="23">
        <v>0</v>
      </c>
      <c r="AN715" s="23">
        <v>0</v>
      </c>
      <c r="AO715" s="23">
        <v>0</v>
      </c>
    </row>
    <row r="716" spans="1:41" s="23" customFormat="1">
      <c r="A716" s="23">
        <v>20240</v>
      </c>
      <c r="B716" s="54" t="s">
        <v>1077</v>
      </c>
      <c r="C716" s="54" t="s">
        <v>1077</v>
      </c>
      <c r="D716" s="23">
        <v>1</v>
      </c>
      <c r="E716" s="23">
        <v>1</v>
      </c>
      <c r="F716" s="23">
        <v>1</v>
      </c>
      <c r="G716" s="23">
        <v>6</v>
      </c>
      <c r="H716" s="26">
        <v>10062</v>
      </c>
      <c r="I716" s="27">
        <v>5</v>
      </c>
      <c r="J716" s="27">
        <v>5</v>
      </c>
      <c r="K716" s="27">
        <v>0</v>
      </c>
      <c r="L716" s="27">
        <v>1</v>
      </c>
      <c r="M716" s="27">
        <v>0</v>
      </c>
      <c r="N716" s="27">
        <v>410000</v>
      </c>
      <c r="O716" s="27">
        <v>410000</v>
      </c>
      <c r="P716" s="27">
        <v>0</v>
      </c>
      <c r="Q716" s="27">
        <v>0</v>
      </c>
      <c r="R716" s="27">
        <v>0</v>
      </c>
      <c r="S716" s="27">
        <v>0</v>
      </c>
      <c r="T716" s="27">
        <v>0</v>
      </c>
      <c r="U716" s="27">
        <v>0</v>
      </c>
      <c r="V716" s="27">
        <v>0</v>
      </c>
      <c r="W716" s="27">
        <v>0</v>
      </c>
      <c r="X716" s="27">
        <v>0</v>
      </c>
      <c r="Y716" s="27">
        <v>0</v>
      </c>
      <c r="Z716" s="27">
        <v>0</v>
      </c>
      <c r="AA716" s="27">
        <v>0</v>
      </c>
      <c r="AB716" s="27">
        <v>0</v>
      </c>
      <c r="AC716" s="27">
        <v>0</v>
      </c>
      <c r="AD716" s="27">
        <v>0</v>
      </c>
      <c r="AE716" s="27">
        <v>0</v>
      </c>
      <c r="AF716" s="23">
        <v>5</v>
      </c>
      <c r="AG716" s="23">
        <v>5</v>
      </c>
      <c r="AH716" s="23">
        <v>410000</v>
      </c>
      <c r="AI716" s="23">
        <v>410000</v>
      </c>
      <c r="AJ716" s="23">
        <v>0</v>
      </c>
      <c r="AK716" s="23">
        <v>0</v>
      </c>
      <c r="AL716" s="23">
        <v>0</v>
      </c>
      <c r="AM716" s="23">
        <v>0</v>
      </c>
      <c r="AN716" s="23">
        <v>0</v>
      </c>
      <c r="AO716" s="23">
        <v>0</v>
      </c>
    </row>
    <row r="717" spans="1:41" s="23" customFormat="1">
      <c r="A717" s="23">
        <v>20241</v>
      </c>
      <c r="B717" s="54" t="s">
        <v>1078</v>
      </c>
      <c r="C717" s="54" t="s">
        <v>1078</v>
      </c>
      <c r="D717" s="23">
        <v>1</v>
      </c>
      <c r="E717" s="23">
        <v>1</v>
      </c>
      <c r="F717" s="23">
        <v>1</v>
      </c>
      <c r="G717" s="23">
        <v>6</v>
      </c>
      <c r="H717" s="26">
        <v>10029</v>
      </c>
      <c r="I717" s="27">
        <v>5</v>
      </c>
      <c r="J717" s="27">
        <v>5</v>
      </c>
      <c r="K717" s="27">
        <v>0</v>
      </c>
      <c r="L717" s="27">
        <v>1</v>
      </c>
      <c r="M717" s="27">
        <v>0</v>
      </c>
      <c r="N717" s="27">
        <v>412500</v>
      </c>
      <c r="O717" s="27">
        <v>412500</v>
      </c>
      <c r="P717" s="27">
        <v>0</v>
      </c>
      <c r="Q717" s="27">
        <v>0</v>
      </c>
      <c r="R717" s="27">
        <v>0</v>
      </c>
      <c r="S717" s="27">
        <v>0</v>
      </c>
      <c r="T717" s="27">
        <v>0</v>
      </c>
      <c r="U717" s="27">
        <v>0</v>
      </c>
      <c r="V717" s="27">
        <v>0</v>
      </c>
      <c r="W717" s="27">
        <v>0</v>
      </c>
      <c r="X717" s="27">
        <v>0</v>
      </c>
      <c r="Y717" s="27">
        <v>0</v>
      </c>
      <c r="Z717" s="27">
        <v>0</v>
      </c>
      <c r="AA717" s="27">
        <v>0</v>
      </c>
      <c r="AB717" s="27">
        <v>0</v>
      </c>
      <c r="AC717" s="27">
        <v>0</v>
      </c>
      <c r="AD717" s="27">
        <v>0</v>
      </c>
      <c r="AE717" s="27">
        <v>0</v>
      </c>
      <c r="AF717" s="23">
        <v>5</v>
      </c>
      <c r="AG717" s="23">
        <v>5</v>
      </c>
      <c r="AH717" s="23">
        <v>412500</v>
      </c>
      <c r="AI717" s="23">
        <v>412500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  <c r="AO717" s="23">
        <v>0</v>
      </c>
    </row>
    <row r="718" spans="1:41" s="23" customFormat="1">
      <c r="A718" s="23">
        <v>20242</v>
      </c>
      <c r="B718" s="54" t="s">
        <v>1079</v>
      </c>
      <c r="C718" s="54" t="s">
        <v>1079</v>
      </c>
      <c r="D718" s="23">
        <v>1</v>
      </c>
      <c r="E718" s="23">
        <v>1</v>
      </c>
      <c r="F718" s="23">
        <v>1</v>
      </c>
      <c r="G718" s="23">
        <v>6</v>
      </c>
      <c r="H718" s="26">
        <v>10026</v>
      </c>
      <c r="I718" s="27">
        <v>5</v>
      </c>
      <c r="J718" s="27">
        <v>5</v>
      </c>
      <c r="K718" s="27">
        <v>0</v>
      </c>
      <c r="L718" s="27">
        <v>1</v>
      </c>
      <c r="M718" s="27">
        <v>0</v>
      </c>
      <c r="N718" s="27">
        <v>415000</v>
      </c>
      <c r="O718" s="27">
        <v>415000</v>
      </c>
      <c r="P718" s="27">
        <v>0</v>
      </c>
      <c r="Q718" s="27">
        <v>0</v>
      </c>
      <c r="R718" s="27">
        <v>0</v>
      </c>
      <c r="S718" s="27">
        <v>0</v>
      </c>
      <c r="T718" s="27">
        <v>0</v>
      </c>
      <c r="U718" s="27">
        <v>0</v>
      </c>
      <c r="V718" s="27">
        <v>0</v>
      </c>
      <c r="W718" s="27">
        <v>0</v>
      </c>
      <c r="X718" s="27">
        <v>0</v>
      </c>
      <c r="Y718" s="27">
        <v>0</v>
      </c>
      <c r="Z718" s="27">
        <v>0</v>
      </c>
      <c r="AA718" s="27">
        <v>0</v>
      </c>
      <c r="AB718" s="27">
        <v>0</v>
      </c>
      <c r="AC718" s="27">
        <v>0</v>
      </c>
      <c r="AD718" s="27">
        <v>0</v>
      </c>
      <c r="AE718" s="27">
        <v>0</v>
      </c>
      <c r="AF718" s="23">
        <v>5</v>
      </c>
      <c r="AG718" s="23">
        <v>5</v>
      </c>
      <c r="AH718" s="23">
        <v>415000</v>
      </c>
      <c r="AI718" s="23">
        <v>415000</v>
      </c>
      <c r="AJ718" s="23">
        <v>0</v>
      </c>
      <c r="AK718" s="23">
        <v>0</v>
      </c>
      <c r="AL718" s="23">
        <v>0</v>
      </c>
      <c r="AM718" s="23">
        <v>0</v>
      </c>
      <c r="AN718" s="23">
        <v>0</v>
      </c>
      <c r="AO718" s="23">
        <v>0</v>
      </c>
    </row>
    <row r="719" spans="1:41" s="23" customFormat="1">
      <c r="A719" s="23">
        <v>20243</v>
      </c>
      <c r="B719" s="54" t="s">
        <v>1080</v>
      </c>
      <c r="C719" s="54" t="s">
        <v>1080</v>
      </c>
      <c r="D719" s="23">
        <v>1</v>
      </c>
      <c r="E719" s="23">
        <v>1</v>
      </c>
      <c r="F719" s="23">
        <v>1</v>
      </c>
      <c r="G719" s="23">
        <v>6</v>
      </c>
      <c r="H719" s="26">
        <v>10080</v>
      </c>
      <c r="I719" s="27">
        <v>5</v>
      </c>
      <c r="J719" s="27">
        <v>5</v>
      </c>
      <c r="K719" s="27">
        <v>0</v>
      </c>
      <c r="L719" s="27">
        <v>1</v>
      </c>
      <c r="M719" s="27">
        <v>0</v>
      </c>
      <c r="N719" s="27">
        <v>417500</v>
      </c>
      <c r="O719" s="27">
        <v>417500</v>
      </c>
      <c r="P719" s="27">
        <v>0</v>
      </c>
      <c r="Q719" s="27">
        <v>0</v>
      </c>
      <c r="R719" s="27">
        <v>0</v>
      </c>
      <c r="S719" s="27">
        <v>0</v>
      </c>
      <c r="T719" s="27">
        <v>0</v>
      </c>
      <c r="U719" s="27">
        <v>0</v>
      </c>
      <c r="V719" s="27">
        <v>0</v>
      </c>
      <c r="W719" s="27">
        <v>0</v>
      </c>
      <c r="X719" s="27">
        <v>0</v>
      </c>
      <c r="Y719" s="27">
        <v>0</v>
      </c>
      <c r="Z719" s="27">
        <v>0</v>
      </c>
      <c r="AA719" s="27">
        <v>0</v>
      </c>
      <c r="AB719" s="27">
        <v>0</v>
      </c>
      <c r="AC719" s="27">
        <v>0</v>
      </c>
      <c r="AD719" s="27">
        <v>0</v>
      </c>
      <c r="AE719" s="27">
        <v>0</v>
      </c>
      <c r="AF719" s="23">
        <v>5</v>
      </c>
      <c r="AG719" s="23">
        <v>5</v>
      </c>
      <c r="AH719" s="23">
        <v>417500</v>
      </c>
      <c r="AI719" s="23">
        <v>417500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0</v>
      </c>
    </row>
    <row r="720" spans="1:41" s="23" customFormat="1">
      <c r="A720" s="23">
        <v>20244</v>
      </c>
      <c r="B720" s="54" t="s">
        <v>1081</v>
      </c>
      <c r="C720" s="54" t="s">
        <v>1081</v>
      </c>
      <c r="D720" s="23">
        <v>1</v>
      </c>
      <c r="E720" s="23">
        <v>1</v>
      </c>
      <c r="F720" s="23">
        <v>1</v>
      </c>
      <c r="G720" s="23">
        <v>6</v>
      </c>
      <c r="H720" s="26">
        <v>10030</v>
      </c>
      <c r="I720" s="27">
        <v>5</v>
      </c>
      <c r="J720" s="27">
        <v>5</v>
      </c>
      <c r="K720" s="27">
        <v>0</v>
      </c>
      <c r="L720" s="27">
        <v>1</v>
      </c>
      <c r="M720" s="27">
        <v>0</v>
      </c>
      <c r="N720" s="27">
        <v>420000</v>
      </c>
      <c r="O720" s="27">
        <v>420000</v>
      </c>
      <c r="P720" s="27">
        <v>0</v>
      </c>
      <c r="Q720" s="27">
        <v>0</v>
      </c>
      <c r="R720" s="27">
        <v>0</v>
      </c>
      <c r="S720" s="27">
        <v>0</v>
      </c>
      <c r="T720" s="27">
        <v>0</v>
      </c>
      <c r="U720" s="27">
        <v>0</v>
      </c>
      <c r="V720" s="27">
        <v>0</v>
      </c>
      <c r="W720" s="27">
        <v>0</v>
      </c>
      <c r="X720" s="27">
        <v>0</v>
      </c>
      <c r="Y720" s="27">
        <v>0</v>
      </c>
      <c r="Z720" s="27">
        <v>0</v>
      </c>
      <c r="AA720" s="27">
        <v>0</v>
      </c>
      <c r="AB720" s="27">
        <v>0</v>
      </c>
      <c r="AC720" s="27">
        <v>0</v>
      </c>
      <c r="AD720" s="27">
        <v>0</v>
      </c>
      <c r="AE720" s="27">
        <v>0</v>
      </c>
      <c r="AF720" s="23">
        <v>5</v>
      </c>
      <c r="AG720" s="23">
        <v>5</v>
      </c>
      <c r="AH720" s="23">
        <v>420000</v>
      </c>
      <c r="AI720" s="23">
        <v>420000</v>
      </c>
      <c r="AJ720" s="23">
        <v>0</v>
      </c>
      <c r="AK720" s="23">
        <v>0</v>
      </c>
      <c r="AL720" s="23">
        <v>0</v>
      </c>
      <c r="AM720" s="23">
        <v>0</v>
      </c>
      <c r="AN720" s="23">
        <v>0</v>
      </c>
      <c r="AO720" s="23">
        <v>0</v>
      </c>
    </row>
    <row r="721" spans="1:41" s="23" customFormat="1">
      <c r="A721" s="23">
        <v>20245</v>
      </c>
      <c r="B721" s="54" t="s">
        <v>1082</v>
      </c>
      <c r="C721" s="54" t="s">
        <v>1082</v>
      </c>
      <c r="D721" s="23">
        <v>1</v>
      </c>
      <c r="E721" s="23">
        <v>1</v>
      </c>
      <c r="F721" s="23">
        <v>1</v>
      </c>
      <c r="G721" s="23">
        <v>6</v>
      </c>
      <c r="H721" s="26">
        <v>10051</v>
      </c>
      <c r="I721" s="27">
        <v>5</v>
      </c>
      <c r="J721" s="27">
        <v>5</v>
      </c>
      <c r="K721" s="27">
        <v>0</v>
      </c>
      <c r="L721" s="27">
        <v>1</v>
      </c>
      <c r="M721" s="27">
        <v>0</v>
      </c>
      <c r="N721" s="27">
        <v>422500</v>
      </c>
      <c r="O721" s="27">
        <v>422500</v>
      </c>
      <c r="P721" s="27">
        <v>0</v>
      </c>
      <c r="Q721" s="27">
        <v>0</v>
      </c>
      <c r="R721" s="27">
        <v>0</v>
      </c>
      <c r="S721" s="27">
        <v>0</v>
      </c>
      <c r="T721" s="27">
        <v>0</v>
      </c>
      <c r="U721" s="27">
        <v>0</v>
      </c>
      <c r="V721" s="27">
        <v>0</v>
      </c>
      <c r="W721" s="27">
        <v>0</v>
      </c>
      <c r="X721" s="27">
        <v>0</v>
      </c>
      <c r="Y721" s="27">
        <v>0</v>
      </c>
      <c r="Z721" s="27">
        <v>0</v>
      </c>
      <c r="AA721" s="27">
        <v>0</v>
      </c>
      <c r="AB721" s="27">
        <v>0</v>
      </c>
      <c r="AC721" s="27">
        <v>0</v>
      </c>
      <c r="AD721" s="27">
        <v>0</v>
      </c>
      <c r="AE721" s="27">
        <v>0</v>
      </c>
      <c r="AF721" s="23">
        <v>5</v>
      </c>
      <c r="AG721" s="23">
        <v>5</v>
      </c>
      <c r="AH721" s="23">
        <v>422500</v>
      </c>
      <c r="AI721" s="23">
        <v>422500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  <c r="AO721" s="23">
        <v>0</v>
      </c>
    </row>
    <row r="722" spans="1:41" s="23" customFormat="1">
      <c r="A722" s="23">
        <v>20246</v>
      </c>
      <c r="B722" s="54" t="s">
        <v>1083</v>
      </c>
      <c r="C722" s="54" t="s">
        <v>1083</v>
      </c>
      <c r="D722" s="23">
        <v>1</v>
      </c>
      <c r="E722" s="23">
        <v>1</v>
      </c>
      <c r="F722" s="23">
        <v>1</v>
      </c>
      <c r="G722" s="23">
        <v>6</v>
      </c>
      <c r="H722" s="26">
        <v>10034</v>
      </c>
      <c r="I722" s="27">
        <v>5</v>
      </c>
      <c r="J722" s="27">
        <v>5</v>
      </c>
      <c r="K722" s="27">
        <v>0</v>
      </c>
      <c r="L722" s="27">
        <v>1</v>
      </c>
      <c r="M722" s="27">
        <v>0</v>
      </c>
      <c r="N722" s="27">
        <v>425000</v>
      </c>
      <c r="O722" s="27">
        <v>425000</v>
      </c>
      <c r="P722" s="27">
        <v>0</v>
      </c>
      <c r="Q722" s="27">
        <v>0</v>
      </c>
      <c r="R722" s="27">
        <v>0</v>
      </c>
      <c r="S722" s="27">
        <v>0</v>
      </c>
      <c r="T722" s="27">
        <v>0</v>
      </c>
      <c r="U722" s="27">
        <v>0</v>
      </c>
      <c r="V722" s="27">
        <v>0</v>
      </c>
      <c r="W722" s="27">
        <v>0</v>
      </c>
      <c r="X722" s="27">
        <v>0</v>
      </c>
      <c r="Y722" s="27">
        <v>0</v>
      </c>
      <c r="Z722" s="27">
        <v>0</v>
      </c>
      <c r="AA722" s="27">
        <v>0</v>
      </c>
      <c r="AB722" s="27">
        <v>0</v>
      </c>
      <c r="AC722" s="27">
        <v>0</v>
      </c>
      <c r="AD722" s="27">
        <v>0</v>
      </c>
      <c r="AE722" s="27">
        <v>0</v>
      </c>
      <c r="AF722" s="23">
        <v>5</v>
      </c>
      <c r="AG722" s="23">
        <v>5</v>
      </c>
      <c r="AH722" s="23">
        <v>425000</v>
      </c>
      <c r="AI722" s="23">
        <v>425000</v>
      </c>
      <c r="AJ722" s="23">
        <v>0</v>
      </c>
      <c r="AK722" s="23">
        <v>0</v>
      </c>
      <c r="AL722" s="23">
        <v>0</v>
      </c>
      <c r="AM722" s="23">
        <v>0</v>
      </c>
      <c r="AN722" s="23">
        <v>0</v>
      </c>
      <c r="AO722" s="23">
        <v>0</v>
      </c>
    </row>
    <row r="723" spans="1:41" s="23" customFormat="1">
      <c r="A723" s="23">
        <v>20247</v>
      </c>
      <c r="B723" s="54" t="s">
        <v>1084</v>
      </c>
      <c r="C723" s="54" t="s">
        <v>1084</v>
      </c>
      <c r="D723" s="23">
        <v>1</v>
      </c>
      <c r="E723" s="23">
        <v>1</v>
      </c>
      <c r="F723" s="23">
        <v>1</v>
      </c>
      <c r="G723" s="23">
        <v>6</v>
      </c>
      <c r="H723" s="26">
        <v>10039</v>
      </c>
      <c r="I723" s="27">
        <v>5</v>
      </c>
      <c r="J723" s="27">
        <v>5</v>
      </c>
      <c r="K723" s="27">
        <v>0</v>
      </c>
      <c r="L723" s="27">
        <v>1</v>
      </c>
      <c r="M723" s="27">
        <v>0</v>
      </c>
      <c r="N723" s="27">
        <v>427500</v>
      </c>
      <c r="O723" s="27">
        <v>427500</v>
      </c>
      <c r="P723" s="27">
        <v>0</v>
      </c>
      <c r="Q723" s="27">
        <v>0</v>
      </c>
      <c r="R723" s="27">
        <v>0</v>
      </c>
      <c r="S723" s="27">
        <v>0</v>
      </c>
      <c r="T723" s="27">
        <v>0</v>
      </c>
      <c r="U723" s="27">
        <v>0</v>
      </c>
      <c r="V723" s="27">
        <v>0</v>
      </c>
      <c r="W723" s="27">
        <v>0</v>
      </c>
      <c r="X723" s="27">
        <v>0</v>
      </c>
      <c r="Y723" s="27">
        <v>0</v>
      </c>
      <c r="Z723" s="27">
        <v>0</v>
      </c>
      <c r="AA723" s="27">
        <v>0</v>
      </c>
      <c r="AB723" s="27">
        <v>0</v>
      </c>
      <c r="AC723" s="27">
        <v>0</v>
      </c>
      <c r="AD723" s="27">
        <v>0</v>
      </c>
      <c r="AE723" s="27">
        <v>0</v>
      </c>
      <c r="AF723" s="23">
        <v>5</v>
      </c>
      <c r="AG723" s="23">
        <v>5</v>
      </c>
      <c r="AH723" s="23">
        <v>427500</v>
      </c>
      <c r="AI723" s="23">
        <v>427500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  <c r="AO723" s="23">
        <v>0</v>
      </c>
    </row>
    <row r="724" spans="1:41" s="23" customFormat="1">
      <c r="A724" s="23">
        <v>20248</v>
      </c>
      <c r="B724" s="54" t="s">
        <v>1085</v>
      </c>
      <c r="C724" s="54" t="s">
        <v>1085</v>
      </c>
      <c r="D724" s="23">
        <v>1</v>
      </c>
      <c r="E724" s="23">
        <v>1</v>
      </c>
      <c r="F724" s="23">
        <v>1</v>
      </c>
      <c r="G724" s="23">
        <v>6</v>
      </c>
      <c r="H724" s="26">
        <v>10083</v>
      </c>
      <c r="I724" s="27">
        <v>5</v>
      </c>
      <c r="J724" s="27">
        <v>5</v>
      </c>
      <c r="K724" s="27">
        <v>0</v>
      </c>
      <c r="L724" s="27">
        <v>1</v>
      </c>
      <c r="M724" s="27">
        <v>0</v>
      </c>
      <c r="N724" s="27">
        <v>430000</v>
      </c>
      <c r="O724" s="27">
        <v>430000</v>
      </c>
      <c r="P724" s="27">
        <v>0</v>
      </c>
      <c r="Q724" s="27">
        <v>0</v>
      </c>
      <c r="R724" s="27">
        <v>0</v>
      </c>
      <c r="S724" s="27">
        <v>0</v>
      </c>
      <c r="T724" s="27">
        <v>0</v>
      </c>
      <c r="U724" s="27">
        <v>0</v>
      </c>
      <c r="V724" s="27">
        <v>0</v>
      </c>
      <c r="W724" s="27">
        <v>0</v>
      </c>
      <c r="X724" s="27">
        <v>0</v>
      </c>
      <c r="Y724" s="27">
        <v>0</v>
      </c>
      <c r="Z724" s="27">
        <v>0</v>
      </c>
      <c r="AA724" s="27">
        <v>0</v>
      </c>
      <c r="AB724" s="27">
        <v>0</v>
      </c>
      <c r="AC724" s="27">
        <v>0</v>
      </c>
      <c r="AD724" s="27">
        <v>0</v>
      </c>
      <c r="AE724" s="27">
        <v>0</v>
      </c>
      <c r="AF724" s="23">
        <v>5</v>
      </c>
      <c r="AG724" s="23">
        <v>5</v>
      </c>
      <c r="AH724" s="23">
        <v>430000</v>
      </c>
      <c r="AI724" s="23">
        <v>430000</v>
      </c>
      <c r="AJ724" s="23">
        <v>0</v>
      </c>
      <c r="AK724" s="23">
        <v>0</v>
      </c>
      <c r="AL724" s="23">
        <v>0</v>
      </c>
      <c r="AM724" s="23">
        <v>0</v>
      </c>
      <c r="AN724" s="23">
        <v>0</v>
      </c>
      <c r="AO724" s="23">
        <v>0</v>
      </c>
    </row>
    <row r="725" spans="1:41" s="23" customFormat="1">
      <c r="A725" s="23">
        <v>20249</v>
      </c>
      <c r="B725" s="54" t="s">
        <v>1086</v>
      </c>
      <c r="C725" s="54" t="s">
        <v>1086</v>
      </c>
      <c r="D725" s="23">
        <v>1</v>
      </c>
      <c r="E725" s="23">
        <v>1</v>
      </c>
      <c r="F725" s="23">
        <v>1</v>
      </c>
      <c r="G725" s="23">
        <v>6</v>
      </c>
      <c r="H725" s="26">
        <v>10037</v>
      </c>
      <c r="I725" s="27">
        <v>5</v>
      </c>
      <c r="J725" s="27">
        <v>5</v>
      </c>
      <c r="K725" s="27">
        <v>0</v>
      </c>
      <c r="L725" s="27">
        <v>1</v>
      </c>
      <c r="M725" s="27">
        <v>0</v>
      </c>
      <c r="N725" s="27">
        <v>432500</v>
      </c>
      <c r="O725" s="27">
        <v>432500</v>
      </c>
      <c r="P725" s="27">
        <v>0</v>
      </c>
      <c r="Q725" s="27">
        <v>0</v>
      </c>
      <c r="R725" s="27">
        <v>0</v>
      </c>
      <c r="S725" s="27">
        <v>0</v>
      </c>
      <c r="T725" s="27">
        <v>0</v>
      </c>
      <c r="U725" s="27">
        <v>0</v>
      </c>
      <c r="V725" s="27">
        <v>0</v>
      </c>
      <c r="W725" s="27">
        <v>0</v>
      </c>
      <c r="X725" s="27">
        <v>0</v>
      </c>
      <c r="Y725" s="27">
        <v>0</v>
      </c>
      <c r="Z725" s="27">
        <v>0</v>
      </c>
      <c r="AA725" s="27">
        <v>0</v>
      </c>
      <c r="AB725" s="27">
        <v>0</v>
      </c>
      <c r="AC725" s="27">
        <v>0</v>
      </c>
      <c r="AD725" s="27">
        <v>0</v>
      </c>
      <c r="AE725" s="27">
        <v>0</v>
      </c>
      <c r="AF725" s="23">
        <v>5</v>
      </c>
      <c r="AG725" s="23">
        <v>5</v>
      </c>
      <c r="AH725" s="23">
        <v>432500</v>
      </c>
      <c r="AI725" s="23">
        <v>432500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  <c r="AO725" s="23">
        <v>0</v>
      </c>
    </row>
    <row r="726" spans="1:41" s="23" customFormat="1">
      <c r="A726" s="23">
        <v>20250</v>
      </c>
      <c r="B726" s="54" t="s">
        <v>1087</v>
      </c>
      <c r="C726" s="54" t="s">
        <v>1087</v>
      </c>
      <c r="D726" s="23">
        <v>1</v>
      </c>
      <c r="E726" s="23">
        <v>1</v>
      </c>
      <c r="F726" s="23">
        <v>1</v>
      </c>
      <c r="G726" s="23">
        <v>6</v>
      </c>
      <c r="H726" s="26">
        <v>10050</v>
      </c>
      <c r="I726" s="27">
        <v>5</v>
      </c>
      <c r="J726" s="27">
        <v>5</v>
      </c>
      <c r="K726" s="27">
        <v>0</v>
      </c>
      <c r="L726" s="27">
        <v>1</v>
      </c>
      <c r="M726" s="27">
        <v>0</v>
      </c>
      <c r="N726" s="27">
        <v>435000</v>
      </c>
      <c r="O726" s="27">
        <v>435000</v>
      </c>
      <c r="P726" s="27">
        <v>0</v>
      </c>
      <c r="Q726" s="27">
        <v>0</v>
      </c>
      <c r="R726" s="27">
        <v>0</v>
      </c>
      <c r="S726" s="27">
        <v>0</v>
      </c>
      <c r="T726" s="27">
        <v>0</v>
      </c>
      <c r="U726" s="27">
        <v>0</v>
      </c>
      <c r="V726" s="27">
        <v>0</v>
      </c>
      <c r="W726" s="27">
        <v>0</v>
      </c>
      <c r="X726" s="27">
        <v>0</v>
      </c>
      <c r="Y726" s="27">
        <v>0</v>
      </c>
      <c r="Z726" s="27">
        <v>0</v>
      </c>
      <c r="AA726" s="27">
        <v>0</v>
      </c>
      <c r="AB726" s="27">
        <v>0</v>
      </c>
      <c r="AC726" s="27">
        <v>0</v>
      </c>
      <c r="AD726" s="27">
        <v>0</v>
      </c>
      <c r="AE726" s="27">
        <v>0</v>
      </c>
      <c r="AF726" s="23">
        <v>5</v>
      </c>
      <c r="AG726" s="23">
        <v>5</v>
      </c>
      <c r="AH726" s="23">
        <v>435000</v>
      </c>
      <c r="AI726" s="23">
        <v>435000</v>
      </c>
      <c r="AJ726" s="23">
        <v>0</v>
      </c>
      <c r="AK726" s="23">
        <v>0</v>
      </c>
      <c r="AL726" s="23">
        <v>0</v>
      </c>
      <c r="AM726" s="23">
        <v>0</v>
      </c>
      <c r="AN726" s="23">
        <v>0</v>
      </c>
      <c r="AO726" s="23">
        <v>0</v>
      </c>
    </row>
    <row r="727" spans="1:41" s="23" customFormat="1">
      <c r="A727" s="23">
        <v>20251</v>
      </c>
      <c r="B727" s="54" t="s">
        <v>1088</v>
      </c>
      <c r="C727" s="54" t="s">
        <v>1088</v>
      </c>
      <c r="D727" s="23">
        <v>1</v>
      </c>
      <c r="E727" s="23">
        <v>1</v>
      </c>
      <c r="F727" s="23">
        <v>1</v>
      </c>
      <c r="G727" s="23">
        <v>6</v>
      </c>
      <c r="H727" s="26">
        <v>10088</v>
      </c>
      <c r="I727" s="27">
        <v>5</v>
      </c>
      <c r="J727" s="27">
        <v>5</v>
      </c>
      <c r="K727" s="27">
        <v>0</v>
      </c>
      <c r="L727" s="27">
        <v>1</v>
      </c>
      <c r="M727" s="27">
        <v>0</v>
      </c>
      <c r="N727" s="27">
        <v>437500</v>
      </c>
      <c r="O727" s="27">
        <v>437500</v>
      </c>
      <c r="P727" s="27">
        <v>0</v>
      </c>
      <c r="Q727" s="27">
        <v>0</v>
      </c>
      <c r="R727" s="27">
        <v>0</v>
      </c>
      <c r="S727" s="27">
        <v>0</v>
      </c>
      <c r="T727" s="27">
        <v>0</v>
      </c>
      <c r="U727" s="27">
        <v>0</v>
      </c>
      <c r="V727" s="27">
        <v>0</v>
      </c>
      <c r="W727" s="27">
        <v>0</v>
      </c>
      <c r="X727" s="27">
        <v>0</v>
      </c>
      <c r="Y727" s="27">
        <v>0</v>
      </c>
      <c r="Z727" s="27">
        <v>0</v>
      </c>
      <c r="AA727" s="27">
        <v>0</v>
      </c>
      <c r="AB727" s="27">
        <v>0</v>
      </c>
      <c r="AC727" s="27">
        <v>0</v>
      </c>
      <c r="AD727" s="27">
        <v>0</v>
      </c>
      <c r="AE727" s="27">
        <v>0</v>
      </c>
      <c r="AF727" s="23">
        <v>5</v>
      </c>
      <c r="AG727" s="23">
        <v>5</v>
      </c>
      <c r="AH727" s="23">
        <v>437500</v>
      </c>
      <c r="AI727" s="23">
        <v>437500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  <c r="AO727" s="23">
        <v>0</v>
      </c>
    </row>
    <row r="728" spans="1:41" s="23" customFormat="1">
      <c r="A728" s="23">
        <v>20252</v>
      </c>
      <c r="B728" s="54" t="s">
        <v>1089</v>
      </c>
      <c r="C728" s="54" t="s">
        <v>1089</v>
      </c>
      <c r="D728" s="23">
        <v>1</v>
      </c>
      <c r="E728" s="23">
        <v>1</v>
      </c>
      <c r="F728" s="23">
        <v>1</v>
      </c>
      <c r="G728" s="23">
        <v>6</v>
      </c>
      <c r="H728" s="26">
        <v>10008</v>
      </c>
      <c r="I728" s="27">
        <v>5</v>
      </c>
      <c r="J728" s="27">
        <v>5</v>
      </c>
      <c r="K728" s="27">
        <v>0</v>
      </c>
      <c r="L728" s="27">
        <v>1</v>
      </c>
      <c r="M728" s="27">
        <v>0</v>
      </c>
      <c r="N728" s="27">
        <v>440000</v>
      </c>
      <c r="O728" s="27">
        <v>440000</v>
      </c>
      <c r="P728" s="27">
        <v>0</v>
      </c>
      <c r="Q728" s="27">
        <v>0</v>
      </c>
      <c r="R728" s="27">
        <v>0</v>
      </c>
      <c r="S728" s="27">
        <v>0</v>
      </c>
      <c r="T728" s="27">
        <v>0</v>
      </c>
      <c r="U728" s="27">
        <v>0</v>
      </c>
      <c r="V728" s="27">
        <v>0</v>
      </c>
      <c r="W728" s="27">
        <v>0</v>
      </c>
      <c r="X728" s="27">
        <v>0</v>
      </c>
      <c r="Y728" s="27">
        <v>0</v>
      </c>
      <c r="Z728" s="27">
        <v>0</v>
      </c>
      <c r="AA728" s="27">
        <v>0</v>
      </c>
      <c r="AB728" s="27">
        <v>0</v>
      </c>
      <c r="AC728" s="27">
        <v>0</v>
      </c>
      <c r="AD728" s="27">
        <v>0</v>
      </c>
      <c r="AE728" s="27">
        <v>0</v>
      </c>
      <c r="AF728" s="23">
        <v>5</v>
      </c>
      <c r="AG728" s="23">
        <v>5</v>
      </c>
      <c r="AH728" s="23">
        <v>440000</v>
      </c>
      <c r="AI728" s="23">
        <v>440000</v>
      </c>
      <c r="AJ728" s="23">
        <v>0</v>
      </c>
      <c r="AK728" s="23">
        <v>0</v>
      </c>
      <c r="AL728" s="23">
        <v>0</v>
      </c>
      <c r="AM728" s="23">
        <v>0</v>
      </c>
      <c r="AN728" s="23">
        <v>0</v>
      </c>
      <c r="AO728" s="23">
        <v>0</v>
      </c>
    </row>
    <row r="729" spans="1:41" s="23" customFormat="1">
      <c r="A729" s="23">
        <v>20253</v>
      </c>
      <c r="B729" s="54" t="s">
        <v>1090</v>
      </c>
      <c r="C729" s="54" t="s">
        <v>1090</v>
      </c>
      <c r="D729" s="23">
        <v>1</v>
      </c>
      <c r="E729" s="23">
        <v>1</v>
      </c>
      <c r="F729" s="23">
        <v>1</v>
      </c>
      <c r="G729" s="23">
        <v>6</v>
      </c>
      <c r="H729" s="26">
        <v>10055</v>
      </c>
      <c r="I729" s="27">
        <v>5</v>
      </c>
      <c r="J729" s="27">
        <v>5</v>
      </c>
      <c r="K729" s="27">
        <v>0</v>
      </c>
      <c r="L729" s="27">
        <v>1</v>
      </c>
      <c r="M729" s="27">
        <v>0</v>
      </c>
      <c r="N729" s="27">
        <v>442500</v>
      </c>
      <c r="O729" s="27">
        <v>442500</v>
      </c>
      <c r="P729" s="27">
        <v>0</v>
      </c>
      <c r="Q729" s="27">
        <v>0</v>
      </c>
      <c r="R729" s="27">
        <v>0</v>
      </c>
      <c r="S729" s="27">
        <v>0</v>
      </c>
      <c r="T729" s="27">
        <v>0</v>
      </c>
      <c r="U729" s="27">
        <v>0</v>
      </c>
      <c r="V729" s="27">
        <v>0</v>
      </c>
      <c r="W729" s="27">
        <v>0</v>
      </c>
      <c r="X729" s="27">
        <v>0</v>
      </c>
      <c r="Y729" s="27">
        <v>0</v>
      </c>
      <c r="Z729" s="27">
        <v>0</v>
      </c>
      <c r="AA729" s="27">
        <v>0</v>
      </c>
      <c r="AB729" s="27">
        <v>0</v>
      </c>
      <c r="AC729" s="27">
        <v>0</v>
      </c>
      <c r="AD729" s="27">
        <v>0</v>
      </c>
      <c r="AE729" s="27">
        <v>0</v>
      </c>
      <c r="AF729" s="23">
        <v>5</v>
      </c>
      <c r="AG729" s="23">
        <v>5</v>
      </c>
      <c r="AH729" s="23">
        <v>442500</v>
      </c>
      <c r="AI729" s="23">
        <v>442500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  <c r="AO729" s="23">
        <v>0</v>
      </c>
    </row>
    <row r="730" spans="1:41" s="23" customFormat="1">
      <c r="A730" s="23">
        <v>20254</v>
      </c>
      <c r="B730" s="54" t="s">
        <v>1091</v>
      </c>
      <c r="C730" s="54" t="s">
        <v>1091</v>
      </c>
      <c r="D730" s="23">
        <v>1</v>
      </c>
      <c r="E730" s="23">
        <v>1</v>
      </c>
      <c r="F730" s="23">
        <v>1</v>
      </c>
      <c r="G730" s="23">
        <v>6</v>
      </c>
      <c r="H730" s="26">
        <v>10084</v>
      </c>
      <c r="I730" s="27">
        <v>5</v>
      </c>
      <c r="J730" s="27">
        <v>5</v>
      </c>
      <c r="K730" s="27">
        <v>0</v>
      </c>
      <c r="L730" s="27">
        <v>1</v>
      </c>
      <c r="M730" s="27">
        <v>0</v>
      </c>
      <c r="N730" s="27">
        <v>445000</v>
      </c>
      <c r="O730" s="27">
        <v>445000</v>
      </c>
      <c r="P730" s="27">
        <v>0</v>
      </c>
      <c r="Q730" s="27">
        <v>0</v>
      </c>
      <c r="R730" s="27">
        <v>0</v>
      </c>
      <c r="S730" s="27">
        <v>0</v>
      </c>
      <c r="T730" s="27">
        <v>0</v>
      </c>
      <c r="U730" s="27">
        <v>0</v>
      </c>
      <c r="V730" s="27">
        <v>0</v>
      </c>
      <c r="W730" s="27">
        <v>0</v>
      </c>
      <c r="X730" s="27">
        <v>0</v>
      </c>
      <c r="Y730" s="27">
        <v>0</v>
      </c>
      <c r="Z730" s="27">
        <v>0</v>
      </c>
      <c r="AA730" s="27">
        <v>0</v>
      </c>
      <c r="AB730" s="27">
        <v>0</v>
      </c>
      <c r="AC730" s="27">
        <v>0</v>
      </c>
      <c r="AD730" s="27">
        <v>0</v>
      </c>
      <c r="AE730" s="27">
        <v>0</v>
      </c>
      <c r="AF730" s="23">
        <v>5</v>
      </c>
      <c r="AG730" s="23">
        <v>5</v>
      </c>
      <c r="AH730" s="23">
        <v>445000</v>
      </c>
      <c r="AI730" s="23">
        <v>445000</v>
      </c>
      <c r="AJ730" s="23">
        <v>0</v>
      </c>
      <c r="AK730" s="23">
        <v>0</v>
      </c>
      <c r="AL730" s="23">
        <v>0</v>
      </c>
      <c r="AM730" s="23">
        <v>0</v>
      </c>
      <c r="AN730" s="23">
        <v>0</v>
      </c>
      <c r="AO730" s="23">
        <v>0</v>
      </c>
    </row>
    <row r="731" spans="1:41" s="23" customFormat="1">
      <c r="A731" s="23">
        <v>20255</v>
      </c>
      <c r="B731" s="54" t="s">
        <v>1092</v>
      </c>
      <c r="C731" s="54" t="s">
        <v>1092</v>
      </c>
      <c r="D731" s="23">
        <v>1</v>
      </c>
      <c r="E731" s="23">
        <v>1</v>
      </c>
      <c r="F731" s="23">
        <v>1</v>
      </c>
      <c r="G731" s="23">
        <v>6</v>
      </c>
      <c r="H731" s="26">
        <v>10017</v>
      </c>
      <c r="I731" s="27">
        <v>5</v>
      </c>
      <c r="J731" s="27">
        <v>5</v>
      </c>
      <c r="K731" s="27">
        <v>0</v>
      </c>
      <c r="L731" s="27">
        <v>1</v>
      </c>
      <c r="M731" s="27">
        <v>0</v>
      </c>
      <c r="N731" s="27">
        <v>447500</v>
      </c>
      <c r="O731" s="27">
        <v>447500</v>
      </c>
      <c r="P731" s="27">
        <v>0</v>
      </c>
      <c r="Q731" s="27">
        <v>0</v>
      </c>
      <c r="R731" s="27">
        <v>0</v>
      </c>
      <c r="S731" s="27">
        <v>0</v>
      </c>
      <c r="T731" s="27">
        <v>0</v>
      </c>
      <c r="U731" s="27">
        <v>0</v>
      </c>
      <c r="V731" s="27">
        <v>0</v>
      </c>
      <c r="W731" s="27">
        <v>0</v>
      </c>
      <c r="X731" s="27">
        <v>0</v>
      </c>
      <c r="Y731" s="27">
        <v>0</v>
      </c>
      <c r="Z731" s="27">
        <v>0</v>
      </c>
      <c r="AA731" s="27">
        <v>0</v>
      </c>
      <c r="AB731" s="27">
        <v>0</v>
      </c>
      <c r="AC731" s="27">
        <v>0</v>
      </c>
      <c r="AD731" s="27">
        <v>0</v>
      </c>
      <c r="AE731" s="27">
        <v>0</v>
      </c>
      <c r="AF731" s="23">
        <v>5</v>
      </c>
      <c r="AG731" s="23">
        <v>5</v>
      </c>
      <c r="AH731" s="23">
        <v>447500</v>
      </c>
      <c r="AI731" s="23">
        <v>447500</v>
      </c>
      <c r="AJ731" s="23">
        <v>0</v>
      </c>
      <c r="AK731" s="23">
        <v>0</v>
      </c>
      <c r="AL731" s="23">
        <v>0</v>
      </c>
      <c r="AM731" s="23">
        <v>0</v>
      </c>
      <c r="AN731" s="23">
        <v>0</v>
      </c>
      <c r="AO731" s="23">
        <v>0</v>
      </c>
    </row>
    <row r="732" spans="1:41" s="23" customFormat="1">
      <c r="A732" s="23">
        <v>20256</v>
      </c>
      <c r="B732" s="54" t="s">
        <v>1093</v>
      </c>
      <c r="C732" s="54" t="s">
        <v>1093</v>
      </c>
      <c r="D732" s="23">
        <v>1</v>
      </c>
      <c r="E732" s="23">
        <v>1</v>
      </c>
      <c r="F732" s="23">
        <v>1</v>
      </c>
      <c r="G732" s="23">
        <v>6</v>
      </c>
      <c r="H732" s="26">
        <v>10049</v>
      </c>
      <c r="I732" s="27">
        <v>5</v>
      </c>
      <c r="J732" s="27">
        <v>5</v>
      </c>
      <c r="K732" s="27">
        <v>0</v>
      </c>
      <c r="L732" s="27">
        <v>1</v>
      </c>
      <c r="M732" s="27">
        <v>0</v>
      </c>
      <c r="N732" s="27">
        <v>450000</v>
      </c>
      <c r="O732" s="27">
        <v>450000</v>
      </c>
      <c r="P732" s="27">
        <v>0</v>
      </c>
      <c r="Q732" s="27">
        <v>0</v>
      </c>
      <c r="R732" s="27">
        <v>0</v>
      </c>
      <c r="S732" s="27">
        <v>0</v>
      </c>
      <c r="T732" s="27">
        <v>0</v>
      </c>
      <c r="U732" s="27">
        <v>0</v>
      </c>
      <c r="V732" s="27">
        <v>0</v>
      </c>
      <c r="W732" s="27">
        <v>0</v>
      </c>
      <c r="X732" s="27">
        <v>0</v>
      </c>
      <c r="Y732" s="27">
        <v>0</v>
      </c>
      <c r="Z732" s="27">
        <v>0</v>
      </c>
      <c r="AA732" s="27">
        <v>0</v>
      </c>
      <c r="AB732" s="27">
        <v>0</v>
      </c>
      <c r="AC732" s="27">
        <v>0</v>
      </c>
      <c r="AD732" s="27">
        <v>0</v>
      </c>
      <c r="AE732" s="27">
        <v>0</v>
      </c>
      <c r="AF732" s="23">
        <v>5</v>
      </c>
      <c r="AG732" s="23">
        <v>5</v>
      </c>
      <c r="AH732" s="23">
        <v>450000</v>
      </c>
      <c r="AI732" s="23">
        <v>450000</v>
      </c>
      <c r="AJ732" s="23">
        <v>0</v>
      </c>
      <c r="AK732" s="23">
        <v>0</v>
      </c>
      <c r="AL732" s="23">
        <v>0</v>
      </c>
      <c r="AM732" s="23">
        <v>0</v>
      </c>
      <c r="AN732" s="23">
        <v>0</v>
      </c>
      <c r="AO732" s="23">
        <v>0</v>
      </c>
    </row>
    <row r="733" spans="1:41" s="23" customFormat="1">
      <c r="A733" s="23">
        <v>20257</v>
      </c>
      <c r="B733" s="54" t="s">
        <v>1094</v>
      </c>
      <c r="C733" s="54" t="s">
        <v>1094</v>
      </c>
      <c r="D733" s="23">
        <v>1</v>
      </c>
      <c r="E733" s="23">
        <v>1</v>
      </c>
      <c r="F733" s="23">
        <v>1</v>
      </c>
      <c r="G733" s="23">
        <v>6</v>
      </c>
      <c r="H733" s="26">
        <v>10003</v>
      </c>
      <c r="I733" s="27">
        <v>5</v>
      </c>
      <c r="J733" s="27">
        <v>5</v>
      </c>
      <c r="K733" s="27">
        <v>0</v>
      </c>
      <c r="L733" s="27">
        <v>1</v>
      </c>
      <c r="M733" s="27">
        <v>0</v>
      </c>
      <c r="N733" s="27">
        <v>452500</v>
      </c>
      <c r="O733" s="27">
        <v>452500</v>
      </c>
      <c r="P733" s="27">
        <v>0</v>
      </c>
      <c r="Q733" s="27">
        <v>0</v>
      </c>
      <c r="R733" s="27">
        <v>0</v>
      </c>
      <c r="S733" s="27">
        <v>0</v>
      </c>
      <c r="T733" s="27">
        <v>0</v>
      </c>
      <c r="U733" s="27">
        <v>0</v>
      </c>
      <c r="V733" s="27">
        <v>0</v>
      </c>
      <c r="W733" s="27">
        <v>0</v>
      </c>
      <c r="X733" s="27">
        <v>0</v>
      </c>
      <c r="Y733" s="27">
        <v>0</v>
      </c>
      <c r="Z733" s="27">
        <v>0</v>
      </c>
      <c r="AA733" s="27">
        <v>0</v>
      </c>
      <c r="AB733" s="27">
        <v>0</v>
      </c>
      <c r="AC733" s="27">
        <v>0</v>
      </c>
      <c r="AD733" s="27">
        <v>0</v>
      </c>
      <c r="AE733" s="27">
        <v>0</v>
      </c>
      <c r="AF733" s="23">
        <v>5</v>
      </c>
      <c r="AG733" s="23">
        <v>5</v>
      </c>
      <c r="AH733" s="23">
        <v>452500</v>
      </c>
      <c r="AI733" s="23">
        <v>452500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  <c r="AO733" s="23">
        <v>0</v>
      </c>
    </row>
    <row r="734" spans="1:41" s="23" customFormat="1">
      <c r="A734" s="23">
        <v>20258</v>
      </c>
      <c r="B734" s="54" t="s">
        <v>1095</v>
      </c>
      <c r="C734" s="54" t="s">
        <v>1095</v>
      </c>
      <c r="D734" s="23">
        <v>1</v>
      </c>
      <c r="E734" s="23">
        <v>1</v>
      </c>
      <c r="F734" s="23">
        <v>1</v>
      </c>
      <c r="G734" s="23">
        <v>6</v>
      </c>
      <c r="H734" s="26">
        <v>10018</v>
      </c>
      <c r="I734" s="27">
        <v>5</v>
      </c>
      <c r="J734" s="27">
        <v>5</v>
      </c>
      <c r="K734" s="27">
        <v>0</v>
      </c>
      <c r="L734" s="27">
        <v>1</v>
      </c>
      <c r="M734" s="27">
        <v>0</v>
      </c>
      <c r="N734" s="27">
        <v>455000</v>
      </c>
      <c r="O734" s="27">
        <v>455000</v>
      </c>
      <c r="P734" s="27">
        <v>0</v>
      </c>
      <c r="Q734" s="27">
        <v>0</v>
      </c>
      <c r="R734" s="27">
        <v>0</v>
      </c>
      <c r="S734" s="27">
        <v>0</v>
      </c>
      <c r="T734" s="27">
        <v>0</v>
      </c>
      <c r="U734" s="27">
        <v>0</v>
      </c>
      <c r="V734" s="27">
        <v>0</v>
      </c>
      <c r="W734" s="27">
        <v>0</v>
      </c>
      <c r="X734" s="27">
        <v>0</v>
      </c>
      <c r="Y734" s="27">
        <v>0</v>
      </c>
      <c r="Z734" s="27">
        <v>0</v>
      </c>
      <c r="AA734" s="27">
        <v>0</v>
      </c>
      <c r="AB734" s="27">
        <v>0</v>
      </c>
      <c r="AC734" s="27">
        <v>0</v>
      </c>
      <c r="AD734" s="27">
        <v>0</v>
      </c>
      <c r="AE734" s="27">
        <v>0</v>
      </c>
      <c r="AF734" s="23">
        <v>5</v>
      </c>
      <c r="AG734" s="23">
        <v>5</v>
      </c>
      <c r="AH734" s="23">
        <v>455000</v>
      </c>
      <c r="AI734" s="23">
        <v>455000</v>
      </c>
      <c r="AJ734" s="23">
        <v>0</v>
      </c>
      <c r="AK734" s="23">
        <v>0</v>
      </c>
      <c r="AL734" s="23">
        <v>0</v>
      </c>
      <c r="AM734" s="23">
        <v>0</v>
      </c>
      <c r="AN734" s="23">
        <v>0</v>
      </c>
      <c r="AO734" s="23">
        <v>0</v>
      </c>
    </row>
    <row r="735" spans="1:41" s="23" customFormat="1">
      <c r="A735" s="23">
        <v>20259</v>
      </c>
      <c r="B735" s="54" t="s">
        <v>1096</v>
      </c>
      <c r="C735" s="54" t="s">
        <v>1096</v>
      </c>
      <c r="D735" s="23">
        <v>1</v>
      </c>
      <c r="E735" s="23">
        <v>1</v>
      </c>
      <c r="F735" s="23">
        <v>1</v>
      </c>
      <c r="G735" s="23">
        <v>6</v>
      </c>
      <c r="H735" s="26">
        <v>10086</v>
      </c>
      <c r="I735" s="27">
        <v>5</v>
      </c>
      <c r="J735" s="27">
        <v>5</v>
      </c>
      <c r="K735" s="27">
        <v>0</v>
      </c>
      <c r="L735" s="27">
        <v>1</v>
      </c>
      <c r="M735" s="27">
        <v>0</v>
      </c>
      <c r="N735" s="27">
        <v>457500</v>
      </c>
      <c r="O735" s="27">
        <v>457500</v>
      </c>
      <c r="P735" s="27">
        <v>0</v>
      </c>
      <c r="Q735" s="27">
        <v>0</v>
      </c>
      <c r="R735" s="27">
        <v>0</v>
      </c>
      <c r="S735" s="27">
        <v>0</v>
      </c>
      <c r="T735" s="27">
        <v>0</v>
      </c>
      <c r="U735" s="27">
        <v>0</v>
      </c>
      <c r="V735" s="27">
        <v>0</v>
      </c>
      <c r="W735" s="27">
        <v>0</v>
      </c>
      <c r="X735" s="27">
        <v>0</v>
      </c>
      <c r="Y735" s="27">
        <v>0</v>
      </c>
      <c r="Z735" s="27">
        <v>0</v>
      </c>
      <c r="AA735" s="27">
        <v>0</v>
      </c>
      <c r="AB735" s="27">
        <v>0</v>
      </c>
      <c r="AC735" s="27">
        <v>0</v>
      </c>
      <c r="AD735" s="27">
        <v>0</v>
      </c>
      <c r="AE735" s="27">
        <v>0</v>
      </c>
      <c r="AF735" s="23">
        <v>5</v>
      </c>
      <c r="AG735" s="23">
        <v>5</v>
      </c>
      <c r="AH735" s="23">
        <v>457500</v>
      </c>
      <c r="AI735" s="23">
        <v>457500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  <c r="AO735" s="23">
        <v>0</v>
      </c>
    </row>
    <row r="736" spans="1:41" s="23" customFormat="1">
      <c r="A736" s="23">
        <v>20260</v>
      </c>
      <c r="B736" s="54" t="s">
        <v>1097</v>
      </c>
      <c r="C736" s="54" t="s">
        <v>1097</v>
      </c>
      <c r="D736" s="23">
        <v>1</v>
      </c>
      <c r="E736" s="23">
        <v>1</v>
      </c>
      <c r="F736" s="23">
        <v>1</v>
      </c>
      <c r="G736" s="23">
        <v>6</v>
      </c>
      <c r="H736" s="26">
        <v>10005</v>
      </c>
      <c r="I736" s="27">
        <v>5</v>
      </c>
      <c r="J736" s="27">
        <v>5</v>
      </c>
      <c r="K736" s="27">
        <v>0</v>
      </c>
      <c r="L736" s="27">
        <v>1</v>
      </c>
      <c r="M736" s="27">
        <v>0</v>
      </c>
      <c r="N736" s="27">
        <v>460000</v>
      </c>
      <c r="O736" s="27">
        <v>460000</v>
      </c>
      <c r="P736" s="27">
        <v>0</v>
      </c>
      <c r="Q736" s="27">
        <v>0</v>
      </c>
      <c r="R736" s="27">
        <v>0</v>
      </c>
      <c r="S736" s="27">
        <v>0</v>
      </c>
      <c r="T736" s="27">
        <v>0</v>
      </c>
      <c r="U736" s="27">
        <v>0</v>
      </c>
      <c r="V736" s="27">
        <v>0</v>
      </c>
      <c r="W736" s="27">
        <v>0</v>
      </c>
      <c r="X736" s="27">
        <v>0</v>
      </c>
      <c r="Y736" s="27">
        <v>0</v>
      </c>
      <c r="Z736" s="27">
        <v>0</v>
      </c>
      <c r="AA736" s="27">
        <v>0</v>
      </c>
      <c r="AB736" s="27">
        <v>0</v>
      </c>
      <c r="AC736" s="27">
        <v>0</v>
      </c>
      <c r="AD736" s="27">
        <v>0</v>
      </c>
      <c r="AE736" s="27">
        <v>0</v>
      </c>
      <c r="AF736" s="23">
        <v>5</v>
      </c>
      <c r="AG736" s="23">
        <v>5</v>
      </c>
      <c r="AH736" s="23">
        <v>460000</v>
      </c>
      <c r="AI736" s="23">
        <v>460000</v>
      </c>
      <c r="AJ736" s="23">
        <v>0</v>
      </c>
      <c r="AK736" s="23">
        <v>0</v>
      </c>
      <c r="AL736" s="23">
        <v>0</v>
      </c>
      <c r="AM736" s="23">
        <v>0</v>
      </c>
      <c r="AN736" s="23">
        <v>0</v>
      </c>
      <c r="AO736" s="23">
        <v>0</v>
      </c>
    </row>
    <row r="737" spans="1:41" s="23" customFormat="1">
      <c r="A737" s="23">
        <v>20261</v>
      </c>
      <c r="B737" s="54" t="s">
        <v>1098</v>
      </c>
      <c r="C737" s="54" t="s">
        <v>1098</v>
      </c>
      <c r="D737" s="23">
        <v>1</v>
      </c>
      <c r="E737" s="23">
        <v>1</v>
      </c>
      <c r="F737" s="23">
        <v>1</v>
      </c>
      <c r="G737" s="23">
        <v>6</v>
      </c>
      <c r="H737" s="26">
        <v>10019</v>
      </c>
      <c r="I737" s="27">
        <v>5</v>
      </c>
      <c r="J737" s="27">
        <v>5</v>
      </c>
      <c r="K737" s="27">
        <v>0</v>
      </c>
      <c r="L737" s="27">
        <v>1</v>
      </c>
      <c r="M737" s="27">
        <v>0</v>
      </c>
      <c r="N737" s="27">
        <v>462500</v>
      </c>
      <c r="O737" s="27">
        <v>462500</v>
      </c>
      <c r="P737" s="27">
        <v>0</v>
      </c>
      <c r="Q737" s="27">
        <v>0</v>
      </c>
      <c r="R737" s="27">
        <v>0</v>
      </c>
      <c r="S737" s="27">
        <v>0</v>
      </c>
      <c r="T737" s="27">
        <v>0</v>
      </c>
      <c r="U737" s="27">
        <v>0</v>
      </c>
      <c r="V737" s="27">
        <v>0</v>
      </c>
      <c r="W737" s="27">
        <v>0</v>
      </c>
      <c r="X737" s="27">
        <v>0</v>
      </c>
      <c r="Y737" s="27">
        <v>0</v>
      </c>
      <c r="Z737" s="27">
        <v>0</v>
      </c>
      <c r="AA737" s="27">
        <v>0</v>
      </c>
      <c r="AB737" s="27">
        <v>0</v>
      </c>
      <c r="AC737" s="27">
        <v>0</v>
      </c>
      <c r="AD737" s="27">
        <v>0</v>
      </c>
      <c r="AE737" s="27">
        <v>0</v>
      </c>
      <c r="AF737" s="23">
        <v>5</v>
      </c>
      <c r="AG737" s="23">
        <v>5</v>
      </c>
      <c r="AH737" s="23">
        <v>462500</v>
      </c>
      <c r="AI737" s="23">
        <v>462500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  <c r="AO737" s="23">
        <v>0</v>
      </c>
    </row>
    <row r="738" spans="1:41" s="23" customFormat="1">
      <c r="A738" s="23">
        <v>20262</v>
      </c>
      <c r="B738" s="54" t="s">
        <v>1099</v>
      </c>
      <c r="C738" s="54" t="s">
        <v>1099</v>
      </c>
      <c r="D738" s="23">
        <v>1</v>
      </c>
      <c r="E738" s="23">
        <v>1</v>
      </c>
      <c r="F738" s="23">
        <v>1</v>
      </c>
      <c r="G738" s="23">
        <v>6</v>
      </c>
      <c r="H738" s="26">
        <v>10076</v>
      </c>
      <c r="I738" s="27">
        <v>5</v>
      </c>
      <c r="J738" s="27">
        <v>5</v>
      </c>
      <c r="K738" s="27">
        <v>0</v>
      </c>
      <c r="L738" s="27">
        <v>1</v>
      </c>
      <c r="M738" s="27">
        <v>0</v>
      </c>
      <c r="N738" s="27">
        <v>465000</v>
      </c>
      <c r="O738" s="27">
        <v>465000</v>
      </c>
      <c r="P738" s="27">
        <v>0</v>
      </c>
      <c r="Q738" s="27">
        <v>0</v>
      </c>
      <c r="R738" s="27">
        <v>0</v>
      </c>
      <c r="S738" s="27">
        <v>0</v>
      </c>
      <c r="T738" s="27">
        <v>0</v>
      </c>
      <c r="U738" s="27">
        <v>0</v>
      </c>
      <c r="V738" s="27">
        <v>0</v>
      </c>
      <c r="W738" s="27">
        <v>0</v>
      </c>
      <c r="X738" s="27">
        <v>0</v>
      </c>
      <c r="Y738" s="27">
        <v>0</v>
      </c>
      <c r="Z738" s="27">
        <v>0</v>
      </c>
      <c r="AA738" s="27">
        <v>0</v>
      </c>
      <c r="AB738" s="27">
        <v>0</v>
      </c>
      <c r="AC738" s="27">
        <v>0</v>
      </c>
      <c r="AD738" s="27">
        <v>0</v>
      </c>
      <c r="AE738" s="27">
        <v>0</v>
      </c>
      <c r="AF738" s="23">
        <v>5</v>
      </c>
      <c r="AG738" s="23">
        <v>5</v>
      </c>
      <c r="AH738" s="23">
        <v>465000</v>
      </c>
      <c r="AI738" s="23">
        <v>465000</v>
      </c>
      <c r="AJ738" s="23">
        <v>0</v>
      </c>
      <c r="AK738" s="23">
        <v>0</v>
      </c>
      <c r="AL738" s="23">
        <v>0</v>
      </c>
      <c r="AM738" s="23">
        <v>0</v>
      </c>
      <c r="AN738" s="23">
        <v>0</v>
      </c>
      <c r="AO738" s="23">
        <v>0</v>
      </c>
    </row>
    <row r="739" spans="1:41" s="23" customFormat="1">
      <c r="A739" s="23">
        <v>20263</v>
      </c>
      <c r="B739" s="54" t="s">
        <v>1100</v>
      </c>
      <c r="C739" s="54" t="s">
        <v>1100</v>
      </c>
      <c r="D739" s="23">
        <v>1</v>
      </c>
      <c r="E739" s="23">
        <v>1</v>
      </c>
      <c r="F739" s="23">
        <v>1</v>
      </c>
      <c r="G739" s="23">
        <v>6</v>
      </c>
      <c r="H739" s="26">
        <v>10011</v>
      </c>
      <c r="I739" s="27">
        <v>5</v>
      </c>
      <c r="J739" s="27">
        <v>5</v>
      </c>
      <c r="K739" s="27">
        <v>0</v>
      </c>
      <c r="L739" s="27">
        <v>1</v>
      </c>
      <c r="M739" s="27">
        <v>0</v>
      </c>
      <c r="N739" s="27">
        <v>467500</v>
      </c>
      <c r="O739" s="27">
        <v>467500</v>
      </c>
      <c r="P739" s="27">
        <v>0</v>
      </c>
      <c r="Q739" s="27">
        <v>0</v>
      </c>
      <c r="R739" s="27">
        <v>0</v>
      </c>
      <c r="S739" s="27">
        <v>0</v>
      </c>
      <c r="T739" s="27">
        <v>0</v>
      </c>
      <c r="U739" s="27">
        <v>0</v>
      </c>
      <c r="V739" s="27">
        <v>0</v>
      </c>
      <c r="W739" s="27">
        <v>0</v>
      </c>
      <c r="X739" s="27">
        <v>0</v>
      </c>
      <c r="Y739" s="27">
        <v>0</v>
      </c>
      <c r="Z739" s="27">
        <v>0</v>
      </c>
      <c r="AA739" s="27">
        <v>0</v>
      </c>
      <c r="AB739" s="27">
        <v>0</v>
      </c>
      <c r="AC739" s="27">
        <v>0</v>
      </c>
      <c r="AD739" s="27">
        <v>0</v>
      </c>
      <c r="AE739" s="27">
        <v>0</v>
      </c>
      <c r="AF739" s="23">
        <v>5</v>
      </c>
      <c r="AG739" s="23">
        <v>5</v>
      </c>
      <c r="AH739" s="23">
        <v>467500</v>
      </c>
      <c r="AI739" s="23">
        <v>467500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  <c r="AO739" s="23">
        <v>0</v>
      </c>
    </row>
    <row r="740" spans="1:41" s="23" customFormat="1">
      <c r="A740" s="23">
        <v>20264</v>
      </c>
      <c r="B740" s="54" t="s">
        <v>1101</v>
      </c>
      <c r="C740" s="54" t="s">
        <v>1101</v>
      </c>
      <c r="D740" s="23">
        <v>1</v>
      </c>
      <c r="E740" s="23">
        <v>1</v>
      </c>
      <c r="F740" s="23">
        <v>1</v>
      </c>
      <c r="G740" s="23">
        <v>6</v>
      </c>
      <c r="H740" s="26">
        <v>10040</v>
      </c>
      <c r="I740" s="27">
        <v>5</v>
      </c>
      <c r="J740" s="27">
        <v>5</v>
      </c>
      <c r="K740" s="27">
        <v>0</v>
      </c>
      <c r="L740" s="27">
        <v>1</v>
      </c>
      <c r="M740" s="27">
        <v>0</v>
      </c>
      <c r="N740" s="27">
        <v>470000</v>
      </c>
      <c r="O740" s="27">
        <v>470000</v>
      </c>
      <c r="P740" s="27">
        <v>0</v>
      </c>
      <c r="Q740" s="27">
        <v>0</v>
      </c>
      <c r="R740" s="27">
        <v>0</v>
      </c>
      <c r="S740" s="27">
        <v>0</v>
      </c>
      <c r="T740" s="27">
        <v>0</v>
      </c>
      <c r="U740" s="27">
        <v>0</v>
      </c>
      <c r="V740" s="27">
        <v>0</v>
      </c>
      <c r="W740" s="27">
        <v>0</v>
      </c>
      <c r="X740" s="27">
        <v>0</v>
      </c>
      <c r="Y740" s="27">
        <v>0</v>
      </c>
      <c r="Z740" s="27">
        <v>0</v>
      </c>
      <c r="AA740" s="27">
        <v>0</v>
      </c>
      <c r="AB740" s="27">
        <v>0</v>
      </c>
      <c r="AC740" s="27">
        <v>0</v>
      </c>
      <c r="AD740" s="27">
        <v>0</v>
      </c>
      <c r="AE740" s="27">
        <v>0</v>
      </c>
      <c r="AF740" s="23">
        <v>5</v>
      </c>
      <c r="AG740" s="23">
        <v>5</v>
      </c>
      <c r="AH740" s="23">
        <v>470000</v>
      </c>
      <c r="AI740" s="23">
        <v>470000</v>
      </c>
      <c r="AJ740" s="23">
        <v>0</v>
      </c>
      <c r="AK740" s="23">
        <v>0</v>
      </c>
      <c r="AL740" s="23">
        <v>0</v>
      </c>
      <c r="AM740" s="23">
        <v>0</v>
      </c>
      <c r="AN740" s="23">
        <v>0</v>
      </c>
      <c r="AO740" s="23">
        <v>0</v>
      </c>
    </row>
    <row r="741" spans="1:41" s="23" customFormat="1">
      <c r="A741" s="23">
        <v>20265</v>
      </c>
      <c r="B741" s="54" t="s">
        <v>1102</v>
      </c>
      <c r="C741" s="54" t="s">
        <v>1102</v>
      </c>
      <c r="D741" s="23">
        <v>1</v>
      </c>
      <c r="E741" s="23">
        <v>1</v>
      </c>
      <c r="F741" s="23">
        <v>1</v>
      </c>
      <c r="G741" s="23">
        <v>6</v>
      </c>
      <c r="H741" s="26">
        <v>10085</v>
      </c>
      <c r="I741" s="27">
        <v>5</v>
      </c>
      <c r="J741" s="27">
        <v>5</v>
      </c>
      <c r="K741" s="27">
        <v>0</v>
      </c>
      <c r="L741" s="27">
        <v>1</v>
      </c>
      <c r="M741" s="27">
        <v>0</v>
      </c>
      <c r="N741" s="27">
        <v>472500</v>
      </c>
      <c r="O741" s="27">
        <v>472500</v>
      </c>
      <c r="P741" s="27">
        <v>0</v>
      </c>
      <c r="Q741" s="27">
        <v>0</v>
      </c>
      <c r="R741" s="27">
        <v>0</v>
      </c>
      <c r="S741" s="27">
        <v>0</v>
      </c>
      <c r="T741" s="27">
        <v>0</v>
      </c>
      <c r="U741" s="27">
        <v>0</v>
      </c>
      <c r="V741" s="27">
        <v>0</v>
      </c>
      <c r="W741" s="27">
        <v>0</v>
      </c>
      <c r="X741" s="27">
        <v>0</v>
      </c>
      <c r="Y741" s="27">
        <v>0</v>
      </c>
      <c r="Z741" s="27">
        <v>0</v>
      </c>
      <c r="AA741" s="27">
        <v>0</v>
      </c>
      <c r="AB741" s="27">
        <v>0</v>
      </c>
      <c r="AC741" s="27">
        <v>0</v>
      </c>
      <c r="AD741" s="27">
        <v>0</v>
      </c>
      <c r="AE741" s="27">
        <v>0</v>
      </c>
      <c r="AF741" s="23">
        <v>5</v>
      </c>
      <c r="AG741" s="23">
        <v>5</v>
      </c>
      <c r="AH741" s="23">
        <v>472500</v>
      </c>
      <c r="AI741" s="23">
        <v>472500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  <c r="AO741" s="23">
        <v>0</v>
      </c>
    </row>
    <row r="742" spans="1:41" s="23" customFormat="1">
      <c r="A742" s="23">
        <v>20266</v>
      </c>
      <c r="B742" s="54" t="s">
        <v>1103</v>
      </c>
      <c r="C742" s="54" t="s">
        <v>1103</v>
      </c>
      <c r="D742" s="23">
        <v>1</v>
      </c>
      <c r="E742" s="23">
        <v>1</v>
      </c>
      <c r="F742" s="23">
        <v>1</v>
      </c>
      <c r="G742" s="23">
        <v>6</v>
      </c>
      <c r="H742" s="26">
        <v>10027</v>
      </c>
      <c r="I742" s="27">
        <v>5</v>
      </c>
      <c r="J742" s="27">
        <v>5</v>
      </c>
      <c r="K742" s="27">
        <v>0</v>
      </c>
      <c r="L742" s="27">
        <v>1</v>
      </c>
      <c r="M742" s="27">
        <v>0</v>
      </c>
      <c r="N742" s="27">
        <v>475000</v>
      </c>
      <c r="O742" s="27">
        <v>475000</v>
      </c>
      <c r="P742" s="27">
        <v>0</v>
      </c>
      <c r="Q742" s="27">
        <v>0</v>
      </c>
      <c r="R742" s="27">
        <v>0</v>
      </c>
      <c r="S742" s="27">
        <v>0</v>
      </c>
      <c r="T742" s="27">
        <v>0</v>
      </c>
      <c r="U742" s="27">
        <v>0</v>
      </c>
      <c r="V742" s="27">
        <v>0</v>
      </c>
      <c r="W742" s="27">
        <v>0</v>
      </c>
      <c r="X742" s="27">
        <v>0</v>
      </c>
      <c r="Y742" s="27">
        <v>0</v>
      </c>
      <c r="Z742" s="27">
        <v>0</v>
      </c>
      <c r="AA742" s="27">
        <v>0</v>
      </c>
      <c r="AB742" s="27">
        <v>0</v>
      </c>
      <c r="AC742" s="27">
        <v>0</v>
      </c>
      <c r="AD742" s="27">
        <v>0</v>
      </c>
      <c r="AE742" s="27">
        <v>0</v>
      </c>
      <c r="AF742" s="23">
        <v>5</v>
      </c>
      <c r="AG742" s="23">
        <v>5</v>
      </c>
      <c r="AH742" s="23">
        <v>475000</v>
      </c>
      <c r="AI742" s="23">
        <v>475000</v>
      </c>
      <c r="AJ742" s="23">
        <v>0</v>
      </c>
      <c r="AK742" s="23">
        <v>0</v>
      </c>
      <c r="AL742" s="23">
        <v>0</v>
      </c>
      <c r="AM742" s="23">
        <v>0</v>
      </c>
      <c r="AN742" s="23">
        <v>0</v>
      </c>
      <c r="AO742" s="23">
        <v>0</v>
      </c>
    </row>
    <row r="743" spans="1:41" s="23" customFormat="1">
      <c r="A743" s="23">
        <v>20267</v>
      </c>
      <c r="B743" s="54" t="s">
        <v>1104</v>
      </c>
      <c r="C743" s="54" t="s">
        <v>1104</v>
      </c>
      <c r="D743" s="23">
        <v>1</v>
      </c>
      <c r="E743" s="23">
        <v>1</v>
      </c>
      <c r="F743" s="23">
        <v>1</v>
      </c>
      <c r="G743" s="23">
        <v>6</v>
      </c>
      <c r="H743" s="26">
        <v>10080</v>
      </c>
      <c r="I743" s="27">
        <v>5</v>
      </c>
      <c r="J743" s="27">
        <v>5</v>
      </c>
      <c r="K743" s="27">
        <v>0</v>
      </c>
      <c r="L743" s="27">
        <v>1</v>
      </c>
      <c r="M743" s="27">
        <v>0</v>
      </c>
      <c r="N743" s="27">
        <v>477500</v>
      </c>
      <c r="O743" s="27">
        <v>477500</v>
      </c>
      <c r="P743" s="27">
        <v>0</v>
      </c>
      <c r="Q743" s="27">
        <v>0</v>
      </c>
      <c r="R743" s="27">
        <v>0</v>
      </c>
      <c r="S743" s="27">
        <v>0</v>
      </c>
      <c r="T743" s="27">
        <v>0</v>
      </c>
      <c r="U743" s="27">
        <v>0</v>
      </c>
      <c r="V743" s="27">
        <v>0</v>
      </c>
      <c r="W743" s="27">
        <v>0</v>
      </c>
      <c r="X743" s="27">
        <v>0</v>
      </c>
      <c r="Y743" s="27">
        <v>0</v>
      </c>
      <c r="Z743" s="27">
        <v>0</v>
      </c>
      <c r="AA743" s="27">
        <v>0</v>
      </c>
      <c r="AB743" s="27">
        <v>0</v>
      </c>
      <c r="AC743" s="27">
        <v>0</v>
      </c>
      <c r="AD743" s="27">
        <v>0</v>
      </c>
      <c r="AE743" s="27">
        <v>0</v>
      </c>
      <c r="AF743" s="23">
        <v>5</v>
      </c>
      <c r="AG743" s="23">
        <v>5</v>
      </c>
      <c r="AH743" s="23">
        <v>477500</v>
      </c>
      <c r="AI743" s="23">
        <v>477500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  <c r="AO743" s="23">
        <v>0</v>
      </c>
    </row>
    <row r="744" spans="1:41" s="23" customFormat="1">
      <c r="A744" s="23">
        <v>20268</v>
      </c>
      <c r="B744" s="54" t="s">
        <v>1105</v>
      </c>
      <c r="C744" s="54" t="s">
        <v>1105</v>
      </c>
      <c r="D744" s="23">
        <v>1</v>
      </c>
      <c r="E744" s="23">
        <v>1</v>
      </c>
      <c r="F744" s="23">
        <v>1</v>
      </c>
      <c r="G744" s="23">
        <v>6</v>
      </c>
      <c r="H744" s="26">
        <v>10003</v>
      </c>
      <c r="I744" s="27">
        <v>5</v>
      </c>
      <c r="J744" s="27">
        <v>5</v>
      </c>
      <c r="K744" s="27">
        <v>0</v>
      </c>
      <c r="L744" s="27">
        <v>1</v>
      </c>
      <c r="M744" s="27">
        <v>0</v>
      </c>
      <c r="N744" s="27">
        <v>480000</v>
      </c>
      <c r="O744" s="27">
        <v>480000</v>
      </c>
      <c r="P744" s="27">
        <v>0</v>
      </c>
      <c r="Q744" s="27">
        <v>0</v>
      </c>
      <c r="R744" s="27">
        <v>0</v>
      </c>
      <c r="S744" s="27">
        <v>0</v>
      </c>
      <c r="T744" s="27">
        <v>0</v>
      </c>
      <c r="U744" s="27">
        <v>0</v>
      </c>
      <c r="V744" s="27">
        <v>0</v>
      </c>
      <c r="W744" s="27">
        <v>0</v>
      </c>
      <c r="X744" s="27">
        <v>0</v>
      </c>
      <c r="Y744" s="27">
        <v>0</v>
      </c>
      <c r="Z744" s="27">
        <v>0</v>
      </c>
      <c r="AA744" s="27">
        <v>0</v>
      </c>
      <c r="AB744" s="27">
        <v>0</v>
      </c>
      <c r="AC744" s="27">
        <v>0</v>
      </c>
      <c r="AD744" s="27">
        <v>0</v>
      </c>
      <c r="AE744" s="27">
        <v>0</v>
      </c>
      <c r="AF744" s="23">
        <v>5</v>
      </c>
      <c r="AG744" s="23">
        <v>5</v>
      </c>
      <c r="AH744" s="23">
        <v>480000</v>
      </c>
      <c r="AI744" s="23">
        <v>480000</v>
      </c>
      <c r="AJ744" s="23">
        <v>0</v>
      </c>
      <c r="AK744" s="23">
        <v>0</v>
      </c>
      <c r="AL744" s="23">
        <v>0</v>
      </c>
      <c r="AM744" s="23">
        <v>0</v>
      </c>
      <c r="AN744" s="23">
        <v>0</v>
      </c>
      <c r="AO744" s="23">
        <v>0</v>
      </c>
    </row>
    <row r="745" spans="1:41" s="23" customFormat="1">
      <c r="A745" s="23">
        <v>20269</v>
      </c>
      <c r="B745" s="54" t="s">
        <v>1106</v>
      </c>
      <c r="C745" s="54" t="s">
        <v>1106</v>
      </c>
      <c r="D745" s="23">
        <v>1</v>
      </c>
      <c r="E745" s="23">
        <v>1</v>
      </c>
      <c r="F745" s="23">
        <v>1</v>
      </c>
      <c r="G745" s="23">
        <v>6</v>
      </c>
      <c r="H745" s="26">
        <v>10028</v>
      </c>
      <c r="I745" s="27">
        <v>5</v>
      </c>
      <c r="J745" s="27">
        <v>5</v>
      </c>
      <c r="K745" s="27">
        <v>0</v>
      </c>
      <c r="L745" s="27">
        <v>1</v>
      </c>
      <c r="M745" s="27">
        <v>0</v>
      </c>
      <c r="N745" s="27">
        <v>482500</v>
      </c>
      <c r="O745" s="27">
        <v>482500</v>
      </c>
      <c r="P745" s="27">
        <v>0</v>
      </c>
      <c r="Q745" s="27">
        <v>0</v>
      </c>
      <c r="R745" s="27">
        <v>0</v>
      </c>
      <c r="S745" s="27">
        <v>0</v>
      </c>
      <c r="T745" s="27">
        <v>0</v>
      </c>
      <c r="U745" s="27">
        <v>0</v>
      </c>
      <c r="V745" s="27">
        <v>0</v>
      </c>
      <c r="W745" s="27">
        <v>0</v>
      </c>
      <c r="X745" s="27">
        <v>0</v>
      </c>
      <c r="Y745" s="27">
        <v>0</v>
      </c>
      <c r="Z745" s="27">
        <v>0</v>
      </c>
      <c r="AA745" s="27">
        <v>0</v>
      </c>
      <c r="AB745" s="27">
        <v>0</v>
      </c>
      <c r="AC745" s="27">
        <v>0</v>
      </c>
      <c r="AD745" s="27">
        <v>0</v>
      </c>
      <c r="AE745" s="27">
        <v>0</v>
      </c>
      <c r="AF745" s="23">
        <v>5</v>
      </c>
      <c r="AG745" s="23">
        <v>5</v>
      </c>
      <c r="AH745" s="23">
        <v>482500</v>
      </c>
      <c r="AI745" s="23">
        <v>482500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  <c r="AO745" s="23">
        <v>0</v>
      </c>
    </row>
    <row r="746" spans="1:41" s="23" customFormat="1">
      <c r="A746" s="23">
        <v>20270</v>
      </c>
      <c r="B746" s="54" t="s">
        <v>1107</v>
      </c>
      <c r="C746" s="54" t="s">
        <v>1107</v>
      </c>
      <c r="D746" s="23">
        <v>1</v>
      </c>
      <c r="E746" s="23">
        <v>1</v>
      </c>
      <c r="F746" s="23">
        <v>1</v>
      </c>
      <c r="G746" s="23">
        <v>6</v>
      </c>
      <c r="H746" s="26">
        <v>10042</v>
      </c>
      <c r="I746" s="27">
        <v>5</v>
      </c>
      <c r="J746" s="27">
        <v>5</v>
      </c>
      <c r="K746" s="27">
        <v>0</v>
      </c>
      <c r="L746" s="27">
        <v>1</v>
      </c>
      <c r="M746" s="27">
        <v>0</v>
      </c>
      <c r="N746" s="27">
        <v>485000</v>
      </c>
      <c r="O746" s="27">
        <v>485000</v>
      </c>
      <c r="P746" s="27">
        <v>0</v>
      </c>
      <c r="Q746" s="27">
        <v>0</v>
      </c>
      <c r="R746" s="27">
        <v>0</v>
      </c>
      <c r="S746" s="27">
        <v>0</v>
      </c>
      <c r="T746" s="27">
        <v>0</v>
      </c>
      <c r="U746" s="27">
        <v>0</v>
      </c>
      <c r="V746" s="27">
        <v>0</v>
      </c>
      <c r="W746" s="27">
        <v>0</v>
      </c>
      <c r="X746" s="27">
        <v>0</v>
      </c>
      <c r="Y746" s="27">
        <v>0</v>
      </c>
      <c r="Z746" s="27">
        <v>0</v>
      </c>
      <c r="AA746" s="27">
        <v>0</v>
      </c>
      <c r="AB746" s="27">
        <v>0</v>
      </c>
      <c r="AC746" s="27">
        <v>0</v>
      </c>
      <c r="AD746" s="27">
        <v>0</v>
      </c>
      <c r="AE746" s="27">
        <v>0</v>
      </c>
      <c r="AF746" s="23">
        <v>5</v>
      </c>
      <c r="AG746" s="23">
        <v>5</v>
      </c>
      <c r="AH746" s="23">
        <v>485000</v>
      </c>
      <c r="AI746" s="23">
        <v>485000</v>
      </c>
      <c r="AJ746" s="23">
        <v>0</v>
      </c>
      <c r="AK746" s="23">
        <v>0</v>
      </c>
      <c r="AL746" s="23">
        <v>0</v>
      </c>
      <c r="AM746" s="23">
        <v>0</v>
      </c>
      <c r="AN746" s="23">
        <v>0</v>
      </c>
      <c r="AO746" s="23">
        <v>0</v>
      </c>
    </row>
    <row r="747" spans="1:41" s="23" customFormat="1">
      <c r="A747" s="23">
        <v>20271</v>
      </c>
      <c r="B747" s="54" t="s">
        <v>1108</v>
      </c>
      <c r="C747" s="54" t="s">
        <v>1108</v>
      </c>
      <c r="D747" s="23">
        <v>1</v>
      </c>
      <c r="E747" s="23">
        <v>1</v>
      </c>
      <c r="F747" s="23">
        <v>1</v>
      </c>
      <c r="G747" s="23">
        <v>6</v>
      </c>
      <c r="H747" s="26">
        <v>10011</v>
      </c>
      <c r="I747" s="27">
        <v>5</v>
      </c>
      <c r="J747" s="27">
        <v>5</v>
      </c>
      <c r="K747" s="27">
        <v>0</v>
      </c>
      <c r="L747" s="27">
        <v>1</v>
      </c>
      <c r="M747" s="27">
        <v>0</v>
      </c>
      <c r="N747" s="27">
        <v>487500</v>
      </c>
      <c r="O747" s="27">
        <v>487500</v>
      </c>
      <c r="P747" s="27">
        <v>0</v>
      </c>
      <c r="Q747" s="27">
        <v>0</v>
      </c>
      <c r="R747" s="27">
        <v>0</v>
      </c>
      <c r="S747" s="27">
        <v>0</v>
      </c>
      <c r="T747" s="27">
        <v>0</v>
      </c>
      <c r="U747" s="27">
        <v>0</v>
      </c>
      <c r="V747" s="27">
        <v>0</v>
      </c>
      <c r="W747" s="27">
        <v>0</v>
      </c>
      <c r="X747" s="27">
        <v>0</v>
      </c>
      <c r="Y747" s="27">
        <v>0</v>
      </c>
      <c r="Z747" s="27">
        <v>0</v>
      </c>
      <c r="AA747" s="27">
        <v>0</v>
      </c>
      <c r="AB747" s="27">
        <v>0</v>
      </c>
      <c r="AC747" s="27">
        <v>0</v>
      </c>
      <c r="AD747" s="27">
        <v>0</v>
      </c>
      <c r="AE747" s="27">
        <v>0</v>
      </c>
      <c r="AF747" s="23">
        <v>5</v>
      </c>
      <c r="AG747" s="23">
        <v>5</v>
      </c>
      <c r="AH747" s="23">
        <v>487500</v>
      </c>
      <c r="AI747" s="23">
        <v>487500</v>
      </c>
      <c r="AJ747" s="23">
        <v>0</v>
      </c>
      <c r="AK747" s="23">
        <v>0</v>
      </c>
      <c r="AL747" s="23">
        <v>0</v>
      </c>
      <c r="AM747" s="23">
        <v>0</v>
      </c>
      <c r="AN747" s="23">
        <v>0</v>
      </c>
      <c r="AO747" s="23">
        <v>0</v>
      </c>
    </row>
    <row r="748" spans="1:41" s="23" customFormat="1">
      <c r="A748" s="23">
        <v>20272</v>
      </c>
      <c r="B748" s="54" t="s">
        <v>1109</v>
      </c>
      <c r="C748" s="54" t="s">
        <v>1109</v>
      </c>
      <c r="D748" s="23">
        <v>1</v>
      </c>
      <c r="E748" s="23">
        <v>1</v>
      </c>
      <c r="F748" s="23">
        <v>1</v>
      </c>
      <c r="G748" s="23">
        <v>6</v>
      </c>
      <c r="H748" s="26">
        <v>10033</v>
      </c>
      <c r="I748" s="27">
        <v>5</v>
      </c>
      <c r="J748" s="27">
        <v>5</v>
      </c>
      <c r="K748" s="27">
        <v>0</v>
      </c>
      <c r="L748" s="27">
        <v>1</v>
      </c>
      <c r="M748" s="27">
        <v>0</v>
      </c>
      <c r="N748" s="27">
        <v>490000</v>
      </c>
      <c r="O748" s="27">
        <v>490000</v>
      </c>
      <c r="P748" s="27">
        <v>0</v>
      </c>
      <c r="Q748" s="27">
        <v>0</v>
      </c>
      <c r="R748" s="27">
        <v>0</v>
      </c>
      <c r="S748" s="27">
        <v>0</v>
      </c>
      <c r="T748" s="27">
        <v>0</v>
      </c>
      <c r="U748" s="27">
        <v>0</v>
      </c>
      <c r="V748" s="27">
        <v>0</v>
      </c>
      <c r="W748" s="27">
        <v>0</v>
      </c>
      <c r="X748" s="27">
        <v>0</v>
      </c>
      <c r="Y748" s="27">
        <v>0</v>
      </c>
      <c r="Z748" s="27">
        <v>0</v>
      </c>
      <c r="AA748" s="27">
        <v>0</v>
      </c>
      <c r="AB748" s="27">
        <v>0</v>
      </c>
      <c r="AC748" s="27">
        <v>0</v>
      </c>
      <c r="AD748" s="27">
        <v>0</v>
      </c>
      <c r="AE748" s="27">
        <v>0</v>
      </c>
      <c r="AF748" s="23">
        <v>5</v>
      </c>
      <c r="AG748" s="23">
        <v>5</v>
      </c>
      <c r="AH748" s="23">
        <v>490000</v>
      </c>
      <c r="AI748" s="23">
        <v>490000</v>
      </c>
      <c r="AJ748" s="23">
        <v>0</v>
      </c>
      <c r="AK748" s="23">
        <v>0</v>
      </c>
      <c r="AL748" s="23">
        <v>0</v>
      </c>
      <c r="AM748" s="23">
        <v>0</v>
      </c>
      <c r="AN748" s="23">
        <v>0</v>
      </c>
      <c r="AO748" s="23">
        <v>0</v>
      </c>
    </row>
    <row r="749" spans="1:41" s="23" customFormat="1">
      <c r="A749" s="23">
        <v>20273</v>
      </c>
      <c r="B749" s="54" t="s">
        <v>1110</v>
      </c>
      <c r="C749" s="54" t="s">
        <v>1110</v>
      </c>
      <c r="D749" s="23">
        <v>1</v>
      </c>
      <c r="E749" s="23">
        <v>1</v>
      </c>
      <c r="F749" s="23">
        <v>1</v>
      </c>
      <c r="G749" s="23">
        <v>6</v>
      </c>
      <c r="H749" s="26">
        <v>10058</v>
      </c>
      <c r="I749" s="27">
        <v>5</v>
      </c>
      <c r="J749" s="27">
        <v>5</v>
      </c>
      <c r="K749" s="27">
        <v>0</v>
      </c>
      <c r="L749" s="27">
        <v>1</v>
      </c>
      <c r="M749" s="27">
        <v>0</v>
      </c>
      <c r="N749" s="27">
        <v>492500</v>
      </c>
      <c r="O749" s="27">
        <v>492500</v>
      </c>
      <c r="P749" s="27">
        <v>0</v>
      </c>
      <c r="Q749" s="27">
        <v>0</v>
      </c>
      <c r="R749" s="27">
        <v>0</v>
      </c>
      <c r="S749" s="27">
        <v>0</v>
      </c>
      <c r="T749" s="27">
        <v>0</v>
      </c>
      <c r="U749" s="27">
        <v>0</v>
      </c>
      <c r="V749" s="27">
        <v>0</v>
      </c>
      <c r="W749" s="27">
        <v>0</v>
      </c>
      <c r="X749" s="27">
        <v>0</v>
      </c>
      <c r="Y749" s="27">
        <v>0</v>
      </c>
      <c r="Z749" s="27">
        <v>0</v>
      </c>
      <c r="AA749" s="27">
        <v>0</v>
      </c>
      <c r="AB749" s="27">
        <v>0</v>
      </c>
      <c r="AC749" s="27">
        <v>0</v>
      </c>
      <c r="AD749" s="27">
        <v>0</v>
      </c>
      <c r="AE749" s="27">
        <v>0</v>
      </c>
      <c r="AF749" s="23">
        <v>5</v>
      </c>
      <c r="AG749" s="23">
        <v>5</v>
      </c>
      <c r="AH749" s="23">
        <v>492500</v>
      </c>
      <c r="AI749" s="23">
        <v>492500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  <c r="AO749" s="23">
        <v>0</v>
      </c>
    </row>
    <row r="750" spans="1:41" s="23" customFormat="1">
      <c r="A750" s="23">
        <v>20274</v>
      </c>
      <c r="B750" s="54" t="s">
        <v>1111</v>
      </c>
      <c r="C750" s="54" t="s">
        <v>1111</v>
      </c>
      <c r="D750" s="23">
        <v>1</v>
      </c>
      <c r="E750" s="23">
        <v>1</v>
      </c>
      <c r="F750" s="23">
        <v>1</v>
      </c>
      <c r="G750" s="23">
        <v>6</v>
      </c>
      <c r="H750" s="26">
        <v>10028</v>
      </c>
      <c r="I750" s="27">
        <v>5</v>
      </c>
      <c r="J750" s="27">
        <v>5</v>
      </c>
      <c r="K750" s="27">
        <v>0</v>
      </c>
      <c r="L750" s="27">
        <v>1</v>
      </c>
      <c r="M750" s="27">
        <v>0</v>
      </c>
      <c r="N750" s="27">
        <v>495000</v>
      </c>
      <c r="O750" s="27">
        <v>495000</v>
      </c>
      <c r="P750" s="27">
        <v>0</v>
      </c>
      <c r="Q750" s="27">
        <v>0</v>
      </c>
      <c r="R750" s="27">
        <v>0</v>
      </c>
      <c r="S750" s="27">
        <v>0</v>
      </c>
      <c r="T750" s="27">
        <v>0</v>
      </c>
      <c r="U750" s="27">
        <v>0</v>
      </c>
      <c r="V750" s="27">
        <v>0</v>
      </c>
      <c r="W750" s="27">
        <v>0</v>
      </c>
      <c r="X750" s="27">
        <v>0</v>
      </c>
      <c r="Y750" s="27">
        <v>0</v>
      </c>
      <c r="Z750" s="27">
        <v>0</v>
      </c>
      <c r="AA750" s="27">
        <v>0</v>
      </c>
      <c r="AB750" s="27">
        <v>0</v>
      </c>
      <c r="AC750" s="27">
        <v>0</v>
      </c>
      <c r="AD750" s="27">
        <v>0</v>
      </c>
      <c r="AE750" s="27">
        <v>0</v>
      </c>
      <c r="AF750" s="23">
        <v>5</v>
      </c>
      <c r="AG750" s="23">
        <v>5</v>
      </c>
      <c r="AH750" s="23">
        <v>495000</v>
      </c>
      <c r="AI750" s="23">
        <v>495000</v>
      </c>
      <c r="AJ750" s="23">
        <v>0</v>
      </c>
      <c r="AK750" s="23">
        <v>0</v>
      </c>
      <c r="AL750" s="23">
        <v>0</v>
      </c>
      <c r="AM750" s="23">
        <v>0</v>
      </c>
      <c r="AN750" s="23">
        <v>0</v>
      </c>
      <c r="AO750" s="23">
        <v>0</v>
      </c>
    </row>
    <row r="751" spans="1:41" s="23" customFormat="1">
      <c r="A751" s="23">
        <v>20275</v>
      </c>
      <c r="B751" s="54" t="s">
        <v>1112</v>
      </c>
      <c r="C751" s="54" t="s">
        <v>1112</v>
      </c>
      <c r="D751" s="23">
        <v>1</v>
      </c>
      <c r="E751" s="23">
        <v>1</v>
      </c>
      <c r="F751" s="23">
        <v>1</v>
      </c>
      <c r="G751" s="23">
        <v>6</v>
      </c>
      <c r="H751" s="26">
        <v>10053</v>
      </c>
      <c r="I751" s="27">
        <v>5</v>
      </c>
      <c r="J751" s="27">
        <v>5</v>
      </c>
      <c r="K751" s="27">
        <v>0</v>
      </c>
      <c r="L751" s="27">
        <v>1</v>
      </c>
      <c r="M751" s="27">
        <v>0</v>
      </c>
      <c r="N751" s="27">
        <v>497500</v>
      </c>
      <c r="O751" s="27">
        <v>497500</v>
      </c>
      <c r="P751" s="27">
        <v>0</v>
      </c>
      <c r="Q751" s="27">
        <v>0</v>
      </c>
      <c r="R751" s="27">
        <v>0</v>
      </c>
      <c r="S751" s="27">
        <v>0</v>
      </c>
      <c r="T751" s="27">
        <v>0</v>
      </c>
      <c r="U751" s="27">
        <v>0</v>
      </c>
      <c r="V751" s="27">
        <v>0</v>
      </c>
      <c r="W751" s="27">
        <v>0</v>
      </c>
      <c r="X751" s="27">
        <v>0</v>
      </c>
      <c r="Y751" s="27">
        <v>0</v>
      </c>
      <c r="Z751" s="27">
        <v>0</v>
      </c>
      <c r="AA751" s="27">
        <v>0</v>
      </c>
      <c r="AB751" s="27">
        <v>0</v>
      </c>
      <c r="AC751" s="27">
        <v>0</v>
      </c>
      <c r="AD751" s="27">
        <v>0</v>
      </c>
      <c r="AE751" s="27">
        <v>0</v>
      </c>
      <c r="AF751" s="23">
        <v>5</v>
      </c>
      <c r="AG751" s="23">
        <v>5</v>
      </c>
      <c r="AH751" s="23">
        <v>497500</v>
      </c>
      <c r="AI751" s="23">
        <v>497500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  <c r="AO751" s="23">
        <v>0</v>
      </c>
    </row>
    <row r="752" spans="1:41" s="23" customFormat="1">
      <c r="A752" s="23">
        <v>20276</v>
      </c>
      <c r="B752" s="54" t="s">
        <v>1113</v>
      </c>
      <c r="C752" s="54" t="s">
        <v>1113</v>
      </c>
      <c r="D752" s="23">
        <v>1</v>
      </c>
      <c r="E752" s="23">
        <v>1</v>
      </c>
      <c r="F752" s="23">
        <v>1</v>
      </c>
      <c r="G752" s="23">
        <v>6</v>
      </c>
      <c r="H752" s="26">
        <v>10063</v>
      </c>
      <c r="I752" s="27">
        <v>5</v>
      </c>
      <c r="J752" s="27">
        <v>5</v>
      </c>
      <c r="K752" s="27">
        <v>0</v>
      </c>
      <c r="L752" s="27">
        <v>1</v>
      </c>
      <c r="M752" s="27">
        <v>0</v>
      </c>
      <c r="N752" s="27">
        <v>500000</v>
      </c>
      <c r="O752" s="27">
        <v>500000</v>
      </c>
      <c r="P752" s="27">
        <v>0</v>
      </c>
      <c r="Q752" s="27">
        <v>0</v>
      </c>
      <c r="R752" s="27">
        <v>0</v>
      </c>
      <c r="S752" s="27">
        <v>0</v>
      </c>
      <c r="T752" s="27">
        <v>0</v>
      </c>
      <c r="U752" s="27">
        <v>0</v>
      </c>
      <c r="V752" s="27">
        <v>0</v>
      </c>
      <c r="W752" s="27">
        <v>0</v>
      </c>
      <c r="X752" s="27">
        <v>0</v>
      </c>
      <c r="Y752" s="27">
        <v>0</v>
      </c>
      <c r="Z752" s="27">
        <v>0</v>
      </c>
      <c r="AA752" s="27">
        <v>0</v>
      </c>
      <c r="AB752" s="27">
        <v>0</v>
      </c>
      <c r="AC752" s="27">
        <v>0</v>
      </c>
      <c r="AD752" s="27">
        <v>0</v>
      </c>
      <c r="AE752" s="27">
        <v>0</v>
      </c>
      <c r="AF752" s="23">
        <v>5</v>
      </c>
      <c r="AG752" s="23">
        <v>5</v>
      </c>
      <c r="AH752" s="23">
        <v>500000</v>
      </c>
      <c r="AI752" s="23">
        <v>500000</v>
      </c>
      <c r="AJ752" s="23">
        <v>0</v>
      </c>
      <c r="AK752" s="23">
        <v>0</v>
      </c>
      <c r="AL752" s="23">
        <v>0</v>
      </c>
      <c r="AM752" s="23">
        <v>0</v>
      </c>
      <c r="AN752" s="23">
        <v>0</v>
      </c>
      <c r="AO752" s="23">
        <v>0</v>
      </c>
    </row>
    <row r="753" spans="1:41" s="23" customFormat="1">
      <c r="A753" s="23">
        <v>20277</v>
      </c>
      <c r="B753" s="54" t="s">
        <v>1114</v>
      </c>
      <c r="C753" s="54" t="s">
        <v>1114</v>
      </c>
      <c r="D753" s="23">
        <v>1</v>
      </c>
      <c r="E753" s="23">
        <v>1</v>
      </c>
      <c r="F753" s="23">
        <v>1</v>
      </c>
      <c r="G753" s="23">
        <v>6</v>
      </c>
      <c r="H753" s="26">
        <v>10033</v>
      </c>
      <c r="I753" s="27">
        <v>5</v>
      </c>
      <c r="J753" s="27">
        <v>5</v>
      </c>
      <c r="K753" s="27">
        <v>0</v>
      </c>
      <c r="L753" s="27">
        <v>1</v>
      </c>
      <c r="M753" s="27">
        <v>0</v>
      </c>
      <c r="N753" s="27">
        <v>502500</v>
      </c>
      <c r="O753" s="27">
        <v>502500</v>
      </c>
      <c r="P753" s="27">
        <v>0</v>
      </c>
      <c r="Q753" s="27">
        <v>0</v>
      </c>
      <c r="R753" s="27">
        <v>0</v>
      </c>
      <c r="S753" s="27">
        <v>0</v>
      </c>
      <c r="T753" s="27">
        <v>0</v>
      </c>
      <c r="U753" s="27">
        <v>0</v>
      </c>
      <c r="V753" s="27">
        <v>0</v>
      </c>
      <c r="W753" s="27">
        <v>0</v>
      </c>
      <c r="X753" s="27">
        <v>0</v>
      </c>
      <c r="Y753" s="27">
        <v>0</v>
      </c>
      <c r="Z753" s="27">
        <v>0</v>
      </c>
      <c r="AA753" s="27">
        <v>0</v>
      </c>
      <c r="AB753" s="27">
        <v>0</v>
      </c>
      <c r="AC753" s="27">
        <v>0</v>
      </c>
      <c r="AD753" s="27">
        <v>0</v>
      </c>
      <c r="AE753" s="27">
        <v>0</v>
      </c>
      <c r="AF753" s="23">
        <v>5</v>
      </c>
      <c r="AG753" s="23">
        <v>5</v>
      </c>
      <c r="AH753" s="23">
        <v>502500</v>
      </c>
      <c r="AI753" s="23">
        <v>502500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  <c r="AO753" s="23">
        <v>0</v>
      </c>
    </row>
    <row r="754" spans="1:41" s="23" customFormat="1">
      <c r="A754" s="23">
        <v>20278</v>
      </c>
      <c r="B754" s="54" t="s">
        <v>1115</v>
      </c>
      <c r="C754" s="54" t="s">
        <v>1115</v>
      </c>
      <c r="D754" s="23">
        <v>1</v>
      </c>
      <c r="E754" s="23">
        <v>1</v>
      </c>
      <c r="F754" s="23">
        <v>1</v>
      </c>
      <c r="G754" s="23">
        <v>6</v>
      </c>
      <c r="H754" s="26">
        <v>10054</v>
      </c>
      <c r="I754" s="27">
        <v>5</v>
      </c>
      <c r="J754" s="27">
        <v>5</v>
      </c>
      <c r="K754" s="27">
        <v>0</v>
      </c>
      <c r="L754" s="27">
        <v>1</v>
      </c>
      <c r="M754" s="27">
        <v>0</v>
      </c>
      <c r="N754" s="27">
        <v>505000</v>
      </c>
      <c r="O754" s="27">
        <v>505000</v>
      </c>
      <c r="P754" s="27">
        <v>0</v>
      </c>
      <c r="Q754" s="27">
        <v>0</v>
      </c>
      <c r="R754" s="27">
        <v>0</v>
      </c>
      <c r="S754" s="27">
        <v>0</v>
      </c>
      <c r="T754" s="27">
        <v>0</v>
      </c>
      <c r="U754" s="27">
        <v>0</v>
      </c>
      <c r="V754" s="27">
        <v>0</v>
      </c>
      <c r="W754" s="27">
        <v>0</v>
      </c>
      <c r="X754" s="27">
        <v>0</v>
      </c>
      <c r="Y754" s="27">
        <v>0</v>
      </c>
      <c r="Z754" s="27">
        <v>0</v>
      </c>
      <c r="AA754" s="27">
        <v>0</v>
      </c>
      <c r="AB754" s="27">
        <v>0</v>
      </c>
      <c r="AC754" s="27">
        <v>0</v>
      </c>
      <c r="AD754" s="27">
        <v>0</v>
      </c>
      <c r="AE754" s="27">
        <v>0</v>
      </c>
      <c r="AF754" s="23">
        <v>5</v>
      </c>
      <c r="AG754" s="23">
        <v>5</v>
      </c>
      <c r="AH754" s="23">
        <v>505000</v>
      </c>
      <c r="AI754" s="23">
        <v>505000</v>
      </c>
      <c r="AJ754" s="23">
        <v>0</v>
      </c>
      <c r="AK754" s="23">
        <v>0</v>
      </c>
      <c r="AL754" s="23">
        <v>0</v>
      </c>
      <c r="AM754" s="23">
        <v>0</v>
      </c>
      <c r="AN754" s="23">
        <v>0</v>
      </c>
      <c r="AO754" s="23">
        <v>0</v>
      </c>
    </row>
    <row r="755" spans="1:41" s="23" customFormat="1">
      <c r="A755" s="23">
        <v>20279</v>
      </c>
      <c r="B755" s="54" t="s">
        <v>1116</v>
      </c>
      <c r="C755" s="54" t="s">
        <v>1116</v>
      </c>
      <c r="D755" s="23">
        <v>1</v>
      </c>
      <c r="E755" s="23">
        <v>1</v>
      </c>
      <c r="F755" s="23">
        <v>1</v>
      </c>
      <c r="G755" s="23">
        <v>6</v>
      </c>
      <c r="H755" s="26">
        <v>10065</v>
      </c>
      <c r="I755" s="27">
        <v>5</v>
      </c>
      <c r="J755" s="27">
        <v>5</v>
      </c>
      <c r="K755" s="27">
        <v>0</v>
      </c>
      <c r="L755" s="27">
        <v>1</v>
      </c>
      <c r="M755" s="27">
        <v>0</v>
      </c>
      <c r="N755" s="27">
        <v>507500</v>
      </c>
      <c r="O755" s="27">
        <v>507500</v>
      </c>
      <c r="P755" s="27">
        <v>0</v>
      </c>
      <c r="Q755" s="27">
        <v>0</v>
      </c>
      <c r="R755" s="27">
        <v>0</v>
      </c>
      <c r="S755" s="27">
        <v>0</v>
      </c>
      <c r="T755" s="27">
        <v>0</v>
      </c>
      <c r="U755" s="27">
        <v>0</v>
      </c>
      <c r="V755" s="27">
        <v>0</v>
      </c>
      <c r="W755" s="27">
        <v>0</v>
      </c>
      <c r="X755" s="27">
        <v>0</v>
      </c>
      <c r="Y755" s="27">
        <v>0</v>
      </c>
      <c r="Z755" s="27">
        <v>0</v>
      </c>
      <c r="AA755" s="27">
        <v>0</v>
      </c>
      <c r="AB755" s="27">
        <v>0</v>
      </c>
      <c r="AC755" s="27">
        <v>0</v>
      </c>
      <c r="AD755" s="27">
        <v>0</v>
      </c>
      <c r="AE755" s="27">
        <v>0</v>
      </c>
      <c r="AF755" s="23">
        <v>5</v>
      </c>
      <c r="AG755" s="23">
        <v>5</v>
      </c>
      <c r="AH755" s="23">
        <v>507500</v>
      </c>
      <c r="AI755" s="23">
        <v>507500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  <c r="AO755" s="23">
        <v>0</v>
      </c>
    </row>
    <row r="756" spans="1:41" s="23" customFormat="1">
      <c r="A756" s="23">
        <v>20280</v>
      </c>
      <c r="B756" s="54" t="s">
        <v>1117</v>
      </c>
      <c r="C756" s="54" t="s">
        <v>1117</v>
      </c>
      <c r="D756" s="23">
        <v>1</v>
      </c>
      <c r="E756" s="23">
        <v>1</v>
      </c>
      <c r="F756" s="23">
        <v>1</v>
      </c>
      <c r="G756" s="23">
        <v>6</v>
      </c>
      <c r="H756" s="26">
        <v>10053</v>
      </c>
      <c r="I756" s="27">
        <v>5</v>
      </c>
      <c r="J756" s="27">
        <v>5</v>
      </c>
      <c r="K756" s="27">
        <v>0</v>
      </c>
      <c r="L756" s="27">
        <v>1</v>
      </c>
      <c r="M756" s="27">
        <v>0</v>
      </c>
      <c r="N756" s="27">
        <v>510000</v>
      </c>
      <c r="O756" s="27">
        <v>510000</v>
      </c>
      <c r="P756" s="27">
        <v>0</v>
      </c>
      <c r="Q756" s="27">
        <v>0</v>
      </c>
      <c r="R756" s="27">
        <v>0</v>
      </c>
      <c r="S756" s="27">
        <v>0</v>
      </c>
      <c r="T756" s="27">
        <v>0</v>
      </c>
      <c r="U756" s="27">
        <v>0</v>
      </c>
      <c r="V756" s="27">
        <v>0</v>
      </c>
      <c r="W756" s="27">
        <v>0</v>
      </c>
      <c r="X756" s="27">
        <v>0</v>
      </c>
      <c r="Y756" s="27">
        <v>0</v>
      </c>
      <c r="Z756" s="27">
        <v>0</v>
      </c>
      <c r="AA756" s="27">
        <v>0</v>
      </c>
      <c r="AB756" s="27">
        <v>0</v>
      </c>
      <c r="AC756" s="27">
        <v>0</v>
      </c>
      <c r="AD756" s="27">
        <v>0</v>
      </c>
      <c r="AE756" s="27">
        <v>0</v>
      </c>
      <c r="AF756" s="23">
        <v>5</v>
      </c>
      <c r="AG756" s="23">
        <v>5</v>
      </c>
      <c r="AH756" s="23">
        <v>510000</v>
      </c>
      <c r="AI756" s="23">
        <v>510000</v>
      </c>
      <c r="AJ756" s="23">
        <v>0</v>
      </c>
      <c r="AK756" s="23">
        <v>0</v>
      </c>
      <c r="AL756" s="23">
        <v>0</v>
      </c>
      <c r="AM756" s="23">
        <v>0</v>
      </c>
      <c r="AN756" s="23">
        <v>0</v>
      </c>
      <c r="AO756" s="23">
        <v>0</v>
      </c>
    </row>
    <row r="757" spans="1:41" s="23" customFormat="1">
      <c r="A757" s="23">
        <v>20281</v>
      </c>
      <c r="B757" s="54" t="s">
        <v>1118</v>
      </c>
      <c r="C757" s="54" t="s">
        <v>1118</v>
      </c>
      <c r="D757" s="23">
        <v>1</v>
      </c>
      <c r="E757" s="23">
        <v>1</v>
      </c>
      <c r="F757" s="23">
        <v>1</v>
      </c>
      <c r="G757" s="23">
        <v>6</v>
      </c>
      <c r="H757" s="26">
        <v>10051</v>
      </c>
      <c r="I757" s="27">
        <v>5</v>
      </c>
      <c r="J757" s="27">
        <v>5</v>
      </c>
      <c r="K757" s="27">
        <v>0</v>
      </c>
      <c r="L757" s="27">
        <v>1</v>
      </c>
      <c r="M757" s="27">
        <v>0</v>
      </c>
      <c r="N757" s="27">
        <v>512500</v>
      </c>
      <c r="O757" s="27">
        <v>512500</v>
      </c>
      <c r="P757" s="27">
        <v>0</v>
      </c>
      <c r="Q757" s="27">
        <v>0</v>
      </c>
      <c r="R757" s="27">
        <v>0</v>
      </c>
      <c r="S757" s="27">
        <v>0</v>
      </c>
      <c r="T757" s="27">
        <v>0</v>
      </c>
      <c r="U757" s="27">
        <v>0</v>
      </c>
      <c r="V757" s="27">
        <v>0</v>
      </c>
      <c r="W757" s="27">
        <v>0</v>
      </c>
      <c r="X757" s="27">
        <v>0</v>
      </c>
      <c r="Y757" s="27">
        <v>0</v>
      </c>
      <c r="Z757" s="27">
        <v>0</v>
      </c>
      <c r="AA757" s="27">
        <v>0</v>
      </c>
      <c r="AB757" s="27">
        <v>0</v>
      </c>
      <c r="AC757" s="27">
        <v>0</v>
      </c>
      <c r="AD757" s="27">
        <v>0</v>
      </c>
      <c r="AE757" s="27">
        <v>0</v>
      </c>
      <c r="AF757" s="23">
        <v>5</v>
      </c>
      <c r="AG757" s="23">
        <v>5</v>
      </c>
      <c r="AH757" s="23">
        <v>512500</v>
      </c>
      <c r="AI757" s="23">
        <v>512500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  <c r="AO757" s="23">
        <v>0</v>
      </c>
    </row>
    <row r="758" spans="1:41" s="23" customFormat="1">
      <c r="A758" s="23">
        <v>20282</v>
      </c>
      <c r="B758" s="54" t="s">
        <v>1119</v>
      </c>
      <c r="C758" s="54" t="s">
        <v>1119</v>
      </c>
      <c r="D758" s="23">
        <v>1</v>
      </c>
      <c r="E758" s="23">
        <v>1</v>
      </c>
      <c r="F758" s="23">
        <v>1</v>
      </c>
      <c r="G758" s="23">
        <v>6</v>
      </c>
      <c r="H758" s="26">
        <v>10077</v>
      </c>
      <c r="I758" s="27">
        <v>5</v>
      </c>
      <c r="J758" s="27">
        <v>5</v>
      </c>
      <c r="K758" s="27">
        <v>0</v>
      </c>
      <c r="L758" s="27">
        <v>1</v>
      </c>
      <c r="M758" s="27">
        <v>0</v>
      </c>
      <c r="N758" s="27">
        <v>515000</v>
      </c>
      <c r="O758" s="27">
        <v>515000</v>
      </c>
      <c r="P758" s="27">
        <v>0</v>
      </c>
      <c r="Q758" s="27">
        <v>0</v>
      </c>
      <c r="R758" s="27">
        <v>0</v>
      </c>
      <c r="S758" s="27">
        <v>0</v>
      </c>
      <c r="T758" s="27">
        <v>0</v>
      </c>
      <c r="U758" s="27">
        <v>0</v>
      </c>
      <c r="V758" s="27">
        <v>0</v>
      </c>
      <c r="W758" s="27">
        <v>0</v>
      </c>
      <c r="X758" s="27">
        <v>0</v>
      </c>
      <c r="Y758" s="27">
        <v>0</v>
      </c>
      <c r="Z758" s="27">
        <v>0</v>
      </c>
      <c r="AA758" s="27">
        <v>0</v>
      </c>
      <c r="AB758" s="27">
        <v>0</v>
      </c>
      <c r="AC758" s="27">
        <v>0</v>
      </c>
      <c r="AD758" s="27">
        <v>0</v>
      </c>
      <c r="AE758" s="27">
        <v>0</v>
      </c>
      <c r="AF758" s="23">
        <v>5</v>
      </c>
      <c r="AG758" s="23">
        <v>5</v>
      </c>
      <c r="AH758" s="23">
        <v>515000</v>
      </c>
      <c r="AI758" s="23">
        <v>515000</v>
      </c>
      <c r="AJ758" s="23">
        <v>0</v>
      </c>
      <c r="AK758" s="23">
        <v>0</v>
      </c>
      <c r="AL758" s="23">
        <v>0</v>
      </c>
      <c r="AM758" s="23">
        <v>0</v>
      </c>
      <c r="AN758" s="23">
        <v>0</v>
      </c>
      <c r="AO758" s="23">
        <v>0</v>
      </c>
    </row>
    <row r="759" spans="1:41" s="23" customFormat="1">
      <c r="A759" s="23">
        <v>20283</v>
      </c>
      <c r="B759" s="54" t="s">
        <v>1120</v>
      </c>
      <c r="C759" s="54" t="s">
        <v>1120</v>
      </c>
      <c r="D759" s="23">
        <v>1</v>
      </c>
      <c r="E759" s="23">
        <v>1</v>
      </c>
      <c r="F759" s="23">
        <v>1</v>
      </c>
      <c r="G759" s="23">
        <v>6</v>
      </c>
      <c r="H759" s="26">
        <v>10054</v>
      </c>
      <c r="I759" s="27">
        <v>5</v>
      </c>
      <c r="J759" s="27">
        <v>5</v>
      </c>
      <c r="K759" s="27">
        <v>0</v>
      </c>
      <c r="L759" s="27">
        <v>1</v>
      </c>
      <c r="M759" s="27">
        <v>0</v>
      </c>
      <c r="N759" s="27">
        <v>517500</v>
      </c>
      <c r="O759" s="27">
        <v>517500</v>
      </c>
      <c r="P759" s="27">
        <v>0</v>
      </c>
      <c r="Q759" s="27">
        <v>0</v>
      </c>
      <c r="R759" s="27">
        <v>0</v>
      </c>
      <c r="S759" s="27">
        <v>0</v>
      </c>
      <c r="T759" s="27">
        <v>0</v>
      </c>
      <c r="U759" s="27">
        <v>0</v>
      </c>
      <c r="V759" s="27">
        <v>0</v>
      </c>
      <c r="W759" s="27">
        <v>0</v>
      </c>
      <c r="X759" s="27">
        <v>0</v>
      </c>
      <c r="Y759" s="27">
        <v>0</v>
      </c>
      <c r="Z759" s="27">
        <v>0</v>
      </c>
      <c r="AA759" s="27">
        <v>0</v>
      </c>
      <c r="AB759" s="27">
        <v>0</v>
      </c>
      <c r="AC759" s="27">
        <v>0</v>
      </c>
      <c r="AD759" s="27">
        <v>0</v>
      </c>
      <c r="AE759" s="27">
        <v>0</v>
      </c>
      <c r="AF759" s="23">
        <v>5</v>
      </c>
      <c r="AG759" s="23">
        <v>5</v>
      </c>
      <c r="AH759" s="23">
        <v>517500</v>
      </c>
      <c r="AI759" s="23">
        <v>517500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  <c r="AO759" s="23">
        <v>0</v>
      </c>
    </row>
    <row r="760" spans="1:41" s="23" customFormat="1">
      <c r="A760" s="23">
        <v>20284</v>
      </c>
      <c r="B760" s="54" t="s">
        <v>1121</v>
      </c>
      <c r="C760" s="54" t="s">
        <v>1121</v>
      </c>
      <c r="D760" s="23">
        <v>1</v>
      </c>
      <c r="E760" s="23">
        <v>1</v>
      </c>
      <c r="F760" s="23">
        <v>1</v>
      </c>
      <c r="G760" s="23">
        <v>6</v>
      </c>
      <c r="H760" s="26">
        <v>10083</v>
      </c>
      <c r="I760" s="27">
        <v>5</v>
      </c>
      <c r="J760" s="27">
        <v>5</v>
      </c>
      <c r="K760" s="27">
        <v>0</v>
      </c>
      <c r="L760" s="27">
        <v>1</v>
      </c>
      <c r="M760" s="27">
        <v>0</v>
      </c>
      <c r="N760" s="27">
        <v>520000</v>
      </c>
      <c r="O760" s="27">
        <v>520000</v>
      </c>
      <c r="P760" s="27">
        <v>0</v>
      </c>
      <c r="Q760" s="27">
        <v>0</v>
      </c>
      <c r="R760" s="27">
        <v>0</v>
      </c>
      <c r="S760" s="27">
        <v>0</v>
      </c>
      <c r="T760" s="27">
        <v>0</v>
      </c>
      <c r="U760" s="27">
        <v>0</v>
      </c>
      <c r="V760" s="27">
        <v>0</v>
      </c>
      <c r="W760" s="27">
        <v>0</v>
      </c>
      <c r="X760" s="27">
        <v>0</v>
      </c>
      <c r="Y760" s="27">
        <v>0</v>
      </c>
      <c r="Z760" s="27">
        <v>0</v>
      </c>
      <c r="AA760" s="27">
        <v>0</v>
      </c>
      <c r="AB760" s="27">
        <v>0</v>
      </c>
      <c r="AC760" s="27">
        <v>0</v>
      </c>
      <c r="AD760" s="27">
        <v>0</v>
      </c>
      <c r="AE760" s="27">
        <v>0</v>
      </c>
      <c r="AF760" s="23">
        <v>5</v>
      </c>
      <c r="AG760" s="23">
        <v>5</v>
      </c>
      <c r="AH760" s="23">
        <v>520000</v>
      </c>
      <c r="AI760" s="23">
        <v>520000</v>
      </c>
      <c r="AJ760" s="23">
        <v>0</v>
      </c>
      <c r="AK760" s="23">
        <v>0</v>
      </c>
      <c r="AL760" s="23">
        <v>0</v>
      </c>
      <c r="AM760" s="23">
        <v>0</v>
      </c>
      <c r="AN760" s="23">
        <v>0</v>
      </c>
      <c r="AO760" s="23">
        <v>0</v>
      </c>
    </row>
    <row r="761" spans="1:41" s="23" customFormat="1">
      <c r="A761" s="23">
        <v>20285</v>
      </c>
      <c r="B761" s="54" t="s">
        <v>1122</v>
      </c>
      <c r="C761" s="54" t="s">
        <v>1122</v>
      </c>
      <c r="D761" s="23">
        <v>1</v>
      </c>
      <c r="E761" s="23">
        <v>1</v>
      </c>
      <c r="F761" s="23">
        <v>1</v>
      </c>
      <c r="G761" s="23">
        <v>6</v>
      </c>
      <c r="H761" s="26">
        <v>10081</v>
      </c>
      <c r="I761" s="27">
        <v>5</v>
      </c>
      <c r="J761" s="27">
        <v>5</v>
      </c>
      <c r="K761" s="27">
        <v>0</v>
      </c>
      <c r="L761" s="27">
        <v>1</v>
      </c>
      <c r="M761" s="27">
        <v>0</v>
      </c>
      <c r="N761" s="27">
        <v>522500</v>
      </c>
      <c r="O761" s="27">
        <v>522500</v>
      </c>
      <c r="P761" s="27">
        <v>0</v>
      </c>
      <c r="Q761" s="27">
        <v>0</v>
      </c>
      <c r="R761" s="27">
        <v>0</v>
      </c>
      <c r="S761" s="27">
        <v>0</v>
      </c>
      <c r="T761" s="27">
        <v>0</v>
      </c>
      <c r="U761" s="27">
        <v>0</v>
      </c>
      <c r="V761" s="27">
        <v>0</v>
      </c>
      <c r="W761" s="27">
        <v>0</v>
      </c>
      <c r="X761" s="27">
        <v>0</v>
      </c>
      <c r="Y761" s="27">
        <v>0</v>
      </c>
      <c r="Z761" s="27">
        <v>0</v>
      </c>
      <c r="AA761" s="27">
        <v>0</v>
      </c>
      <c r="AB761" s="27">
        <v>0</v>
      </c>
      <c r="AC761" s="27">
        <v>0</v>
      </c>
      <c r="AD761" s="27">
        <v>0</v>
      </c>
      <c r="AE761" s="27">
        <v>0</v>
      </c>
      <c r="AF761" s="23">
        <v>5</v>
      </c>
      <c r="AG761" s="23">
        <v>5</v>
      </c>
      <c r="AH761" s="23">
        <v>522500</v>
      </c>
      <c r="AI761" s="23">
        <v>522500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  <c r="AO761" s="23">
        <v>0</v>
      </c>
    </row>
    <row r="762" spans="1:41" s="23" customFormat="1">
      <c r="A762" s="23">
        <v>20286</v>
      </c>
      <c r="B762" s="54" t="s">
        <v>1123</v>
      </c>
      <c r="C762" s="54" t="s">
        <v>1123</v>
      </c>
      <c r="D762" s="23">
        <v>1</v>
      </c>
      <c r="E762" s="23">
        <v>1</v>
      </c>
      <c r="F762" s="23">
        <v>1</v>
      </c>
      <c r="G762" s="23">
        <v>6</v>
      </c>
      <c r="H762" s="26">
        <v>10083</v>
      </c>
      <c r="I762" s="27">
        <v>5</v>
      </c>
      <c r="J762" s="27">
        <v>5</v>
      </c>
      <c r="K762" s="27">
        <v>0</v>
      </c>
      <c r="L762" s="27">
        <v>1</v>
      </c>
      <c r="M762" s="27">
        <v>0</v>
      </c>
      <c r="N762" s="27">
        <v>525000</v>
      </c>
      <c r="O762" s="27">
        <v>525000</v>
      </c>
      <c r="P762" s="27">
        <v>0</v>
      </c>
      <c r="Q762" s="27">
        <v>0</v>
      </c>
      <c r="R762" s="27">
        <v>0</v>
      </c>
      <c r="S762" s="27">
        <v>0</v>
      </c>
      <c r="T762" s="27">
        <v>0</v>
      </c>
      <c r="U762" s="27">
        <v>0</v>
      </c>
      <c r="V762" s="27">
        <v>0</v>
      </c>
      <c r="W762" s="27">
        <v>0</v>
      </c>
      <c r="X762" s="27">
        <v>0</v>
      </c>
      <c r="Y762" s="27">
        <v>0</v>
      </c>
      <c r="Z762" s="27">
        <v>0</v>
      </c>
      <c r="AA762" s="27">
        <v>0</v>
      </c>
      <c r="AB762" s="27">
        <v>0</v>
      </c>
      <c r="AC762" s="27">
        <v>0</v>
      </c>
      <c r="AD762" s="27">
        <v>0</v>
      </c>
      <c r="AE762" s="27">
        <v>0</v>
      </c>
      <c r="AF762" s="23">
        <v>5</v>
      </c>
      <c r="AG762" s="23">
        <v>5</v>
      </c>
      <c r="AH762" s="23">
        <v>525000</v>
      </c>
      <c r="AI762" s="23">
        <v>525000</v>
      </c>
      <c r="AJ762" s="23">
        <v>0</v>
      </c>
      <c r="AK762" s="23">
        <v>0</v>
      </c>
      <c r="AL762" s="23">
        <v>0</v>
      </c>
      <c r="AM762" s="23">
        <v>0</v>
      </c>
      <c r="AN762" s="23">
        <v>0</v>
      </c>
      <c r="AO762" s="23">
        <v>0</v>
      </c>
    </row>
    <row r="763" spans="1:41" s="23" customFormat="1">
      <c r="A763" s="23">
        <v>20287</v>
      </c>
      <c r="B763" s="54" t="s">
        <v>1124</v>
      </c>
      <c r="C763" s="54" t="s">
        <v>1124</v>
      </c>
      <c r="D763" s="23">
        <v>1</v>
      </c>
      <c r="E763" s="23">
        <v>1</v>
      </c>
      <c r="F763" s="23">
        <v>1</v>
      </c>
      <c r="G763" s="23">
        <v>6</v>
      </c>
      <c r="H763" s="26">
        <v>10088</v>
      </c>
      <c r="I763" s="27">
        <v>5</v>
      </c>
      <c r="J763" s="27">
        <v>5</v>
      </c>
      <c r="K763" s="27">
        <v>0</v>
      </c>
      <c r="L763" s="27">
        <v>1</v>
      </c>
      <c r="M763" s="27">
        <v>0</v>
      </c>
      <c r="N763" s="27">
        <v>527500</v>
      </c>
      <c r="O763" s="27">
        <v>527500</v>
      </c>
      <c r="P763" s="27">
        <v>0</v>
      </c>
      <c r="Q763" s="27">
        <v>0</v>
      </c>
      <c r="R763" s="27">
        <v>0</v>
      </c>
      <c r="S763" s="27">
        <v>0</v>
      </c>
      <c r="T763" s="27">
        <v>0</v>
      </c>
      <c r="U763" s="27">
        <v>0</v>
      </c>
      <c r="V763" s="27">
        <v>0</v>
      </c>
      <c r="W763" s="27">
        <v>0</v>
      </c>
      <c r="X763" s="27">
        <v>0</v>
      </c>
      <c r="Y763" s="27">
        <v>0</v>
      </c>
      <c r="Z763" s="27">
        <v>0</v>
      </c>
      <c r="AA763" s="27">
        <v>0</v>
      </c>
      <c r="AB763" s="27">
        <v>0</v>
      </c>
      <c r="AC763" s="27">
        <v>0</v>
      </c>
      <c r="AD763" s="27">
        <v>0</v>
      </c>
      <c r="AE763" s="27">
        <v>0</v>
      </c>
      <c r="AF763" s="23">
        <v>5</v>
      </c>
      <c r="AG763" s="23">
        <v>5</v>
      </c>
      <c r="AH763" s="23">
        <v>527500</v>
      </c>
      <c r="AI763" s="23">
        <v>527500</v>
      </c>
      <c r="AJ763" s="23">
        <v>0</v>
      </c>
      <c r="AK763" s="23">
        <v>0</v>
      </c>
      <c r="AL763" s="23">
        <v>0</v>
      </c>
      <c r="AM763" s="23">
        <v>0</v>
      </c>
      <c r="AN763" s="23">
        <v>0</v>
      </c>
      <c r="AO763" s="23">
        <v>0</v>
      </c>
    </row>
    <row r="764" spans="1:41" s="23" customFormat="1">
      <c r="A764" s="23">
        <v>20288</v>
      </c>
      <c r="B764" s="54" t="s">
        <v>1125</v>
      </c>
      <c r="C764" s="54" t="s">
        <v>1125</v>
      </c>
      <c r="D764" s="23">
        <v>1</v>
      </c>
      <c r="E764" s="23">
        <v>1</v>
      </c>
      <c r="F764" s="23">
        <v>1</v>
      </c>
      <c r="G764" s="23">
        <v>6</v>
      </c>
      <c r="H764" s="26">
        <v>10074</v>
      </c>
      <c r="I764" s="27">
        <v>5</v>
      </c>
      <c r="J764" s="27">
        <v>5</v>
      </c>
      <c r="K764" s="27">
        <v>0</v>
      </c>
      <c r="L764" s="27">
        <v>1</v>
      </c>
      <c r="M764" s="27">
        <v>0</v>
      </c>
      <c r="N764" s="27">
        <v>530000</v>
      </c>
      <c r="O764" s="27">
        <v>530000</v>
      </c>
      <c r="P764" s="27">
        <v>0</v>
      </c>
      <c r="Q764" s="27">
        <v>0</v>
      </c>
      <c r="R764" s="27">
        <v>0</v>
      </c>
      <c r="S764" s="27">
        <v>0</v>
      </c>
      <c r="T764" s="27">
        <v>0</v>
      </c>
      <c r="U764" s="27">
        <v>0</v>
      </c>
      <c r="V764" s="27">
        <v>0</v>
      </c>
      <c r="W764" s="27">
        <v>0</v>
      </c>
      <c r="X764" s="27">
        <v>0</v>
      </c>
      <c r="Y764" s="27">
        <v>0</v>
      </c>
      <c r="Z764" s="27">
        <v>0</v>
      </c>
      <c r="AA764" s="27">
        <v>0</v>
      </c>
      <c r="AB764" s="27">
        <v>0</v>
      </c>
      <c r="AC764" s="27">
        <v>0</v>
      </c>
      <c r="AD764" s="27">
        <v>0</v>
      </c>
      <c r="AE764" s="27">
        <v>0</v>
      </c>
      <c r="AF764" s="23">
        <v>5</v>
      </c>
      <c r="AG764" s="23">
        <v>5</v>
      </c>
      <c r="AH764" s="23">
        <v>530000</v>
      </c>
      <c r="AI764" s="23">
        <v>530000</v>
      </c>
      <c r="AJ764" s="23">
        <v>0</v>
      </c>
      <c r="AK764" s="23">
        <v>0</v>
      </c>
      <c r="AL764" s="23">
        <v>0</v>
      </c>
      <c r="AM764" s="23">
        <v>0</v>
      </c>
      <c r="AN764" s="23">
        <v>0</v>
      </c>
      <c r="AO764" s="23">
        <v>0</v>
      </c>
    </row>
    <row r="765" spans="1:41" s="23" customFormat="1">
      <c r="A765" s="23">
        <v>20289</v>
      </c>
      <c r="B765" s="54" t="s">
        <v>1126</v>
      </c>
      <c r="C765" s="54" t="s">
        <v>1126</v>
      </c>
      <c r="D765" s="23">
        <v>1</v>
      </c>
      <c r="E765" s="23">
        <v>1</v>
      </c>
      <c r="F765" s="23">
        <v>1</v>
      </c>
      <c r="G765" s="23">
        <v>6</v>
      </c>
      <c r="H765" s="26">
        <v>10084</v>
      </c>
      <c r="I765" s="27">
        <v>5</v>
      </c>
      <c r="J765" s="27">
        <v>5</v>
      </c>
      <c r="K765" s="27">
        <v>0</v>
      </c>
      <c r="L765" s="27">
        <v>1</v>
      </c>
      <c r="M765" s="27">
        <v>0</v>
      </c>
      <c r="N765" s="27">
        <v>532500</v>
      </c>
      <c r="O765" s="27">
        <v>532500</v>
      </c>
      <c r="P765" s="27">
        <v>0</v>
      </c>
      <c r="Q765" s="27">
        <v>0</v>
      </c>
      <c r="R765" s="27">
        <v>0</v>
      </c>
      <c r="S765" s="27">
        <v>0</v>
      </c>
      <c r="T765" s="27">
        <v>0</v>
      </c>
      <c r="U765" s="27">
        <v>0</v>
      </c>
      <c r="V765" s="27">
        <v>0</v>
      </c>
      <c r="W765" s="27">
        <v>0</v>
      </c>
      <c r="X765" s="27">
        <v>0</v>
      </c>
      <c r="Y765" s="27">
        <v>0</v>
      </c>
      <c r="Z765" s="27">
        <v>0</v>
      </c>
      <c r="AA765" s="27">
        <v>0</v>
      </c>
      <c r="AB765" s="27">
        <v>0</v>
      </c>
      <c r="AC765" s="27">
        <v>0</v>
      </c>
      <c r="AD765" s="27">
        <v>0</v>
      </c>
      <c r="AE765" s="27">
        <v>0</v>
      </c>
      <c r="AF765" s="23">
        <v>5</v>
      </c>
      <c r="AG765" s="23">
        <v>5</v>
      </c>
      <c r="AH765" s="23">
        <v>532500</v>
      </c>
      <c r="AI765" s="23">
        <v>532500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  <c r="AO765" s="23">
        <v>0</v>
      </c>
    </row>
    <row r="766" spans="1:41" s="23" customFormat="1">
      <c r="A766" s="23">
        <v>20290</v>
      </c>
      <c r="B766" s="54" t="s">
        <v>1127</v>
      </c>
      <c r="C766" s="54" t="s">
        <v>1127</v>
      </c>
      <c r="D766" s="23">
        <v>1</v>
      </c>
      <c r="E766" s="23">
        <v>1</v>
      </c>
      <c r="F766" s="23">
        <v>1</v>
      </c>
      <c r="G766" s="23">
        <v>6</v>
      </c>
      <c r="H766" s="26">
        <v>10084</v>
      </c>
      <c r="I766" s="27">
        <v>5</v>
      </c>
      <c r="J766" s="27">
        <v>5</v>
      </c>
      <c r="K766" s="27">
        <v>0</v>
      </c>
      <c r="L766" s="27">
        <v>1</v>
      </c>
      <c r="M766" s="27">
        <v>0</v>
      </c>
      <c r="N766" s="27">
        <v>535000</v>
      </c>
      <c r="O766" s="27">
        <v>535000</v>
      </c>
      <c r="P766" s="27">
        <v>0</v>
      </c>
      <c r="Q766" s="27">
        <v>0</v>
      </c>
      <c r="R766" s="27">
        <v>0</v>
      </c>
      <c r="S766" s="27">
        <v>0</v>
      </c>
      <c r="T766" s="27">
        <v>0</v>
      </c>
      <c r="U766" s="27">
        <v>0</v>
      </c>
      <c r="V766" s="27">
        <v>0</v>
      </c>
      <c r="W766" s="27">
        <v>0</v>
      </c>
      <c r="X766" s="27">
        <v>0</v>
      </c>
      <c r="Y766" s="27">
        <v>0</v>
      </c>
      <c r="Z766" s="27">
        <v>0</v>
      </c>
      <c r="AA766" s="27">
        <v>0</v>
      </c>
      <c r="AB766" s="27">
        <v>0</v>
      </c>
      <c r="AC766" s="27">
        <v>0</v>
      </c>
      <c r="AD766" s="27">
        <v>0</v>
      </c>
      <c r="AE766" s="27">
        <v>0</v>
      </c>
      <c r="AF766" s="23">
        <v>5</v>
      </c>
      <c r="AG766" s="23">
        <v>5</v>
      </c>
      <c r="AH766" s="23">
        <v>535000</v>
      </c>
      <c r="AI766" s="23">
        <v>535000</v>
      </c>
      <c r="AJ766" s="23">
        <v>0</v>
      </c>
      <c r="AK766" s="23">
        <v>0</v>
      </c>
      <c r="AL766" s="23">
        <v>0</v>
      </c>
      <c r="AM766" s="23">
        <v>0</v>
      </c>
      <c r="AN766" s="23">
        <v>0</v>
      </c>
      <c r="AO766" s="23">
        <v>0</v>
      </c>
    </row>
    <row r="767" spans="1:41" s="23" customFormat="1">
      <c r="A767" s="23">
        <v>20291</v>
      </c>
      <c r="B767" s="54" t="s">
        <v>1128</v>
      </c>
      <c r="C767" s="54" t="s">
        <v>1128</v>
      </c>
      <c r="D767" s="23">
        <v>1</v>
      </c>
      <c r="E767" s="23">
        <v>1</v>
      </c>
      <c r="F767" s="23">
        <v>1</v>
      </c>
      <c r="G767" s="23">
        <v>6</v>
      </c>
      <c r="H767" s="26">
        <v>10076</v>
      </c>
      <c r="I767" s="27">
        <v>5</v>
      </c>
      <c r="J767" s="27">
        <v>5</v>
      </c>
      <c r="K767" s="27">
        <v>0</v>
      </c>
      <c r="L767" s="27">
        <v>1</v>
      </c>
      <c r="M767" s="27">
        <v>0</v>
      </c>
      <c r="N767" s="27">
        <v>537500</v>
      </c>
      <c r="O767" s="27">
        <v>537500</v>
      </c>
      <c r="P767" s="27">
        <v>0</v>
      </c>
      <c r="Q767" s="27">
        <v>0</v>
      </c>
      <c r="R767" s="27">
        <v>0</v>
      </c>
      <c r="S767" s="27">
        <v>0</v>
      </c>
      <c r="T767" s="27">
        <v>0</v>
      </c>
      <c r="U767" s="27">
        <v>0</v>
      </c>
      <c r="V767" s="27">
        <v>0</v>
      </c>
      <c r="W767" s="27">
        <v>0</v>
      </c>
      <c r="X767" s="27">
        <v>0</v>
      </c>
      <c r="Y767" s="27">
        <v>0</v>
      </c>
      <c r="Z767" s="27">
        <v>0</v>
      </c>
      <c r="AA767" s="27">
        <v>0</v>
      </c>
      <c r="AB767" s="27">
        <v>0</v>
      </c>
      <c r="AC767" s="27">
        <v>0</v>
      </c>
      <c r="AD767" s="27">
        <v>0</v>
      </c>
      <c r="AE767" s="27">
        <v>0</v>
      </c>
      <c r="AF767" s="23">
        <v>5</v>
      </c>
      <c r="AG767" s="23">
        <v>5</v>
      </c>
      <c r="AH767" s="23">
        <v>537500</v>
      </c>
      <c r="AI767" s="23">
        <v>537500</v>
      </c>
      <c r="AJ767" s="23">
        <v>0</v>
      </c>
      <c r="AK767" s="23">
        <v>0</v>
      </c>
      <c r="AL767" s="23">
        <v>0</v>
      </c>
      <c r="AM767" s="23">
        <v>0</v>
      </c>
      <c r="AN767" s="23">
        <v>0</v>
      </c>
      <c r="AO767" s="23">
        <v>0</v>
      </c>
    </row>
    <row r="768" spans="1:41" s="23" customFormat="1">
      <c r="A768" s="23">
        <v>20292</v>
      </c>
      <c r="B768" s="54" t="s">
        <v>1129</v>
      </c>
      <c r="C768" s="54" t="s">
        <v>1129</v>
      </c>
      <c r="D768" s="23">
        <v>1</v>
      </c>
      <c r="E768" s="23">
        <v>1</v>
      </c>
      <c r="F768" s="23">
        <v>1</v>
      </c>
      <c r="G768" s="23">
        <v>6</v>
      </c>
      <c r="H768" s="26">
        <v>10012</v>
      </c>
      <c r="I768" s="27">
        <v>5</v>
      </c>
      <c r="J768" s="27">
        <v>5</v>
      </c>
      <c r="K768" s="27">
        <v>0</v>
      </c>
      <c r="L768" s="27">
        <v>1</v>
      </c>
      <c r="M768" s="27">
        <v>0</v>
      </c>
      <c r="N768" s="27">
        <v>540000</v>
      </c>
      <c r="O768" s="27">
        <v>540000</v>
      </c>
      <c r="P768" s="27">
        <v>0</v>
      </c>
      <c r="Q768" s="27">
        <v>0</v>
      </c>
      <c r="R768" s="27">
        <v>0</v>
      </c>
      <c r="S768" s="27">
        <v>0</v>
      </c>
      <c r="T768" s="27">
        <v>0</v>
      </c>
      <c r="U768" s="27">
        <v>0</v>
      </c>
      <c r="V768" s="27">
        <v>0</v>
      </c>
      <c r="W768" s="27">
        <v>0</v>
      </c>
      <c r="X768" s="27">
        <v>0</v>
      </c>
      <c r="Y768" s="27">
        <v>0</v>
      </c>
      <c r="Z768" s="27">
        <v>0</v>
      </c>
      <c r="AA768" s="27">
        <v>0</v>
      </c>
      <c r="AB768" s="27">
        <v>0</v>
      </c>
      <c r="AC768" s="27">
        <v>0</v>
      </c>
      <c r="AD768" s="27">
        <v>0</v>
      </c>
      <c r="AE768" s="27">
        <v>0</v>
      </c>
      <c r="AF768" s="23">
        <v>5</v>
      </c>
      <c r="AG768" s="23">
        <v>5</v>
      </c>
      <c r="AH768" s="23">
        <v>540000</v>
      </c>
      <c r="AI768" s="23">
        <v>540000</v>
      </c>
      <c r="AJ768" s="23">
        <v>0</v>
      </c>
      <c r="AK768" s="23">
        <v>0</v>
      </c>
      <c r="AL768" s="23">
        <v>0</v>
      </c>
      <c r="AM768" s="23">
        <v>0</v>
      </c>
      <c r="AN768" s="23">
        <v>0</v>
      </c>
      <c r="AO768" s="23">
        <v>0</v>
      </c>
    </row>
    <row r="769" spans="1:41" s="23" customFormat="1">
      <c r="A769" s="23">
        <v>20293</v>
      </c>
      <c r="B769" s="54" t="s">
        <v>1130</v>
      </c>
      <c r="C769" s="54" t="s">
        <v>1130</v>
      </c>
      <c r="D769" s="23">
        <v>1</v>
      </c>
      <c r="E769" s="23">
        <v>1</v>
      </c>
      <c r="F769" s="23">
        <v>1</v>
      </c>
      <c r="G769" s="23">
        <v>6</v>
      </c>
      <c r="H769" s="26">
        <v>10006</v>
      </c>
      <c r="I769" s="27">
        <v>5</v>
      </c>
      <c r="J769" s="27">
        <v>5</v>
      </c>
      <c r="K769" s="27">
        <v>0</v>
      </c>
      <c r="L769" s="27">
        <v>1</v>
      </c>
      <c r="M769" s="27">
        <v>0</v>
      </c>
      <c r="N769" s="27">
        <v>542500</v>
      </c>
      <c r="O769" s="27">
        <v>542500</v>
      </c>
      <c r="P769" s="27">
        <v>0</v>
      </c>
      <c r="Q769" s="27">
        <v>0</v>
      </c>
      <c r="R769" s="27">
        <v>0</v>
      </c>
      <c r="S769" s="27">
        <v>0</v>
      </c>
      <c r="T769" s="27">
        <v>0</v>
      </c>
      <c r="U769" s="27">
        <v>0</v>
      </c>
      <c r="V769" s="27">
        <v>0</v>
      </c>
      <c r="W769" s="27">
        <v>0</v>
      </c>
      <c r="X769" s="27">
        <v>0</v>
      </c>
      <c r="Y769" s="27">
        <v>0</v>
      </c>
      <c r="Z769" s="27">
        <v>0</v>
      </c>
      <c r="AA769" s="27">
        <v>0</v>
      </c>
      <c r="AB769" s="27">
        <v>0</v>
      </c>
      <c r="AC769" s="27">
        <v>0</v>
      </c>
      <c r="AD769" s="27">
        <v>0</v>
      </c>
      <c r="AE769" s="27">
        <v>0</v>
      </c>
      <c r="AF769" s="23">
        <v>5</v>
      </c>
      <c r="AG769" s="23">
        <v>5</v>
      </c>
      <c r="AH769" s="23">
        <v>542500</v>
      </c>
      <c r="AI769" s="23">
        <v>542500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  <c r="AO769" s="23">
        <v>0</v>
      </c>
    </row>
    <row r="770" spans="1:41" s="23" customFormat="1">
      <c r="A770" s="23">
        <v>20294</v>
      </c>
      <c r="B770" s="54" t="s">
        <v>1131</v>
      </c>
      <c r="C770" s="54" t="s">
        <v>1131</v>
      </c>
      <c r="D770" s="23">
        <v>1</v>
      </c>
      <c r="E770" s="23">
        <v>1</v>
      </c>
      <c r="F770" s="23">
        <v>1</v>
      </c>
      <c r="G770" s="23">
        <v>6</v>
      </c>
      <c r="H770" s="26">
        <v>10049</v>
      </c>
      <c r="I770" s="27">
        <v>5</v>
      </c>
      <c r="J770" s="27">
        <v>5</v>
      </c>
      <c r="K770" s="27">
        <v>0</v>
      </c>
      <c r="L770" s="27">
        <v>1</v>
      </c>
      <c r="M770" s="27">
        <v>0</v>
      </c>
      <c r="N770" s="27">
        <v>545000</v>
      </c>
      <c r="O770" s="27">
        <v>545000</v>
      </c>
      <c r="P770" s="27">
        <v>0</v>
      </c>
      <c r="Q770" s="27">
        <v>0</v>
      </c>
      <c r="R770" s="27">
        <v>0</v>
      </c>
      <c r="S770" s="27">
        <v>0</v>
      </c>
      <c r="T770" s="27">
        <v>0</v>
      </c>
      <c r="U770" s="27">
        <v>0</v>
      </c>
      <c r="V770" s="27">
        <v>0</v>
      </c>
      <c r="W770" s="27">
        <v>0</v>
      </c>
      <c r="X770" s="27">
        <v>0</v>
      </c>
      <c r="Y770" s="27">
        <v>0</v>
      </c>
      <c r="Z770" s="27">
        <v>0</v>
      </c>
      <c r="AA770" s="27">
        <v>0</v>
      </c>
      <c r="AB770" s="27">
        <v>0</v>
      </c>
      <c r="AC770" s="27">
        <v>0</v>
      </c>
      <c r="AD770" s="27">
        <v>0</v>
      </c>
      <c r="AE770" s="27">
        <v>0</v>
      </c>
      <c r="AF770" s="23">
        <v>5</v>
      </c>
      <c r="AG770" s="23">
        <v>5</v>
      </c>
      <c r="AH770" s="23">
        <v>545000</v>
      </c>
      <c r="AI770" s="23">
        <v>545000</v>
      </c>
      <c r="AJ770" s="23">
        <v>0</v>
      </c>
      <c r="AK770" s="23">
        <v>0</v>
      </c>
      <c r="AL770" s="23">
        <v>0</v>
      </c>
      <c r="AM770" s="23">
        <v>0</v>
      </c>
      <c r="AN770" s="23">
        <v>0</v>
      </c>
      <c r="AO770" s="23">
        <v>0</v>
      </c>
    </row>
    <row r="771" spans="1:41" s="23" customFormat="1">
      <c r="A771" s="23">
        <v>20295</v>
      </c>
      <c r="B771" s="54" t="s">
        <v>1132</v>
      </c>
      <c r="C771" s="54" t="s">
        <v>1132</v>
      </c>
      <c r="D771" s="23">
        <v>1</v>
      </c>
      <c r="E771" s="23">
        <v>1</v>
      </c>
      <c r="F771" s="23">
        <v>1</v>
      </c>
      <c r="G771" s="23">
        <v>6</v>
      </c>
      <c r="H771" s="26">
        <v>10029</v>
      </c>
      <c r="I771" s="27">
        <v>5</v>
      </c>
      <c r="J771" s="27">
        <v>5</v>
      </c>
      <c r="K771" s="27">
        <v>0</v>
      </c>
      <c r="L771" s="27">
        <v>1</v>
      </c>
      <c r="M771" s="27">
        <v>0</v>
      </c>
      <c r="N771" s="27">
        <v>547500</v>
      </c>
      <c r="O771" s="27">
        <v>547500</v>
      </c>
      <c r="P771" s="27">
        <v>0</v>
      </c>
      <c r="Q771" s="27">
        <v>0</v>
      </c>
      <c r="R771" s="27">
        <v>0</v>
      </c>
      <c r="S771" s="27">
        <v>0</v>
      </c>
      <c r="T771" s="27">
        <v>0</v>
      </c>
      <c r="U771" s="27">
        <v>0</v>
      </c>
      <c r="V771" s="27">
        <v>0</v>
      </c>
      <c r="W771" s="27">
        <v>0</v>
      </c>
      <c r="X771" s="27">
        <v>0</v>
      </c>
      <c r="Y771" s="27">
        <v>0</v>
      </c>
      <c r="Z771" s="27">
        <v>0</v>
      </c>
      <c r="AA771" s="27">
        <v>0</v>
      </c>
      <c r="AB771" s="27">
        <v>0</v>
      </c>
      <c r="AC771" s="27">
        <v>0</v>
      </c>
      <c r="AD771" s="27">
        <v>0</v>
      </c>
      <c r="AE771" s="27">
        <v>0</v>
      </c>
      <c r="AF771" s="23">
        <v>5</v>
      </c>
      <c r="AG771" s="23">
        <v>5</v>
      </c>
      <c r="AH771" s="23">
        <v>547500</v>
      </c>
      <c r="AI771" s="23">
        <v>547500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  <c r="AO771" s="23">
        <v>0</v>
      </c>
    </row>
    <row r="772" spans="1:41" s="23" customFormat="1">
      <c r="A772" s="23">
        <v>20296</v>
      </c>
      <c r="B772" s="54" t="s">
        <v>1133</v>
      </c>
      <c r="C772" s="54" t="s">
        <v>1133</v>
      </c>
      <c r="D772" s="23">
        <v>1</v>
      </c>
      <c r="E772" s="23">
        <v>1</v>
      </c>
      <c r="F772" s="23">
        <v>1</v>
      </c>
      <c r="G772" s="23">
        <v>6</v>
      </c>
      <c r="H772" s="26">
        <v>10048</v>
      </c>
      <c r="I772" s="27">
        <v>5</v>
      </c>
      <c r="J772" s="27">
        <v>5</v>
      </c>
      <c r="K772" s="27">
        <v>0</v>
      </c>
      <c r="L772" s="27">
        <v>1</v>
      </c>
      <c r="M772" s="27">
        <v>0</v>
      </c>
      <c r="N772" s="27">
        <v>550000</v>
      </c>
      <c r="O772" s="27">
        <v>550000</v>
      </c>
      <c r="P772" s="27">
        <v>0</v>
      </c>
      <c r="Q772" s="27">
        <v>0</v>
      </c>
      <c r="R772" s="27">
        <v>0</v>
      </c>
      <c r="S772" s="27">
        <v>0</v>
      </c>
      <c r="T772" s="27">
        <v>0</v>
      </c>
      <c r="U772" s="27">
        <v>0</v>
      </c>
      <c r="V772" s="27">
        <v>0</v>
      </c>
      <c r="W772" s="27">
        <v>0</v>
      </c>
      <c r="X772" s="27">
        <v>0</v>
      </c>
      <c r="Y772" s="27">
        <v>0</v>
      </c>
      <c r="Z772" s="27">
        <v>0</v>
      </c>
      <c r="AA772" s="27">
        <v>0</v>
      </c>
      <c r="AB772" s="27">
        <v>0</v>
      </c>
      <c r="AC772" s="27">
        <v>0</v>
      </c>
      <c r="AD772" s="27">
        <v>0</v>
      </c>
      <c r="AE772" s="27">
        <v>0</v>
      </c>
      <c r="AF772" s="23">
        <v>5</v>
      </c>
      <c r="AG772" s="23">
        <v>5</v>
      </c>
      <c r="AH772" s="23">
        <v>550000</v>
      </c>
      <c r="AI772" s="23">
        <v>550000</v>
      </c>
      <c r="AJ772" s="23">
        <v>0</v>
      </c>
      <c r="AK772" s="23">
        <v>0</v>
      </c>
      <c r="AL772" s="23">
        <v>0</v>
      </c>
      <c r="AM772" s="23">
        <v>0</v>
      </c>
      <c r="AN772" s="23">
        <v>0</v>
      </c>
      <c r="AO772" s="23">
        <v>0</v>
      </c>
    </row>
    <row r="773" spans="1:41" s="52" customFormat="1" ht="13.5">
      <c r="A773" s="23">
        <v>20297</v>
      </c>
      <c r="B773" s="73" t="s">
        <v>1489</v>
      </c>
      <c r="C773" s="73" t="s">
        <v>1489</v>
      </c>
      <c r="D773" s="23">
        <v>1</v>
      </c>
      <c r="E773" s="23">
        <v>1</v>
      </c>
      <c r="F773" s="23">
        <v>1</v>
      </c>
      <c r="G773" s="23">
        <v>6</v>
      </c>
      <c r="H773">
        <v>10037</v>
      </c>
      <c r="I773" s="27">
        <v>5</v>
      </c>
      <c r="J773" s="27">
        <v>5</v>
      </c>
      <c r="K773" s="27">
        <v>0</v>
      </c>
      <c r="L773" s="27">
        <v>1</v>
      </c>
      <c r="M773" s="27">
        <v>0</v>
      </c>
      <c r="N773" s="27">
        <v>552500</v>
      </c>
      <c r="O773" s="27">
        <v>552500</v>
      </c>
      <c r="P773" s="27">
        <v>0</v>
      </c>
      <c r="Q773" s="27">
        <v>0</v>
      </c>
      <c r="R773" s="27">
        <v>0</v>
      </c>
      <c r="S773" s="27">
        <v>0</v>
      </c>
      <c r="T773" s="27">
        <v>0</v>
      </c>
      <c r="U773" s="27">
        <v>0</v>
      </c>
      <c r="V773" s="27">
        <v>0</v>
      </c>
      <c r="W773" s="27">
        <v>0</v>
      </c>
      <c r="X773" s="27">
        <v>0</v>
      </c>
      <c r="Y773" s="27">
        <v>0</v>
      </c>
      <c r="Z773" s="27">
        <v>0</v>
      </c>
      <c r="AA773" s="27">
        <v>0</v>
      </c>
      <c r="AB773" s="27">
        <v>0</v>
      </c>
      <c r="AC773" s="27">
        <v>0</v>
      </c>
      <c r="AD773" s="27">
        <v>0</v>
      </c>
      <c r="AE773" s="27">
        <v>0</v>
      </c>
      <c r="AF773" s="23">
        <v>5</v>
      </c>
      <c r="AG773" s="23">
        <v>5</v>
      </c>
      <c r="AH773" s="27">
        <v>552500</v>
      </c>
      <c r="AI773" s="27">
        <v>552500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  <c r="AO773" s="23">
        <v>0</v>
      </c>
    </row>
    <row r="774" spans="1:41" s="52" customFormat="1" ht="13.5">
      <c r="A774" s="23">
        <v>20298</v>
      </c>
      <c r="B774" s="73" t="s">
        <v>1490</v>
      </c>
      <c r="C774" s="73" t="s">
        <v>1490</v>
      </c>
      <c r="D774" s="23">
        <v>1</v>
      </c>
      <c r="E774" s="23">
        <v>1</v>
      </c>
      <c r="F774" s="23">
        <v>1</v>
      </c>
      <c r="G774" s="23">
        <v>6</v>
      </c>
      <c r="H774">
        <v>10012</v>
      </c>
      <c r="I774" s="27">
        <v>5</v>
      </c>
      <c r="J774" s="27">
        <v>5</v>
      </c>
      <c r="K774" s="27">
        <v>0</v>
      </c>
      <c r="L774" s="27">
        <v>1</v>
      </c>
      <c r="M774" s="27">
        <v>0</v>
      </c>
      <c r="N774" s="27">
        <v>555000</v>
      </c>
      <c r="O774" s="27">
        <v>555000</v>
      </c>
      <c r="P774" s="27">
        <v>0</v>
      </c>
      <c r="Q774" s="27">
        <v>0</v>
      </c>
      <c r="R774" s="27">
        <v>0</v>
      </c>
      <c r="S774" s="27">
        <v>0</v>
      </c>
      <c r="T774" s="27">
        <v>0</v>
      </c>
      <c r="U774" s="27">
        <v>0</v>
      </c>
      <c r="V774" s="27">
        <v>0</v>
      </c>
      <c r="W774" s="27">
        <v>0</v>
      </c>
      <c r="X774" s="27">
        <v>0</v>
      </c>
      <c r="Y774" s="27">
        <v>0</v>
      </c>
      <c r="Z774" s="27">
        <v>0</v>
      </c>
      <c r="AA774" s="27">
        <v>0</v>
      </c>
      <c r="AB774" s="27">
        <v>0</v>
      </c>
      <c r="AC774" s="27">
        <v>0</v>
      </c>
      <c r="AD774" s="27">
        <v>0</v>
      </c>
      <c r="AE774" s="27">
        <v>0</v>
      </c>
      <c r="AF774" s="23">
        <v>5</v>
      </c>
      <c r="AG774" s="23">
        <v>5</v>
      </c>
      <c r="AH774" s="27">
        <v>555000</v>
      </c>
      <c r="AI774" s="27">
        <v>555000</v>
      </c>
      <c r="AJ774" s="23">
        <v>0</v>
      </c>
      <c r="AK774" s="23">
        <v>0</v>
      </c>
      <c r="AL774" s="23">
        <v>0</v>
      </c>
      <c r="AM774" s="23">
        <v>0</v>
      </c>
      <c r="AN774" s="23">
        <v>0</v>
      </c>
      <c r="AO774" s="23">
        <v>0</v>
      </c>
    </row>
    <row r="775" spans="1:41" s="52" customFormat="1" ht="13.5">
      <c r="A775" s="23">
        <v>20299</v>
      </c>
      <c r="B775" s="73" t="s">
        <v>1491</v>
      </c>
      <c r="C775" s="73" t="s">
        <v>1491</v>
      </c>
      <c r="D775" s="23">
        <v>1</v>
      </c>
      <c r="E775" s="23">
        <v>1</v>
      </c>
      <c r="F775" s="23">
        <v>1</v>
      </c>
      <c r="G775" s="23">
        <v>6</v>
      </c>
      <c r="H775">
        <v>10003</v>
      </c>
      <c r="I775" s="27">
        <v>5</v>
      </c>
      <c r="J775" s="27">
        <v>5</v>
      </c>
      <c r="K775" s="27">
        <v>0</v>
      </c>
      <c r="L775" s="27">
        <v>1</v>
      </c>
      <c r="M775" s="27">
        <v>0</v>
      </c>
      <c r="N775" s="27">
        <v>557500</v>
      </c>
      <c r="O775" s="27">
        <v>557500</v>
      </c>
      <c r="P775" s="27">
        <v>0</v>
      </c>
      <c r="Q775" s="27">
        <v>0</v>
      </c>
      <c r="R775" s="27">
        <v>0</v>
      </c>
      <c r="S775" s="27">
        <v>0</v>
      </c>
      <c r="T775" s="27">
        <v>0</v>
      </c>
      <c r="U775" s="27">
        <v>0</v>
      </c>
      <c r="V775" s="27">
        <v>0</v>
      </c>
      <c r="W775" s="27">
        <v>0</v>
      </c>
      <c r="X775" s="27">
        <v>0</v>
      </c>
      <c r="Y775" s="27">
        <v>0</v>
      </c>
      <c r="Z775" s="27">
        <v>0</v>
      </c>
      <c r="AA775" s="27">
        <v>0</v>
      </c>
      <c r="AB775" s="27">
        <v>0</v>
      </c>
      <c r="AC775" s="27">
        <v>0</v>
      </c>
      <c r="AD775" s="27">
        <v>0</v>
      </c>
      <c r="AE775" s="27">
        <v>0</v>
      </c>
      <c r="AF775" s="23">
        <v>5</v>
      </c>
      <c r="AG775" s="23">
        <v>5</v>
      </c>
      <c r="AH775" s="27">
        <v>557500</v>
      </c>
      <c r="AI775" s="27">
        <v>557500</v>
      </c>
      <c r="AJ775" s="23">
        <v>0</v>
      </c>
      <c r="AK775" s="23">
        <v>0</v>
      </c>
      <c r="AL775" s="23">
        <v>0</v>
      </c>
      <c r="AM775" s="23">
        <v>0</v>
      </c>
      <c r="AN775" s="23">
        <v>0</v>
      </c>
      <c r="AO775" s="23">
        <v>0</v>
      </c>
    </row>
    <row r="776" spans="1:41" s="52" customFormat="1" ht="13.5">
      <c r="A776" s="23">
        <v>20300</v>
      </c>
      <c r="B776" s="73" t="s">
        <v>1492</v>
      </c>
      <c r="C776" s="73" t="s">
        <v>1492</v>
      </c>
      <c r="D776" s="23">
        <v>1</v>
      </c>
      <c r="E776" s="23">
        <v>1</v>
      </c>
      <c r="F776" s="23">
        <v>1</v>
      </c>
      <c r="G776" s="23">
        <v>6</v>
      </c>
      <c r="H776">
        <v>10018</v>
      </c>
      <c r="I776" s="27">
        <v>5</v>
      </c>
      <c r="J776" s="27">
        <v>5</v>
      </c>
      <c r="K776" s="27">
        <v>0</v>
      </c>
      <c r="L776" s="27">
        <v>1</v>
      </c>
      <c r="M776" s="27">
        <v>0</v>
      </c>
      <c r="N776" s="27">
        <v>560000</v>
      </c>
      <c r="O776" s="27">
        <v>560000</v>
      </c>
      <c r="P776" s="27">
        <v>0</v>
      </c>
      <c r="Q776" s="27">
        <v>0</v>
      </c>
      <c r="R776" s="27">
        <v>0</v>
      </c>
      <c r="S776" s="27">
        <v>0</v>
      </c>
      <c r="T776" s="27">
        <v>0</v>
      </c>
      <c r="U776" s="27">
        <v>0</v>
      </c>
      <c r="V776" s="27">
        <v>0</v>
      </c>
      <c r="W776" s="27">
        <v>0</v>
      </c>
      <c r="X776" s="27">
        <v>0</v>
      </c>
      <c r="Y776" s="27">
        <v>0</v>
      </c>
      <c r="Z776" s="27">
        <v>0</v>
      </c>
      <c r="AA776" s="27">
        <v>0</v>
      </c>
      <c r="AB776" s="27">
        <v>0</v>
      </c>
      <c r="AC776" s="27">
        <v>0</v>
      </c>
      <c r="AD776" s="27">
        <v>0</v>
      </c>
      <c r="AE776" s="27">
        <v>0</v>
      </c>
      <c r="AF776" s="23">
        <v>5</v>
      </c>
      <c r="AG776" s="23">
        <v>5</v>
      </c>
      <c r="AH776" s="27">
        <v>560000</v>
      </c>
      <c r="AI776" s="27">
        <v>560000</v>
      </c>
      <c r="AJ776" s="23">
        <v>0</v>
      </c>
      <c r="AK776" s="23">
        <v>0</v>
      </c>
      <c r="AL776" s="23">
        <v>0</v>
      </c>
      <c r="AM776" s="23">
        <v>0</v>
      </c>
      <c r="AN776" s="23">
        <v>0</v>
      </c>
      <c r="AO776" s="23">
        <v>0</v>
      </c>
    </row>
    <row r="777" spans="1:41" s="52" customFormat="1" ht="13.5">
      <c r="A777" s="23">
        <v>20301</v>
      </c>
      <c r="B777" s="73" t="s">
        <v>1493</v>
      </c>
      <c r="C777" s="73" t="s">
        <v>1493</v>
      </c>
      <c r="D777" s="23">
        <v>1</v>
      </c>
      <c r="E777" s="23">
        <v>1</v>
      </c>
      <c r="F777" s="23">
        <v>1</v>
      </c>
      <c r="G777" s="23">
        <v>6</v>
      </c>
      <c r="H777">
        <v>10009</v>
      </c>
      <c r="I777" s="27">
        <v>5</v>
      </c>
      <c r="J777" s="27">
        <v>5</v>
      </c>
      <c r="K777" s="27">
        <v>0</v>
      </c>
      <c r="L777" s="27">
        <v>1</v>
      </c>
      <c r="M777" s="27">
        <v>0</v>
      </c>
      <c r="N777" s="27">
        <v>562500</v>
      </c>
      <c r="O777" s="27">
        <v>562500</v>
      </c>
      <c r="P777" s="27">
        <v>0</v>
      </c>
      <c r="Q777" s="27">
        <v>0</v>
      </c>
      <c r="R777" s="27">
        <v>0</v>
      </c>
      <c r="S777" s="27">
        <v>0</v>
      </c>
      <c r="T777" s="27">
        <v>0</v>
      </c>
      <c r="U777" s="27">
        <v>0</v>
      </c>
      <c r="V777" s="27">
        <v>0</v>
      </c>
      <c r="W777" s="27">
        <v>0</v>
      </c>
      <c r="X777" s="27">
        <v>0</v>
      </c>
      <c r="Y777" s="27">
        <v>0</v>
      </c>
      <c r="Z777" s="27">
        <v>0</v>
      </c>
      <c r="AA777" s="27">
        <v>0</v>
      </c>
      <c r="AB777" s="27">
        <v>0</v>
      </c>
      <c r="AC777" s="27">
        <v>0</v>
      </c>
      <c r="AD777" s="27">
        <v>0</v>
      </c>
      <c r="AE777" s="27">
        <v>0</v>
      </c>
      <c r="AF777" s="23">
        <v>5</v>
      </c>
      <c r="AG777" s="23">
        <v>5</v>
      </c>
      <c r="AH777" s="27">
        <v>562500</v>
      </c>
      <c r="AI777" s="27">
        <v>562500</v>
      </c>
      <c r="AJ777" s="23">
        <v>0</v>
      </c>
      <c r="AK777" s="23">
        <v>0</v>
      </c>
      <c r="AL777" s="23">
        <v>0</v>
      </c>
      <c r="AM777" s="23">
        <v>0</v>
      </c>
      <c r="AN777" s="23">
        <v>0</v>
      </c>
      <c r="AO777" s="23">
        <v>0</v>
      </c>
    </row>
    <row r="778" spans="1:41" s="52" customFormat="1" ht="13.5">
      <c r="A778" s="23">
        <v>20302</v>
      </c>
      <c r="B778" s="73" t="s">
        <v>1494</v>
      </c>
      <c r="C778" s="73" t="s">
        <v>1494</v>
      </c>
      <c r="D778" s="23">
        <v>1</v>
      </c>
      <c r="E778" s="23">
        <v>1</v>
      </c>
      <c r="F778" s="23">
        <v>1</v>
      </c>
      <c r="G778" s="23">
        <v>6</v>
      </c>
      <c r="H778">
        <v>10005</v>
      </c>
      <c r="I778" s="27">
        <v>5</v>
      </c>
      <c r="J778" s="27">
        <v>5</v>
      </c>
      <c r="K778" s="27">
        <v>0</v>
      </c>
      <c r="L778" s="27">
        <v>1</v>
      </c>
      <c r="M778" s="27">
        <v>0</v>
      </c>
      <c r="N778" s="27">
        <v>565000</v>
      </c>
      <c r="O778" s="27">
        <v>565000</v>
      </c>
      <c r="P778" s="27">
        <v>0</v>
      </c>
      <c r="Q778" s="27">
        <v>0</v>
      </c>
      <c r="R778" s="27">
        <v>0</v>
      </c>
      <c r="S778" s="27">
        <v>0</v>
      </c>
      <c r="T778" s="27">
        <v>0</v>
      </c>
      <c r="U778" s="27">
        <v>0</v>
      </c>
      <c r="V778" s="27">
        <v>0</v>
      </c>
      <c r="W778" s="27">
        <v>0</v>
      </c>
      <c r="X778" s="27">
        <v>0</v>
      </c>
      <c r="Y778" s="27">
        <v>0</v>
      </c>
      <c r="Z778" s="27">
        <v>0</v>
      </c>
      <c r="AA778" s="27">
        <v>0</v>
      </c>
      <c r="AB778" s="27">
        <v>0</v>
      </c>
      <c r="AC778" s="27">
        <v>0</v>
      </c>
      <c r="AD778" s="27">
        <v>0</v>
      </c>
      <c r="AE778" s="27">
        <v>0</v>
      </c>
      <c r="AF778" s="23">
        <v>5</v>
      </c>
      <c r="AG778" s="23">
        <v>5</v>
      </c>
      <c r="AH778" s="27">
        <v>565000</v>
      </c>
      <c r="AI778" s="27">
        <v>565000</v>
      </c>
      <c r="AJ778" s="23">
        <v>0</v>
      </c>
      <c r="AK778" s="23">
        <v>0</v>
      </c>
      <c r="AL778" s="23">
        <v>0</v>
      </c>
      <c r="AM778" s="23">
        <v>0</v>
      </c>
      <c r="AN778" s="23">
        <v>0</v>
      </c>
      <c r="AO778" s="23">
        <v>0</v>
      </c>
    </row>
    <row r="779" spans="1:41" s="52" customFormat="1" ht="13.5">
      <c r="A779" s="23">
        <v>20303</v>
      </c>
      <c r="B779" s="73" t="s">
        <v>1495</v>
      </c>
      <c r="C779" s="73" t="s">
        <v>1495</v>
      </c>
      <c r="D779" s="23">
        <v>1</v>
      </c>
      <c r="E779" s="23">
        <v>1</v>
      </c>
      <c r="F779" s="23">
        <v>1</v>
      </c>
      <c r="G779" s="23">
        <v>6</v>
      </c>
      <c r="H779">
        <v>10065</v>
      </c>
      <c r="I779" s="27">
        <v>5</v>
      </c>
      <c r="J779" s="27">
        <v>5</v>
      </c>
      <c r="K779" s="27">
        <v>0</v>
      </c>
      <c r="L779" s="27">
        <v>1</v>
      </c>
      <c r="M779" s="27">
        <v>0</v>
      </c>
      <c r="N779" s="27">
        <v>567500</v>
      </c>
      <c r="O779" s="27">
        <v>567500</v>
      </c>
      <c r="P779" s="27">
        <v>0</v>
      </c>
      <c r="Q779" s="27">
        <v>0</v>
      </c>
      <c r="R779" s="27">
        <v>0</v>
      </c>
      <c r="S779" s="27">
        <v>0</v>
      </c>
      <c r="T779" s="27">
        <v>0</v>
      </c>
      <c r="U779" s="27">
        <v>0</v>
      </c>
      <c r="V779" s="27">
        <v>0</v>
      </c>
      <c r="W779" s="27">
        <v>0</v>
      </c>
      <c r="X779" s="27">
        <v>0</v>
      </c>
      <c r="Y779" s="27">
        <v>0</v>
      </c>
      <c r="Z779" s="27">
        <v>0</v>
      </c>
      <c r="AA779" s="27">
        <v>0</v>
      </c>
      <c r="AB779" s="27">
        <v>0</v>
      </c>
      <c r="AC779" s="27">
        <v>0</v>
      </c>
      <c r="AD779" s="27">
        <v>0</v>
      </c>
      <c r="AE779" s="27">
        <v>0</v>
      </c>
      <c r="AF779" s="23">
        <v>5</v>
      </c>
      <c r="AG779" s="23">
        <v>5</v>
      </c>
      <c r="AH779" s="27">
        <v>567500</v>
      </c>
      <c r="AI779" s="27">
        <v>567500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  <c r="AO779" s="23">
        <v>0</v>
      </c>
    </row>
    <row r="780" spans="1:41" s="52" customFormat="1" ht="13.5">
      <c r="A780" s="23">
        <v>20304</v>
      </c>
      <c r="B780" s="73" t="s">
        <v>1496</v>
      </c>
      <c r="C780" s="73" t="s">
        <v>1496</v>
      </c>
      <c r="D780" s="23">
        <v>1</v>
      </c>
      <c r="E780" s="23">
        <v>1</v>
      </c>
      <c r="F780" s="23">
        <v>1</v>
      </c>
      <c r="G780" s="23">
        <v>6</v>
      </c>
      <c r="H780">
        <v>10029</v>
      </c>
      <c r="I780" s="27">
        <v>5</v>
      </c>
      <c r="J780" s="27">
        <v>5</v>
      </c>
      <c r="K780" s="27">
        <v>0</v>
      </c>
      <c r="L780" s="27">
        <v>1</v>
      </c>
      <c r="M780" s="27">
        <v>0</v>
      </c>
      <c r="N780" s="27">
        <v>570000</v>
      </c>
      <c r="O780" s="27">
        <v>570000</v>
      </c>
      <c r="P780" s="27">
        <v>0</v>
      </c>
      <c r="Q780" s="27">
        <v>0</v>
      </c>
      <c r="R780" s="27">
        <v>0</v>
      </c>
      <c r="S780" s="27">
        <v>0</v>
      </c>
      <c r="T780" s="27">
        <v>0</v>
      </c>
      <c r="U780" s="27">
        <v>0</v>
      </c>
      <c r="V780" s="27">
        <v>0</v>
      </c>
      <c r="W780" s="27">
        <v>0</v>
      </c>
      <c r="X780" s="27">
        <v>0</v>
      </c>
      <c r="Y780" s="27">
        <v>0</v>
      </c>
      <c r="Z780" s="27">
        <v>0</v>
      </c>
      <c r="AA780" s="27">
        <v>0</v>
      </c>
      <c r="AB780" s="27">
        <v>0</v>
      </c>
      <c r="AC780" s="27">
        <v>0</v>
      </c>
      <c r="AD780" s="27">
        <v>0</v>
      </c>
      <c r="AE780" s="27">
        <v>0</v>
      </c>
      <c r="AF780" s="23">
        <v>5</v>
      </c>
      <c r="AG780" s="23">
        <v>5</v>
      </c>
      <c r="AH780" s="27">
        <v>570000</v>
      </c>
      <c r="AI780" s="27">
        <v>570000</v>
      </c>
      <c r="AJ780" s="23">
        <v>0</v>
      </c>
      <c r="AK780" s="23">
        <v>0</v>
      </c>
      <c r="AL780" s="23">
        <v>0</v>
      </c>
      <c r="AM780" s="23">
        <v>0</v>
      </c>
      <c r="AN780" s="23">
        <v>0</v>
      </c>
      <c r="AO780" s="23">
        <v>0</v>
      </c>
    </row>
    <row r="781" spans="1:41" s="52" customFormat="1" ht="13.5">
      <c r="A781" s="23">
        <v>20305</v>
      </c>
      <c r="B781" s="73" t="s">
        <v>1497</v>
      </c>
      <c r="C781" s="73" t="s">
        <v>1497</v>
      </c>
      <c r="D781" s="23">
        <v>1</v>
      </c>
      <c r="E781" s="23">
        <v>1</v>
      </c>
      <c r="F781" s="23">
        <v>1</v>
      </c>
      <c r="G781" s="23">
        <v>6</v>
      </c>
      <c r="H781">
        <v>10011</v>
      </c>
      <c r="I781" s="27">
        <v>5</v>
      </c>
      <c r="J781" s="27">
        <v>5</v>
      </c>
      <c r="K781" s="27">
        <v>0</v>
      </c>
      <c r="L781" s="27">
        <v>1</v>
      </c>
      <c r="M781" s="27">
        <v>0</v>
      </c>
      <c r="N781" s="27">
        <v>572500</v>
      </c>
      <c r="O781" s="27">
        <v>572500</v>
      </c>
      <c r="P781" s="27">
        <v>0</v>
      </c>
      <c r="Q781" s="27">
        <v>0</v>
      </c>
      <c r="R781" s="27">
        <v>0</v>
      </c>
      <c r="S781" s="27">
        <v>0</v>
      </c>
      <c r="T781" s="27">
        <v>0</v>
      </c>
      <c r="U781" s="27">
        <v>0</v>
      </c>
      <c r="V781" s="27">
        <v>0</v>
      </c>
      <c r="W781" s="27">
        <v>0</v>
      </c>
      <c r="X781" s="27">
        <v>0</v>
      </c>
      <c r="Y781" s="27">
        <v>0</v>
      </c>
      <c r="Z781" s="27">
        <v>0</v>
      </c>
      <c r="AA781" s="27">
        <v>0</v>
      </c>
      <c r="AB781" s="27">
        <v>0</v>
      </c>
      <c r="AC781" s="27">
        <v>0</v>
      </c>
      <c r="AD781" s="27">
        <v>0</v>
      </c>
      <c r="AE781" s="27">
        <v>0</v>
      </c>
      <c r="AF781" s="23">
        <v>5</v>
      </c>
      <c r="AG781" s="23">
        <v>5</v>
      </c>
      <c r="AH781" s="27">
        <v>572500</v>
      </c>
      <c r="AI781" s="27">
        <v>572500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  <c r="AO781" s="23">
        <v>0</v>
      </c>
    </row>
    <row r="782" spans="1:41" s="52" customFormat="1" ht="13.5">
      <c r="A782" s="23">
        <v>20306</v>
      </c>
      <c r="B782" s="73" t="s">
        <v>1498</v>
      </c>
      <c r="C782" s="73" t="s">
        <v>1498</v>
      </c>
      <c r="D782" s="23">
        <v>1</v>
      </c>
      <c r="E782" s="23">
        <v>1</v>
      </c>
      <c r="F782" s="23">
        <v>1</v>
      </c>
      <c r="G782" s="23">
        <v>6</v>
      </c>
      <c r="H782">
        <v>10036</v>
      </c>
      <c r="I782" s="27">
        <v>5</v>
      </c>
      <c r="J782" s="27">
        <v>5</v>
      </c>
      <c r="K782" s="27">
        <v>0</v>
      </c>
      <c r="L782" s="27">
        <v>1</v>
      </c>
      <c r="M782" s="27">
        <v>0</v>
      </c>
      <c r="N782" s="27">
        <v>575000</v>
      </c>
      <c r="O782" s="27">
        <v>575000</v>
      </c>
      <c r="P782" s="27">
        <v>0</v>
      </c>
      <c r="Q782" s="27">
        <v>0</v>
      </c>
      <c r="R782" s="27">
        <v>0</v>
      </c>
      <c r="S782" s="27">
        <v>0</v>
      </c>
      <c r="T782" s="27">
        <v>0</v>
      </c>
      <c r="U782" s="27">
        <v>0</v>
      </c>
      <c r="V782" s="27">
        <v>0</v>
      </c>
      <c r="W782" s="27">
        <v>0</v>
      </c>
      <c r="X782" s="27">
        <v>0</v>
      </c>
      <c r="Y782" s="27">
        <v>0</v>
      </c>
      <c r="Z782" s="27">
        <v>0</v>
      </c>
      <c r="AA782" s="27">
        <v>0</v>
      </c>
      <c r="AB782" s="27">
        <v>0</v>
      </c>
      <c r="AC782" s="27">
        <v>0</v>
      </c>
      <c r="AD782" s="27">
        <v>0</v>
      </c>
      <c r="AE782" s="27">
        <v>0</v>
      </c>
      <c r="AF782" s="23">
        <v>5</v>
      </c>
      <c r="AG782" s="23">
        <v>5</v>
      </c>
      <c r="AH782" s="27">
        <v>575000</v>
      </c>
      <c r="AI782" s="27">
        <v>575000</v>
      </c>
      <c r="AJ782" s="23">
        <v>0</v>
      </c>
      <c r="AK782" s="23">
        <v>0</v>
      </c>
      <c r="AL782" s="23">
        <v>0</v>
      </c>
      <c r="AM782" s="23">
        <v>0</v>
      </c>
      <c r="AN782" s="23">
        <v>0</v>
      </c>
      <c r="AO782" s="23">
        <v>0</v>
      </c>
    </row>
    <row r="783" spans="1:41" s="52" customFormat="1" ht="13.5">
      <c r="A783" s="23">
        <v>20307</v>
      </c>
      <c r="B783" s="73" t="s">
        <v>1499</v>
      </c>
      <c r="C783" s="73" t="s">
        <v>1499</v>
      </c>
      <c r="D783" s="23">
        <v>1</v>
      </c>
      <c r="E783" s="23">
        <v>1</v>
      </c>
      <c r="F783" s="23">
        <v>1</v>
      </c>
      <c r="G783" s="23">
        <v>6</v>
      </c>
      <c r="H783">
        <v>10039</v>
      </c>
      <c r="I783" s="27">
        <v>5</v>
      </c>
      <c r="J783" s="27">
        <v>5</v>
      </c>
      <c r="K783" s="27">
        <v>0</v>
      </c>
      <c r="L783" s="27">
        <v>1</v>
      </c>
      <c r="M783" s="27">
        <v>0</v>
      </c>
      <c r="N783" s="27">
        <v>577500</v>
      </c>
      <c r="O783" s="27">
        <v>577500</v>
      </c>
      <c r="P783" s="27">
        <v>0</v>
      </c>
      <c r="Q783" s="27">
        <v>0</v>
      </c>
      <c r="R783" s="27">
        <v>0</v>
      </c>
      <c r="S783" s="27">
        <v>0</v>
      </c>
      <c r="T783" s="27">
        <v>0</v>
      </c>
      <c r="U783" s="27">
        <v>0</v>
      </c>
      <c r="V783" s="27">
        <v>0</v>
      </c>
      <c r="W783" s="27">
        <v>0</v>
      </c>
      <c r="X783" s="27">
        <v>0</v>
      </c>
      <c r="Y783" s="27">
        <v>0</v>
      </c>
      <c r="Z783" s="27">
        <v>0</v>
      </c>
      <c r="AA783" s="27">
        <v>0</v>
      </c>
      <c r="AB783" s="27">
        <v>0</v>
      </c>
      <c r="AC783" s="27">
        <v>0</v>
      </c>
      <c r="AD783" s="27">
        <v>0</v>
      </c>
      <c r="AE783" s="27">
        <v>0</v>
      </c>
      <c r="AF783" s="23">
        <v>5</v>
      </c>
      <c r="AG783" s="23">
        <v>5</v>
      </c>
      <c r="AH783" s="27">
        <v>577500</v>
      </c>
      <c r="AI783" s="27">
        <v>577500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  <c r="AO783" s="23">
        <v>0</v>
      </c>
    </row>
    <row r="784" spans="1:41" s="52" customFormat="1" ht="13.5">
      <c r="A784" s="23">
        <v>20308</v>
      </c>
      <c r="B784" s="73" t="s">
        <v>1500</v>
      </c>
      <c r="C784" s="73" t="s">
        <v>1500</v>
      </c>
      <c r="D784" s="23">
        <v>1</v>
      </c>
      <c r="E784" s="23">
        <v>1</v>
      </c>
      <c r="F784" s="23">
        <v>1</v>
      </c>
      <c r="G784" s="23">
        <v>6</v>
      </c>
      <c r="H784">
        <v>10027</v>
      </c>
      <c r="I784" s="27">
        <v>5</v>
      </c>
      <c r="J784" s="27">
        <v>5</v>
      </c>
      <c r="K784" s="27">
        <v>0</v>
      </c>
      <c r="L784" s="27">
        <v>1</v>
      </c>
      <c r="M784" s="27">
        <v>0</v>
      </c>
      <c r="N784" s="27">
        <v>580000</v>
      </c>
      <c r="O784" s="27">
        <v>580000</v>
      </c>
      <c r="P784" s="27">
        <v>0</v>
      </c>
      <c r="Q784" s="27">
        <v>0</v>
      </c>
      <c r="R784" s="27">
        <v>0</v>
      </c>
      <c r="S784" s="27">
        <v>0</v>
      </c>
      <c r="T784" s="27">
        <v>0</v>
      </c>
      <c r="U784" s="27">
        <v>0</v>
      </c>
      <c r="V784" s="27">
        <v>0</v>
      </c>
      <c r="W784" s="27">
        <v>0</v>
      </c>
      <c r="X784" s="27">
        <v>0</v>
      </c>
      <c r="Y784" s="27">
        <v>0</v>
      </c>
      <c r="Z784" s="27">
        <v>0</v>
      </c>
      <c r="AA784" s="27">
        <v>0</v>
      </c>
      <c r="AB784" s="27">
        <v>0</v>
      </c>
      <c r="AC784" s="27">
        <v>0</v>
      </c>
      <c r="AD784" s="27">
        <v>0</v>
      </c>
      <c r="AE784" s="27">
        <v>0</v>
      </c>
      <c r="AF784" s="23">
        <v>5</v>
      </c>
      <c r="AG784" s="23">
        <v>5</v>
      </c>
      <c r="AH784" s="27">
        <v>580000</v>
      </c>
      <c r="AI784" s="27">
        <v>580000</v>
      </c>
      <c r="AJ784" s="23">
        <v>0</v>
      </c>
      <c r="AK784" s="23">
        <v>0</v>
      </c>
      <c r="AL784" s="23">
        <v>0</v>
      </c>
      <c r="AM784" s="23">
        <v>0</v>
      </c>
      <c r="AN784" s="23">
        <v>0</v>
      </c>
      <c r="AO784" s="23">
        <v>0</v>
      </c>
    </row>
    <row r="785" spans="1:41" s="52" customFormat="1" ht="13.5">
      <c r="A785" s="23">
        <v>20309</v>
      </c>
      <c r="B785" s="73" t="s">
        <v>1501</v>
      </c>
      <c r="C785" s="73" t="s">
        <v>1501</v>
      </c>
      <c r="D785" s="23">
        <v>1</v>
      </c>
      <c r="E785" s="23">
        <v>1</v>
      </c>
      <c r="F785" s="23">
        <v>1</v>
      </c>
      <c r="G785" s="23">
        <v>6</v>
      </c>
      <c r="H785">
        <v>10010</v>
      </c>
      <c r="I785" s="27">
        <v>5</v>
      </c>
      <c r="J785" s="27">
        <v>5</v>
      </c>
      <c r="K785" s="27">
        <v>0</v>
      </c>
      <c r="L785" s="27">
        <v>1</v>
      </c>
      <c r="M785" s="27">
        <v>0</v>
      </c>
      <c r="N785" s="27">
        <v>582500</v>
      </c>
      <c r="O785" s="27">
        <v>582500</v>
      </c>
      <c r="P785" s="27">
        <v>0</v>
      </c>
      <c r="Q785" s="27">
        <v>0</v>
      </c>
      <c r="R785" s="27">
        <v>0</v>
      </c>
      <c r="S785" s="27">
        <v>0</v>
      </c>
      <c r="T785" s="27">
        <v>0</v>
      </c>
      <c r="U785" s="27">
        <v>0</v>
      </c>
      <c r="V785" s="27">
        <v>0</v>
      </c>
      <c r="W785" s="27">
        <v>0</v>
      </c>
      <c r="X785" s="27">
        <v>0</v>
      </c>
      <c r="Y785" s="27">
        <v>0</v>
      </c>
      <c r="Z785" s="27">
        <v>0</v>
      </c>
      <c r="AA785" s="27">
        <v>0</v>
      </c>
      <c r="AB785" s="27">
        <v>0</v>
      </c>
      <c r="AC785" s="27">
        <v>0</v>
      </c>
      <c r="AD785" s="27">
        <v>0</v>
      </c>
      <c r="AE785" s="27">
        <v>0</v>
      </c>
      <c r="AF785" s="23">
        <v>5</v>
      </c>
      <c r="AG785" s="23">
        <v>5</v>
      </c>
      <c r="AH785" s="27">
        <v>582500</v>
      </c>
      <c r="AI785" s="27">
        <v>582500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  <c r="AO785" s="23">
        <v>0</v>
      </c>
    </row>
    <row r="786" spans="1:41" s="52" customFormat="1" ht="13.5">
      <c r="A786" s="23">
        <v>20310</v>
      </c>
      <c r="B786" s="73" t="s">
        <v>1502</v>
      </c>
      <c r="C786" s="73" t="s">
        <v>1502</v>
      </c>
      <c r="D786" s="23">
        <v>1</v>
      </c>
      <c r="E786" s="23">
        <v>1</v>
      </c>
      <c r="F786" s="23">
        <v>1</v>
      </c>
      <c r="G786" s="23">
        <v>6</v>
      </c>
      <c r="H786">
        <v>10055</v>
      </c>
      <c r="I786" s="27">
        <v>5</v>
      </c>
      <c r="J786" s="27">
        <v>5</v>
      </c>
      <c r="K786" s="27">
        <v>0</v>
      </c>
      <c r="L786" s="27">
        <v>1</v>
      </c>
      <c r="M786" s="27">
        <v>0</v>
      </c>
      <c r="N786" s="27">
        <v>585000</v>
      </c>
      <c r="O786" s="27">
        <v>585000</v>
      </c>
      <c r="P786" s="27">
        <v>0</v>
      </c>
      <c r="Q786" s="27">
        <v>0</v>
      </c>
      <c r="R786" s="27">
        <v>0</v>
      </c>
      <c r="S786" s="27">
        <v>0</v>
      </c>
      <c r="T786" s="27">
        <v>0</v>
      </c>
      <c r="U786" s="27">
        <v>0</v>
      </c>
      <c r="V786" s="27">
        <v>0</v>
      </c>
      <c r="W786" s="27">
        <v>0</v>
      </c>
      <c r="X786" s="27">
        <v>0</v>
      </c>
      <c r="Y786" s="27">
        <v>0</v>
      </c>
      <c r="Z786" s="27">
        <v>0</v>
      </c>
      <c r="AA786" s="27">
        <v>0</v>
      </c>
      <c r="AB786" s="27">
        <v>0</v>
      </c>
      <c r="AC786" s="27">
        <v>0</v>
      </c>
      <c r="AD786" s="27">
        <v>0</v>
      </c>
      <c r="AE786" s="27">
        <v>0</v>
      </c>
      <c r="AF786" s="23">
        <v>5</v>
      </c>
      <c r="AG786" s="23">
        <v>5</v>
      </c>
      <c r="AH786" s="27">
        <v>585000</v>
      </c>
      <c r="AI786" s="27">
        <v>585000</v>
      </c>
      <c r="AJ786" s="23">
        <v>0</v>
      </c>
      <c r="AK786" s="23">
        <v>0</v>
      </c>
      <c r="AL786" s="23">
        <v>0</v>
      </c>
      <c r="AM786" s="23">
        <v>0</v>
      </c>
      <c r="AN786" s="23">
        <v>0</v>
      </c>
      <c r="AO786" s="23">
        <v>0</v>
      </c>
    </row>
    <row r="787" spans="1:41" s="52" customFormat="1" ht="13.5">
      <c r="A787" s="23">
        <v>20311</v>
      </c>
      <c r="B787" s="73" t="s">
        <v>1503</v>
      </c>
      <c r="C787" s="73" t="s">
        <v>1503</v>
      </c>
      <c r="D787" s="23">
        <v>1</v>
      </c>
      <c r="E787" s="23">
        <v>1</v>
      </c>
      <c r="F787" s="23">
        <v>1</v>
      </c>
      <c r="G787" s="23">
        <v>6</v>
      </c>
      <c r="H787">
        <v>10028</v>
      </c>
      <c r="I787" s="27">
        <v>5</v>
      </c>
      <c r="J787" s="27">
        <v>5</v>
      </c>
      <c r="K787" s="27">
        <v>0</v>
      </c>
      <c r="L787" s="27">
        <v>1</v>
      </c>
      <c r="M787" s="27">
        <v>0</v>
      </c>
      <c r="N787" s="27">
        <v>587500</v>
      </c>
      <c r="O787" s="27">
        <v>587500</v>
      </c>
      <c r="P787" s="27">
        <v>0</v>
      </c>
      <c r="Q787" s="27">
        <v>0</v>
      </c>
      <c r="R787" s="27">
        <v>0</v>
      </c>
      <c r="S787" s="27">
        <v>0</v>
      </c>
      <c r="T787" s="27">
        <v>0</v>
      </c>
      <c r="U787" s="27">
        <v>0</v>
      </c>
      <c r="V787" s="27">
        <v>0</v>
      </c>
      <c r="W787" s="27">
        <v>0</v>
      </c>
      <c r="X787" s="27">
        <v>0</v>
      </c>
      <c r="Y787" s="27">
        <v>0</v>
      </c>
      <c r="Z787" s="27">
        <v>0</v>
      </c>
      <c r="AA787" s="27">
        <v>0</v>
      </c>
      <c r="AB787" s="27">
        <v>0</v>
      </c>
      <c r="AC787" s="27">
        <v>0</v>
      </c>
      <c r="AD787" s="27">
        <v>0</v>
      </c>
      <c r="AE787" s="27">
        <v>0</v>
      </c>
      <c r="AF787" s="23">
        <v>5</v>
      </c>
      <c r="AG787" s="23">
        <v>5</v>
      </c>
      <c r="AH787" s="27">
        <v>587500</v>
      </c>
      <c r="AI787" s="27">
        <v>587500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  <c r="AO787" s="23">
        <v>0</v>
      </c>
    </row>
    <row r="788" spans="1:41" s="52" customFormat="1" ht="13.5">
      <c r="A788" s="23">
        <v>20312</v>
      </c>
      <c r="B788" s="73" t="s">
        <v>1504</v>
      </c>
      <c r="C788" s="73" t="s">
        <v>1504</v>
      </c>
      <c r="D788" s="23">
        <v>1</v>
      </c>
      <c r="E788" s="23">
        <v>1</v>
      </c>
      <c r="F788" s="23">
        <v>1</v>
      </c>
      <c r="G788" s="23">
        <v>6</v>
      </c>
      <c r="H788">
        <v>10079</v>
      </c>
      <c r="I788" s="27">
        <v>5</v>
      </c>
      <c r="J788" s="27">
        <v>5</v>
      </c>
      <c r="K788" s="27">
        <v>0</v>
      </c>
      <c r="L788" s="27">
        <v>1</v>
      </c>
      <c r="M788" s="27">
        <v>0</v>
      </c>
      <c r="N788" s="27">
        <v>590000</v>
      </c>
      <c r="O788" s="27">
        <v>590000</v>
      </c>
      <c r="P788" s="27">
        <v>0</v>
      </c>
      <c r="Q788" s="27">
        <v>0</v>
      </c>
      <c r="R788" s="27">
        <v>0</v>
      </c>
      <c r="S788" s="27">
        <v>0</v>
      </c>
      <c r="T788" s="27">
        <v>0</v>
      </c>
      <c r="U788" s="27">
        <v>0</v>
      </c>
      <c r="V788" s="27">
        <v>0</v>
      </c>
      <c r="W788" s="27">
        <v>0</v>
      </c>
      <c r="X788" s="27">
        <v>0</v>
      </c>
      <c r="Y788" s="27">
        <v>0</v>
      </c>
      <c r="Z788" s="27">
        <v>0</v>
      </c>
      <c r="AA788" s="27">
        <v>0</v>
      </c>
      <c r="AB788" s="27">
        <v>0</v>
      </c>
      <c r="AC788" s="27">
        <v>0</v>
      </c>
      <c r="AD788" s="27">
        <v>0</v>
      </c>
      <c r="AE788" s="27">
        <v>0</v>
      </c>
      <c r="AF788" s="23">
        <v>5</v>
      </c>
      <c r="AG788" s="23">
        <v>5</v>
      </c>
      <c r="AH788" s="27">
        <v>590000</v>
      </c>
      <c r="AI788" s="27">
        <v>590000</v>
      </c>
      <c r="AJ788" s="23">
        <v>0</v>
      </c>
      <c r="AK788" s="23">
        <v>0</v>
      </c>
      <c r="AL788" s="23">
        <v>0</v>
      </c>
      <c r="AM788" s="23">
        <v>0</v>
      </c>
      <c r="AN788" s="23">
        <v>0</v>
      </c>
      <c r="AO788" s="23">
        <v>0</v>
      </c>
    </row>
    <row r="789" spans="1:41" s="52" customFormat="1" ht="13.5">
      <c r="A789" s="23">
        <v>20313</v>
      </c>
      <c r="B789" s="73" t="s">
        <v>1505</v>
      </c>
      <c r="C789" s="73" t="s">
        <v>1505</v>
      </c>
      <c r="D789" s="23">
        <v>1</v>
      </c>
      <c r="E789" s="23">
        <v>1</v>
      </c>
      <c r="F789" s="23">
        <v>1</v>
      </c>
      <c r="G789" s="23">
        <v>6</v>
      </c>
      <c r="H789">
        <v>10049</v>
      </c>
      <c r="I789" s="27">
        <v>5</v>
      </c>
      <c r="J789" s="27">
        <v>5</v>
      </c>
      <c r="K789" s="27">
        <v>0</v>
      </c>
      <c r="L789" s="27">
        <v>1</v>
      </c>
      <c r="M789" s="27">
        <v>0</v>
      </c>
      <c r="N789" s="27">
        <v>592500</v>
      </c>
      <c r="O789" s="27">
        <v>592500</v>
      </c>
      <c r="P789" s="27">
        <v>0</v>
      </c>
      <c r="Q789" s="27">
        <v>0</v>
      </c>
      <c r="R789" s="27">
        <v>0</v>
      </c>
      <c r="S789" s="27">
        <v>0</v>
      </c>
      <c r="T789" s="27">
        <v>0</v>
      </c>
      <c r="U789" s="27">
        <v>0</v>
      </c>
      <c r="V789" s="27">
        <v>0</v>
      </c>
      <c r="W789" s="27">
        <v>0</v>
      </c>
      <c r="X789" s="27">
        <v>0</v>
      </c>
      <c r="Y789" s="27">
        <v>0</v>
      </c>
      <c r="Z789" s="27">
        <v>0</v>
      </c>
      <c r="AA789" s="27">
        <v>0</v>
      </c>
      <c r="AB789" s="27">
        <v>0</v>
      </c>
      <c r="AC789" s="27">
        <v>0</v>
      </c>
      <c r="AD789" s="27">
        <v>0</v>
      </c>
      <c r="AE789" s="27">
        <v>0</v>
      </c>
      <c r="AF789" s="23">
        <v>5</v>
      </c>
      <c r="AG789" s="23">
        <v>5</v>
      </c>
      <c r="AH789" s="27">
        <v>592500</v>
      </c>
      <c r="AI789" s="27">
        <v>592500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  <c r="AO789" s="23">
        <v>0</v>
      </c>
    </row>
    <row r="790" spans="1:41" s="52" customFormat="1" ht="13.5">
      <c r="A790" s="23">
        <v>20314</v>
      </c>
      <c r="B790" s="73" t="s">
        <v>1506</v>
      </c>
      <c r="C790" s="73" t="s">
        <v>1506</v>
      </c>
      <c r="D790" s="23">
        <v>1</v>
      </c>
      <c r="E790" s="23">
        <v>1</v>
      </c>
      <c r="F790" s="23">
        <v>1</v>
      </c>
      <c r="G790" s="23">
        <v>6</v>
      </c>
      <c r="H790">
        <v>10033</v>
      </c>
      <c r="I790" s="27">
        <v>5</v>
      </c>
      <c r="J790" s="27">
        <v>5</v>
      </c>
      <c r="K790" s="27">
        <v>0</v>
      </c>
      <c r="L790" s="27">
        <v>1</v>
      </c>
      <c r="M790" s="27">
        <v>0</v>
      </c>
      <c r="N790" s="27">
        <v>595000</v>
      </c>
      <c r="O790" s="27">
        <v>595000</v>
      </c>
      <c r="P790" s="27">
        <v>0</v>
      </c>
      <c r="Q790" s="27">
        <v>0</v>
      </c>
      <c r="R790" s="27">
        <v>0</v>
      </c>
      <c r="S790" s="27">
        <v>0</v>
      </c>
      <c r="T790" s="27">
        <v>0</v>
      </c>
      <c r="U790" s="27">
        <v>0</v>
      </c>
      <c r="V790" s="27">
        <v>0</v>
      </c>
      <c r="W790" s="27">
        <v>0</v>
      </c>
      <c r="X790" s="27">
        <v>0</v>
      </c>
      <c r="Y790" s="27">
        <v>0</v>
      </c>
      <c r="Z790" s="27">
        <v>0</v>
      </c>
      <c r="AA790" s="27">
        <v>0</v>
      </c>
      <c r="AB790" s="27">
        <v>0</v>
      </c>
      <c r="AC790" s="27">
        <v>0</v>
      </c>
      <c r="AD790" s="27">
        <v>0</v>
      </c>
      <c r="AE790" s="27">
        <v>0</v>
      </c>
      <c r="AF790" s="23">
        <v>5</v>
      </c>
      <c r="AG790" s="23">
        <v>5</v>
      </c>
      <c r="AH790" s="27">
        <v>595000</v>
      </c>
      <c r="AI790" s="27">
        <v>595000</v>
      </c>
      <c r="AJ790" s="23">
        <v>0</v>
      </c>
      <c r="AK790" s="23">
        <v>0</v>
      </c>
      <c r="AL790" s="23">
        <v>0</v>
      </c>
      <c r="AM790" s="23">
        <v>0</v>
      </c>
      <c r="AN790" s="23">
        <v>0</v>
      </c>
      <c r="AO790" s="23">
        <v>0</v>
      </c>
    </row>
    <row r="791" spans="1:41" s="52" customFormat="1" ht="13.5">
      <c r="A791" s="23">
        <v>20315</v>
      </c>
      <c r="B791" s="73" t="s">
        <v>1507</v>
      </c>
      <c r="C791" s="73" t="s">
        <v>1507</v>
      </c>
      <c r="D791" s="23">
        <v>1</v>
      </c>
      <c r="E791" s="23">
        <v>1</v>
      </c>
      <c r="F791" s="23">
        <v>1</v>
      </c>
      <c r="G791" s="23">
        <v>6</v>
      </c>
      <c r="H791">
        <v>10037</v>
      </c>
      <c r="I791" s="27">
        <v>5</v>
      </c>
      <c r="J791" s="27">
        <v>5</v>
      </c>
      <c r="K791" s="27">
        <v>0</v>
      </c>
      <c r="L791" s="27">
        <v>1</v>
      </c>
      <c r="M791" s="27">
        <v>0</v>
      </c>
      <c r="N791" s="27">
        <v>597500</v>
      </c>
      <c r="O791" s="27">
        <v>597500</v>
      </c>
      <c r="P791" s="27">
        <v>0</v>
      </c>
      <c r="Q791" s="27">
        <v>0</v>
      </c>
      <c r="R791" s="27">
        <v>0</v>
      </c>
      <c r="S791" s="27">
        <v>0</v>
      </c>
      <c r="T791" s="27">
        <v>0</v>
      </c>
      <c r="U791" s="27">
        <v>0</v>
      </c>
      <c r="V791" s="27">
        <v>0</v>
      </c>
      <c r="W791" s="27">
        <v>0</v>
      </c>
      <c r="X791" s="27">
        <v>0</v>
      </c>
      <c r="Y791" s="27">
        <v>0</v>
      </c>
      <c r="Z791" s="27">
        <v>0</v>
      </c>
      <c r="AA791" s="27">
        <v>0</v>
      </c>
      <c r="AB791" s="27">
        <v>0</v>
      </c>
      <c r="AC791" s="27">
        <v>0</v>
      </c>
      <c r="AD791" s="27">
        <v>0</v>
      </c>
      <c r="AE791" s="27">
        <v>0</v>
      </c>
      <c r="AF791" s="23">
        <v>5</v>
      </c>
      <c r="AG791" s="23">
        <v>5</v>
      </c>
      <c r="AH791" s="27">
        <v>597500</v>
      </c>
      <c r="AI791" s="27">
        <v>597500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</row>
    <row r="792" spans="1:41" s="52" customFormat="1" ht="13.5">
      <c r="A792" s="23">
        <v>20316</v>
      </c>
      <c r="B792" s="73" t="s">
        <v>1508</v>
      </c>
      <c r="C792" s="73" t="s">
        <v>1508</v>
      </c>
      <c r="D792" s="23">
        <v>1</v>
      </c>
      <c r="E792" s="23">
        <v>1</v>
      </c>
      <c r="F792" s="23">
        <v>1</v>
      </c>
      <c r="G792" s="23">
        <v>6</v>
      </c>
      <c r="H792">
        <v>10086</v>
      </c>
      <c r="I792" s="27">
        <v>5</v>
      </c>
      <c r="J792" s="27">
        <v>5</v>
      </c>
      <c r="K792" s="27">
        <v>0</v>
      </c>
      <c r="L792" s="27">
        <v>1</v>
      </c>
      <c r="M792" s="27">
        <v>0</v>
      </c>
      <c r="N792" s="27">
        <v>600000</v>
      </c>
      <c r="O792" s="27">
        <v>600000</v>
      </c>
      <c r="P792" s="27">
        <v>0</v>
      </c>
      <c r="Q792" s="27">
        <v>0</v>
      </c>
      <c r="R792" s="27">
        <v>0</v>
      </c>
      <c r="S792" s="27">
        <v>0</v>
      </c>
      <c r="T792" s="27">
        <v>0</v>
      </c>
      <c r="U792" s="27">
        <v>0</v>
      </c>
      <c r="V792" s="27">
        <v>0</v>
      </c>
      <c r="W792" s="27">
        <v>0</v>
      </c>
      <c r="X792" s="27">
        <v>0</v>
      </c>
      <c r="Y792" s="27">
        <v>0</v>
      </c>
      <c r="Z792" s="27">
        <v>0</v>
      </c>
      <c r="AA792" s="27">
        <v>0</v>
      </c>
      <c r="AB792" s="27">
        <v>0</v>
      </c>
      <c r="AC792" s="27">
        <v>0</v>
      </c>
      <c r="AD792" s="27">
        <v>0</v>
      </c>
      <c r="AE792" s="27">
        <v>0</v>
      </c>
      <c r="AF792" s="23">
        <v>5</v>
      </c>
      <c r="AG792" s="23">
        <v>5</v>
      </c>
      <c r="AH792" s="27">
        <v>600000</v>
      </c>
      <c r="AI792" s="27">
        <v>600000</v>
      </c>
      <c r="AJ792" s="23">
        <v>0</v>
      </c>
      <c r="AK792" s="23">
        <v>0</v>
      </c>
      <c r="AL792" s="23">
        <v>0</v>
      </c>
      <c r="AM792" s="23">
        <v>0</v>
      </c>
      <c r="AN792" s="23">
        <v>0</v>
      </c>
      <c r="AO792" s="23">
        <v>0</v>
      </c>
    </row>
    <row r="793" spans="1:41" s="52" customFormat="1" ht="13.5">
      <c r="A793" s="23">
        <v>20317</v>
      </c>
      <c r="B793" s="73" t="s">
        <v>1509</v>
      </c>
      <c r="C793" s="73" t="s">
        <v>1509</v>
      </c>
      <c r="D793" s="23">
        <v>1</v>
      </c>
      <c r="E793" s="23">
        <v>1</v>
      </c>
      <c r="F793" s="23">
        <v>1</v>
      </c>
      <c r="G793" s="23">
        <v>6</v>
      </c>
      <c r="H793">
        <v>10053</v>
      </c>
      <c r="I793" s="27">
        <v>5</v>
      </c>
      <c r="J793" s="27">
        <v>5</v>
      </c>
      <c r="K793" s="27">
        <v>0</v>
      </c>
      <c r="L793" s="27">
        <v>1</v>
      </c>
      <c r="M793" s="27">
        <v>0</v>
      </c>
      <c r="N793" s="27">
        <v>602500</v>
      </c>
      <c r="O793" s="27">
        <v>602500</v>
      </c>
      <c r="P793" s="27">
        <v>0</v>
      </c>
      <c r="Q793" s="27">
        <v>0</v>
      </c>
      <c r="R793" s="27">
        <v>0</v>
      </c>
      <c r="S793" s="27">
        <v>0</v>
      </c>
      <c r="T793" s="27">
        <v>0</v>
      </c>
      <c r="U793" s="27">
        <v>0</v>
      </c>
      <c r="V793" s="27">
        <v>0</v>
      </c>
      <c r="W793" s="27">
        <v>0</v>
      </c>
      <c r="X793" s="27">
        <v>0</v>
      </c>
      <c r="Y793" s="27">
        <v>0</v>
      </c>
      <c r="Z793" s="27">
        <v>0</v>
      </c>
      <c r="AA793" s="27">
        <v>0</v>
      </c>
      <c r="AB793" s="27">
        <v>0</v>
      </c>
      <c r="AC793" s="27">
        <v>0</v>
      </c>
      <c r="AD793" s="27">
        <v>0</v>
      </c>
      <c r="AE793" s="27">
        <v>0</v>
      </c>
      <c r="AF793" s="23">
        <v>5</v>
      </c>
      <c r="AG793" s="23">
        <v>5</v>
      </c>
      <c r="AH793" s="27">
        <v>602500</v>
      </c>
      <c r="AI793" s="27">
        <v>602500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0</v>
      </c>
    </row>
    <row r="794" spans="1:41" s="52" customFormat="1" ht="13.5">
      <c r="A794" s="23">
        <v>20318</v>
      </c>
      <c r="B794" s="73" t="s">
        <v>1510</v>
      </c>
      <c r="C794" s="73" t="s">
        <v>1510</v>
      </c>
      <c r="D794" s="23">
        <v>1</v>
      </c>
      <c r="E794" s="23">
        <v>1</v>
      </c>
      <c r="F794" s="23">
        <v>1</v>
      </c>
      <c r="G794" s="23">
        <v>6</v>
      </c>
      <c r="H794">
        <v>10080</v>
      </c>
      <c r="I794" s="27">
        <v>5</v>
      </c>
      <c r="J794" s="27">
        <v>5</v>
      </c>
      <c r="K794" s="27">
        <v>0</v>
      </c>
      <c r="L794" s="27">
        <v>1</v>
      </c>
      <c r="M794" s="27">
        <v>0</v>
      </c>
      <c r="N794" s="27">
        <v>605000</v>
      </c>
      <c r="O794" s="27">
        <v>605000</v>
      </c>
      <c r="P794" s="27">
        <v>0</v>
      </c>
      <c r="Q794" s="27">
        <v>0</v>
      </c>
      <c r="R794" s="27">
        <v>0</v>
      </c>
      <c r="S794" s="27">
        <v>0</v>
      </c>
      <c r="T794" s="27">
        <v>0</v>
      </c>
      <c r="U794" s="27">
        <v>0</v>
      </c>
      <c r="V794" s="27">
        <v>0</v>
      </c>
      <c r="W794" s="27">
        <v>0</v>
      </c>
      <c r="X794" s="27">
        <v>0</v>
      </c>
      <c r="Y794" s="27">
        <v>0</v>
      </c>
      <c r="Z794" s="27">
        <v>0</v>
      </c>
      <c r="AA794" s="27">
        <v>0</v>
      </c>
      <c r="AB794" s="27">
        <v>0</v>
      </c>
      <c r="AC794" s="27">
        <v>0</v>
      </c>
      <c r="AD794" s="27">
        <v>0</v>
      </c>
      <c r="AE794" s="27">
        <v>0</v>
      </c>
      <c r="AF794" s="23">
        <v>5</v>
      </c>
      <c r="AG794" s="23">
        <v>5</v>
      </c>
      <c r="AH794" s="27">
        <v>605000</v>
      </c>
      <c r="AI794" s="27">
        <v>605000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</row>
    <row r="795" spans="1:41" s="52" customFormat="1" ht="13.5">
      <c r="A795" s="23">
        <v>20319</v>
      </c>
      <c r="B795" s="73" t="s">
        <v>1511</v>
      </c>
      <c r="C795" s="73" t="s">
        <v>1511</v>
      </c>
      <c r="D795" s="23">
        <v>1</v>
      </c>
      <c r="E795" s="23">
        <v>1</v>
      </c>
      <c r="F795" s="23">
        <v>1</v>
      </c>
      <c r="G795" s="23">
        <v>6</v>
      </c>
      <c r="H795">
        <v>10076</v>
      </c>
      <c r="I795" s="27">
        <v>5</v>
      </c>
      <c r="J795" s="27">
        <v>5</v>
      </c>
      <c r="K795" s="27">
        <v>0</v>
      </c>
      <c r="L795" s="27">
        <v>1</v>
      </c>
      <c r="M795" s="27">
        <v>0</v>
      </c>
      <c r="N795" s="27">
        <v>607500</v>
      </c>
      <c r="O795" s="27">
        <v>607500</v>
      </c>
      <c r="P795" s="27">
        <v>0</v>
      </c>
      <c r="Q795" s="27">
        <v>0</v>
      </c>
      <c r="R795" s="27">
        <v>0</v>
      </c>
      <c r="S795" s="27">
        <v>0</v>
      </c>
      <c r="T795" s="27">
        <v>0</v>
      </c>
      <c r="U795" s="27">
        <v>0</v>
      </c>
      <c r="V795" s="27">
        <v>0</v>
      </c>
      <c r="W795" s="27">
        <v>0</v>
      </c>
      <c r="X795" s="27">
        <v>0</v>
      </c>
      <c r="Y795" s="27">
        <v>0</v>
      </c>
      <c r="Z795" s="27">
        <v>0</v>
      </c>
      <c r="AA795" s="27">
        <v>0</v>
      </c>
      <c r="AB795" s="27">
        <v>0</v>
      </c>
      <c r="AC795" s="27">
        <v>0</v>
      </c>
      <c r="AD795" s="27">
        <v>0</v>
      </c>
      <c r="AE795" s="27">
        <v>0</v>
      </c>
      <c r="AF795" s="23">
        <v>5</v>
      </c>
      <c r="AG795" s="23">
        <v>5</v>
      </c>
      <c r="AH795" s="27">
        <v>607500</v>
      </c>
      <c r="AI795" s="27">
        <v>607500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0</v>
      </c>
    </row>
    <row r="796" spans="1:41" s="52" customFormat="1" ht="13.5">
      <c r="A796" s="23">
        <v>20320</v>
      </c>
      <c r="B796" s="73" t="s">
        <v>1512</v>
      </c>
      <c r="C796" s="73" t="s">
        <v>1512</v>
      </c>
      <c r="D796" s="23">
        <v>1</v>
      </c>
      <c r="E796" s="23">
        <v>1</v>
      </c>
      <c r="F796" s="23">
        <v>1</v>
      </c>
      <c r="G796" s="23">
        <v>6</v>
      </c>
      <c r="H796">
        <v>10054</v>
      </c>
      <c r="I796" s="27">
        <v>5</v>
      </c>
      <c r="J796" s="27">
        <v>5</v>
      </c>
      <c r="K796" s="27">
        <v>0</v>
      </c>
      <c r="L796" s="27">
        <v>1</v>
      </c>
      <c r="M796" s="27">
        <v>0</v>
      </c>
      <c r="N796" s="27">
        <v>610000</v>
      </c>
      <c r="O796" s="27">
        <v>610000</v>
      </c>
      <c r="P796" s="27">
        <v>0</v>
      </c>
      <c r="Q796" s="27">
        <v>0</v>
      </c>
      <c r="R796" s="27">
        <v>0</v>
      </c>
      <c r="S796" s="27">
        <v>0</v>
      </c>
      <c r="T796" s="27">
        <v>0</v>
      </c>
      <c r="U796" s="27">
        <v>0</v>
      </c>
      <c r="V796" s="27">
        <v>0</v>
      </c>
      <c r="W796" s="27">
        <v>0</v>
      </c>
      <c r="X796" s="27">
        <v>0</v>
      </c>
      <c r="Y796" s="27">
        <v>0</v>
      </c>
      <c r="Z796" s="27">
        <v>0</v>
      </c>
      <c r="AA796" s="27">
        <v>0</v>
      </c>
      <c r="AB796" s="27">
        <v>0</v>
      </c>
      <c r="AC796" s="27">
        <v>0</v>
      </c>
      <c r="AD796" s="27">
        <v>0</v>
      </c>
      <c r="AE796" s="27">
        <v>0</v>
      </c>
      <c r="AF796" s="23">
        <v>5</v>
      </c>
      <c r="AG796" s="23">
        <v>5</v>
      </c>
      <c r="AH796" s="27">
        <v>610000</v>
      </c>
      <c r="AI796" s="27">
        <v>610000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</row>
    <row r="797" spans="1:41" s="52" customFormat="1" ht="13.5">
      <c r="A797" s="23">
        <v>20321</v>
      </c>
      <c r="B797" s="73" t="s">
        <v>1513</v>
      </c>
      <c r="C797" s="73" t="s">
        <v>1513</v>
      </c>
      <c r="D797" s="23">
        <v>1</v>
      </c>
      <c r="E797" s="23">
        <v>1</v>
      </c>
      <c r="F797" s="23">
        <v>1</v>
      </c>
      <c r="G797" s="23">
        <v>6</v>
      </c>
      <c r="H797">
        <v>10065</v>
      </c>
      <c r="I797" s="27">
        <v>5</v>
      </c>
      <c r="J797" s="27">
        <v>5</v>
      </c>
      <c r="K797" s="27">
        <v>0</v>
      </c>
      <c r="L797" s="27">
        <v>1</v>
      </c>
      <c r="M797" s="27">
        <v>0</v>
      </c>
      <c r="N797" s="27">
        <v>612500</v>
      </c>
      <c r="O797" s="27">
        <v>612500</v>
      </c>
      <c r="P797" s="27">
        <v>0</v>
      </c>
      <c r="Q797" s="27">
        <v>0</v>
      </c>
      <c r="R797" s="27">
        <v>0</v>
      </c>
      <c r="S797" s="27">
        <v>0</v>
      </c>
      <c r="T797" s="27">
        <v>0</v>
      </c>
      <c r="U797" s="27">
        <v>0</v>
      </c>
      <c r="V797" s="27">
        <v>0</v>
      </c>
      <c r="W797" s="27">
        <v>0</v>
      </c>
      <c r="X797" s="27">
        <v>0</v>
      </c>
      <c r="Y797" s="27">
        <v>0</v>
      </c>
      <c r="Z797" s="27">
        <v>0</v>
      </c>
      <c r="AA797" s="27">
        <v>0</v>
      </c>
      <c r="AB797" s="27">
        <v>0</v>
      </c>
      <c r="AC797" s="27">
        <v>0</v>
      </c>
      <c r="AD797" s="27">
        <v>0</v>
      </c>
      <c r="AE797" s="27">
        <v>0</v>
      </c>
      <c r="AF797" s="23">
        <v>5</v>
      </c>
      <c r="AG797" s="23">
        <v>5</v>
      </c>
      <c r="AH797" s="27">
        <v>612500</v>
      </c>
      <c r="AI797" s="27">
        <v>612500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</row>
    <row r="798" spans="1:41" s="52" customFormat="1" ht="13.5">
      <c r="A798" s="23">
        <v>20322</v>
      </c>
      <c r="B798" s="73" t="s">
        <v>1514</v>
      </c>
      <c r="C798" s="73" t="s">
        <v>1514</v>
      </c>
      <c r="D798" s="23">
        <v>1</v>
      </c>
      <c r="E798" s="23">
        <v>1</v>
      </c>
      <c r="F798" s="23">
        <v>1</v>
      </c>
      <c r="G798" s="23">
        <v>6</v>
      </c>
      <c r="H798">
        <v>10004</v>
      </c>
      <c r="I798" s="27">
        <v>5</v>
      </c>
      <c r="J798" s="27">
        <v>5</v>
      </c>
      <c r="K798" s="27">
        <v>0</v>
      </c>
      <c r="L798" s="27">
        <v>1</v>
      </c>
      <c r="M798" s="27">
        <v>0</v>
      </c>
      <c r="N798" s="27">
        <v>615000</v>
      </c>
      <c r="O798" s="27">
        <v>615000</v>
      </c>
      <c r="P798" s="27">
        <v>0</v>
      </c>
      <c r="Q798" s="27">
        <v>0</v>
      </c>
      <c r="R798" s="27">
        <v>0</v>
      </c>
      <c r="S798" s="27">
        <v>0</v>
      </c>
      <c r="T798" s="27">
        <v>0</v>
      </c>
      <c r="U798" s="27">
        <v>0</v>
      </c>
      <c r="V798" s="27">
        <v>0</v>
      </c>
      <c r="W798" s="27">
        <v>0</v>
      </c>
      <c r="X798" s="27">
        <v>0</v>
      </c>
      <c r="Y798" s="27">
        <v>0</v>
      </c>
      <c r="Z798" s="27">
        <v>0</v>
      </c>
      <c r="AA798" s="27">
        <v>0</v>
      </c>
      <c r="AB798" s="27">
        <v>0</v>
      </c>
      <c r="AC798" s="27">
        <v>0</v>
      </c>
      <c r="AD798" s="27">
        <v>0</v>
      </c>
      <c r="AE798" s="27">
        <v>0</v>
      </c>
      <c r="AF798" s="23">
        <v>5</v>
      </c>
      <c r="AG798" s="23">
        <v>5</v>
      </c>
      <c r="AH798" s="27">
        <v>615000</v>
      </c>
      <c r="AI798" s="27">
        <v>615000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</row>
    <row r="799" spans="1:41" s="52" customFormat="1" ht="13.5">
      <c r="A799" s="23">
        <v>20323</v>
      </c>
      <c r="B799" s="73" t="s">
        <v>1515</v>
      </c>
      <c r="C799" s="73" t="s">
        <v>1515</v>
      </c>
      <c r="D799" s="23">
        <v>1</v>
      </c>
      <c r="E799" s="23">
        <v>1</v>
      </c>
      <c r="F799" s="23">
        <v>1</v>
      </c>
      <c r="G799" s="23">
        <v>6</v>
      </c>
      <c r="H799">
        <v>10014</v>
      </c>
      <c r="I799" s="27">
        <v>5</v>
      </c>
      <c r="J799" s="27">
        <v>5</v>
      </c>
      <c r="K799" s="27">
        <v>0</v>
      </c>
      <c r="L799" s="27">
        <v>1</v>
      </c>
      <c r="M799" s="27">
        <v>0</v>
      </c>
      <c r="N799" s="27">
        <v>617500</v>
      </c>
      <c r="O799" s="27">
        <v>617500</v>
      </c>
      <c r="P799" s="27">
        <v>0</v>
      </c>
      <c r="Q799" s="27">
        <v>0</v>
      </c>
      <c r="R799" s="27">
        <v>0</v>
      </c>
      <c r="S799" s="27">
        <v>0</v>
      </c>
      <c r="T799" s="27">
        <v>0</v>
      </c>
      <c r="U799" s="27">
        <v>0</v>
      </c>
      <c r="V799" s="27">
        <v>0</v>
      </c>
      <c r="W799" s="27">
        <v>0</v>
      </c>
      <c r="X799" s="27">
        <v>0</v>
      </c>
      <c r="Y799" s="27">
        <v>0</v>
      </c>
      <c r="Z799" s="27">
        <v>0</v>
      </c>
      <c r="AA799" s="27">
        <v>0</v>
      </c>
      <c r="AB799" s="27">
        <v>0</v>
      </c>
      <c r="AC799" s="27">
        <v>0</v>
      </c>
      <c r="AD799" s="27">
        <v>0</v>
      </c>
      <c r="AE799" s="27">
        <v>0</v>
      </c>
      <c r="AF799" s="23">
        <v>5</v>
      </c>
      <c r="AG799" s="23">
        <v>5</v>
      </c>
      <c r="AH799" s="27">
        <v>617500</v>
      </c>
      <c r="AI799" s="27">
        <v>617500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0</v>
      </c>
    </row>
    <row r="800" spans="1:41" s="52" customFormat="1" ht="13.5">
      <c r="A800" s="23">
        <v>20324</v>
      </c>
      <c r="B800" s="73" t="s">
        <v>1516</v>
      </c>
      <c r="C800" s="73" t="s">
        <v>1516</v>
      </c>
      <c r="D800" s="23">
        <v>1</v>
      </c>
      <c r="E800" s="23">
        <v>1</v>
      </c>
      <c r="F800" s="23">
        <v>1</v>
      </c>
      <c r="G800" s="23">
        <v>6</v>
      </c>
      <c r="H800">
        <v>10018</v>
      </c>
      <c r="I800" s="27">
        <v>5</v>
      </c>
      <c r="J800" s="27">
        <v>5</v>
      </c>
      <c r="K800" s="27">
        <v>0</v>
      </c>
      <c r="L800" s="27">
        <v>1</v>
      </c>
      <c r="M800" s="27">
        <v>0</v>
      </c>
      <c r="N800" s="27">
        <v>620000</v>
      </c>
      <c r="O800" s="27">
        <v>620000</v>
      </c>
      <c r="P800" s="27">
        <v>0</v>
      </c>
      <c r="Q800" s="27">
        <v>0</v>
      </c>
      <c r="R800" s="27">
        <v>0</v>
      </c>
      <c r="S800" s="27">
        <v>0</v>
      </c>
      <c r="T800" s="27">
        <v>0</v>
      </c>
      <c r="U800" s="27">
        <v>0</v>
      </c>
      <c r="V800" s="27">
        <v>0</v>
      </c>
      <c r="W800" s="27">
        <v>0</v>
      </c>
      <c r="X800" s="27">
        <v>0</v>
      </c>
      <c r="Y800" s="27">
        <v>0</v>
      </c>
      <c r="Z800" s="27">
        <v>0</v>
      </c>
      <c r="AA800" s="27">
        <v>0</v>
      </c>
      <c r="AB800" s="27">
        <v>0</v>
      </c>
      <c r="AC800" s="27">
        <v>0</v>
      </c>
      <c r="AD800" s="27">
        <v>0</v>
      </c>
      <c r="AE800" s="27">
        <v>0</v>
      </c>
      <c r="AF800" s="23">
        <v>5</v>
      </c>
      <c r="AG800" s="23">
        <v>5</v>
      </c>
      <c r="AH800" s="27">
        <v>620000</v>
      </c>
      <c r="AI800" s="27">
        <v>620000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</row>
    <row r="801" spans="1:41" s="52" customFormat="1" ht="13.5">
      <c r="A801" s="23">
        <v>20325</v>
      </c>
      <c r="B801" s="73" t="s">
        <v>1517</v>
      </c>
      <c r="C801" s="73" t="s">
        <v>1517</v>
      </c>
      <c r="D801" s="23">
        <v>1</v>
      </c>
      <c r="E801" s="23">
        <v>1</v>
      </c>
      <c r="F801" s="23">
        <v>1</v>
      </c>
      <c r="G801" s="23">
        <v>6</v>
      </c>
      <c r="H801">
        <v>10012</v>
      </c>
      <c r="I801" s="27">
        <v>5</v>
      </c>
      <c r="J801" s="27">
        <v>5</v>
      </c>
      <c r="K801" s="27">
        <v>0</v>
      </c>
      <c r="L801" s="27">
        <v>1</v>
      </c>
      <c r="M801" s="27">
        <v>0</v>
      </c>
      <c r="N801" s="27">
        <v>622500</v>
      </c>
      <c r="O801" s="27">
        <v>622500</v>
      </c>
      <c r="P801" s="27">
        <v>0</v>
      </c>
      <c r="Q801" s="27">
        <v>0</v>
      </c>
      <c r="R801" s="27">
        <v>0</v>
      </c>
      <c r="S801" s="27">
        <v>0</v>
      </c>
      <c r="T801" s="27">
        <v>0</v>
      </c>
      <c r="U801" s="27">
        <v>0</v>
      </c>
      <c r="V801" s="27">
        <v>0</v>
      </c>
      <c r="W801" s="27">
        <v>0</v>
      </c>
      <c r="X801" s="27">
        <v>0</v>
      </c>
      <c r="Y801" s="27">
        <v>0</v>
      </c>
      <c r="Z801" s="27">
        <v>0</v>
      </c>
      <c r="AA801" s="27">
        <v>0</v>
      </c>
      <c r="AB801" s="27">
        <v>0</v>
      </c>
      <c r="AC801" s="27">
        <v>0</v>
      </c>
      <c r="AD801" s="27">
        <v>0</v>
      </c>
      <c r="AE801" s="27">
        <v>0</v>
      </c>
      <c r="AF801" s="23">
        <v>5</v>
      </c>
      <c r="AG801" s="23">
        <v>5</v>
      </c>
      <c r="AH801" s="27">
        <v>622500</v>
      </c>
      <c r="AI801" s="27">
        <v>622500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</row>
    <row r="802" spans="1:41" s="52" customFormat="1" ht="13.5">
      <c r="A802" s="23">
        <v>20326</v>
      </c>
      <c r="B802" s="73" t="s">
        <v>1518</v>
      </c>
      <c r="C802" s="73" t="s">
        <v>1518</v>
      </c>
      <c r="D802" s="23">
        <v>1</v>
      </c>
      <c r="E802" s="23">
        <v>1</v>
      </c>
      <c r="F802" s="23">
        <v>1</v>
      </c>
      <c r="G802" s="23">
        <v>6</v>
      </c>
      <c r="H802">
        <v>10060</v>
      </c>
      <c r="I802" s="27">
        <v>5</v>
      </c>
      <c r="J802" s="27">
        <v>5</v>
      </c>
      <c r="K802" s="27">
        <v>0</v>
      </c>
      <c r="L802" s="27">
        <v>1</v>
      </c>
      <c r="M802" s="27">
        <v>0</v>
      </c>
      <c r="N802" s="27">
        <v>625000</v>
      </c>
      <c r="O802" s="27">
        <v>625000</v>
      </c>
      <c r="P802" s="27">
        <v>0</v>
      </c>
      <c r="Q802" s="27">
        <v>0</v>
      </c>
      <c r="R802" s="27">
        <v>0</v>
      </c>
      <c r="S802" s="27">
        <v>0</v>
      </c>
      <c r="T802" s="27">
        <v>0</v>
      </c>
      <c r="U802" s="27">
        <v>0</v>
      </c>
      <c r="V802" s="27">
        <v>0</v>
      </c>
      <c r="W802" s="27">
        <v>0</v>
      </c>
      <c r="X802" s="27">
        <v>0</v>
      </c>
      <c r="Y802" s="27">
        <v>0</v>
      </c>
      <c r="Z802" s="27">
        <v>0</v>
      </c>
      <c r="AA802" s="27">
        <v>0</v>
      </c>
      <c r="AB802" s="27">
        <v>0</v>
      </c>
      <c r="AC802" s="27">
        <v>0</v>
      </c>
      <c r="AD802" s="27">
        <v>0</v>
      </c>
      <c r="AE802" s="27">
        <v>0</v>
      </c>
      <c r="AF802" s="23">
        <v>5</v>
      </c>
      <c r="AG802" s="23">
        <v>5</v>
      </c>
      <c r="AH802" s="27">
        <v>625000</v>
      </c>
      <c r="AI802" s="27">
        <v>625000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0</v>
      </c>
    </row>
    <row r="803" spans="1:41" s="52" customFormat="1" ht="13.5">
      <c r="A803" s="23">
        <v>20327</v>
      </c>
      <c r="B803" s="73" t="s">
        <v>1519</v>
      </c>
      <c r="C803" s="73" t="s">
        <v>1519</v>
      </c>
      <c r="D803" s="23">
        <v>1</v>
      </c>
      <c r="E803" s="23">
        <v>1</v>
      </c>
      <c r="F803" s="23">
        <v>1</v>
      </c>
      <c r="G803" s="23">
        <v>6</v>
      </c>
      <c r="H803">
        <v>10057</v>
      </c>
      <c r="I803" s="27">
        <v>5</v>
      </c>
      <c r="J803" s="27">
        <v>5</v>
      </c>
      <c r="K803" s="27">
        <v>0</v>
      </c>
      <c r="L803" s="27">
        <v>1</v>
      </c>
      <c r="M803" s="27">
        <v>0</v>
      </c>
      <c r="N803" s="27">
        <v>627500</v>
      </c>
      <c r="O803" s="27">
        <v>627500</v>
      </c>
      <c r="P803" s="27">
        <v>0</v>
      </c>
      <c r="Q803" s="27">
        <v>0</v>
      </c>
      <c r="R803" s="27">
        <v>0</v>
      </c>
      <c r="S803" s="27">
        <v>0</v>
      </c>
      <c r="T803" s="27">
        <v>0</v>
      </c>
      <c r="U803" s="27">
        <v>0</v>
      </c>
      <c r="V803" s="27">
        <v>0</v>
      </c>
      <c r="W803" s="27">
        <v>0</v>
      </c>
      <c r="X803" s="27">
        <v>0</v>
      </c>
      <c r="Y803" s="27">
        <v>0</v>
      </c>
      <c r="Z803" s="27">
        <v>0</v>
      </c>
      <c r="AA803" s="27">
        <v>0</v>
      </c>
      <c r="AB803" s="27">
        <v>0</v>
      </c>
      <c r="AC803" s="27">
        <v>0</v>
      </c>
      <c r="AD803" s="27">
        <v>0</v>
      </c>
      <c r="AE803" s="27">
        <v>0</v>
      </c>
      <c r="AF803" s="23">
        <v>5</v>
      </c>
      <c r="AG803" s="23">
        <v>5</v>
      </c>
      <c r="AH803" s="27">
        <v>627500</v>
      </c>
      <c r="AI803" s="27">
        <v>627500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</row>
    <row r="804" spans="1:41" s="52" customFormat="1" ht="13.5">
      <c r="A804" s="23">
        <v>20328</v>
      </c>
      <c r="B804" s="73" t="s">
        <v>1520</v>
      </c>
      <c r="C804" s="73" t="s">
        <v>1520</v>
      </c>
      <c r="D804" s="23">
        <v>1</v>
      </c>
      <c r="E804" s="23">
        <v>1</v>
      </c>
      <c r="F804" s="23">
        <v>1</v>
      </c>
      <c r="G804" s="23">
        <v>6</v>
      </c>
      <c r="H804">
        <v>10009</v>
      </c>
      <c r="I804" s="27">
        <v>5</v>
      </c>
      <c r="J804" s="27">
        <v>5</v>
      </c>
      <c r="K804" s="27">
        <v>0</v>
      </c>
      <c r="L804" s="27">
        <v>1</v>
      </c>
      <c r="M804" s="27">
        <v>0</v>
      </c>
      <c r="N804" s="27">
        <v>630000</v>
      </c>
      <c r="O804" s="27">
        <v>630000</v>
      </c>
      <c r="P804" s="27">
        <v>0</v>
      </c>
      <c r="Q804" s="27">
        <v>0</v>
      </c>
      <c r="R804" s="27">
        <v>0</v>
      </c>
      <c r="S804" s="27">
        <v>0</v>
      </c>
      <c r="T804" s="27">
        <v>0</v>
      </c>
      <c r="U804" s="27">
        <v>0</v>
      </c>
      <c r="V804" s="27">
        <v>0</v>
      </c>
      <c r="W804" s="27">
        <v>0</v>
      </c>
      <c r="X804" s="27">
        <v>0</v>
      </c>
      <c r="Y804" s="27">
        <v>0</v>
      </c>
      <c r="Z804" s="27">
        <v>0</v>
      </c>
      <c r="AA804" s="27">
        <v>0</v>
      </c>
      <c r="AB804" s="27">
        <v>0</v>
      </c>
      <c r="AC804" s="27">
        <v>0</v>
      </c>
      <c r="AD804" s="27">
        <v>0</v>
      </c>
      <c r="AE804" s="27">
        <v>0</v>
      </c>
      <c r="AF804" s="23">
        <v>5</v>
      </c>
      <c r="AG804" s="23">
        <v>5</v>
      </c>
      <c r="AH804" s="27">
        <v>630000</v>
      </c>
      <c r="AI804" s="27">
        <v>630000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</row>
    <row r="805" spans="1:41" s="52" customFormat="1" ht="13.5">
      <c r="A805" s="23">
        <v>20329</v>
      </c>
      <c r="B805" s="73" t="s">
        <v>1521</v>
      </c>
      <c r="C805" s="73" t="s">
        <v>1521</v>
      </c>
      <c r="D805" s="23">
        <v>1</v>
      </c>
      <c r="E805" s="23">
        <v>1</v>
      </c>
      <c r="F805" s="23">
        <v>1</v>
      </c>
      <c r="G805" s="23">
        <v>6</v>
      </c>
      <c r="H805">
        <v>10072</v>
      </c>
      <c r="I805" s="27">
        <v>5</v>
      </c>
      <c r="J805" s="27">
        <v>5</v>
      </c>
      <c r="K805" s="27">
        <v>0</v>
      </c>
      <c r="L805" s="27">
        <v>1</v>
      </c>
      <c r="M805" s="27">
        <v>0</v>
      </c>
      <c r="N805" s="27">
        <v>632500</v>
      </c>
      <c r="O805" s="27">
        <v>632500</v>
      </c>
      <c r="P805" s="27">
        <v>0</v>
      </c>
      <c r="Q805" s="27">
        <v>0</v>
      </c>
      <c r="R805" s="27">
        <v>0</v>
      </c>
      <c r="S805" s="27">
        <v>0</v>
      </c>
      <c r="T805" s="27">
        <v>0</v>
      </c>
      <c r="U805" s="27">
        <v>0</v>
      </c>
      <c r="V805" s="27">
        <v>0</v>
      </c>
      <c r="W805" s="27">
        <v>0</v>
      </c>
      <c r="X805" s="27">
        <v>0</v>
      </c>
      <c r="Y805" s="27">
        <v>0</v>
      </c>
      <c r="Z805" s="27">
        <v>0</v>
      </c>
      <c r="AA805" s="27">
        <v>0</v>
      </c>
      <c r="AB805" s="27">
        <v>0</v>
      </c>
      <c r="AC805" s="27">
        <v>0</v>
      </c>
      <c r="AD805" s="27">
        <v>0</v>
      </c>
      <c r="AE805" s="27">
        <v>0</v>
      </c>
      <c r="AF805" s="23">
        <v>5</v>
      </c>
      <c r="AG805" s="23">
        <v>5</v>
      </c>
      <c r="AH805" s="27">
        <v>632500</v>
      </c>
      <c r="AI805" s="27">
        <v>632500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0</v>
      </c>
    </row>
    <row r="806" spans="1:41" s="52" customFormat="1" ht="13.5">
      <c r="A806" s="23">
        <v>20330</v>
      </c>
      <c r="B806" s="73" t="s">
        <v>1522</v>
      </c>
      <c r="C806" s="73" t="s">
        <v>1522</v>
      </c>
      <c r="D806" s="23">
        <v>1</v>
      </c>
      <c r="E806" s="23">
        <v>1</v>
      </c>
      <c r="F806" s="23">
        <v>1</v>
      </c>
      <c r="G806" s="23">
        <v>6</v>
      </c>
      <c r="H806">
        <v>10062</v>
      </c>
      <c r="I806" s="27">
        <v>5</v>
      </c>
      <c r="J806" s="27">
        <v>5</v>
      </c>
      <c r="K806" s="27">
        <v>0</v>
      </c>
      <c r="L806" s="27">
        <v>1</v>
      </c>
      <c r="M806" s="27">
        <v>0</v>
      </c>
      <c r="N806" s="27">
        <v>635000</v>
      </c>
      <c r="O806" s="27">
        <v>635000</v>
      </c>
      <c r="P806" s="27">
        <v>0</v>
      </c>
      <c r="Q806" s="27">
        <v>0</v>
      </c>
      <c r="R806" s="27">
        <v>0</v>
      </c>
      <c r="S806" s="27">
        <v>0</v>
      </c>
      <c r="T806" s="27">
        <v>0</v>
      </c>
      <c r="U806" s="27">
        <v>0</v>
      </c>
      <c r="V806" s="27">
        <v>0</v>
      </c>
      <c r="W806" s="27">
        <v>0</v>
      </c>
      <c r="X806" s="27">
        <v>0</v>
      </c>
      <c r="Y806" s="27">
        <v>0</v>
      </c>
      <c r="Z806" s="27">
        <v>0</v>
      </c>
      <c r="AA806" s="27">
        <v>0</v>
      </c>
      <c r="AB806" s="27">
        <v>0</v>
      </c>
      <c r="AC806" s="27">
        <v>0</v>
      </c>
      <c r="AD806" s="27">
        <v>0</v>
      </c>
      <c r="AE806" s="27">
        <v>0</v>
      </c>
      <c r="AF806" s="23">
        <v>5</v>
      </c>
      <c r="AG806" s="23">
        <v>5</v>
      </c>
      <c r="AH806" s="27">
        <v>635000</v>
      </c>
      <c r="AI806" s="27">
        <v>635000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</row>
    <row r="807" spans="1:41" s="52" customFormat="1" ht="13.5">
      <c r="A807" s="23">
        <v>20331</v>
      </c>
      <c r="B807" s="73" t="s">
        <v>1523</v>
      </c>
      <c r="C807" s="73" t="s">
        <v>1523</v>
      </c>
      <c r="D807" s="23">
        <v>1</v>
      </c>
      <c r="E807" s="23">
        <v>1</v>
      </c>
      <c r="F807" s="23">
        <v>1</v>
      </c>
      <c r="G807" s="23">
        <v>6</v>
      </c>
      <c r="H807">
        <v>10029</v>
      </c>
      <c r="I807" s="27">
        <v>5</v>
      </c>
      <c r="J807" s="27">
        <v>5</v>
      </c>
      <c r="K807" s="27">
        <v>0</v>
      </c>
      <c r="L807" s="27">
        <v>1</v>
      </c>
      <c r="M807" s="27">
        <v>0</v>
      </c>
      <c r="N807" s="27">
        <v>637500</v>
      </c>
      <c r="O807" s="27">
        <v>637500</v>
      </c>
      <c r="P807" s="27">
        <v>0</v>
      </c>
      <c r="Q807" s="27">
        <v>0</v>
      </c>
      <c r="R807" s="27">
        <v>0</v>
      </c>
      <c r="S807" s="27">
        <v>0</v>
      </c>
      <c r="T807" s="27">
        <v>0</v>
      </c>
      <c r="U807" s="27">
        <v>0</v>
      </c>
      <c r="V807" s="27">
        <v>0</v>
      </c>
      <c r="W807" s="27">
        <v>0</v>
      </c>
      <c r="X807" s="27">
        <v>0</v>
      </c>
      <c r="Y807" s="27">
        <v>0</v>
      </c>
      <c r="Z807" s="27">
        <v>0</v>
      </c>
      <c r="AA807" s="27">
        <v>0</v>
      </c>
      <c r="AB807" s="27">
        <v>0</v>
      </c>
      <c r="AC807" s="27">
        <v>0</v>
      </c>
      <c r="AD807" s="27">
        <v>0</v>
      </c>
      <c r="AE807" s="27">
        <v>0</v>
      </c>
      <c r="AF807" s="23">
        <v>5</v>
      </c>
      <c r="AG807" s="23">
        <v>5</v>
      </c>
      <c r="AH807" s="27">
        <v>637500</v>
      </c>
      <c r="AI807" s="27">
        <v>637500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  <c r="AO807" s="23">
        <v>0</v>
      </c>
    </row>
    <row r="808" spans="1:41" s="52" customFormat="1" ht="13.5">
      <c r="A808" s="23">
        <v>20332</v>
      </c>
      <c r="B808" s="73" t="s">
        <v>1524</v>
      </c>
      <c r="C808" s="73" t="s">
        <v>1524</v>
      </c>
      <c r="D808" s="23">
        <v>1</v>
      </c>
      <c r="E808" s="23">
        <v>1</v>
      </c>
      <c r="F808" s="23">
        <v>1</v>
      </c>
      <c r="G808" s="23">
        <v>6</v>
      </c>
      <c r="H808">
        <v>10026</v>
      </c>
      <c r="I808" s="27">
        <v>5</v>
      </c>
      <c r="J808" s="27">
        <v>5</v>
      </c>
      <c r="K808" s="27">
        <v>0</v>
      </c>
      <c r="L808" s="27">
        <v>1</v>
      </c>
      <c r="M808" s="27">
        <v>0</v>
      </c>
      <c r="N808" s="27">
        <v>640000</v>
      </c>
      <c r="O808" s="27">
        <v>640000</v>
      </c>
      <c r="P808" s="27">
        <v>0</v>
      </c>
      <c r="Q808" s="27">
        <v>0</v>
      </c>
      <c r="R808" s="27">
        <v>0</v>
      </c>
      <c r="S808" s="27">
        <v>0</v>
      </c>
      <c r="T808" s="27">
        <v>0</v>
      </c>
      <c r="U808" s="27">
        <v>0</v>
      </c>
      <c r="V808" s="27">
        <v>0</v>
      </c>
      <c r="W808" s="27">
        <v>0</v>
      </c>
      <c r="X808" s="27">
        <v>0</v>
      </c>
      <c r="Y808" s="27">
        <v>0</v>
      </c>
      <c r="Z808" s="27">
        <v>0</v>
      </c>
      <c r="AA808" s="27">
        <v>0</v>
      </c>
      <c r="AB808" s="27">
        <v>0</v>
      </c>
      <c r="AC808" s="27">
        <v>0</v>
      </c>
      <c r="AD808" s="27">
        <v>0</v>
      </c>
      <c r="AE808" s="27">
        <v>0</v>
      </c>
      <c r="AF808" s="23">
        <v>5</v>
      </c>
      <c r="AG808" s="23">
        <v>5</v>
      </c>
      <c r="AH808" s="27">
        <v>640000</v>
      </c>
      <c r="AI808" s="27">
        <v>640000</v>
      </c>
      <c r="AJ808" s="23">
        <v>0</v>
      </c>
      <c r="AK808" s="23">
        <v>0</v>
      </c>
      <c r="AL808" s="23">
        <v>0</v>
      </c>
      <c r="AM808" s="23">
        <v>0</v>
      </c>
      <c r="AN808" s="23">
        <v>0</v>
      </c>
      <c r="AO808" s="23">
        <v>0</v>
      </c>
    </row>
    <row r="809" spans="1:41" s="52" customFormat="1" ht="13.5">
      <c r="A809" s="23">
        <v>20333</v>
      </c>
      <c r="B809" s="73" t="s">
        <v>1525</v>
      </c>
      <c r="C809" s="73" t="s">
        <v>1525</v>
      </c>
      <c r="D809" s="23">
        <v>1</v>
      </c>
      <c r="E809" s="23">
        <v>1</v>
      </c>
      <c r="F809" s="23">
        <v>1</v>
      </c>
      <c r="G809" s="23">
        <v>6</v>
      </c>
      <c r="H809">
        <v>10080</v>
      </c>
      <c r="I809" s="27">
        <v>5</v>
      </c>
      <c r="J809" s="27">
        <v>5</v>
      </c>
      <c r="K809" s="27">
        <v>0</v>
      </c>
      <c r="L809" s="27">
        <v>1</v>
      </c>
      <c r="M809" s="27">
        <v>0</v>
      </c>
      <c r="N809" s="27">
        <v>642500</v>
      </c>
      <c r="O809" s="27">
        <v>642500</v>
      </c>
      <c r="P809" s="27">
        <v>0</v>
      </c>
      <c r="Q809" s="27">
        <v>0</v>
      </c>
      <c r="R809" s="27">
        <v>0</v>
      </c>
      <c r="S809" s="27">
        <v>0</v>
      </c>
      <c r="T809" s="27">
        <v>0</v>
      </c>
      <c r="U809" s="27">
        <v>0</v>
      </c>
      <c r="V809" s="27">
        <v>0</v>
      </c>
      <c r="W809" s="27">
        <v>0</v>
      </c>
      <c r="X809" s="27">
        <v>0</v>
      </c>
      <c r="Y809" s="27">
        <v>0</v>
      </c>
      <c r="Z809" s="27">
        <v>0</v>
      </c>
      <c r="AA809" s="27">
        <v>0</v>
      </c>
      <c r="AB809" s="27">
        <v>0</v>
      </c>
      <c r="AC809" s="27">
        <v>0</v>
      </c>
      <c r="AD809" s="27">
        <v>0</v>
      </c>
      <c r="AE809" s="27">
        <v>0</v>
      </c>
      <c r="AF809" s="23">
        <v>5</v>
      </c>
      <c r="AG809" s="23">
        <v>5</v>
      </c>
      <c r="AH809" s="27">
        <v>642500</v>
      </c>
      <c r="AI809" s="27">
        <v>642500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  <c r="AO809" s="23">
        <v>0</v>
      </c>
    </row>
    <row r="810" spans="1:41" s="52" customFormat="1" ht="13.5">
      <c r="A810" s="23">
        <v>20334</v>
      </c>
      <c r="B810" s="73" t="s">
        <v>1526</v>
      </c>
      <c r="C810" s="73" t="s">
        <v>1526</v>
      </c>
      <c r="D810" s="23">
        <v>1</v>
      </c>
      <c r="E810" s="23">
        <v>1</v>
      </c>
      <c r="F810" s="23">
        <v>1</v>
      </c>
      <c r="G810" s="23">
        <v>6</v>
      </c>
      <c r="H810">
        <v>10030</v>
      </c>
      <c r="I810" s="27">
        <v>5</v>
      </c>
      <c r="J810" s="27">
        <v>5</v>
      </c>
      <c r="K810" s="27">
        <v>0</v>
      </c>
      <c r="L810" s="27">
        <v>1</v>
      </c>
      <c r="M810" s="27">
        <v>0</v>
      </c>
      <c r="N810" s="27">
        <v>645000</v>
      </c>
      <c r="O810" s="27">
        <v>645000</v>
      </c>
      <c r="P810" s="27">
        <v>0</v>
      </c>
      <c r="Q810" s="27">
        <v>0</v>
      </c>
      <c r="R810" s="27">
        <v>0</v>
      </c>
      <c r="S810" s="27">
        <v>0</v>
      </c>
      <c r="T810" s="27">
        <v>0</v>
      </c>
      <c r="U810" s="27">
        <v>0</v>
      </c>
      <c r="V810" s="27">
        <v>0</v>
      </c>
      <c r="W810" s="27">
        <v>0</v>
      </c>
      <c r="X810" s="27">
        <v>0</v>
      </c>
      <c r="Y810" s="27">
        <v>0</v>
      </c>
      <c r="Z810" s="27">
        <v>0</v>
      </c>
      <c r="AA810" s="27">
        <v>0</v>
      </c>
      <c r="AB810" s="27">
        <v>0</v>
      </c>
      <c r="AC810" s="27">
        <v>0</v>
      </c>
      <c r="AD810" s="27">
        <v>0</v>
      </c>
      <c r="AE810" s="27">
        <v>0</v>
      </c>
      <c r="AF810" s="23">
        <v>5</v>
      </c>
      <c r="AG810" s="23">
        <v>5</v>
      </c>
      <c r="AH810" s="27">
        <v>645000</v>
      </c>
      <c r="AI810" s="27">
        <v>645000</v>
      </c>
      <c r="AJ810" s="23">
        <v>0</v>
      </c>
      <c r="AK810" s="23">
        <v>0</v>
      </c>
      <c r="AL810" s="23">
        <v>0</v>
      </c>
      <c r="AM810" s="23">
        <v>0</v>
      </c>
      <c r="AN810" s="23">
        <v>0</v>
      </c>
      <c r="AO810" s="23">
        <v>0</v>
      </c>
    </row>
    <row r="811" spans="1:41" s="52" customFormat="1" ht="13.5">
      <c r="A811" s="23">
        <v>20335</v>
      </c>
      <c r="B811" s="73" t="s">
        <v>1527</v>
      </c>
      <c r="C811" s="73" t="s">
        <v>1527</v>
      </c>
      <c r="D811" s="23">
        <v>1</v>
      </c>
      <c r="E811" s="23">
        <v>1</v>
      </c>
      <c r="F811" s="23">
        <v>1</v>
      </c>
      <c r="G811" s="23">
        <v>6</v>
      </c>
      <c r="H811">
        <v>10051</v>
      </c>
      <c r="I811" s="27">
        <v>5</v>
      </c>
      <c r="J811" s="27">
        <v>5</v>
      </c>
      <c r="K811" s="27">
        <v>0</v>
      </c>
      <c r="L811" s="27">
        <v>1</v>
      </c>
      <c r="M811" s="27">
        <v>0</v>
      </c>
      <c r="N811" s="27">
        <v>647500</v>
      </c>
      <c r="O811" s="27">
        <v>647500</v>
      </c>
      <c r="P811" s="27">
        <v>0</v>
      </c>
      <c r="Q811" s="27">
        <v>0</v>
      </c>
      <c r="R811" s="27">
        <v>0</v>
      </c>
      <c r="S811" s="27">
        <v>0</v>
      </c>
      <c r="T811" s="27">
        <v>0</v>
      </c>
      <c r="U811" s="27">
        <v>0</v>
      </c>
      <c r="V811" s="27">
        <v>0</v>
      </c>
      <c r="W811" s="27">
        <v>0</v>
      </c>
      <c r="X811" s="27">
        <v>0</v>
      </c>
      <c r="Y811" s="27">
        <v>0</v>
      </c>
      <c r="Z811" s="27">
        <v>0</v>
      </c>
      <c r="AA811" s="27">
        <v>0</v>
      </c>
      <c r="AB811" s="27">
        <v>0</v>
      </c>
      <c r="AC811" s="27">
        <v>0</v>
      </c>
      <c r="AD811" s="27">
        <v>0</v>
      </c>
      <c r="AE811" s="27">
        <v>0</v>
      </c>
      <c r="AF811" s="23">
        <v>5</v>
      </c>
      <c r="AG811" s="23">
        <v>5</v>
      </c>
      <c r="AH811" s="27">
        <v>647500</v>
      </c>
      <c r="AI811" s="27">
        <v>647500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  <c r="AO811" s="23">
        <v>0</v>
      </c>
    </row>
    <row r="812" spans="1:41" s="52" customFormat="1" ht="13.5">
      <c r="A812" s="23">
        <v>20336</v>
      </c>
      <c r="B812" s="73" t="s">
        <v>1528</v>
      </c>
      <c r="C812" s="73" t="s">
        <v>1528</v>
      </c>
      <c r="D812" s="23">
        <v>1</v>
      </c>
      <c r="E812" s="23">
        <v>1</v>
      </c>
      <c r="F812" s="23">
        <v>1</v>
      </c>
      <c r="G812" s="23">
        <v>6</v>
      </c>
      <c r="H812">
        <v>10034</v>
      </c>
      <c r="I812" s="27">
        <v>5</v>
      </c>
      <c r="J812" s="27">
        <v>5</v>
      </c>
      <c r="K812" s="27">
        <v>0</v>
      </c>
      <c r="L812" s="27">
        <v>1</v>
      </c>
      <c r="M812" s="27">
        <v>0</v>
      </c>
      <c r="N812" s="27">
        <v>650000</v>
      </c>
      <c r="O812" s="27">
        <v>650000</v>
      </c>
      <c r="P812" s="27">
        <v>0</v>
      </c>
      <c r="Q812" s="27">
        <v>0</v>
      </c>
      <c r="R812" s="27">
        <v>0</v>
      </c>
      <c r="S812" s="27">
        <v>0</v>
      </c>
      <c r="T812" s="27">
        <v>0</v>
      </c>
      <c r="U812" s="27">
        <v>0</v>
      </c>
      <c r="V812" s="27">
        <v>0</v>
      </c>
      <c r="W812" s="27">
        <v>0</v>
      </c>
      <c r="X812" s="27">
        <v>0</v>
      </c>
      <c r="Y812" s="27">
        <v>0</v>
      </c>
      <c r="Z812" s="27">
        <v>0</v>
      </c>
      <c r="AA812" s="27">
        <v>0</v>
      </c>
      <c r="AB812" s="27">
        <v>0</v>
      </c>
      <c r="AC812" s="27">
        <v>0</v>
      </c>
      <c r="AD812" s="27">
        <v>0</v>
      </c>
      <c r="AE812" s="27">
        <v>0</v>
      </c>
      <c r="AF812" s="23">
        <v>5</v>
      </c>
      <c r="AG812" s="23">
        <v>5</v>
      </c>
      <c r="AH812" s="27">
        <v>650000</v>
      </c>
      <c r="AI812" s="27">
        <v>650000</v>
      </c>
      <c r="AJ812" s="23">
        <v>0</v>
      </c>
      <c r="AK812" s="23">
        <v>0</v>
      </c>
      <c r="AL812" s="23">
        <v>0</v>
      </c>
      <c r="AM812" s="23">
        <v>0</v>
      </c>
      <c r="AN812" s="23">
        <v>0</v>
      </c>
      <c r="AO812" s="23">
        <v>0</v>
      </c>
    </row>
    <row r="813" spans="1:41" s="52" customFormat="1" ht="13.5">
      <c r="A813" s="23">
        <v>20337</v>
      </c>
      <c r="B813" s="73" t="s">
        <v>1529</v>
      </c>
      <c r="C813" s="73" t="s">
        <v>1529</v>
      </c>
      <c r="D813" s="23">
        <v>1</v>
      </c>
      <c r="E813" s="23">
        <v>1</v>
      </c>
      <c r="F813" s="23">
        <v>1</v>
      </c>
      <c r="G813" s="23">
        <v>6</v>
      </c>
      <c r="H813">
        <v>10039</v>
      </c>
      <c r="I813" s="27">
        <v>5</v>
      </c>
      <c r="J813" s="27">
        <v>5</v>
      </c>
      <c r="K813" s="27">
        <v>0</v>
      </c>
      <c r="L813" s="27">
        <v>1</v>
      </c>
      <c r="M813" s="27">
        <v>0</v>
      </c>
      <c r="N813" s="27">
        <v>652500</v>
      </c>
      <c r="O813" s="27">
        <v>652500</v>
      </c>
      <c r="P813" s="27">
        <v>0</v>
      </c>
      <c r="Q813" s="27">
        <v>0</v>
      </c>
      <c r="R813" s="27">
        <v>0</v>
      </c>
      <c r="S813" s="27">
        <v>0</v>
      </c>
      <c r="T813" s="27">
        <v>0</v>
      </c>
      <c r="U813" s="27">
        <v>0</v>
      </c>
      <c r="V813" s="27">
        <v>0</v>
      </c>
      <c r="W813" s="27">
        <v>0</v>
      </c>
      <c r="X813" s="27">
        <v>0</v>
      </c>
      <c r="Y813" s="27">
        <v>0</v>
      </c>
      <c r="Z813" s="27">
        <v>0</v>
      </c>
      <c r="AA813" s="27">
        <v>0</v>
      </c>
      <c r="AB813" s="27">
        <v>0</v>
      </c>
      <c r="AC813" s="27">
        <v>0</v>
      </c>
      <c r="AD813" s="27">
        <v>0</v>
      </c>
      <c r="AE813" s="27">
        <v>0</v>
      </c>
      <c r="AF813" s="23">
        <v>5</v>
      </c>
      <c r="AG813" s="23">
        <v>5</v>
      </c>
      <c r="AH813" s="27">
        <v>652500</v>
      </c>
      <c r="AI813" s="27">
        <v>652500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  <c r="AO813" s="23">
        <v>0</v>
      </c>
    </row>
    <row r="814" spans="1:41" s="52" customFormat="1" ht="13.5">
      <c r="A814" s="23">
        <v>20338</v>
      </c>
      <c r="B814" s="73" t="s">
        <v>1530</v>
      </c>
      <c r="C814" s="73" t="s">
        <v>1530</v>
      </c>
      <c r="D814" s="23">
        <v>1</v>
      </c>
      <c r="E814" s="23">
        <v>1</v>
      </c>
      <c r="F814" s="23">
        <v>1</v>
      </c>
      <c r="G814" s="23">
        <v>6</v>
      </c>
      <c r="H814">
        <v>10083</v>
      </c>
      <c r="I814" s="27">
        <v>5</v>
      </c>
      <c r="J814" s="27">
        <v>5</v>
      </c>
      <c r="K814" s="27">
        <v>0</v>
      </c>
      <c r="L814" s="27">
        <v>1</v>
      </c>
      <c r="M814" s="27">
        <v>0</v>
      </c>
      <c r="N814" s="27">
        <v>655000</v>
      </c>
      <c r="O814" s="27">
        <v>655000</v>
      </c>
      <c r="P814" s="27">
        <v>0</v>
      </c>
      <c r="Q814" s="27">
        <v>0</v>
      </c>
      <c r="R814" s="27">
        <v>0</v>
      </c>
      <c r="S814" s="27">
        <v>0</v>
      </c>
      <c r="T814" s="27">
        <v>0</v>
      </c>
      <c r="U814" s="27">
        <v>0</v>
      </c>
      <c r="V814" s="27">
        <v>0</v>
      </c>
      <c r="W814" s="27">
        <v>0</v>
      </c>
      <c r="X814" s="27">
        <v>0</v>
      </c>
      <c r="Y814" s="27">
        <v>0</v>
      </c>
      <c r="Z814" s="27">
        <v>0</v>
      </c>
      <c r="AA814" s="27">
        <v>0</v>
      </c>
      <c r="AB814" s="27">
        <v>0</v>
      </c>
      <c r="AC814" s="27">
        <v>0</v>
      </c>
      <c r="AD814" s="27">
        <v>0</v>
      </c>
      <c r="AE814" s="27">
        <v>0</v>
      </c>
      <c r="AF814" s="23">
        <v>5</v>
      </c>
      <c r="AG814" s="23">
        <v>5</v>
      </c>
      <c r="AH814" s="27">
        <v>655000</v>
      </c>
      <c r="AI814" s="27">
        <v>655000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</row>
    <row r="815" spans="1:41" s="52" customFormat="1" ht="13.5">
      <c r="A815" s="23">
        <v>20339</v>
      </c>
      <c r="B815" s="73" t="s">
        <v>1531</v>
      </c>
      <c r="C815" s="73" t="s">
        <v>1531</v>
      </c>
      <c r="D815" s="23">
        <v>1</v>
      </c>
      <c r="E815" s="23">
        <v>1</v>
      </c>
      <c r="F815" s="23">
        <v>1</v>
      </c>
      <c r="G815" s="23">
        <v>6</v>
      </c>
      <c r="H815">
        <v>10037</v>
      </c>
      <c r="I815" s="27">
        <v>5</v>
      </c>
      <c r="J815" s="27">
        <v>5</v>
      </c>
      <c r="K815" s="27">
        <v>0</v>
      </c>
      <c r="L815" s="27">
        <v>1</v>
      </c>
      <c r="M815" s="27">
        <v>0</v>
      </c>
      <c r="N815" s="27">
        <v>657500</v>
      </c>
      <c r="O815" s="27">
        <v>657500</v>
      </c>
      <c r="P815" s="27">
        <v>0</v>
      </c>
      <c r="Q815" s="27">
        <v>0</v>
      </c>
      <c r="R815" s="27">
        <v>0</v>
      </c>
      <c r="S815" s="27">
        <v>0</v>
      </c>
      <c r="T815" s="27">
        <v>0</v>
      </c>
      <c r="U815" s="27">
        <v>0</v>
      </c>
      <c r="V815" s="27">
        <v>0</v>
      </c>
      <c r="W815" s="27">
        <v>0</v>
      </c>
      <c r="X815" s="27">
        <v>0</v>
      </c>
      <c r="Y815" s="27">
        <v>0</v>
      </c>
      <c r="Z815" s="27">
        <v>0</v>
      </c>
      <c r="AA815" s="27">
        <v>0</v>
      </c>
      <c r="AB815" s="27">
        <v>0</v>
      </c>
      <c r="AC815" s="27">
        <v>0</v>
      </c>
      <c r="AD815" s="27">
        <v>0</v>
      </c>
      <c r="AE815" s="27">
        <v>0</v>
      </c>
      <c r="AF815" s="23">
        <v>5</v>
      </c>
      <c r="AG815" s="23">
        <v>5</v>
      </c>
      <c r="AH815" s="27">
        <v>657500</v>
      </c>
      <c r="AI815" s="27">
        <v>657500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  <c r="AO815" s="23">
        <v>0</v>
      </c>
    </row>
    <row r="816" spans="1:41" s="52" customFormat="1" ht="13.5">
      <c r="A816" s="23">
        <v>20340</v>
      </c>
      <c r="B816" s="73" t="s">
        <v>1532</v>
      </c>
      <c r="C816" s="73" t="s">
        <v>1532</v>
      </c>
      <c r="D816" s="23">
        <v>1</v>
      </c>
      <c r="E816" s="23">
        <v>1</v>
      </c>
      <c r="F816" s="23">
        <v>1</v>
      </c>
      <c r="G816" s="23">
        <v>6</v>
      </c>
      <c r="H816">
        <v>10050</v>
      </c>
      <c r="I816" s="27">
        <v>5</v>
      </c>
      <c r="J816" s="27">
        <v>5</v>
      </c>
      <c r="K816" s="27">
        <v>0</v>
      </c>
      <c r="L816" s="27">
        <v>1</v>
      </c>
      <c r="M816" s="27">
        <v>0</v>
      </c>
      <c r="N816" s="27">
        <v>660000</v>
      </c>
      <c r="O816" s="27">
        <v>660000</v>
      </c>
      <c r="P816" s="27">
        <v>0</v>
      </c>
      <c r="Q816" s="27">
        <v>0</v>
      </c>
      <c r="R816" s="27">
        <v>0</v>
      </c>
      <c r="S816" s="27">
        <v>0</v>
      </c>
      <c r="T816" s="27">
        <v>0</v>
      </c>
      <c r="U816" s="27">
        <v>0</v>
      </c>
      <c r="V816" s="27">
        <v>0</v>
      </c>
      <c r="W816" s="27">
        <v>0</v>
      </c>
      <c r="X816" s="27">
        <v>0</v>
      </c>
      <c r="Y816" s="27">
        <v>0</v>
      </c>
      <c r="Z816" s="27">
        <v>0</v>
      </c>
      <c r="AA816" s="27">
        <v>0</v>
      </c>
      <c r="AB816" s="27">
        <v>0</v>
      </c>
      <c r="AC816" s="27">
        <v>0</v>
      </c>
      <c r="AD816" s="27">
        <v>0</v>
      </c>
      <c r="AE816" s="27">
        <v>0</v>
      </c>
      <c r="AF816" s="23">
        <v>5</v>
      </c>
      <c r="AG816" s="23">
        <v>5</v>
      </c>
      <c r="AH816" s="27">
        <v>660000</v>
      </c>
      <c r="AI816" s="27">
        <v>660000</v>
      </c>
      <c r="AJ816" s="23">
        <v>0</v>
      </c>
      <c r="AK816" s="23">
        <v>0</v>
      </c>
      <c r="AL816" s="23">
        <v>0</v>
      </c>
      <c r="AM816" s="23">
        <v>0</v>
      </c>
      <c r="AN816" s="23">
        <v>0</v>
      </c>
      <c r="AO816" s="23">
        <v>0</v>
      </c>
    </row>
    <row r="817" spans="1:41" s="52" customFormat="1" ht="13.5">
      <c r="A817" s="23">
        <v>20341</v>
      </c>
      <c r="B817" s="73" t="s">
        <v>1533</v>
      </c>
      <c r="C817" s="73" t="s">
        <v>1533</v>
      </c>
      <c r="D817" s="23">
        <v>1</v>
      </c>
      <c r="E817" s="23">
        <v>1</v>
      </c>
      <c r="F817" s="23">
        <v>1</v>
      </c>
      <c r="G817" s="23">
        <v>6</v>
      </c>
      <c r="H817">
        <v>10088</v>
      </c>
      <c r="I817" s="27">
        <v>5</v>
      </c>
      <c r="J817" s="27">
        <v>5</v>
      </c>
      <c r="K817" s="27">
        <v>0</v>
      </c>
      <c r="L817" s="27">
        <v>1</v>
      </c>
      <c r="M817" s="27">
        <v>0</v>
      </c>
      <c r="N817" s="27">
        <v>662500</v>
      </c>
      <c r="O817" s="27">
        <v>662500</v>
      </c>
      <c r="P817" s="27">
        <v>0</v>
      </c>
      <c r="Q817" s="27">
        <v>0</v>
      </c>
      <c r="R817" s="27">
        <v>0</v>
      </c>
      <c r="S817" s="27">
        <v>0</v>
      </c>
      <c r="T817" s="27">
        <v>0</v>
      </c>
      <c r="U817" s="27">
        <v>0</v>
      </c>
      <c r="V817" s="27">
        <v>0</v>
      </c>
      <c r="W817" s="27">
        <v>0</v>
      </c>
      <c r="X817" s="27">
        <v>0</v>
      </c>
      <c r="Y817" s="27">
        <v>0</v>
      </c>
      <c r="Z817" s="27">
        <v>0</v>
      </c>
      <c r="AA817" s="27">
        <v>0</v>
      </c>
      <c r="AB817" s="27">
        <v>0</v>
      </c>
      <c r="AC817" s="27">
        <v>0</v>
      </c>
      <c r="AD817" s="27">
        <v>0</v>
      </c>
      <c r="AE817" s="27">
        <v>0</v>
      </c>
      <c r="AF817" s="23">
        <v>5</v>
      </c>
      <c r="AG817" s="23">
        <v>5</v>
      </c>
      <c r="AH817" s="27">
        <v>662500</v>
      </c>
      <c r="AI817" s="27">
        <v>662500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  <c r="AO817" s="23">
        <v>0</v>
      </c>
    </row>
    <row r="818" spans="1:41" s="52" customFormat="1" ht="13.5">
      <c r="A818" s="23">
        <v>20342</v>
      </c>
      <c r="B818" s="73" t="s">
        <v>1534</v>
      </c>
      <c r="C818" s="73" t="s">
        <v>1534</v>
      </c>
      <c r="D818" s="23">
        <v>1</v>
      </c>
      <c r="E818" s="23">
        <v>1</v>
      </c>
      <c r="F818" s="23">
        <v>1</v>
      </c>
      <c r="G818" s="23">
        <v>6</v>
      </c>
      <c r="H818">
        <v>10008</v>
      </c>
      <c r="I818" s="27">
        <v>5</v>
      </c>
      <c r="J818" s="27">
        <v>5</v>
      </c>
      <c r="K818" s="27">
        <v>0</v>
      </c>
      <c r="L818" s="27">
        <v>1</v>
      </c>
      <c r="M818" s="27">
        <v>0</v>
      </c>
      <c r="N818" s="27">
        <v>665000</v>
      </c>
      <c r="O818" s="27">
        <v>665000</v>
      </c>
      <c r="P818" s="27">
        <v>0</v>
      </c>
      <c r="Q818" s="27">
        <v>0</v>
      </c>
      <c r="R818" s="27">
        <v>0</v>
      </c>
      <c r="S818" s="27">
        <v>0</v>
      </c>
      <c r="T818" s="27">
        <v>0</v>
      </c>
      <c r="U818" s="27">
        <v>0</v>
      </c>
      <c r="V818" s="27">
        <v>0</v>
      </c>
      <c r="W818" s="27">
        <v>0</v>
      </c>
      <c r="X818" s="27">
        <v>0</v>
      </c>
      <c r="Y818" s="27">
        <v>0</v>
      </c>
      <c r="Z818" s="27">
        <v>0</v>
      </c>
      <c r="AA818" s="27">
        <v>0</v>
      </c>
      <c r="AB818" s="27">
        <v>0</v>
      </c>
      <c r="AC818" s="27">
        <v>0</v>
      </c>
      <c r="AD818" s="27">
        <v>0</v>
      </c>
      <c r="AE818" s="27">
        <v>0</v>
      </c>
      <c r="AF818" s="23">
        <v>5</v>
      </c>
      <c r="AG818" s="23">
        <v>5</v>
      </c>
      <c r="AH818" s="27">
        <v>665000</v>
      </c>
      <c r="AI818" s="27">
        <v>665000</v>
      </c>
      <c r="AJ818" s="23">
        <v>0</v>
      </c>
      <c r="AK818" s="23">
        <v>0</v>
      </c>
      <c r="AL818" s="23">
        <v>0</v>
      </c>
      <c r="AM818" s="23">
        <v>0</v>
      </c>
      <c r="AN818" s="23">
        <v>0</v>
      </c>
      <c r="AO818" s="23">
        <v>0</v>
      </c>
    </row>
    <row r="819" spans="1:41" s="52" customFormat="1" ht="13.5">
      <c r="A819" s="23">
        <v>20343</v>
      </c>
      <c r="B819" s="73" t="s">
        <v>1535</v>
      </c>
      <c r="C819" s="73" t="s">
        <v>1535</v>
      </c>
      <c r="D819" s="23">
        <v>1</v>
      </c>
      <c r="E819" s="23">
        <v>1</v>
      </c>
      <c r="F819" s="23">
        <v>1</v>
      </c>
      <c r="G819" s="23">
        <v>6</v>
      </c>
      <c r="H819">
        <v>10055</v>
      </c>
      <c r="I819" s="27">
        <v>5</v>
      </c>
      <c r="J819" s="27">
        <v>5</v>
      </c>
      <c r="K819" s="27">
        <v>0</v>
      </c>
      <c r="L819" s="27">
        <v>1</v>
      </c>
      <c r="M819" s="27">
        <v>0</v>
      </c>
      <c r="N819" s="27">
        <v>667500</v>
      </c>
      <c r="O819" s="27">
        <v>667500</v>
      </c>
      <c r="P819" s="27">
        <v>0</v>
      </c>
      <c r="Q819" s="27">
        <v>0</v>
      </c>
      <c r="R819" s="27">
        <v>0</v>
      </c>
      <c r="S819" s="27">
        <v>0</v>
      </c>
      <c r="T819" s="27">
        <v>0</v>
      </c>
      <c r="U819" s="27">
        <v>0</v>
      </c>
      <c r="V819" s="27">
        <v>0</v>
      </c>
      <c r="W819" s="27">
        <v>0</v>
      </c>
      <c r="X819" s="27">
        <v>0</v>
      </c>
      <c r="Y819" s="27">
        <v>0</v>
      </c>
      <c r="Z819" s="27">
        <v>0</v>
      </c>
      <c r="AA819" s="27">
        <v>0</v>
      </c>
      <c r="AB819" s="27">
        <v>0</v>
      </c>
      <c r="AC819" s="27">
        <v>0</v>
      </c>
      <c r="AD819" s="27">
        <v>0</v>
      </c>
      <c r="AE819" s="27">
        <v>0</v>
      </c>
      <c r="AF819" s="23">
        <v>5</v>
      </c>
      <c r="AG819" s="23">
        <v>5</v>
      </c>
      <c r="AH819" s="27">
        <v>667500</v>
      </c>
      <c r="AI819" s="27">
        <v>667500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  <c r="AO819" s="23">
        <v>0</v>
      </c>
    </row>
    <row r="820" spans="1:41" s="52" customFormat="1" ht="13.5">
      <c r="A820" s="23">
        <v>20344</v>
      </c>
      <c r="B820" s="73" t="s">
        <v>1536</v>
      </c>
      <c r="C820" s="73" t="s">
        <v>1536</v>
      </c>
      <c r="D820" s="23">
        <v>1</v>
      </c>
      <c r="E820" s="23">
        <v>1</v>
      </c>
      <c r="F820" s="23">
        <v>1</v>
      </c>
      <c r="G820" s="23">
        <v>6</v>
      </c>
      <c r="H820">
        <v>10084</v>
      </c>
      <c r="I820" s="27">
        <v>5</v>
      </c>
      <c r="J820" s="27">
        <v>5</v>
      </c>
      <c r="K820" s="27">
        <v>0</v>
      </c>
      <c r="L820" s="27">
        <v>1</v>
      </c>
      <c r="M820" s="27">
        <v>0</v>
      </c>
      <c r="N820" s="27">
        <v>670000</v>
      </c>
      <c r="O820" s="27">
        <v>670000</v>
      </c>
      <c r="P820" s="27">
        <v>0</v>
      </c>
      <c r="Q820" s="27">
        <v>0</v>
      </c>
      <c r="R820" s="27">
        <v>0</v>
      </c>
      <c r="S820" s="27">
        <v>0</v>
      </c>
      <c r="T820" s="27">
        <v>0</v>
      </c>
      <c r="U820" s="27">
        <v>0</v>
      </c>
      <c r="V820" s="27">
        <v>0</v>
      </c>
      <c r="W820" s="27">
        <v>0</v>
      </c>
      <c r="X820" s="27">
        <v>0</v>
      </c>
      <c r="Y820" s="27">
        <v>0</v>
      </c>
      <c r="Z820" s="27">
        <v>0</v>
      </c>
      <c r="AA820" s="27">
        <v>0</v>
      </c>
      <c r="AB820" s="27">
        <v>0</v>
      </c>
      <c r="AC820" s="27">
        <v>0</v>
      </c>
      <c r="AD820" s="27">
        <v>0</v>
      </c>
      <c r="AE820" s="27">
        <v>0</v>
      </c>
      <c r="AF820" s="23">
        <v>5</v>
      </c>
      <c r="AG820" s="23">
        <v>5</v>
      </c>
      <c r="AH820" s="27">
        <v>670000</v>
      </c>
      <c r="AI820" s="27">
        <v>670000</v>
      </c>
      <c r="AJ820" s="23">
        <v>0</v>
      </c>
      <c r="AK820" s="23">
        <v>0</v>
      </c>
      <c r="AL820" s="23">
        <v>0</v>
      </c>
      <c r="AM820" s="23">
        <v>0</v>
      </c>
      <c r="AN820" s="23">
        <v>0</v>
      </c>
      <c r="AO820" s="23">
        <v>0</v>
      </c>
    </row>
    <row r="821" spans="1:41" s="52" customFormat="1" ht="13.5">
      <c r="A821" s="23">
        <v>20345</v>
      </c>
      <c r="B821" s="73" t="s">
        <v>1537</v>
      </c>
      <c r="C821" s="73" t="s">
        <v>1537</v>
      </c>
      <c r="D821" s="23">
        <v>1</v>
      </c>
      <c r="E821" s="23">
        <v>1</v>
      </c>
      <c r="F821" s="23">
        <v>1</v>
      </c>
      <c r="G821" s="23">
        <v>6</v>
      </c>
      <c r="H821">
        <v>10017</v>
      </c>
      <c r="I821" s="27">
        <v>5</v>
      </c>
      <c r="J821" s="27">
        <v>5</v>
      </c>
      <c r="K821" s="27">
        <v>0</v>
      </c>
      <c r="L821" s="27">
        <v>1</v>
      </c>
      <c r="M821" s="27">
        <v>0</v>
      </c>
      <c r="N821" s="27">
        <v>672500</v>
      </c>
      <c r="O821" s="27">
        <v>672500</v>
      </c>
      <c r="P821" s="27">
        <v>0</v>
      </c>
      <c r="Q821" s="27">
        <v>0</v>
      </c>
      <c r="R821" s="27">
        <v>0</v>
      </c>
      <c r="S821" s="27">
        <v>0</v>
      </c>
      <c r="T821" s="27">
        <v>0</v>
      </c>
      <c r="U821" s="27">
        <v>0</v>
      </c>
      <c r="V821" s="27">
        <v>0</v>
      </c>
      <c r="W821" s="27">
        <v>0</v>
      </c>
      <c r="X821" s="27">
        <v>0</v>
      </c>
      <c r="Y821" s="27">
        <v>0</v>
      </c>
      <c r="Z821" s="27">
        <v>0</v>
      </c>
      <c r="AA821" s="27">
        <v>0</v>
      </c>
      <c r="AB821" s="27">
        <v>0</v>
      </c>
      <c r="AC821" s="27">
        <v>0</v>
      </c>
      <c r="AD821" s="27">
        <v>0</v>
      </c>
      <c r="AE821" s="27">
        <v>0</v>
      </c>
      <c r="AF821" s="23">
        <v>5</v>
      </c>
      <c r="AG821" s="23">
        <v>5</v>
      </c>
      <c r="AH821" s="27">
        <v>672500</v>
      </c>
      <c r="AI821" s="27">
        <v>672500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  <c r="AO821" s="23">
        <v>0</v>
      </c>
    </row>
    <row r="822" spans="1:41" s="52" customFormat="1" ht="13.5">
      <c r="A822" s="23">
        <v>20346</v>
      </c>
      <c r="B822" s="73" t="s">
        <v>1538</v>
      </c>
      <c r="C822" s="73" t="s">
        <v>1538</v>
      </c>
      <c r="D822" s="23">
        <v>1</v>
      </c>
      <c r="E822" s="23">
        <v>1</v>
      </c>
      <c r="F822" s="23">
        <v>1</v>
      </c>
      <c r="G822" s="23">
        <v>6</v>
      </c>
      <c r="H822">
        <v>10049</v>
      </c>
      <c r="I822" s="27">
        <v>5</v>
      </c>
      <c r="J822" s="27">
        <v>5</v>
      </c>
      <c r="K822" s="27">
        <v>0</v>
      </c>
      <c r="L822" s="27">
        <v>1</v>
      </c>
      <c r="M822" s="27">
        <v>0</v>
      </c>
      <c r="N822" s="27">
        <v>675000</v>
      </c>
      <c r="O822" s="27">
        <v>675000</v>
      </c>
      <c r="P822" s="27">
        <v>0</v>
      </c>
      <c r="Q822" s="27">
        <v>0</v>
      </c>
      <c r="R822" s="27">
        <v>0</v>
      </c>
      <c r="S822" s="27">
        <v>0</v>
      </c>
      <c r="T822" s="27">
        <v>0</v>
      </c>
      <c r="U822" s="27">
        <v>0</v>
      </c>
      <c r="V822" s="27">
        <v>0</v>
      </c>
      <c r="W822" s="27">
        <v>0</v>
      </c>
      <c r="X822" s="27">
        <v>0</v>
      </c>
      <c r="Y822" s="27">
        <v>0</v>
      </c>
      <c r="Z822" s="27">
        <v>0</v>
      </c>
      <c r="AA822" s="27">
        <v>0</v>
      </c>
      <c r="AB822" s="27">
        <v>0</v>
      </c>
      <c r="AC822" s="27">
        <v>0</v>
      </c>
      <c r="AD822" s="27">
        <v>0</v>
      </c>
      <c r="AE822" s="27">
        <v>0</v>
      </c>
      <c r="AF822" s="23">
        <v>5</v>
      </c>
      <c r="AG822" s="23">
        <v>5</v>
      </c>
      <c r="AH822" s="27">
        <v>675000</v>
      </c>
      <c r="AI822" s="27">
        <v>675000</v>
      </c>
      <c r="AJ822" s="23">
        <v>0</v>
      </c>
      <c r="AK822" s="23">
        <v>0</v>
      </c>
      <c r="AL822" s="23">
        <v>0</v>
      </c>
      <c r="AM822" s="23">
        <v>0</v>
      </c>
      <c r="AN822" s="23">
        <v>0</v>
      </c>
      <c r="AO822" s="23">
        <v>0</v>
      </c>
    </row>
    <row r="823" spans="1:41" s="52" customFormat="1" ht="13.5">
      <c r="A823" s="23">
        <v>20347</v>
      </c>
      <c r="B823" s="73" t="s">
        <v>1539</v>
      </c>
      <c r="C823" s="73" t="s">
        <v>1539</v>
      </c>
      <c r="D823" s="23">
        <v>1</v>
      </c>
      <c r="E823" s="23">
        <v>1</v>
      </c>
      <c r="F823" s="23">
        <v>1</v>
      </c>
      <c r="G823" s="23">
        <v>6</v>
      </c>
      <c r="H823">
        <v>10003</v>
      </c>
      <c r="I823" s="27">
        <v>5</v>
      </c>
      <c r="J823" s="27">
        <v>5</v>
      </c>
      <c r="K823" s="27">
        <v>0</v>
      </c>
      <c r="L823" s="27">
        <v>1</v>
      </c>
      <c r="M823" s="27">
        <v>0</v>
      </c>
      <c r="N823" s="27">
        <v>677500</v>
      </c>
      <c r="O823" s="27">
        <v>677500</v>
      </c>
      <c r="P823" s="27">
        <v>0</v>
      </c>
      <c r="Q823" s="27">
        <v>0</v>
      </c>
      <c r="R823" s="27">
        <v>0</v>
      </c>
      <c r="S823" s="27">
        <v>0</v>
      </c>
      <c r="T823" s="27">
        <v>0</v>
      </c>
      <c r="U823" s="27">
        <v>0</v>
      </c>
      <c r="V823" s="27">
        <v>0</v>
      </c>
      <c r="W823" s="27">
        <v>0</v>
      </c>
      <c r="X823" s="27">
        <v>0</v>
      </c>
      <c r="Y823" s="27">
        <v>0</v>
      </c>
      <c r="Z823" s="27">
        <v>0</v>
      </c>
      <c r="AA823" s="27">
        <v>0</v>
      </c>
      <c r="AB823" s="27">
        <v>0</v>
      </c>
      <c r="AC823" s="27">
        <v>0</v>
      </c>
      <c r="AD823" s="27">
        <v>0</v>
      </c>
      <c r="AE823" s="27">
        <v>0</v>
      </c>
      <c r="AF823" s="23">
        <v>5</v>
      </c>
      <c r="AG823" s="23">
        <v>5</v>
      </c>
      <c r="AH823" s="27">
        <v>677500</v>
      </c>
      <c r="AI823" s="27">
        <v>677500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  <c r="AO823" s="23">
        <v>0</v>
      </c>
    </row>
    <row r="824" spans="1:41" s="52" customFormat="1" ht="13.5">
      <c r="A824" s="23">
        <v>20348</v>
      </c>
      <c r="B824" s="73" t="s">
        <v>1540</v>
      </c>
      <c r="C824" s="73" t="s">
        <v>1540</v>
      </c>
      <c r="D824" s="23">
        <v>1</v>
      </c>
      <c r="E824" s="23">
        <v>1</v>
      </c>
      <c r="F824" s="23">
        <v>1</v>
      </c>
      <c r="G824" s="23">
        <v>6</v>
      </c>
      <c r="H824">
        <v>10018</v>
      </c>
      <c r="I824" s="27">
        <v>5</v>
      </c>
      <c r="J824" s="27">
        <v>5</v>
      </c>
      <c r="K824" s="27">
        <v>0</v>
      </c>
      <c r="L824" s="27">
        <v>1</v>
      </c>
      <c r="M824" s="27">
        <v>0</v>
      </c>
      <c r="N824" s="27">
        <v>680000</v>
      </c>
      <c r="O824" s="27">
        <v>680000</v>
      </c>
      <c r="P824" s="27">
        <v>0</v>
      </c>
      <c r="Q824" s="27">
        <v>0</v>
      </c>
      <c r="R824" s="27">
        <v>0</v>
      </c>
      <c r="S824" s="27">
        <v>0</v>
      </c>
      <c r="T824" s="27">
        <v>0</v>
      </c>
      <c r="U824" s="27">
        <v>0</v>
      </c>
      <c r="V824" s="27">
        <v>0</v>
      </c>
      <c r="W824" s="27">
        <v>0</v>
      </c>
      <c r="X824" s="27">
        <v>0</v>
      </c>
      <c r="Y824" s="27">
        <v>0</v>
      </c>
      <c r="Z824" s="27">
        <v>0</v>
      </c>
      <c r="AA824" s="27">
        <v>0</v>
      </c>
      <c r="AB824" s="27">
        <v>0</v>
      </c>
      <c r="AC824" s="27">
        <v>0</v>
      </c>
      <c r="AD824" s="27">
        <v>0</v>
      </c>
      <c r="AE824" s="27">
        <v>0</v>
      </c>
      <c r="AF824" s="23">
        <v>5</v>
      </c>
      <c r="AG824" s="23">
        <v>5</v>
      </c>
      <c r="AH824" s="27">
        <v>680000</v>
      </c>
      <c r="AI824" s="27">
        <v>680000</v>
      </c>
      <c r="AJ824" s="23">
        <v>0</v>
      </c>
      <c r="AK824" s="23">
        <v>0</v>
      </c>
      <c r="AL824" s="23">
        <v>0</v>
      </c>
      <c r="AM824" s="23">
        <v>0</v>
      </c>
      <c r="AN824" s="23">
        <v>0</v>
      </c>
      <c r="AO824" s="23">
        <v>0</v>
      </c>
    </row>
    <row r="825" spans="1:41" s="52" customFormat="1" ht="13.5">
      <c r="A825" s="23">
        <v>20349</v>
      </c>
      <c r="B825" s="73" t="s">
        <v>1541</v>
      </c>
      <c r="C825" s="73" t="s">
        <v>1541</v>
      </c>
      <c r="D825" s="23">
        <v>1</v>
      </c>
      <c r="E825" s="23">
        <v>1</v>
      </c>
      <c r="F825" s="23">
        <v>1</v>
      </c>
      <c r="G825" s="23">
        <v>6</v>
      </c>
      <c r="H825">
        <v>10086</v>
      </c>
      <c r="I825" s="27">
        <v>5</v>
      </c>
      <c r="J825" s="27">
        <v>5</v>
      </c>
      <c r="K825" s="27">
        <v>0</v>
      </c>
      <c r="L825" s="27">
        <v>1</v>
      </c>
      <c r="M825" s="27">
        <v>0</v>
      </c>
      <c r="N825" s="27">
        <v>682500</v>
      </c>
      <c r="O825" s="27">
        <v>682500</v>
      </c>
      <c r="P825" s="27">
        <v>0</v>
      </c>
      <c r="Q825" s="27">
        <v>0</v>
      </c>
      <c r="R825" s="27">
        <v>0</v>
      </c>
      <c r="S825" s="27">
        <v>0</v>
      </c>
      <c r="T825" s="27">
        <v>0</v>
      </c>
      <c r="U825" s="27">
        <v>0</v>
      </c>
      <c r="V825" s="27">
        <v>0</v>
      </c>
      <c r="W825" s="27">
        <v>0</v>
      </c>
      <c r="X825" s="27">
        <v>0</v>
      </c>
      <c r="Y825" s="27">
        <v>0</v>
      </c>
      <c r="Z825" s="27">
        <v>0</v>
      </c>
      <c r="AA825" s="27">
        <v>0</v>
      </c>
      <c r="AB825" s="27">
        <v>0</v>
      </c>
      <c r="AC825" s="27">
        <v>0</v>
      </c>
      <c r="AD825" s="27">
        <v>0</v>
      </c>
      <c r="AE825" s="27">
        <v>0</v>
      </c>
      <c r="AF825" s="23">
        <v>5</v>
      </c>
      <c r="AG825" s="23">
        <v>5</v>
      </c>
      <c r="AH825" s="27">
        <v>682500</v>
      </c>
      <c r="AI825" s="27">
        <v>682500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  <c r="AO825" s="23">
        <v>0</v>
      </c>
    </row>
    <row r="826" spans="1:41" s="52" customFormat="1" ht="13.5">
      <c r="A826" s="23">
        <v>20350</v>
      </c>
      <c r="B826" s="73" t="s">
        <v>1542</v>
      </c>
      <c r="C826" s="73" t="s">
        <v>1542</v>
      </c>
      <c r="D826" s="23">
        <v>1</v>
      </c>
      <c r="E826" s="23">
        <v>1</v>
      </c>
      <c r="F826" s="23">
        <v>1</v>
      </c>
      <c r="G826" s="23">
        <v>6</v>
      </c>
      <c r="H826">
        <v>10005</v>
      </c>
      <c r="I826" s="27">
        <v>5</v>
      </c>
      <c r="J826" s="27">
        <v>5</v>
      </c>
      <c r="K826" s="27">
        <v>0</v>
      </c>
      <c r="L826" s="27">
        <v>1</v>
      </c>
      <c r="M826" s="27">
        <v>0</v>
      </c>
      <c r="N826" s="27">
        <v>685000</v>
      </c>
      <c r="O826" s="27">
        <v>685000</v>
      </c>
      <c r="P826" s="27">
        <v>0</v>
      </c>
      <c r="Q826" s="27">
        <v>0</v>
      </c>
      <c r="R826" s="27">
        <v>0</v>
      </c>
      <c r="S826" s="27">
        <v>0</v>
      </c>
      <c r="T826" s="27">
        <v>0</v>
      </c>
      <c r="U826" s="27">
        <v>0</v>
      </c>
      <c r="V826" s="27">
        <v>0</v>
      </c>
      <c r="W826" s="27">
        <v>0</v>
      </c>
      <c r="X826" s="27">
        <v>0</v>
      </c>
      <c r="Y826" s="27">
        <v>0</v>
      </c>
      <c r="Z826" s="27">
        <v>0</v>
      </c>
      <c r="AA826" s="27">
        <v>0</v>
      </c>
      <c r="AB826" s="27">
        <v>0</v>
      </c>
      <c r="AC826" s="27">
        <v>0</v>
      </c>
      <c r="AD826" s="27">
        <v>0</v>
      </c>
      <c r="AE826" s="27">
        <v>0</v>
      </c>
      <c r="AF826" s="23">
        <v>5</v>
      </c>
      <c r="AG826" s="23">
        <v>5</v>
      </c>
      <c r="AH826" s="27">
        <v>685000</v>
      </c>
      <c r="AI826" s="27">
        <v>685000</v>
      </c>
      <c r="AJ826" s="23">
        <v>0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</row>
    <row r="827" spans="1:41" s="52" customFormat="1" ht="13.5">
      <c r="A827" s="23">
        <v>20351</v>
      </c>
      <c r="B827" s="73" t="s">
        <v>1543</v>
      </c>
      <c r="C827" s="73" t="s">
        <v>1543</v>
      </c>
      <c r="D827" s="23">
        <v>1</v>
      </c>
      <c r="E827" s="23">
        <v>1</v>
      </c>
      <c r="F827" s="23">
        <v>1</v>
      </c>
      <c r="G827" s="23">
        <v>6</v>
      </c>
      <c r="H827">
        <v>10019</v>
      </c>
      <c r="I827" s="27">
        <v>5</v>
      </c>
      <c r="J827" s="27">
        <v>5</v>
      </c>
      <c r="K827" s="27">
        <v>0</v>
      </c>
      <c r="L827" s="27">
        <v>1</v>
      </c>
      <c r="M827" s="27">
        <v>0</v>
      </c>
      <c r="N827" s="27">
        <v>687500</v>
      </c>
      <c r="O827" s="27">
        <v>687500</v>
      </c>
      <c r="P827" s="27">
        <v>0</v>
      </c>
      <c r="Q827" s="27">
        <v>0</v>
      </c>
      <c r="R827" s="27">
        <v>0</v>
      </c>
      <c r="S827" s="27">
        <v>0</v>
      </c>
      <c r="T827" s="27">
        <v>0</v>
      </c>
      <c r="U827" s="27">
        <v>0</v>
      </c>
      <c r="V827" s="27">
        <v>0</v>
      </c>
      <c r="W827" s="27">
        <v>0</v>
      </c>
      <c r="X827" s="27">
        <v>0</v>
      </c>
      <c r="Y827" s="27">
        <v>0</v>
      </c>
      <c r="Z827" s="27">
        <v>0</v>
      </c>
      <c r="AA827" s="27">
        <v>0</v>
      </c>
      <c r="AB827" s="27">
        <v>0</v>
      </c>
      <c r="AC827" s="27">
        <v>0</v>
      </c>
      <c r="AD827" s="27">
        <v>0</v>
      </c>
      <c r="AE827" s="27">
        <v>0</v>
      </c>
      <c r="AF827" s="23">
        <v>5</v>
      </c>
      <c r="AG827" s="23">
        <v>5</v>
      </c>
      <c r="AH827" s="27">
        <v>687500</v>
      </c>
      <c r="AI827" s="27">
        <v>687500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  <c r="AO827" s="23">
        <v>0</v>
      </c>
    </row>
    <row r="828" spans="1:41" s="52" customFormat="1" ht="13.5">
      <c r="A828" s="23">
        <v>20352</v>
      </c>
      <c r="B828" s="73" t="s">
        <v>1544</v>
      </c>
      <c r="C828" s="73" t="s">
        <v>1544</v>
      </c>
      <c r="D828" s="23">
        <v>1</v>
      </c>
      <c r="E828" s="23">
        <v>1</v>
      </c>
      <c r="F828" s="23">
        <v>1</v>
      </c>
      <c r="G828" s="23">
        <v>6</v>
      </c>
      <c r="H828">
        <v>10076</v>
      </c>
      <c r="I828" s="27">
        <v>5</v>
      </c>
      <c r="J828" s="27">
        <v>5</v>
      </c>
      <c r="K828" s="27">
        <v>0</v>
      </c>
      <c r="L828" s="27">
        <v>1</v>
      </c>
      <c r="M828" s="27">
        <v>0</v>
      </c>
      <c r="N828" s="27">
        <v>690000</v>
      </c>
      <c r="O828" s="27">
        <v>690000</v>
      </c>
      <c r="P828" s="27">
        <v>0</v>
      </c>
      <c r="Q828" s="27">
        <v>0</v>
      </c>
      <c r="R828" s="27">
        <v>0</v>
      </c>
      <c r="S828" s="27">
        <v>0</v>
      </c>
      <c r="T828" s="27">
        <v>0</v>
      </c>
      <c r="U828" s="27">
        <v>0</v>
      </c>
      <c r="V828" s="27">
        <v>0</v>
      </c>
      <c r="W828" s="27">
        <v>0</v>
      </c>
      <c r="X828" s="27">
        <v>0</v>
      </c>
      <c r="Y828" s="27">
        <v>0</v>
      </c>
      <c r="Z828" s="27">
        <v>0</v>
      </c>
      <c r="AA828" s="27">
        <v>0</v>
      </c>
      <c r="AB828" s="27">
        <v>0</v>
      </c>
      <c r="AC828" s="27">
        <v>0</v>
      </c>
      <c r="AD828" s="27">
        <v>0</v>
      </c>
      <c r="AE828" s="27">
        <v>0</v>
      </c>
      <c r="AF828" s="23">
        <v>5</v>
      </c>
      <c r="AG828" s="23">
        <v>5</v>
      </c>
      <c r="AH828" s="27">
        <v>690000</v>
      </c>
      <c r="AI828" s="27">
        <v>690000</v>
      </c>
      <c r="AJ828" s="23">
        <v>0</v>
      </c>
      <c r="AK828" s="23">
        <v>0</v>
      </c>
      <c r="AL828" s="23">
        <v>0</v>
      </c>
      <c r="AM828" s="23">
        <v>0</v>
      </c>
      <c r="AN828" s="23">
        <v>0</v>
      </c>
      <c r="AO828" s="23">
        <v>0</v>
      </c>
    </row>
    <row r="829" spans="1:41" s="52" customFormat="1" ht="13.5">
      <c r="A829" s="23">
        <v>20353</v>
      </c>
      <c r="B829" s="73" t="s">
        <v>1545</v>
      </c>
      <c r="C829" s="73" t="s">
        <v>1545</v>
      </c>
      <c r="D829" s="23">
        <v>1</v>
      </c>
      <c r="E829" s="23">
        <v>1</v>
      </c>
      <c r="F829" s="23">
        <v>1</v>
      </c>
      <c r="G829" s="23">
        <v>6</v>
      </c>
      <c r="H829">
        <v>10011</v>
      </c>
      <c r="I829" s="27">
        <v>5</v>
      </c>
      <c r="J829" s="27">
        <v>5</v>
      </c>
      <c r="K829" s="27">
        <v>0</v>
      </c>
      <c r="L829" s="27">
        <v>1</v>
      </c>
      <c r="M829" s="27">
        <v>0</v>
      </c>
      <c r="N829" s="27">
        <v>692500</v>
      </c>
      <c r="O829" s="27">
        <v>692500</v>
      </c>
      <c r="P829" s="27">
        <v>0</v>
      </c>
      <c r="Q829" s="27">
        <v>0</v>
      </c>
      <c r="R829" s="27">
        <v>0</v>
      </c>
      <c r="S829" s="27">
        <v>0</v>
      </c>
      <c r="T829" s="27">
        <v>0</v>
      </c>
      <c r="U829" s="27">
        <v>0</v>
      </c>
      <c r="V829" s="27">
        <v>0</v>
      </c>
      <c r="W829" s="27">
        <v>0</v>
      </c>
      <c r="X829" s="27">
        <v>0</v>
      </c>
      <c r="Y829" s="27">
        <v>0</v>
      </c>
      <c r="Z829" s="27">
        <v>0</v>
      </c>
      <c r="AA829" s="27">
        <v>0</v>
      </c>
      <c r="AB829" s="27">
        <v>0</v>
      </c>
      <c r="AC829" s="27">
        <v>0</v>
      </c>
      <c r="AD829" s="27">
        <v>0</v>
      </c>
      <c r="AE829" s="27">
        <v>0</v>
      </c>
      <c r="AF829" s="23">
        <v>5</v>
      </c>
      <c r="AG829" s="23">
        <v>5</v>
      </c>
      <c r="AH829" s="27">
        <v>692500</v>
      </c>
      <c r="AI829" s="27">
        <v>692500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  <c r="AO829" s="23">
        <v>0</v>
      </c>
    </row>
    <row r="830" spans="1:41" s="52" customFormat="1" ht="13.5">
      <c r="A830" s="23">
        <v>20354</v>
      </c>
      <c r="B830" s="73" t="s">
        <v>1546</v>
      </c>
      <c r="C830" s="73" t="s">
        <v>1546</v>
      </c>
      <c r="D830" s="23">
        <v>1</v>
      </c>
      <c r="E830" s="23">
        <v>1</v>
      </c>
      <c r="F830" s="23">
        <v>1</v>
      </c>
      <c r="G830" s="23">
        <v>6</v>
      </c>
      <c r="H830">
        <v>10040</v>
      </c>
      <c r="I830" s="27">
        <v>5</v>
      </c>
      <c r="J830" s="27">
        <v>5</v>
      </c>
      <c r="K830" s="27">
        <v>0</v>
      </c>
      <c r="L830" s="27">
        <v>1</v>
      </c>
      <c r="M830" s="27">
        <v>0</v>
      </c>
      <c r="N830" s="27">
        <v>695000</v>
      </c>
      <c r="O830" s="27">
        <v>695000</v>
      </c>
      <c r="P830" s="27">
        <v>0</v>
      </c>
      <c r="Q830" s="27">
        <v>0</v>
      </c>
      <c r="R830" s="27">
        <v>0</v>
      </c>
      <c r="S830" s="27">
        <v>0</v>
      </c>
      <c r="T830" s="27">
        <v>0</v>
      </c>
      <c r="U830" s="27">
        <v>0</v>
      </c>
      <c r="V830" s="27">
        <v>0</v>
      </c>
      <c r="W830" s="27">
        <v>0</v>
      </c>
      <c r="X830" s="27">
        <v>0</v>
      </c>
      <c r="Y830" s="27">
        <v>0</v>
      </c>
      <c r="Z830" s="27">
        <v>0</v>
      </c>
      <c r="AA830" s="27">
        <v>0</v>
      </c>
      <c r="AB830" s="27">
        <v>0</v>
      </c>
      <c r="AC830" s="27">
        <v>0</v>
      </c>
      <c r="AD830" s="27">
        <v>0</v>
      </c>
      <c r="AE830" s="27">
        <v>0</v>
      </c>
      <c r="AF830" s="23">
        <v>5</v>
      </c>
      <c r="AG830" s="23">
        <v>5</v>
      </c>
      <c r="AH830" s="27">
        <v>695000</v>
      </c>
      <c r="AI830" s="27">
        <v>695000</v>
      </c>
      <c r="AJ830" s="23">
        <v>0</v>
      </c>
      <c r="AK830" s="23">
        <v>0</v>
      </c>
      <c r="AL830" s="23">
        <v>0</v>
      </c>
      <c r="AM830" s="23">
        <v>0</v>
      </c>
      <c r="AN830" s="23">
        <v>0</v>
      </c>
      <c r="AO830" s="23">
        <v>0</v>
      </c>
    </row>
    <row r="831" spans="1:41" s="52" customFormat="1" ht="13.5">
      <c r="A831" s="23">
        <v>20355</v>
      </c>
      <c r="B831" s="73" t="s">
        <v>1547</v>
      </c>
      <c r="C831" s="73" t="s">
        <v>1547</v>
      </c>
      <c r="D831" s="23">
        <v>1</v>
      </c>
      <c r="E831" s="23">
        <v>1</v>
      </c>
      <c r="F831" s="23">
        <v>1</v>
      </c>
      <c r="G831" s="23">
        <v>6</v>
      </c>
      <c r="H831">
        <v>10085</v>
      </c>
      <c r="I831" s="27">
        <v>5</v>
      </c>
      <c r="J831" s="27">
        <v>5</v>
      </c>
      <c r="K831" s="27">
        <v>0</v>
      </c>
      <c r="L831" s="27">
        <v>1</v>
      </c>
      <c r="M831" s="27">
        <v>0</v>
      </c>
      <c r="N831" s="27">
        <v>697500</v>
      </c>
      <c r="O831" s="27">
        <v>697500</v>
      </c>
      <c r="P831" s="27">
        <v>0</v>
      </c>
      <c r="Q831" s="27">
        <v>0</v>
      </c>
      <c r="R831" s="27">
        <v>0</v>
      </c>
      <c r="S831" s="27">
        <v>0</v>
      </c>
      <c r="T831" s="27">
        <v>0</v>
      </c>
      <c r="U831" s="27">
        <v>0</v>
      </c>
      <c r="V831" s="27">
        <v>0</v>
      </c>
      <c r="W831" s="27">
        <v>0</v>
      </c>
      <c r="X831" s="27">
        <v>0</v>
      </c>
      <c r="Y831" s="27">
        <v>0</v>
      </c>
      <c r="Z831" s="27">
        <v>0</v>
      </c>
      <c r="AA831" s="27">
        <v>0</v>
      </c>
      <c r="AB831" s="27">
        <v>0</v>
      </c>
      <c r="AC831" s="27">
        <v>0</v>
      </c>
      <c r="AD831" s="27">
        <v>0</v>
      </c>
      <c r="AE831" s="27">
        <v>0</v>
      </c>
      <c r="AF831" s="23">
        <v>5</v>
      </c>
      <c r="AG831" s="23">
        <v>5</v>
      </c>
      <c r="AH831" s="27">
        <v>697500</v>
      </c>
      <c r="AI831" s="27">
        <v>697500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  <c r="AO831" s="23">
        <v>0</v>
      </c>
    </row>
    <row r="832" spans="1:41" s="52" customFormat="1" ht="13.5">
      <c r="A832" s="23">
        <v>20356</v>
      </c>
      <c r="B832" s="73" t="s">
        <v>1548</v>
      </c>
      <c r="C832" s="73" t="s">
        <v>1548</v>
      </c>
      <c r="D832" s="23">
        <v>1</v>
      </c>
      <c r="E832" s="23">
        <v>1</v>
      </c>
      <c r="F832" s="23">
        <v>1</v>
      </c>
      <c r="G832" s="23">
        <v>6</v>
      </c>
      <c r="H832">
        <v>10027</v>
      </c>
      <c r="I832" s="27">
        <v>5</v>
      </c>
      <c r="J832" s="27">
        <v>5</v>
      </c>
      <c r="K832" s="27">
        <v>0</v>
      </c>
      <c r="L832" s="27">
        <v>1</v>
      </c>
      <c r="M832" s="27">
        <v>0</v>
      </c>
      <c r="N832" s="27">
        <v>700000</v>
      </c>
      <c r="O832" s="27">
        <v>700000</v>
      </c>
      <c r="P832" s="27">
        <v>0</v>
      </c>
      <c r="Q832" s="27">
        <v>0</v>
      </c>
      <c r="R832" s="27">
        <v>0</v>
      </c>
      <c r="S832" s="27">
        <v>0</v>
      </c>
      <c r="T832" s="27">
        <v>0</v>
      </c>
      <c r="U832" s="27">
        <v>0</v>
      </c>
      <c r="V832" s="27">
        <v>0</v>
      </c>
      <c r="W832" s="27">
        <v>0</v>
      </c>
      <c r="X832" s="27">
        <v>0</v>
      </c>
      <c r="Y832" s="27">
        <v>0</v>
      </c>
      <c r="Z832" s="27">
        <v>0</v>
      </c>
      <c r="AA832" s="27">
        <v>0</v>
      </c>
      <c r="AB832" s="27">
        <v>0</v>
      </c>
      <c r="AC832" s="27">
        <v>0</v>
      </c>
      <c r="AD832" s="27">
        <v>0</v>
      </c>
      <c r="AE832" s="27">
        <v>0</v>
      </c>
      <c r="AF832" s="23">
        <v>5</v>
      </c>
      <c r="AG832" s="23">
        <v>5</v>
      </c>
      <c r="AH832" s="27">
        <v>700000</v>
      </c>
      <c r="AI832" s="27">
        <v>700000</v>
      </c>
      <c r="AJ832" s="23">
        <v>0</v>
      </c>
      <c r="AK832" s="23">
        <v>0</v>
      </c>
      <c r="AL832" s="23">
        <v>0</v>
      </c>
      <c r="AM832" s="23">
        <v>0</v>
      </c>
      <c r="AN832" s="23">
        <v>0</v>
      </c>
      <c r="AO832" s="23">
        <v>0</v>
      </c>
    </row>
    <row r="833" spans="1:41" s="52" customFormat="1" ht="13.5">
      <c r="A833" s="23">
        <v>20357</v>
      </c>
      <c r="B833" s="73" t="s">
        <v>1549</v>
      </c>
      <c r="C833" s="73" t="s">
        <v>1549</v>
      </c>
      <c r="D833" s="23">
        <v>1</v>
      </c>
      <c r="E833" s="23">
        <v>1</v>
      </c>
      <c r="F833" s="23">
        <v>1</v>
      </c>
      <c r="G833" s="23">
        <v>6</v>
      </c>
      <c r="H833">
        <v>10080</v>
      </c>
      <c r="I833" s="27">
        <v>5</v>
      </c>
      <c r="J833" s="27">
        <v>5</v>
      </c>
      <c r="K833" s="27">
        <v>0</v>
      </c>
      <c r="L833" s="27">
        <v>1</v>
      </c>
      <c r="M833" s="27">
        <v>0</v>
      </c>
      <c r="N833" s="27">
        <v>702500</v>
      </c>
      <c r="O833" s="27">
        <v>702500</v>
      </c>
      <c r="P833" s="27">
        <v>0</v>
      </c>
      <c r="Q833" s="27">
        <v>0</v>
      </c>
      <c r="R833" s="27">
        <v>0</v>
      </c>
      <c r="S833" s="27">
        <v>0</v>
      </c>
      <c r="T833" s="27">
        <v>0</v>
      </c>
      <c r="U833" s="27">
        <v>0</v>
      </c>
      <c r="V833" s="27">
        <v>0</v>
      </c>
      <c r="W833" s="27">
        <v>0</v>
      </c>
      <c r="X833" s="27">
        <v>0</v>
      </c>
      <c r="Y833" s="27">
        <v>0</v>
      </c>
      <c r="Z833" s="27">
        <v>0</v>
      </c>
      <c r="AA833" s="27">
        <v>0</v>
      </c>
      <c r="AB833" s="27">
        <v>0</v>
      </c>
      <c r="AC833" s="27">
        <v>0</v>
      </c>
      <c r="AD833" s="27">
        <v>0</v>
      </c>
      <c r="AE833" s="27">
        <v>0</v>
      </c>
      <c r="AF833" s="23">
        <v>5</v>
      </c>
      <c r="AG833" s="23">
        <v>5</v>
      </c>
      <c r="AH833" s="27">
        <v>702500</v>
      </c>
      <c r="AI833" s="27">
        <v>702500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  <c r="AO833" s="23">
        <v>0</v>
      </c>
    </row>
    <row r="834" spans="1:41" s="52" customFormat="1" ht="13.5">
      <c r="A834" s="23">
        <v>20358</v>
      </c>
      <c r="B834" s="73" t="s">
        <v>1550</v>
      </c>
      <c r="C834" s="73" t="s">
        <v>1550</v>
      </c>
      <c r="D834" s="23">
        <v>1</v>
      </c>
      <c r="E834" s="23">
        <v>1</v>
      </c>
      <c r="F834" s="23">
        <v>1</v>
      </c>
      <c r="G834" s="23">
        <v>6</v>
      </c>
      <c r="H834">
        <v>10003</v>
      </c>
      <c r="I834" s="27">
        <v>5</v>
      </c>
      <c r="J834" s="27">
        <v>5</v>
      </c>
      <c r="K834" s="27">
        <v>0</v>
      </c>
      <c r="L834" s="27">
        <v>1</v>
      </c>
      <c r="M834" s="27">
        <v>0</v>
      </c>
      <c r="N834" s="27">
        <v>705000</v>
      </c>
      <c r="O834" s="27">
        <v>705000</v>
      </c>
      <c r="P834" s="27">
        <v>0</v>
      </c>
      <c r="Q834" s="27">
        <v>0</v>
      </c>
      <c r="R834" s="27">
        <v>0</v>
      </c>
      <c r="S834" s="27">
        <v>0</v>
      </c>
      <c r="T834" s="27">
        <v>0</v>
      </c>
      <c r="U834" s="27">
        <v>0</v>
      </c>
      <c r="V834" s="27">
        <v>0</v>
      </c>
      <c r="W834" s="27">
        <v>0</v>
      </c>
      <c r="X834" s="27">
        <v>0</v>
      </c>
      <c r="Y834" s="27">
        <v>0</v>
      </c>
      <c r="Z834" s="27">
        <v>0</v>
      </c>
      <c r="AA834" s="27">
        <v>0</v>
      </c>
      <c r="AB834" s="27">
        <v>0</v>
      </c>
      <c r="AC834" s="27">
        <v>0</v>
      </c>
      <c r="AD834" s="27">
        <v>0</v>
      </c>
      <c r="AE834" s="27">
        <v>0</v>
      </c>
      <c r="AF834" s="23">
        <v>5</v>
      </c>
      <c r="AG834" s="23">
        <v>5</v>
      </c>
      <c r="AH834" s="27">
        <v>705000</v>
      </c>
      <c r="AI834" s="27">
        <v>705000</v>
      </c>
      <c r="AJ834" s="23">
        <v>0</v>
      </c>
      <c r="AK834" s="23">
        <v>0</v>
      </c>
      <c r="AL834" s="23">
        <v>0</v>
      </c>
      <c r="AM834" s="23">
        <v>0</v>
      </c>
      <c r="AN834" s="23">
        <v>0</v>
      </c>
      <c r="AO834" s="23">
        <v>0</v>
      </c>
    </row>
    <row r="835" spans="1:41" s="52" customFormat="1" ht="13.5">
      <c r="A835" s="23">
        <v>20359</v>
      </c>
      <c r="B835" s="73" t="s">
        <v>1551</v>
      </c>
      <c r="C835" s="73" t="s">
        <v>1551</v>
      </c>
      <c r="D835" s="23">
        <v>1</v>
      </c>
      <c r="E835" s="23">
        <v>1</v>
      </c>
      <c r="F835" s="23">
        <v>1</v>
      </c>
      <c r="G835" s="23">
        <v>6</v>
      </c>
      <c r="H835">
        <v>10028</v>
      </c>
      <c r="I835" s="27">
        <v>5</v>
      </c>
      <c r="J835" s="27">
        <v>5</v>
      </c>
      <c r="K835" s="27">
        <v>0</v>
      </c>
      <c r="L835" s="27">
        <v>1</v>
      </c>
      <c r="M835" s="27">
        <v>0</v>
      </c>
      <c r="N835" s="27">
        <v>707500</v>
      </c>
      <c r="O835" s="27">
        <v>707500</v>
      </c>
      <c r="P835" s="27">
        <v>0</v>
      </c>
      <c r="Q835" s="27">
        <v>0</v>
      </c>
      <c r="R835" s="27">
        <v>0</v>
      </c>
      <c r="S835" s="27">
        <v>0</v>
      </c>
      <c r="T835" s="27">
        <v>0</v>
      </c>
      <c r="U835" s="27">
        <v>0</v>
      </c>
      <c r="V835" s="27">
        <v>0</v>
      </c>
      <c r="W835" s="27">
        <v>0</v>
      </c>
      <c r="X835" s="27">
        <v>0</v>
      </c>
      <c r="Y835" s="27">
        <v>0</v>
      </c>
      <c r="Z835" s="27">
        <v>0</v>
      </c>
      <c r="AA835" s="27">
        <v>0</v>
      </c>
      <c r="AB835" s="27">
        <v>0</v>
      </c>
      <c r="AC835" s="27">
        <v>0</v>
      </c>
      <c r="AD835" s="27">
        <v>0</v>
      </c>
      <c r="AE835" s="27">
        <v>0</v>
      </c>
      <c r="AF835" s="23">
        <v>5</v>
      </c>
      <c r="AG835" s="23">
        <v>5</v>
      </c>
      <c r="AH835" s="27">
        <v>707500</v>
      </c>
      <c r="AI835" s="27">
        <v>707500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  <c r="AO835" s="23">
        <v>0</v>
      </c>
    </row>
    <row r="836" spans="1:41" ht="13.5">
      <c r="A836" s="3">
        <v>21001</v>
      </c>
      <c r="B836" s="56" t="s">
        <v>2083</v>
      </c>
      <c r="C836" s="57" t="s">
        <v>2084</v>
      </c>
      <c r="D836" s="3">
        <v>11022</v>
      </c>
      <c r="E836" s="3">
        <v>2</v>
      </c>
      <c r="F836" s="3">
        <v>0</v>
      </c>
      <c r="G836" s="3">
        <v>4</v>
      </c>
      <c r="H836" s="3">
        <v>50001</v>
      </c>
      <c r="I836" s="3">
        <v>1</v>
      </c>
      <c r="J836" s="3">
        <v>1</v>
      </c>
      <c r="K836" s="3">
        <v>320</v>
      </c>
      <c r="L836" s="3">
        <v>0</v>
      </c>
      <c r="M836" s="3">
        <v>0</v>
      </c>
      <c r="N836" s="3">
        <v>0</v>
      </c>
      <c r="O836" s="3">
        <v>0</v>
      </c>
      <c r="P836" s="3">
        <v>680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1</v>
      </c>
      <c r="AG836" s="3">
        <v>1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</row>
    <row r="837" spans="1:41" ht="13.5">
      <c r="A837" s="3">
        <v>21002</v>
      </c>
      <c r="B837" s="56" t="s">
        <v>2085</v>
      </c>
      <c r="C837" s="57" t="s">
        <v>2086</v>
      </c>
      <c r="D837" s="3">
        <v>11031</v>
      </c>
      <c r="E837" s="3">
        <v>2</v>
      </c>
      <c r="F837" s="3">
        <v>0</v>
      </c>
      <c r="G837" s="3">
        <v>4</v>
      </c>
      <c r="H837" s="3">
        <v>50002</v>
      </c>
      <c r="I837" s="3">
        <v>1</v>
      </c>
      <c r="J837" s="3">
        <v>1</v>
      </c>
      <c r="K837" s="3">
        <v>320</v>
      </c>
      <c r="L837" s="3">
        <v>0</v>
      </c>
      <c r="M837" s="3">
        <v>0</v>
      </c>
      <c r="N837" s="3">
        <v>0</v>
      </c>
      <c r="O837" s="3">
        <v>0</v>
      </c>
      <c r="P837" s="3">
        <v>680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1</v>
      </c>
      <c r="AG837" s="3">
        <v>1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</row>
    <row r="838" spans="1:41" ht="13.5">
      <c r="A838" s="3">
        <v>21003</v>
      </c>
      <c r="B838" s="56" t="s">
        <v>2087</v>
      </c>
      <c r="C838" s="57" t="s">
        <v>2088</v>
      </c>
      <c r="D838" s="3">
        <v>13025</v>
      </c>
      <c r="E838" s="3">
        <v>2</v>
      </c>
      <c r="F838" s="3">
        <v>0</v>
      </c>
      <c r="G838" s="3">
        <v>4</v>
      </c>
      <c r="H838" s="3">
        <v>50003</v>
      </c>
      <c r="I838" s="3">
        <v>1</v>
      </c>
      <c r="J838" s="3">
        <v>1</v>
      </c>
      <c r="K838" s="3">
        <v>320</v>
      </c>
      <c r="L838" s="3">
        <v>0</v>
      </c>
      <c r="M838" s="3">
        <v>0</v>
      </c>
      <c r="N838" s="3">
        <v>0</v>
      </c>
      <c r="O838" s="3">
        <v>0</v>
      </c>
      <c r="P838" s="3">
        <v>680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1</v>
      </c>
      <c r="AG838" s="3">
        <v>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</row>
    <row r="839" spans="1:41" ht="13.5">
      <c r="A839" s="3">
        <v>21004</v>
      </c>
      <c r="B839" s="56" t="s">
        <v>2089</v>
      </c>
      <c r="C839" s="57" t="s">
        <v>2090</v>
      </c>
      <c r="D839" s="3">
        <v>11031</v>
      </c>
      <c r="E839" s="3">
        <v>2</v>
      </c>
      <c r="F839" s="3">
        <v>0</v>
      </c>
      <c r="G839" s="3">
        <v>4</v>
      </c>
      <c r="H839" s="3">
        <v>50004</v>
      </c>
      <c r="I839" s="3">
        <v>1</v>
      </c>
      <c r="J839" s="3">
        <v>1</v>
      </c>
      <c r="K839" s="3">
        <v>320</v>
      </c>
      <c r="L839" s="3">
        <v>0</v>
      </c>
      <c r="M839" s="3">
        <v>0</v>
      </c>
      <c r="N839" s="3">
        <v>0</v>
      </c>
      <c r="O839" s="3">
        <v>0</v>
      </c>
      <c r="P839" s="3">
        <v>680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</v>
      </c>
      <c r="AG839" s="3">
        <v>1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 ht="13.5">
      <c r="A840" s="3">
        <v>21005</v>
      </c>
      <c r="B840" s="56" t="s">
        <v>2091</v>
      </c>
      <c r="C840" s="57" t="s">
        <v>2092</v>
      </c>
      <c r="D840" s="3">
        <v>13036</v>
      </c>
      <c r="E840" s="3">
        <v>2</v>
      </c>
      <c r="F840" s="3">
        <v>0</v>
      </c>
      <c r="G840" s="3">
        <v>4</v>
      </c>
      <c r="H840" s="3">
        <v>50005</v>
      </c>
      <c r="I840" s="3">
        <v>1</v>
      </c>
      <c r="J840" s="3">
        <v>1</v>
      </c>
      <c r="K840" s="3">
        <v>320</v>
      </c>
      <c r="L840" s="3">
        <v>0</v>
      </c>
      <c r="M840" s="3">
        <v>0</v>
      </c>
      <c r="N840" s="3">
        <v>0</v>
      </c>
      <c r="O840" s="3">
        <v>0</v>
      </c>
      <c r="P840" s="3">
        <v>680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1</v>
      </c>
      <c r="AG840" s="3">
        <v>1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</row>
    <row r="841" spans="1:41" ht="13.5">
      <c r="A841" s="3">
        <v>21006</v>
      </c>
      <c r="B841" s="56" t="s">
        <v>2093</v>
      </c>
      <c r="C841" s="57" t="s">
        <v>2094</v>
      </c>
      <c r="D841" s="3">
        <v>11041</v>
      </c>
      <c r="E841" s="3">
        <v>2</v>
      </c>
      <c r="F841" s="3">
        <v>0</v>
      </c>
      <c r="G841" s="3">
        <v>4</v>
      </c>
      <c r="H841" s="3">
        <v>50006</v>
      </c>
      <c r="I841" s="3">
        <v>1</v>
      </c>
      <c r="J841" s="3">
        <v>1</v>
      </c>
      <c r="K841" s="3">
        <v>320</v>
      </c>
      <c r="L841" s="3">
        <v>0</v>
      </c>
      <c r="M841" s="3">
        <v>0</v>
      </c>
      <c r="N841" s="3">
        <v>0</v>
      </c>
      <c r="O841" s="3">
        <v>0</v>
      </c>
      <c r="P841" s="3">
        <v>680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G841" s="3">
        <v>1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</row>
    <row r="842" spans="1:41" ht="13.5">
      <c r="A842" s="3">
        <v>21007</v>
      </c>
      <c r="B842" s="56" t="s">
        <v>2095</v>
      </c>
      <c r="C842" s="57" t="s">
        <v>2096</v>
      </c>
      <c r="D842" s="3">
        <v>11043</v>
      </c>
      <c r="E842" s="3">
        <v>2</v>
      </c>
      <c r="F842" s="3">
        <v>0</v>
      </c>
      <c r="G842" s="3">
        <v>4</v>
      </c>
      <c r="H842" s="3">
        <v>50007</v>
      </c>
      <c r="I842" s="3">
        <v>1</v>
      </c>
      <c r="J842" s="3">
        <v>1</v>
      </c>
      <c r="K842" s="3">
        <v>320</v>
      </c>
      <c r="L842" s="3">
        <v>0</v>
      </c>
      <c r="M842" s="3">
        <v>0</v>
      </c>
      <c r="N842" s="3">
        <v>0</v>
      </c>
      <c r="O842" s="3">
        <v>0</v>
      </c>
      <c r="P842" s="3">
        <v>680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1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</row>
    <row r="843" spans="1:41" ht="13.5">
      <c r="A843" s="3">
        <v>21008</v>
      </c>
      <c r="B843" s="56" t="s">
        <v>2097</v>
      </c>
      <c r="C843" s="57" t="s">
        <v>2098</v>
      </c>
      <c r="D843" s="3">
        <v>13032</v>
      </c>
      <c r="E843" s="3">
        <v>2</v>
      </c>
      <c r="F843" s="3">
        <v>0</v>
      </c>
      <c r="G843" s="3">
        <v>4</v>
      </c>
      <c r="H843" s="3">
        <v>50008</v>
      </c>
      <c r="I843" s="3">
        <v>1</v>
      </c>
      <c r="J843" s="3">
        <v>1</v>
      </c>
      <c r="K843" s="3">
        <v>320</v>
      </c>
      <c r="L843" s="3">
        <v>0</v>
      </c>
      <c r="M843" s="3">
        <v>0</v>
      </c>
      <c r="N843" s="3">
        <v>0</v>
      </c>
      <c r="O843" s="3">
        <v>0</v>
      </c>
      <c r="P843" s="3">
        <v>680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1</v>
      </c>
      <c r="AG843" s="3">
        <v>1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</row>
    <row r="844" spans="1:41" ht="13.5">
      <c r="A844" s="3">
        <v>21009</v>
      </c>
      <c r="B844" s="56" t="s">
        <v>2099</v>
      </c>
      <c r="C844" s="57" t="s">
        <v>2100</v>
      </c>
      <c r="D844" s="3">
        <v>12022</v>
      </c>
      <c r="E844" s="3">
        <v>2</v>
      </c>
      <c r="F844" s="3">
        <v>0</v>
      </c>
      <c r="G844" s="3">
        <v>4</v>
      </c>
      <c r="H844" s="3">
        <v>50009</v>
      </c>
      <c r="I844" s="3">
        <v>1</v>
      </c>
      <c r="J844" s="3">
        <v>1</v>
      </c>
      <c r="K844" s="3">
        <v>320</v>
      </c>
      <c r="L844" s="3">
        <v>0</v>
      </c>
      <c r="M844" s="3">
        <v>0</v>
      </c>
      <c r="N844" s="3">
        <v>0</v>
      </c>
      <c r="O844" s="3">
        <v>0</v>
      </c>
      <c r="P844" s="3">
        <v>680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1</v>
      </c>
      <c r="AG844" s="3">
        <v>1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 ht="13.5">
      <c r="A845" s="3">
        <v>21010</v>
      </c>
      <c r="B845" s="56" t="s">
        <v>2101</v>
      </c>
      <c r="C845" s="57" t="s">
        <v>2102</v>
      </c>
      <c r="D845" s="3">
        <v>14020</v>
      </c>
      <c r="E845" s="3">
        <v>2</v>
      </c>
      <c r="F845" s="3">
        <v>0</v>
      </c>
      <c r="G845" s="3">
        <v>4</v>
      </c>
      <c r="H845" s="3">
        <v>50010</v>
      </c>
      <c r="I845" s="3">
        <v>1</v>
      </c>
      <c r="J845" s="3">
        <v>1</v>
      </c>
      <c r="K845" s="3">
        <v>320</v>
      </c>
      <c r="L845" s="3">
        <v>0</v>
      </c>
      <c r="M845" s="3">
        <v>0</v>
      </c>
      <c r="N845" s="3">
        <v>0</v>
      </c>
      <c r="O845" s="3">
        <v>0</v>
      </c>
      <c r="P845" s="3">
        <v>680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</v>
      </c>
      <c r="AG845" s="3">
        <v>1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</row>
    <row r="846" spans="1:41" ht="13.5">
      <c r="A846" s="3">
        <v>21011</v>
      </c>
      <c r="B846" s="56" t="s">
        <v>2103</v>
      </c>
      <c r="C846" s="57" t="s">
        <v>2104</v>
      </c>
      <c r="D846" s="3">
        <v>11023</v>
      </c>
      <c r="E846" s="3">
        <v>2</v>
      </c>
      <c r="F846" s="3">
        <v>0</v>
      </c>
      <c r="G846" s="3">
        <v>4</v>
      </c>
      <c r="H846" s="6">
        <v>50011</v>
      </c>
      <c r="I846" s="6">
        <v>1</v>
      </c>
      <c r="J846" s="6">
        <v>1</v>
      </c>
      <c r="K846" s="3">
        <v>320</v>
      </c>
      <c r="L846" s="3">
        <v>0</v>
      </c>
      <c r="M846" s="3">
        <v>0</v>
      </c>
      <c r="N846" s="3">
        <v>0</v>
      </c>
      <c r="O846" s="3">
        <v>0</v>
      </c>
      <c r="P846" s="3">
        <v>680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1</v>
      </c>
      <c r="AG846" s="3">
        <v>1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 ht="13.5">
      <c r="A847" s="3">
        <v>21012</v>
      </c>
      <c r="B847" s="56" t="s">
        <v>2105</v>
      </c>
      <c r="C847" s="57" t="s">
        <v>2106</v>
      </c>
      <c r="D847" s="3">
        <v>14020</v>
      </c>
      <c r="E847" s="3">
        <v>2</v>
      </c>
      <c r="F847" s="3">
        <v>0</v>
      </c>
      <c r="G847" s="3">
        <v>4</v>
      </c>
      <c r="H847" s="6">
        <v>50012</v>
      </c>
      <c r="I847" s="6">
        <v>1</v>
      </c>
      <c r="J847" s="3">
        <v>1</v>
      </c>
      <c r="K847" s="3">
        <v>320</v>
      </c>
      <c r="L847" s="3">
        <v>0</v>
      </c>
      <c r="M847" s="3">
        <v>0</v>
      </c>
      <c r="N847" s="3">
        <v>0</v>
      </c>
      <c r="O847" s="3">
        <v>0</v>
      </c>
      <c r="P847" s="3">
        <v>680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1</v>
      </c>
      <c r="AG847" s="3">
        <v>1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</row>
    <row r="848" spans="1:41" ht="13.5">
      <c r="A848" s="3">
        <v>21013</v>
      </c>
      <c r="B848" s="56" t="s">
        <v>2107</v>
      </c>
      <c r="C848" s="57" t="s">
        <v>2108</v>
      </c>
      <c r="D848" s="3">
        <v>14008</v>
      </c>
      <c r="E848" s="3">
        <v>4</v>
      </c>
      <c r="F848" s="3">
        <v>0</v>
      </c>
      <c r="G848" s="3">
        <v>4</v>
      </c>
      <c r="H848" s="6">
        <v>40034</v>
      </c>
      <c r="I848" s="6">
        <v>1</v>
      </c>
      <c r="J848" s="6">
        <v>1</v>
      </c>
      <c r="K848" s="6">
        <v>1000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3">
        <v>1</v>
      </c>
      <c r="AG848" s="3">
        <v>1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</row>
    <row r="849" spans="1:41" ht="13.5">
      <c r="A849" s="3">
        <v>21014</v>
      </c>
      <c r="B849" s="56" t="s">
        <v>2109</v>
      </c>
      <c r="C849" s="57" t="s">
        <v>2110</v>
      </c>
      <c r="D849" s="3">
        <v>14014</v>
      </c>
      <c r="E849" s="3">
        <v>2</v>
      </c>
      <c r="F849" s="3">
        <v>0</v>
      </c>
      <c r="G849" s="3">
        <v>4</v>
      </c>
      <c r="H849" s="6">
        <v>20496</v>
      </c>
      <c r="I849" s="6">
        <v>1</v>
      </c>
      <c r="J849" s="6">
        <v>1</v>
      </c>
      <c r="K849" s="6">
        <v>1000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3">
        <v>1</v>
      </c>
      <c r="AG849" s="3">
        <v>1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</row>
    <row r="850" spans="1:41" ht="13.5">
      <c r="A850" s="3">
        <v>21015</v>
      </c>
      <c r="B850" s="56" t="s">
        <v>2083</v>
      </c>
      <c r="C850" s="57" t="s">
        <v>2111</v>
      </c>
      <c r="D850" s="3">
        <v>11022</v>
      </c>
      <c r="E850" s="3">
        <v>2</v>
      </c>
      <c r="F850" s="3">
        <v>0</v>
      </c>
      <c r="G850" s="3">
        <v>4</v>
      </c>
      <c r="H850" s="3">
        <v>50000</v>
      </c>
      <c r="I850" s="3">
        <v>1</v>
      </c>
      <c r="J850" s="3">
        <v>1</v>
      </c>
      <c r="K850" s="3">
        <v>1000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</v>
      </c>
      <c r="AG850" s="3">
        <v>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</row>
    <row r="851" spans="1:41" ht="13.5">
      <c r="A851" s="3">
        <v>21016</v>
      </c>
      <c r="B851" s="56" t="s">
        <v>2083</v>
      </c>
      <c r="C851" s="57" t="s">
        <v>2112</v>
      </c>
      <c r="D851" s="3">
        <v>11022</v>
      </c>
      <c r="E851" s="3">
        <v>2</v>
      </c>
      <c r="F851" s="3">
        <v>0</v>
      </c>
      <c r="G851" s="3">
        <v>4</v>
      </c>
      <c r="H851" s="3">
        <v>49999</v>
      </c>
      <c r="I851" s="3">
        <v>1</v>
      </c>
      <c r="J851" s="3">
        <v>1</v>
      </c>
      <c r="K851" s="3">
        <v>320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G851" s="3">
        <v>1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</row>
    <row r="852" spans="1:41" ht="13.5">
      <c r="A852" s="3">
        <v>21051</v>
      </c>
      <c r="B852" s="56" t="s">
        <v>2083</v>
      </c>
      <c r="C852" s="57" t="s">
        <v>2084</v>
      </c>
      <c r="D852" s="3">
        <v>11022</v>
      </c>
      <c r="E852" s="3">
        <v>2</v>
      </c>
      <c r="F852" s="3">
        <v>0</v>
      </c>
      <c r="G852" s="3">
        <v>4</v>
      </c>
      <c r="H852" s="3">
        <v>50013</v>
      </c>
      <c r="I852" s="6">
        <v>1</v>
      </c>
      <c r="J852" s="3">
        <v>1</v>
      </c>
      <c r="K852" s="3">
        <v>320</v>
      </c>
      <c r="L852" s="3">
        <v>0</v>
      </c>
      <c r="M852" s="3">
        <v>0</v>
      </c>
      <c r="N852" s="3">
        <v>0</v>
      </c>
      <c r="O852" s="3">
        <v>0</v>
      </c>
      <c r="P852" s="3">
        <v>680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1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 ht="13.5">
      <c r="A853" s="3">
        <v>21052</v>
      </c>
      <c r="B853" s="56" t="s">
        <v>2085</v>
      </c>
      <c r="C853" s="57" t="s">
        <v>2086</v>
      </c>
      <c r="D853" s="3">
        <v>11031</v>
      </c>
      <c r="E853" s="3">
        <v>2</v>
      </c>
      <c r="F853" s="3">
        <v>0</v>
      </c>
      <c r="G853" s="3">
        <v>4</v>
      </c>
      <c r="H853" s="3">
        <v>50014</v>
      </c>
      <c r="I853" s="6">
        <v>1</v>
      </c>
      <c r="J853" s="3">
        <v>1</v>
      </c>
      <c r="K853" s="3">
        <v>320</v>
      </c>
      <c r="L853" s="3">
        <v>0</v>
      </c>
      <c r="M853" s="3">
        <v>0</v>
      </c>
      <c r="N853" s="3">
        <v>0</v>
      </c>
      <c r="O853" s="3">
        <v>0</v>
      </c>
      <c r="P853" s="3">
        <v>680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1</v>
      </c>
      <c r="AG853" s="3">
        <v>1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</row>
    <row r="854" spans="1:41" ht="13.5">
      <c r="A854" s="3">
        <v>21053</v>
      </c>
      <c r="B854" s="56" t="s">
        <v>2087</v>
      </c>
      <c r="C854" s="57" t="s">
        <v>2088</v>
      </c>
      <c r="D854" s="3">
        <v>13025</v>
      </c>
      <c r="E854" s="3">
        <v>2</v>
      </c>
      <c r="F854" s="3">
        <v>0</v>
      </c>
      <c r="G854" s="3">
        <v>4</v>
      </c>
      <c r="H854" s="3">
        <v>50015</v>
      </c>
      <c r="I854" s="6">
        <v>1</v>
      </c>
      <c r="J854" s="3">
        <v>1</v>
      </c>
      <c r="K854" s="3">
        <v>320</v>
      </c>
      <c r="L854" s="3">
        <v>0</v>
      </c>
      <c r="M854" s="3">
        <v>0</v>
      </c>
      <c r="N854" s="3">
        <v>0</v>
      </c>
      <c r="O854" s="3">
        <v>0</v>
      </c>
      <c r="P854" s="3">
        <v>680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1</v>
      </c>
      <c r="AG854" s="3">
        <v>1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</row>
    <row r="855" spans="1:41" ht="13.5">
      <c r="A855" s="3">
        <v>21054</v>
      </c>
      <c r="B855" s="56" t="s">
        <v>2089</v>
      </c>
      <c r="C855" s="57" t="s">
        <v>2090</v>
      </c>
      <c r="D855" s="3">
        <v>11031</v>
      </c>
      <c r="E855" s="3">
        <v>2</v>
      </c>
      <c r="F855" s="3">
        <v>0</v>
      </c>
      <c r="G855" s="3">
        <v>4</v>
      </c>
      <c r="H855" s="3">
        <v>50016</v>
      </c>
      <c r="I855" s="6">
        <v>1</v>
      </c>
      <c r="J855" s="3">
        <v>1</v>
      </c>
      <c r="K855" s="3">
        <v>320</v>
      </c>
      <c r="L855" s="3">
        <v>0</v>
      </c>
      <c r="M855" s="3">
        <v>0</v>
      </c>
      <c r="N855" s="3">
        <v>0</v>
      </c>
      <c r="O855" s="3">
        <v>0</v>
      </c>
      <c r="P855" s="3">
        <v>680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1</v>
      </c>
      <c r="AG855" s="3">
        <v>1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</row>
    <row r="856" spans="1:41" ht="13.5">
      <c r="A856" s="3">
        <v>21055</v>
      </c>
      <c r="B856" s="56" t="s">
        <v>2091</v>
      </c>
      <c r="C856" s="57" t="s">
        <v>2092</v>
      </c>
      <c r="D856" s="3">
        <v>13036</v>
      </c>
      <c r="E856" s="3">
        <v>2</v>
      </c>
      <c r="F856" s="3">
        <v>0</v>
      </c>
      <c r="G856" s="3">
        <v>4</v>
      </c>
      <c r="H856" s="3">
        <v>50017</v>
      </c>
      <c r="I856" s="6">
        <v>1</v>
      </c>
      <c r="J856" s="3">
        <v>1</v>
      </c>
      <c r="K856" s="3">
        <v>320</v>
      </c>
      <c r="L856" s="3">
        <v>0</v>
      </c>
      <c r="M856" s="3">
        <v>0</v>
      </c>
      <c r="N856" s="3">
        <v>0</v>
      </c>
      <c r="O856" s="3">
        <v>0</v>
      </c>
      <c r="P856" s="3">
        <v>680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1</v>
      </c>
      <c r="AG856" s="3">
        <v>1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</row>
    <row r="857" spans="1:41" ht="13.5">
      <c r="A857" s="3">
        <v>21056</v>
      </c>
      <c r="B857" s="56" t="s">
        <v>2093</v>
      </c>
      <c r="C857" s="57" t="s">
        <v>2094</v>
      </c>
      <c r="D857" s="3">
        <v>11041</v>
      </c>
      <c r="E857" s="3">
        <v>2</v>
      </c>
      <c r="F857" s="3">
        <v>0</v>
      </c>
      <c r="G857" s="3">
        <v>4</v>
      </c>
      <c r="H857" s="3">
        <v>50018</v>
      </c>
      <c r="I857" s="6">
        <v>1</v>
      </c>
      <c r="J857" s="3">
        <v>1</v>
      </c>
      <c r="K857" s="3">
        <v>320</v>
      </c>
      <c r="L857" s="3">
        <v>0</v>
      </c>
      <c r="M857" s="3">
        <v>0</v>
      </c>
      <c r="N857" s="3">
        <v>0</v>
      </c>
      <c r="O857" s="3">
        <v>0</v>
      </c>
      <c r="P857" s="3">
        <v>680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1</v>
      </c>
      <c r="AG857" s="3">
        <v>1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</row>
    <row r="858" spans="1:41" ht="13.5">
      <c r="A858" s="3">
        <v>21057</v>
      </c>
      <c r="B858" s="56" t="s">
        <v>2095</v>
      </c>
      <c r="C858" s="57" t="s">
        <v>2096</v>
      </c>
      <c r="D858" s="3">
        <v>11043</v>
      </c>
      <c r="E858" s="3">
        <v>2</v>
      </c>
      <c r="F858" s="3">
        <v>0</v>
      </c>
      <c r="G858" s="3">
        <v>4</v>
      </c>
      <c r="H858" s="3">
        <v>50019</v>
      </c>
      <c r="I858" s="6">
        <v>1</v>
      </c>
      <c r="J858" s="3">
        <v>1</v>
      </c>
      <c r="K858" s="3">
        <v>320</v>
      </c>
      <c r="L858" s="3">
        <v>0</v>
      </c>
      <c r="M858" s="3">
        <v>0</v>
      </c>
      <c r="N858" s="3">
        <v>0</v>
      </c>
      <c r="O858" s="3">
        <v>0</v>
      </c>
      <c r="P858" s="3">
        <v>680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1</v>
      </c>
      <c r="AG858" s="3">
        <v>1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</row>
    <row r="859" spans="1:41" ht="13.5">
      <c r="A859" s="3">
        <v>21058</v>
      </c>
      <c r="B859" s="56" t="s">
        <v>2097</v>
      </c>
      <c r="C859" s="57" t="s">
        <v>2098</v>
      </c>
      <c r="D859" s="3">
        <v>13032</v>
      </c>
      <c r="E859" s="3">
        <v>2</v>
      </c>
      <c r="F859" s="3">
        <v>0</v>
      </c>
      <c r="G859" s="3">
        <v>4</v>
      </c>
      <c r="H859" s="3">
        <v>50020</v>
      </c>
      <c r="I859" s="6">
        <v>1</v>
      </c>
      <c r="J859" s="3">
        <v>1</v>
      </c>
      <c r="K859" s="3">
        <v>320</v>
      </c>
      <c r="L859" s="3">
        <v>0</v>
      </c>
      <c r="M859" s="3">
        <v>0</v>
      </c>
      <c r="N859" s="3">
        <v>0</v>
      </c>
      <c r="O859" s="3">
        <v>0</v>
      </c>
      <c r="P859" s="3">
        <v>680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1</v>
      </c>
      <c r="AG859" s="3">
        <v>1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</row>
    <row r="860" spans="1:41" ht="13.5">
      <c r="A860" s="3">
        <v>21059</v>
      </c>
      <c r="B860" s="56" t="s">
        <v>2099</v>
      </c>
      <c r="C860" s="57" t="s">
        <v>2100</v>
      </c>
      <c r="D860" s="3">
        <v>12022</v>
      </c>
      <c r="E860" s="3">
        <v>2</v>
      </c>
      <c r="F860" s="3">
        <v>0</v>
      </c>
      <c r="G860" s="3">
        <v>4</v>
      </c>
      <c r="H860" s="3">
        <v>50021</v>
      </c>
      <c r="I860" s="6">
        <v>1</v>
      </c>
      <c r="J860" s="3">
        <v>1</v>
      </c>
      <c r="K860" s="3">
        <v>320</v>
      </c>
      <c r="L860" s="3">
        <v>0</v>
      </c>
      <c r="M860" s="3">
        <v>0</v>
      </c>
      <c r="N860" s="3">
        <v>0</v>
      </c>
      <c r="O860" s="3">
        <v>0</v>
      </c>
      <c r="P860" s="3">
        <v>680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1</v>
      </c>
      <c r="AG860" s="3">
        <v>1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</row>
    <row r="861" spans="1:41" ht="13.5">
      <c r="A861" s="3">
        <v>21060</v>
      </c>
      <c r="B861" s="56" t="s">
        <v>2101</v>
      </c>
      <c r="C861" s="57" t="s">
        <v>2102</v>
      </c>
      <c r="D861" s="3">
        <v>14020</v>
      </c>
      <c r="E861" s="3">
        <v>2</v>
      </c>
      <c r="F861" s="3">
        <v>0</v>
      </c>
      <c r="G861" s="3">
        <v>4</v>
      </c>
      <c r="H861" s="3">
        <v>50022</v>
      </c>
      <c r="I861" s="6">
        <v>1</v>
      </c>
      <c r="J861" s="3">
        <v>1</v>
      </c>
      <c r="K861" s="3">
        <v>320</v>
      </c>
      <c r="L861" s="3">
        <v>0</v>
      </c>
      <c r="M861" s="3">
        <v>0</v>
      </c>
      <c r="N861" s="3">
        <v>0</v>
      </c>
      <c r="O861" s="3">
        <v>0</v>
      </c>
      <c r="P861" s="3">
        <v>680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1</v>
      </c>
      <c r="AG861" s="3">
        <v>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</row>
    <row r="862" spans="1:41" ht="13.5">
      <c r="A862" s="3">
        <v>21061</v>
      </c>
      <c r="B862" s="56" t="s">
        <v>2103</v>
      </c>
      <c r="C862" s="57" t="s">
        <v>2104</v>
      </c>
      <c r="D862" s="3">
        <v>11023</v>
      </c>
      <c r="E862" s="3">
        <v>2</v>
      </c>
      <c r="F862" s="3">
        <v>0</v>
      </c>
      <c r="G862" s="3">
        <v>4</v>
      </c>
      <c r="H862" s="3">
        <v>50023</v>
      </c>
      <c r="I862" s="6">
        <v>1</v>
      </c>
      <c r="J862" s="3">
        <v>1</v>
      </c>
      <c r="K862" s="3">
        <v>320</v>
      </c>
      <c r="L862" s="3">
        <v>0</v>
      </c>
      <c r="M862" s="3">
        <v>0</v>
      </c>
      <c r="N862" s="3">
        <v>0</v>
      </c>
      <c r="O862" s="3">
        <v>0</v>
      </c>
      <c r="P862" s="3">
        <v>680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1</v>
      </c>
      <c r="AG862" s="3">
        <v>1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</row>
    <row r="863" spans="1:41" ht="13.5">
      <c r="A863" s="3">
        <v>21062</v>
      </c>
      <c r="B863" s="56" t="s">
        <v>2105</v>
      </c>
      <c r="C863" s="57" t="s">
        <v>2106</v>
      </c>
      <c r="D863" s="3">
        <v>14020</v>
      </c>
      <c r="E863" s="3">
        <v>2</v>
      </c>
      <c r="F863" s="3">
        <v>0</v>
      </c>
      <c r="G863" s="3">
        <v>4</v>
      </c>
      <c r="H863" s="3">
        <v>50024</v>
      </c>
      <c r="I863" s="6">
        <v>1</v>
      </c>
      <c r="J863" s="3">
        <v>1</v>
      </c>
      <c r="K863" s="3">
        <v>320</v>
      </c>
      <c r="L863" s="3">
        <v>0</v>
      </c>
      <c r="M863" s="3">
        <v>0</v>
      </c>
      <c r="N863" s="3">
        <v>0</v>
      </c>
      <c r="O863" s="3">
        <v>0</v>
      </c>
      <c r="P863" s="3">
        <v>680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</v>
      </c>
      <c r="AG863" s="3">
        <v>1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</row>
    <row r="864" spans="1:41" ht="13.5">
      <c r="A864" s="3">
        <v>21101</v>
      </c>
      <c r="B864" s="56" t="s">
        <v>2083</v>
      </c>
      <c r="C864" s="57" t="s">
        <v>2084</v>
      </c>
      <c r="D864" s="3">
        <v>11022</v>
      </c>
      <c r="E864" s="3">
        <v>2</v>
      </c>
      <c r="F864" s="3">
        <v>0</v>
      </c>
      <c r="G864" s="3">
        <v>4</v>
      </c>
      <c r="H864" s="3">
        <v>50025</v>
      </c>
      <c r="I864" s="6">
        <v>1</v>
      </c>
      <c r="J864" s="3">
        <v>1</v>
      </c>
      <c r="K864" s="3">
        <v>320</v>
      </c>
      <c r="L864" s="3">
        <v>0</v>
      </c>
      <c r="M864" s="3">
        <v>0</v>
      </c>
      <c r="N864" s="3">
        <v>0</v>
      </c>
      <c r="O864" s="3">
        <v>0</v>
      </c>
      <c r="P864" s="3">
        <v>680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1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</row>
    <row r="865" spans="1:41" ht="13.5">
      <c r="A865" s="3">
        <v>21102</v>
      </c>
      <c r="B865" s="56" t="s">
        <v>2085</v>
      </c>
      <c r="C865" s="57" t="s">
        <v>2086</v>
      </c>
      <c r="D865" s="3">
        <v>11031</v>
      </c>
      <c r="E865" s="3">
        <v>2</v>
      </c>
      <c r="F865" s="3">
        <v>0</v>
      </c>
      <c r="G865" s="3">
        <v>4</v>
      </c>
      <c r="H865" s="3">
        <v>50026</v>
      </c>
      <c r="I865" s="6">
        <v>1</v>
      </c>
      <c r="J865" s="3">
        <v>1</v>
      </c>
      <c r="K865" s="3">
        <v>320</v>
      </c>
      <c r="L865" s="3">
        <v>0</v>
      </c>
      <c r="M865" s="3">
        <v>0</v>
      </c>
      <c r="N865" s="3">
        <v>0</v>
      </c>
      <c r="O865" s="3">
        <v>0</v>
      </c>
      <c r="P865" s="3">
        <v>680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</row>
    <row r="866" spans="1:41" ht="13.5">
      <c r="A866" s="3">
        <v>21103</v>
      </c>
      <c r="B866" s="56" t="s">
        <v>2087</v>
      </c>
      <c r="C866" s="57" t="s">
        <v>2088</v>
      </c>
      <c r="D866" s="3">
        <v>13025</v>
      </c>
      <c r="E866" s="3">
        <v>2</v>
      </c>
      <c r="F866" s="3">
        <v>0</v>
      </c>
      <c r="G866" s="3">
        <v>4</v>
      </c>
      <c r="H866" s="3">
        <v>50027</v>
      </c>
      <c r="I866" s="6">
        <v>1</v>
      </c>
      <c r="J866" s="3">
        <v>1</v>
      </c>
      <c r="K866" s="3">
        <v>320</v>
      </c>
      <c r="L866" s="3">
        <v>0</v>
      </c>
      <c r="M866" s="3">
        <v>0</v>
      </c>
      <c r="N866" s="3">
        <v>0</v>
      </c>
      <c r="O866" s="3">
        <v>0</v>
      </c>
      <c r="P866" s="3">
        <v>680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G866" s="3">
        <v>1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</row>
    <row r="867" spans="1:41" ht="13.5">
      <c r="A867" s="3">
        <v>21104</v>
      </c>
      <c r="B867" s="56" t="s">
        <v>2089</v>
      </c>
      <c r="C867" s="57" t="s">
        <v>2090</v>
      </c>
      <c r="D867" s="3">
        <v>11031</v>
      </c>
      <c r="E867" s="3">
        <v>2</v>
      </c>
      <c r="F867" s="3">
        <v>0</v>
      </c>
      <c r="G867" s="3">
        <v>4</v>
      </c>
      <c r="H867" s="3">
        <v>50028</v>
      </c>
      <c r="I867" s="6">
        <v>1</v>
      </c>
      <c r="J867" s="3">
        <v>1</v>
      </c>
      <c r="K867" s="3">
        <v>320</v>
      </c>
      <c r="L867" s="3">
        <v>0</v>
      </c>
      <c r="M867" s="3">
        <v>0</v>
      </c>
      <c r="N867" s="3">
        <v>0</v>
      </c>
      <c r="O867" s="3">
        <v>0</v>
      </c>
      <c r="P867" s="3">
        <v>680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</row>
    <row r="868" spans="1:41" ht="13.5">
      <c r="A868" s="3">
        <v>21105</v>
      </c>
      <c r="B868" s="56" t="s">
        <v>2091</v>
      </c>
      <c r="C868" s="57" t="s">
        <v>2092</v>
      </c>
      <c r="D868" s="3">
        <v>13036</v>
      </c>
      <c r="E868" s="3">
        <v>2</v>
      </c>
      <c r="F868" s="3">
        <v>0</v>
      </c>
      <c r="G868" s="3">
        <v>4</v>
      </c>
      <c r="H868" s="3">
        <v>50029</v>
      </c>
      <c r="I868" s="6">
        <v>1</v>
      </c>
      <c r="J868" s="3">
        <v>1</v>
      </c>
      <c r="K868" s="3">
        <v>320</v>
      </c>
      <c r="L868" s="3">
        <v>0</v>
      </c>
      <c r="M868" s="3">
        <v>0</v>
      </c>
      <c r="N868" s="3">
        <v>0</v>
      </c>
      <c r="O868" s="3">
        <v>0</v>
      </c>
      <c r="P868" s="3">
        <v>680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1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</row>
    <row r="869" spans="1:41" ht="13.5">
      <c r="A869" s="3">
        <v>21106</v>
      </c>
      <c r="B869" s="56" t="s">
        <v>2093</v>
      </c>
      <c r="C869" s="57" t="s">
        <v>2094</v>
      </c>
      <c r="D869" s="3">
        <v>11041</v>
      </c>
      <c r="E869" s="3">
        <v>2</v>
      </c>
      <c r="F869" s="3">
        <v>0</v>
      </c>
      <c r="G869" s="3">
        <v>4</v>
      </c>
      <c r="H869" s="3">
        <v>50030</v>
      </c>
      <c r="I869" s="6">
        <v>1</v>
      </c>
      <c r="J869" s="3">
        <v>1</v>
      </c>
      <c r="K869" s="3">
        <v>320</v>
      </c>
      <c r="L869" s="3">
        <v>0</v>
      </c>
      <c r="M869" s="3">
        <v>0</v>
      </c>
      <c r="N869" s="3">
        <v>0</v>
      </c>
      <c r="O869" s="3">
        <v>0</v>
      </c>
      <c r="P869" s="3">
        <v>680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</v>
      </c>
      <c r="AG869" s="3">
        <v>1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</row>
    <row r="870" spans="1:41" ht="13.5">
      <c r="A870" s="3">
        <v>21107</v>
      </c>
      <c r="B870" s="56" t="s">
        <v>2095</v>
      </c>
      <c r="C870" s="57" t="s">
        <v>2096</v>
      </c>
      <c r="D870" s="3">
        <v>11043</v>
      </c>
      <c r="E870" s="3">
        <v>2</v>
      </c>
      <c r="F870" s="3">
        <v>0</v>
      </c>
      <c r="G870" s="3">
        <v>4</v>
      </c>
      <c r="H870" s="3">
        <v>50031</v>
      </c>
      <c r="I870" s="6">
        <v>1</v>
      </c>
      <c r="J870" s="3">
        <v>1</v>
      </c>
      <c r="K870" s="3">
        <v>320</v>
      </c>
      <c r="L870" s="3">
        <v>0</v>
      </c>
      <c r="M870" s="3">
        <v>0</v>
      </c>
      <c r="N870" s="3">
        <v>0</v>
      </c>
      <c r="O870" s="3">
        <v>0</v>
      </c>
      <c r="P870" s="3">
        <v>680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1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</row>
    <row r="871" spans="1:41" ht="13.5">
      <c r="A871" s="3">
        <v>21108</v>
      </c>
      <c r="B871" s="56" t="s">
        <v>2097</v>
      </c>
      <c r="C871" s="57" t="s">
        <v>2098</v>
      </c>
      <c r="D871" s="3">
        <v>13032</v>
      </c>
      <c r="E871" s="3">
        <v>2</v>
      </c>
      <c r="F871" s="3">
        <v>0</v>
      </c>
      <c r="G871" s="3">
        <v>4</v>
      </c>
      <c r="H871" s="3">
        <v>50032</v>
      </c>
      <c r="I871" s="6">
        <v>1</v>
      </c>
      <c r="J871" s="3">
        <v>1</v>
      </c>
      <c r="K871" s="3">
        <v>320</v>
      </c>
      <c r="L871" s="3">
        <v>0</v>
      </c>
      <c r="M871" s="3">
        <v>0</v>
      </c>
      <c r="N871" s="3">
        <v>0</v>
      </c>
      <c r="O871" s="3">
        <v>0</v>
      </c>
      <c r="P871" s="3">
        <v>680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1</v>
      </c>
      <c r="AG871" s="3">
        <v>1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</row>
    <row r="872" spans="1:41" ht="13.5">
      <c r="A872" s="3">
        <v>21109</v>
      </c>
      <c r="B872" s="56" t="s">
        <v>2099</v>
      </c>
      <c r="C872" s="57" t="s">
        <v>2100</v>
      </c>
      <c r="D872" s="3">
        <v>12022</v>
      </c>
      <c r="E872" s="3">
        <v>2</v>
      </c>
      <c r="F872" s="3">
        <v>0</v>
      </c>
      <c r="G872" s="3">
        <v>4</v>
      </c>
      <c r="H872" s="3">
        <v>50033</v>
      </c>
      <c r="I872" s="6">
        <v>1</v>
      </c>
      <c r="J872" s="3">
        <v>1</v>
      </c>
      <c r="K872" s="3">
        <v>320</v>
      </c>
      <c r="L872" s="3">
        <v>0</v>
      </c>
      <c r="M872" s="3">
        <v>0</v>
      </c>
      <c r="N872" s="3">
        <v>0</v>
      </c>
      <c r="O872" s="3">
        <v>0</v>
      </c>
      <c r="P872" s="3">
        <v>680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G872" s="3">
        <v>1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 ht="13.5">
      <c r="A873" s="3">
        <v>21110</v>
      </c>
      <c r="B873" s="56" t="s">
        <v>2101</v>
      </c>
      <c r="C873" s="57" t="s">
        <v>2102</v>
      </c>
      <c r="D873" s="3">
        <v>14020</v>
      </c>
      <c r="E873" s="3">
        <v>2</v>
      </c>
      <c r="F873" s="3">
        <v>0</v>
      </c>
      <c r="G873" s="3">
        <v>4</v>
      </c>
      <c r="H873" s="3">
        <v>50034</v>
      </c>
      <c r="I873" s="6">
        <v>1</v>
      </c>
      <c r="J873" s="3">
        <v>1</v>
      </c>
      <c r="K873" s="3">
        <v>320</v>
      </c>
      <c r="L873" s="3">
        <v>0</v>
      </c>
      <c r="M873" s="3">
        <v>0</v>
      </c>
      <c r="N873" s="3">
        <v>0</v>
      </c>
      <c r="O873" s="3">
        <v>0</v>
      </c>
      <c r="P873" s="3">
        <v>680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1</v>
      </c>
      <c r="AG873" s="3">
        <v>1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</row>
    <row r="874" spans="1:41" ht="13.5">
      <c r="A874" s="3">
        <v>21111</v>
      </c>
      <c r="B874" s="56" t="s">
        <v>2103</v>
      </c>
      <c r="C874" s="57" t="s">
        <v>2104</v>
      </c>
      <c r="D874" s="3">
        <v>11023</v>
      </c>
      <c r="E874" s="3">
        <v>2</v>
      </c>
      <c r="F874" s="3">
        <v>0</v>
      </c>
      <c r="G874" s="3">
        <v>4</v>
      </c>
      <c r="H874" s="3">
        <v>50035</v>
      </c>
      <c r="I874" s="6">
        <v>1</v>
      </c>
      <c r="J874" s="3">
        <v>1</v>
      </c>
      <c r="K874" s="3">
        <v>320</v>
      </c>
      <c r="L874" s="3">
        <v>0</v>
      </c>
      <c r="M874" s="3">
        <v>0</v>
      </c>
      <c r="N874" s="3">
        <v>0</v>
      </c>
      <c r="O874" s="3">
        <v>0</v>
      </c>
      <c r="P874" s="3">
        <v>680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1</v>
      </c>
      <c r="AG874" s="3">
        <v>1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</row>
    <row r="875" spans="1:41" ht="13.5">
      <c r="A875" s="3">
        <v>21112</v>
      </c>
      <c r="B875" s="56" t="s">
        <v>2105</v>
      </c>
      <c r="C875" s="57" t="s">
        <v>2106</v>
      </c>
      <c r="D875" s="3">
        <v>14020</v>
      </c>
      <c r="E875" s="3">
        <v>2</v>
      </c>
      <c r="F875" s="3">
        <v>0</v>
      </c>
      <c r="G875" s="3">
        <v>4</v>
      </c>
      <c r="H875" s="3">
        <v>50036</v>
      </c>
      <c r="I875" s="6">
        <v>1</v>
      </c>
      <c r="J875" s="3">
        <v>1</v>
      </c>
      <c r="K875" s="3">
        <v>320</v>
      </c>
      <c r="L875" s="3">
        <v>0</v>
      </c>
      <c r="M875" s="3">
        <v>0</v>
      </c>
      <c r="N875" s="3">
        <v>0</v>
      </c>
      <c r="O875" s="3">
        <v>0</v>
      </c>
      <c r="P875" s="3">
        <v>680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1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</row>
    <row r="876" spans="1:41" ht="13.5">
      <c r="A876" s="3">
        <v>21151</v>
      </c>
      <c r="B876" s="56" t="s">
        <v>2083</v>
      </c>
      <c r="C876" s="57" t="s">
        <v>2084</v>
      </c>
      <c r="D876" s="3">
        <v>11022</v>
      </c>
      <c r="E876" s="3">
        <v>2</v>
      </c>
      <c r="F876" s="3">
        <v>0</v>
      </c>
      <c r="G876" s="3">
        <v>4</v>
      </c>
      <c r="H876" s="3">
        <v>50037</v>
      </c>
      <c r="I876" s="6">
        <v>1</v>
      </c>
      <c r="J876" s="3">
        <v>1</v>
      </c>
      <c r="K876" s="3">
        <v>320</v>
      </c>
      <c r="L876" s="3">
        <v>0</v>
      </c>
      <c r="M876" s="3">
        <v>0</v>
      </c>
      <c r="N876" s="3">
        <v>0</v>
      </c>
      <c r="O876" s="3">
        <v>0</v>
      </c>
      <c r="P876" s="3">
        <v>680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1</v>
      </c>
      <c r="AG876" s="3">
        <v>1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</row>
    <row r="877" spans="1:41" ht="13.5">
      <c r="A877" s="3">
        <v>21152</v>
      </c>
      <c r="B877" s="56" t="s">
        <v>2085</v>
      </c>
      <c r="C877" s="57" t="s">
        <v>2086</v>
      </c>
      <c r="D877" s="3">
        <v>11031</v>
      </c>
      <c r="E877" s="3">
        <v>2</v>
      </c>
      <c r="F877" s="3">
        <v>0</v>
      </c>
      <c r="G877" s="3">
        <v>4</v>
      </c>
      <c r="H877" s="3">
        <v>50038</v>
      </c>
      <c r="I877" s="6">
        <v>1</v>
      </c>
      <c r="J877" s="3">
        <v>1</v>
      </c>
      <c r="K877" s="3">
        <v>320</v>
      </c>
      <c r="L877" s="3">
        <v>0</v>
      </c>
      <c r="M877" s="3">
        <v>0</v>
      </c>
      <c r="N877" s="3">
        <v>0</v>
      </c>
      <c r="O877" s="3">
        <v>0</v>
      </c>
      <c r="P877" s="3">
        <v>680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1</v>
      </c>
      <c r="AG877" s="3">
        <v>1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</row>
    <row r="878" spans="1:41" ht="13.5">
      <c r="A878" s="3">
        <v>21153</v>
      </c>
      <c r="B878" s="56" t="s">
        <v>2087</v>
      </c>
      <c r="C878" s="57" t="s">
        <v>2088</v>
      </c>
      <c r="D878" s="3">
        <v>13025</v>
      </c>
      <c r="E878" s="3">
        <v>2</v>
      </c>
      <c r="F878" s="3">
        <v>0</v>
      </c>
      <c r="G878" s="3">
        <v>4</v>
      </c>
      <c r="H878" s="3">
        <v>50039</v>
      </c>
      <c r="I878" s="6">
        <v>1</v>
      </c>
      <c r="J878" s="3">
        <v>1</v>
      </c>
      <c r="K878" s="3">
        <v>320</v>
      </c>
      <c r="L878" s="3">
        <v>0</v>
      </c>
      <c r="M878" s="3">
        <v>0</v>
      </c>
      <c r="N878" s="3">
        <v>0</v>
      </c>
      <c r="O878" s="3">
        <v>0</v>
      </c>
      <c r="P878" s="3">
        <v>680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1</v>
      </c>
      <c r="AG878" s="3">
        <v>1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</row>
    <row r="879" spans="1:41" ht="13.5">
      <c r="A879" s="3">
        <v>21154</v>
      </c>
      <c r="B879" s="56" t="s">
        <v>2089</v>
      </c>
      <c r="C879" s="57" t="s">
        <v>2090</v>
      </c>
      <c r="D879" s="3">
        <v>11031</v>
      </c>
      <c r="E879" s="3">
        <v>2</v>
      </c>
      <c r="F879" s="3">
        <v>0</v>
      </c>
      <c r="G879" s="3">
        <v>4</v>
      </c>
      <c r="H879" s="3">
        <v>50040</v>
      </c>
      <c r="I879" s="6">
        <v>1</v>
      </c>
      <c r="J879" s="3">
        <v>1</v>
      </c>
      <c r="K879" s="3">
        <v>320</v>
      </c>
      <c r="L879" s="3">
        <v>0</v>
      </c>
      <c r="M879" s="3">
        <v>0</v>
      </c>
      <c r="N879" s="3">
        <v>0</v>
      </c>
      <c r="O879" s="3">
        <v>0</v>
      </c>
      <c r="P879" s="3">
        <v>680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1</v>
      </c>
      <c r="AG879" s="3">
        <v>1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</row>
    <row r="880" spans="1:41" ht="13.5">
      <c r="A880" s="3">
        <v>21155</v>
      </c>
      <c r="B880" s="56" t="s">
        <v>2091</v>
      </c>
      <c r="C880" s="57" t="s">
        <v>2092</v>
      </c>
      <c r="D880" s="3">
        <v>13036</v>
      </c>
      <c r="E880" s="3">
        <v>2</v>
      </c>
      <c r="F880" s="3">
        <v>0</v>
      </c>
      <c r="G880" s="3">
        <v>4</v>
      </c>
      <c r="H880" s="3">
        <v>50041</v>
      </c>
      <c r="I880" s="6">
        <v>1</v>
      </c>
      <c r="J880" s="3">
        <v>1</v>
      </c>
      <c r="K880" s="3">
        <v>320</v>
      </c>
      <c r="L880" s="3">
        <v>0</v>
      </c>
      <c r="M880" s="3">
        <v>0</v>
      </c>
      <c r="N880" s="3">
        <v>0</v>
      </c>
      <c r="O880" s="3">
        <v>0</v>
      </c>
      <c r="P880" s="3">
        <v>680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1</v>
      </c>
      <c r="AG880" s="3">
        <v>1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</row>
    <row r="881" spans="1:41" ht="13.5">
      <c r="A881" s="3">
        <v>21156</v>
      </c>
      <c r="B881" s="56" t="s">
        <v>2093</v>
      </c>
      <c r="C881" s="57" t="s">
        <v>2094</v>
      </c>
      <c r="D881" s="3">
        <v>11041</v>
      </c>
      <c r="E881" s="3">
        <v>2</v>
      </c>
      <c r="F881" s="3">
        <v>0</v>
      </c>
      <c r="G881" s="3">
        <v>4</v>
      </c>
      <c r="H881" s="3">
        <v>50042</v>
      </c>
      <c r="I881" s="6">
        <v>1</v>
      </c>
      <c r="J881" s="3">
        <v>1</v>
      </c>
      <c r="K881" s="3">
        <v>320</v>
      </c>
      <c r="L881" s="3">
        <v>0</v>
      </c>
      <c r="M881" s="3">
        <v>0</v>
      </c>
      <c r="N881" s="3">
        <v>0</v>
      </c>
      <c r="O881" s="3">
        <v>0</v>
      </c>
      <c r="P881" s="3">
        <v>680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1</v>
      </c>
      <c r="AG881" s="3">
        <v>1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</row>
    <row r="882" spans="1:41" ht="13.5">
      <c r="A882" s="3">
        <v>21157</v>
      </c>
      <c r="B882" s="56" t="s">
        <v>2095</v>
      </c>
      <c r="C882" s="57" t="s">
        <v>2096</v>
      </c>
      <c r="D882" s="3">
        <v>11043</v>
      </c>
      <c r="E882" s="3">
        <v>2</v>
      </c>
      <c r="F882" s="3">
        <v>0</v>
      </c>
      <c r="G882" s="3">
        <v>4</v>
      </c>
      <c r="H882" s="3">
        <v>50043</v>
      </c>
      <c r="I882" s="6">
        <v>1</v>
      </c>
      <c r="J882" s="3">
        <v>1</v>
      </c>
      <c r="K882" s="3">
        <v>320</v>
      </c>
      <c r="L882" s="3">
        <v>0</v>
      </c>
      <c r="M882" s="3">
        <v>0</v>
      </c>
      <c r="N882" s="3">
        <v>0</v>
      </c>
      <c r="O882" s="3">
        <v>0</v>
      </c>
      <c r="P882" s="3">
        <v>680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1</v>
      </c>
      <c r="AG882" s="3">
        <v>1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</row>
    <row r="883" spans="1:41" ht="13.5">
      <c r="A883" s="3">
        <v>21158</v>
      </c>
      <c r="B883" s="56" t="s">
        <v>2097</v>
      </c>
      <c r="C883" s="57" t="s">
        <v>2098</v>
      </c>
      <c r="D883" s="3">
        <v>13032</v>
      </c>
      <c r="E883" s="3">
        <v>2</v>
      </c>
      <c r="F883" s="3">
        <v>0</v>
      </c>
      <c r="G883" s="3">
        <v>4</v>
      </c>
      <c r="H883" s="3">
        <v>50044</v>
      </c>
      <c r="I883" s="6">
        <v>1</v>
      </c>
      <c r="J883" s="3">
        <v>1</v>
      </c>
      <c r="K883" s="3">
        <v>320</v>
      </c>
      <c r="L883" s="3">
        <v>0</v>
      </c>
      <c r="M883" s="3">
        <v>0</v>
      </c>
      <c r="N883" s="3">
        <v>0</v>
      </c>
      <c r="O883" s="3">
        <v>0</v>
      </c>
      <c r="P883" s="3">
        <v>680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1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 ht="13.5">
      <c r="A884" s="3">
        <v>21159</v>
      </c>
      <c r="B884" s="56" t="s">
        <v>2099</v>
      </c>
      <c r="C884" s="57" t="s">
        <v>2100</v>
      </c>
      <c r="D884" s="3">
        <v>12022</v>
      </c>
      <c r="E884" s="3">
        <v>2</v>
      </c>
      <c r="F884" s="3">
        <v>0</v>
      </c>
      <c r="G884" s="3">
        <v>4</v>
      </c>
      <c r="H884" s="3">
        <v>50045</v>
      </c>
      <c r="I884" s="6">
        <v>1</v>
      </c>
      <c r="J884" s="3">
        <v>1</v>
      </c>
      <c r="K884" s="3">
        <v>320</v>
      </c>
      <c r="L884" s="3">
        <v>0</v>
      </c>
      <c r="M884" s="3">
        <v>0</v>
      </c>
      <c r="N884" s="3">
        <v>0</v>
      </c>
      <c r="O884" s="3">
        <v>0</v>
      </c>
      <c r="P884" s="3">
        <v>680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1</v>
      </c>
      <c r="AG884" s="3">
        <v>1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</row>
    <row r="885" spans="1:41" ht="13.5">
      <c r="A885" s="3">
        <v>21160</v>
      </c>
      <c r="B885" s="56" t="s">
        <v>2101</v>
      </c>
      <c r="C885" s="57" t="s">
        <v>2102</v>
      </c>
      <c r="D885" s="3">
        <v>14020</v>
      </c>
      <c r="E885" s="3">
        <v>2</v>
      </c>
      <c r="F885" s="3">
        <v>0</v>
      </c>
      <c r="G885" s="3">
        <v>4</v>
      </c>
      <c r="H885" s="3">
        <v>50046</v>
      </c>
      <c r="I885" s="6">
        <v>1</v>
      </c>
      <c r="J885" s="3">
        <v>1</v>
      </c>
      <c r="K885" s="3">
        <v>320</v>
      </c>
      <c r="L885" s="3">
        <v>0</v>
      </c>
      <c r="M885" s="3">
        <v>0</v>
      </c>
      <c r="N885" s="3">
        <v>0</v>
      </c>
      <c r="O885" s="3">
        <v>0</v>
      </c>
      <c r="P885" s="3">
        <v>680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1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</row>
    <row r="886" spans="1:41" ht="13.5">
      <c r="A886" s="3">
        <v>21161</v>
      </c>
      <c r="B886" s="56" t="s">
        <v>2103</v>
      </c>
      <c r="C886" s="57" t="s">
        <v>2104</v>
      </c>
      <c r="D886" s="3">
        <v>11023</v>
      </c>
      <c r="E886" s="3">
        <v>2</v>
      </c>
      <c r="F886" s="3">
        <v>0</v>
      </c>
      <c r="G886" s="3">
        <v>4</v>
      </c>
      <c r="H886" s="3">
        <v>50047</v>
      </c>
      <c r="I886" s="6">
        <v>1</v>
      </c>
      <c r="J886" s="3">
        <v>1</v>
      </c>
      <c r="K886" s="3">
        <v>320</v>
      </c>
      <c r="L886" s="3">
        <v>0</v>
      </c>
      <c r="M886" s="3">
        <v>0</v>
      </c>
      <c r="N886" s="3">
        <v>0</v>
      </c>
      <c r="O886" s="3">
        <v>0</v>
      </c>
      <c r="P886" s="3">
        <v>680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1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</row>
    <row r="887" spans="1:41" ht="13.5">
      <c r="A887" s="3">
        <v>21162</v>
      </c>
      <c r="B887" s="56" t="s">
        <v>2105</v>
      </c>
      <c r="C887" s="57" t="s">
        <v>2106</v>
      </c>
      <c r="D887" s="3">
        <v>14020</v>
      </c>
      <c r="E887" s="3">
        <v>2</v>
      </c>
      <c r="F887" s="3">
        <v>0</v>
      </c>
      <c r="G887" s="3">
        <v>4</v>
      </c>
      <c r="H887" s="3">
        <v>50048</v>
      </c>
      <c r="I887" s="6">
        <v>1</v>
      </c>
      <c r="J887" s="3">
        <v>1</v>
      </c>
      <c r="K887" s="3">
        <v>320</v>
      </c>
      <c r="L887" s="3">
        <v>0</v>
      </c>
      <c r="M887" s="3">
        <v>0</v>
      </c>
      <c r="N887" s="3">
        <v>0</v>
      </c>
      <c r="O887" s="3">
        <v>0</v>
      </c>
      <c r="P887" s="3">
        <v>680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1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</row>
    <row r="888" spans="1:41" ht="13.5">
      <c r="A888" s="3">
        <v>21201</v>
      </c>
      <c r="B888" s="56" t="s">
        <v>2083</v>
      </c>
      <c r="C888" s="57" t="s">
        <v>2084</v>
      </c>
      <c r="D888" s="3">
        <v>11022</v>
      </c>
      <c r="E888" s="3">
        <v>2</v>
      </c>
      <c r="F888" s="3">
        <v>0</v>
      </c>
      <c r="G888" s="3">
        <v>4</v>
      </c>
      <c r="H888" s="3">
        <v>50049</v>
      </c>
      <c r="I888" s="6">
        <v>1</v>
      </c>
      <c r="J888" s="3">
        <v>1</v>
      </c>
      <c r="K888" s="3">
        <v>320</v>
      </c>
      <c r="L888" s="3">
        <v>0</v>
      </c>
      <c r="M888" s="3">
        <v>0</v>
      </c>
      <c r="N888" s="3">
        <v>0</v>
      </c>
      <c r="O888" s="3">
        <v>0</v>
      </c>
      <c r="P888" s="3">
        <v>680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1</v>
      </c>
      <c r="AG888" s="3">
        <v>1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</row>
    <row r="889" spans="1:41" ht="13.5">
      <c r="A889" s="3">
        <v>21202</v>
      </c>
      <c r="B889" s="56" t="s">
        <v>2085</v>
      </c>
      <c r="C889" s="57" t="s">
        <v>2086</v>
      </c>
      <c r="D889" s="3">
        <v>11031</v>
      </c>
      <c r="E889" s="3">
        <v>2</v>
      </c>
      <c r="F889" s="3">
        <v>0</v>
      </c>
      <c r="G889" s="3">
        <v>4</v>
      </c>
      <c r="H889" s="3">
        <v>50050</v>
      </c>
      <c r="I889" s="6">
        <v>1</v>
      </c>
      <c r="J889" s="3">
        <v>1</v>
      </c>
      <c r="K889" s="3">
        <v>320</v>
      </c>
      <c r="L889" s="3">
        <v>0</v>
      </c>
      <c r="M889" s="3">
        <v>0</v>
      </c>
      <c r="N889" s="3">
        <v>0</v>
      </c>
      <c r="O889" s="3">
        <v>0</v>
      </c>
      <c r="P889" s="3">
        <v>680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1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 ht="13.5">
      <c r="A890" s="3">
        <v>21203</v>
      </c>
      <c r="B890" s="56" t="s">
        <v>2087</v>
      </c>
      <c r="C890" s="57" t="s">
        <v>2088</v>
      </c>
      <c r="D890" s="3">
        <v>13025</v>
      </c>
      <c r="E890" s="3">
        <v>2</v>
      </c>
      <c r="F890" s="3">
        <v>0</v>
      </c>
      <c r="G890" s="3">
        <v>4</v>
      </c>
      <c r="H890" s="3">
        <v>50051</v>
      </c>
      <c r="I890" s="6">
        <v>1</v>
      </c>
      <c r="J890" s="3">
        <v>1</v>
      </c>
      <c r="K890" s="3">
        <v>320</v>
      </c>
      <c r="L890" s="3">
        <v>0</v>
      </c>
      <c r="M890" s="3">
        <v>0</v>
      </c>
      <c r="N890" s="3">
        <v>0</v>
      </c>
      <c r="O890" s="3">
        <v>0</v>
      </c>
      <c r="P890" s="3">
        <v>680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1</v>
      </c>
      <c r="AG890" s="3">
        <v>1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</row>
    <row r="891" spans="1:41" ht="13.5">
      <c r="A891" s="3">
        <v>21204</v>
      </c>
      <c r="B891" s="56" t="s">
        <v>2089</v>
      </c>
      <c r="C891" s="57" t="s">
        <v>2090</v>
      </c>
      <c r="D891" s="3">
        <v>11031</v>
      </c>
      <c r="E891" s="3">
        <v>2</v>
      </c>
      <c r="F891" s="3">
        <v>0</v>
      </c>
      <c r="G891" s="3">
        <v>4</v>
      </c>
      <c r="H891" s="3">
        <v>50052</v>
      </c>
      <c r="I891" s="6">
        <v>1</v>
      </c>
      <c r="J891" s="3">
        <v>1</v>
      </c>
      <c r="K891" s="3">
        <v>320</v>
      </c>
      <c r="L891" s="3">
        <v>0</v>
      </c>
      <c r="M891" s="3">
        <v>0</v>
      </c>
      <c r="N891" s="3">
        <v>0</v>
      </c>
      <c r="O891" s="3">
        <v>0</v>
      </c>
      <c r="P891" s="3">
        <v>680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</row>
    <row r="892" spans="1:41" ht="13.5">
      <c r="A892" s="3">
        <v>21205</v>
      </c>
      <c r="B892" s="56" t="s">
        <v>2091</v>
      </c>
      <c r="C892" s="57" t="s">
        <v>2092</v>
      </c>
      <c r="D892" s="3">
        <v>13036</v>
      </c>
      <c r="E892" s="3">
        <v>2</v>
      </c>
      <c r="F892" s="3">
        <v>0</v>
      </c>
      <c r="G892" s="3">
        <v>4</v>
      </c>
      <c r="H892" s="3">
        <v>50053</v>
      </c>
      <c r="I892" s="6">
        <v>1</v>
      </c>
      <c r="J892" s="3">
        <v>1</v>
      </c>
      <c r="K892" s="3">
        <v>320</v>
      </c>
      <c r="L892" s="3">
        <v>0</v>
      </c>
      <c r="M892" s="3">
        <v>0</v>
      </c>
      <c r="N892" s="3">
        <v>0</v>
      </c>
      <c r="O892" s="3">
        <v>0</v>
      </c>
      <c r="P892" s="3">
        <v>680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1</v>
      </c>
      <c r="AG892" s="3">
        <v>1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</row>
    <row r="893" spans="1:41" ht="13.5">
      <c r="A893" s="3">
        <v>21206</v>
      </c>
      <c r="B893" s="56" t="s">
        <v>2093</v>
      </c>
      <c r="C893" s="57" t="s">
        <v>2094</v>
      </c>
      <c r="D893" s="3">
        <v>11041</v>
      </c>
      <c r="E893" s="3">
        <v>2</v>
      </c>
      <c r="F893" s="3">
        <v>0</v>
      </c>
      <c r="G893" s="3">
        <v>4</v>
      </c>
      <c r="H893" s="3">
        <v>50054</v>
      </c>
      <c r="I893" s="6">
        <v>1</v>
      </c>
      <c r="J893" s="3">
        <v>1</v>
      </c>
      <c r="K893" s="3">
        <v>320</v>
      </c>
      <c r="L893" s="3">
        <v>0</v>
      </c>
      <c r="M893" s="3">
        <v>0</v>
      </c>
      <c r="N893" s="3">
        <v>0</v>
      </c>
      <c r="O893" s="3">
        <v>0</v>
      </c>
      <c r="P893" s="3">
        <v>680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1</v>
      </c>
      <c r="AG893" s="3">
        <v>1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</row>
    <row r="894" spans="1:41" ht="13.5">
      <c r="A894" s="3">
        <v>21207</v>
      </c>
      <c r="B894" s="56" t="s">
        <v>2095</v>
      </c>
      <c r="C894" s="57" t="s">
        <v>2096</v>
      </c>
      <c r="D894" s="3">
        <v>11043</v>
      </c>
      <c r="E894" s="3">
        <v>2</v>
      </c>
      <c r="F894" s="3">
        <v>0</v>
      </c>
      <c r="G894" s="3">
        <v>4</v>
      </c>
      <c r="H894" s="3">
        <v>50055</v>
      </c>
      <c r="I894" s="6">
        <v>1</v>
      </c>
      <c r="J894" s="3">
        <v>1</v>
      </c>
      <c r="K894" s="3">
        <v>320</v>
      </c>
      <c r="L894" s="3">
        <v>0</v>
      </c>
      <c r="M894" s="3">
        <v>0</v>
      </c>
      <c r="N894" s="3">
        <v>0</v>
      </c>
      <c r="O894" s="3">
        <v>0</v>
      </c>
      <c r="P894" s="3">
        <v>680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1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</row>
    <row r="895" spans="1:41" ht="13.5">
      <c r="A895" s="3">
        <v>21208</v>
      </c>
      <c r="B895" s="56" t="s">
        <v>2097</v>
      </c>
      <c r="C895" s="57" t="s">
        <v>2098</v>
      </c>
      <c r="D895" s="3">
        <v>13032</v>
      </c>
      <c r="E895" s="3">
        <v>2</v>
      </c>
      <c r="F895" s="3">
        <v>0</v>
      </c>
      <c r="G895" s="3">
        <v>4</v>
      </c>
      <c r="H895" s="3">
        <v>50056</v>
      </c>
      <c r="I895" s="6">
        <v>1</v>
      </c>
      <c r="J895" s="3">
        <v>1</v>
      </c>
      <c r="K895" s="3">
        <v>320</v>
      </c>
      <c r="L895" s="3">
        <v>0</v>
      </c>
      <c r="M895" s="3">
        <v>0</v>
      </c>
      <c r="N895" s="3">
        <v>0</v>
      </c>
      <c r="O895" s="3">
        <v>0</v>
      </c>
      <c r="P895" s="3">
        <v>680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1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</row>
    <row r="896" spans="1:41" ht="13.5">
      <c r="A896" s="3">
        <v>21209</v>
      </c>
      <c r="B896" s="56" t="s">
        <v>2099</v>
      </c>
      <c r="C896" s="57" t="s">
        <v>2100</v>
      </c>
      <c r="D896" s="3">
        <v>12022</v>
      </c>
      <c r="E896" s="3">
        <v>2</v>
      </c>
      <c r="F896" s="3">
        <v>0</v>
      </c>
      <c r="G896" s="3">
        <v>4</v>
      </c>
      <c r="H896" s="3">
        <v>50057</v>
      </c>
      <c r="I896" s="6">
        <v>1</v>
      </c>
      <c r="J896" s="3">
        <v>1</v>
      </c>
      <c r="K896" s="3">
        <v>320</v>
      </c>
      <c r="L896" s="3">
        <v>0</v>
      </c>
      <c r="M896" s="3">
        <v>0</v>
      </c>
      <c r="N896" s="3">
        <v>0</v>
      </c>
      <c r="O896" s="3">
        <v>0</v>
      </c>
      <c r="P896" s="3">
        <v>680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1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</row>
    <row r="897" spans="1:41" ht="13.5">
      <c r="A897" s="3">
        <v>21210</v>
      </c>
      <c r="B897" s="56" t="s">
        <v>2101</v>
      </c>
      <c r="C897" s="57" t="s">
        <v>2102</v>
      </c>
      <c r="D897" s="3">
        <v>14020</v>
      </c>
      <c r="E897" s="3">
        <v>2</v>
      </c>
      <c r="F897" s="3">
        <v>0</v>
      </c>
      <c r="G897" s="3">
        <v>4</v>
      </c>
      <c r="H897" s="3">
        <v>50058</v>
      </c>
      <c r="I897" s="6">
        <v>1</v>
      </c>
      <c r="J897" s="3">
        <v>1</v>
      </c>
      <c r="K897" s="3">
        <v>320</v>
      </c>
      <c r="L897" s="3">
        <v>0</v>
      </c>
      <c r="M897" s="3">
        <v>0</v>
      </c>
      <c r="N897" s="3">
        <v>0</v>
      </c>
      <c r="O897" s="3">
        <v>0</v>
      </c>
      <c r="P897" s="3">
        <v>680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1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</row>
    <row r="898" spans="1:41" ht="13.5">
      <c r="A898" s="3">
        <v>21211</v>
      </c>
      <c r="B898" s="56" t="s">
        <v>2103</v>
      </c>
      <c r="C898" s="57" t="s">
        <v>2104</v>
      </c>
      <c r="D898" s="3">
        <v>11023</v>
      </c>
      <c r="E898" s="3">
        <v>2</v>
      </c>
      <c r="F898" s="3">
        <v>0</v>
      </c>
      <c r="G898" s="3">
        <v>4</v>
      </c>
      <c r="H898" s="3">
        <v>50059</v>
      </c>
      <c r="I898" s="6">
        <v>1</v>
      </c>
      <c r="J898" s="3">
        <v>1</v>
      </c>
      <c r="K898" s="3">
        <v>320</v>
      </c>
      <c r="L898" s="3">
        <v>0</v>
      </c>
      <c r="M898" s="3">
        <v>0</v>
      </c>
      <c r="N898" s="3">
        <v>0</v>
      </c>
      <c r="O898" s="3">
        <v>0</v>
      </c>
      <c r="P898" s="3">
        <v>680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</row>
    <row r="899" spans="1:41" ht="13.5">
      <c r="A899" s="3">
        <v>21212</v>
      </c>
      <c r="B899" s="56" t="s">
        <v>2105</v>
      </c>
      <c r="C899" s="57" t="s">
        <v>2106</v>
      </c>
      <c r="D899" s="3">
        <v>14020</v>
      </c>
      <c r="E899" s="3">
        <v>2</v>
      </c>
      <c r="F899" s="3">
        <v>0</v>
      </c>
      <c r="G899" s="3">
        <v>4</v>
      </c>
      <c r="H899" s="3">
        <v>50060</v>
      </c>
      <c r="I899" s="6">
        <v>1</v>
      </c>
      <c r="J899" s="3">
        <v>1</v>
      </c>
      <c r="K899" s="3">
        <v>320</v>
      </c>
      <c r="L899" s="3">
        <v>0</v>
      </c>
      <c r="M899" s="3">
        <v>0</v>
      </c>
      <c r="N899" s="3">
        <v>0</v>
      </c>
      <c r="O899" s="3">
        <v>0</v>
      </c>
      <c r="P899" s="3">
        <v>680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1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</row>
    <row r="900" spans="1:41" ht="13.5">
      <c r="A900" s="3">
        <v>21251</v>
      </c>
      <c r="B900" s="56" t="s">
        <v>2083</v>
      </c>
      <c r="C900" s="57" t="s">
        <v>2084</v>
      </c>
      <c r="D900" s="3">
        <v>11022</v>
      </c>
      <c r="E900" s="3">
        <v>2</v>
      </c>
      <c r="F900" s="3">
        <v>0</v>
      </c>
      <c r="G900" s="3">
        <v>4</v>
      </c>
      <c r="H900" s="3">
        <v>50061</v>
      </c>
      <c r="I900" s="6">
        <v>1</v>
      </c>
      <c r="J900" s="3">
        <v>1</v>
      </c>
      <c r="K900" s="3">
        <v>320</v>
      </c>
      <c r="L900" s="3">
        <v>0</v>
      </c>
      <c r="M900" s="3">
        <v>0</v>
      </c>
      <c r="N900" s="3">
        <v>0</v>
      </c>
      <c r="O900" s="3">
        <v>0</v>
      </c>
      <c r="P900" s="3">
        <v>680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1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</row>
    <row r="901" spans="1:41" ht="13.5">
      <c r="A901" s="3">
        <v>21252</v>
      </c>
      <c r="B901" s="56" t="s">
        <v>2085</v>
      </c>
      <c r="C901" s="57" t="s">
        <v>2086</v>
      </c>
      <c r="D901" s="3">
        <v>11031</v>
      </c>
      <c r="E901" s="3">
        <v>2</v>
      </c>
      <c r="F901" s="3">
        <v>0</v>
      </c>
      <c r="G901" s="3">
        <v>4</v>
      </c>
      <c r="H901" s="3">
        <v>50062</v>
      </c>
      <c r="I901" s="6">
        <v>1</v>
      </c>
      <c r="J901" s="3">
        <v>1</v>
      </c>
      <c r="K901" s="3">
        <v>320</v>
      </c>
      <c r="L901" s="3">
        <v>0</v>
      </c>
      <c r="M901" s="3">
        <v>0</v>
      </c>
      <c r="N901" s="3">
        <v>0</v>
      </c>
      <c r="O901" s="3">
        <v>0</v>
      </c>
      <c r="P901" s="3">
        <v>680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1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</row>
    <row r="902" spans="1:41" ht="13.5">
      <c r="A902" s="3">
        <v>21253</v>
      </c>
      <c r="B902" s="56" t="s">
        <v>2087</v>
      </c>
      <c r="C902" s="57" t="s">
        <v>2088</v>
      </c>
      <c r="D902" s="3">
        <v>13025</v>
      </c>
      <c r="E902" s="3">
        <v>2</v>
      </c>
      <c r="F902" s="3">
        <v>0</v>
      </c>
      <c r="G902" s="3">
        <v>4</v>
      </c>
      <c r="H902" s="3">
        <v>50063</v>
      </c>
      <c r="I902" s="6">
        <v>1</v>
      </c>
      <c r="J902" s="3">
        <v>1</v>
      </c>
      <c r="K902" s="3">
        <v>320</v>
      </c>
      <c r="L902" s="3">
        <v>0</v>
      </c>
      <c r="M902" s="3">
        <v>0</v>
      </c>
      <c r="N902" s="3">
        <v>0</v>
      </c>
      <c r="O902" s="3">
        <v>0</v>
      </c>
      <c r="P902" s="3">
        <v>680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</row>
    <row r="903" spans="1:41" ht="13.5">
      <c r="A903" s="3">
        <v>21254</v>
      </c>
      <c r="B903" s="56" t="s">
        <v>2089</v>
      </c>
      <c r="C903" s="57" t="s">
        <v>2090</v>
      </c>
      <c r="D903" s="3">
        <v>11031</v>
      </c>
      <c r="E903" s="3">
        <v>2</v>
      </c>
      <c r="F903" s="3">
        <v>0</v>
      </c>
      <c r="G903" s="3">
        <v>4</v>
      </c>
      <c r="H903" s="3">
        <v>50064</v>
      </c>
      <c r="I903" s="6">
        <v>1</v>
      </c>
      <c r="J903" s="3">
        <v>1</v>
      </c>
      <c r="K903" s="3">
        <v>320</v>
      </c>
      <c r="L903" s="3">
        <v>0</v>
      </c>
      <c r="M903" s="3">
        <v>0</v>
      </c>
      <c r="N903" s="3">
        <v>0</v>
      </c>
      <c r="O903" s="3">
        <v>0</v>
      </c>
      <c r="P903" s="3">
        <v>680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1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</row>
    <row r="904" spans="1:41" ht="13.5">
      <c r="A904" s="3">
        <v>21255</v>
      </c>
      <c r="B904" s="56" t="s">
        <v>2091</v>
      </c>
      <c r="C904" s="57" t="s">
        <v>2092</v>
      </c>
      <c r="D904" s="3">
        <v>13036</v>
      </c>
      <c r="E904" s="3">
        <v>2</v>
      </c>
      <c r="F904" s="3">
        <v>0</v>
      </c>
      <c r="G904" s="3">
        <v>4</v>
      </c>
      <c r="H904" s="3">
        <v>50065</v>
      </c>
      <c r="I904" s="6">
        <v>1</v>
      </c>
      <c r="J904" s="3">
        <v>1</v>
      </c>
      <c r="K904" s="3">
        <v>320</v>
      </c>
      <c r="L904" s="3">
        <v>0</v>
      </c>
      <c r="M904" s="3">
        <v>0</v>
      </c>
      <c r="N904" s="3">
        <v>0</v>
      </c>
      <c r="O904" s="3">
        <v>0</v>
      </c>
      <c r="P904" s="3">
        <v>680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1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 ht="13.5">
      <c r="A905" s="3">
        <v>21256</v>
      </c>
      <c r="B905" s="56" t="s">
        <v>2093</v>
      </c>
      <c r="C905" s="57" t="s">
        <v>2094</v>
      </c>
      <c r="D905" s="3">
        <v>11041</v>
      </c>
      <c r="E905" s="3">
        <v>2</v>
      </c>
      <c r="F905" s="3">
        <v>0</v>
      </c>
      <c r="G905" s="3">
        <v>4</v>
      </c>
      <c r="H905" s="3">
        <v>50066</v>
      </c>
      <c r="I905" s="6">
        <v>1</v>
      </c>
      <c r="J905" s="3">
        <v>1</v>
      </c>
      <c r="K905" s="3">
        <v>320</v>
      </c>
      <c r="L905" s="3">
        <v>0</v>
      </c>
      <c r="M905" s="3">
        <v>0</v>
      </c>
      <c r="N905" s="3">
        <v>0</v>
      </c>
      <c r="O905" s="3">
        <v>0</v>
      </c>
      <c r="P905" s="3">
        <v>680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1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</row>
    <row r="906" spans="1:41" ht="13.5">
      <c r="A906" s="3">
        <v>21257</v>
      </c>
      <c r="B906" s="56" t="s">
        <v>2095</v>
      </c>
      <c r="C906" s="57" t="s">
        <v>2096</v>
      </c>
      <c r="D906" s="3">
        <v>11043</v>
      </c>
      <c r="E906" s="3">
        <v>2</v>
      </c>
      <c r="F906" s="3">
        <v>0</v>
      </c>
      <c r="G906" s="3">
        <v>4</v>
      </c>
      <c r="H906" s="3">
        <v>50067</v>
      </c>
      <c r="I906" s="6">
        <v>1</v>
      </c>
      <c r="J906" s="3">
        <v>1</v>
      </c>
      <c r="K906" s="3">
        <v>320</v>
      </c>
      <c r="L906" s="3">
        <v>0</v>
      </c>
      <c r="M906" s="3">
        <v>0</v>
      </c>
      <c r="N906" s="3">
        <v>0</v>
      </c>
      <c r="O906" s="3">
        <v>0</v>
      </c>
      <c r="P906" s="3">
        <v>680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</v>
      </c>
      <c r="AG906" s="3">
        <v>1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</row>
    <row r="907" spans="1:41" ht="13.5">
      <c r="A907" s="3">
        <v>21258</v>
      </c>
      <c r="B907" s="56" t="s">
        <v>2097</v>
      </c>
      <c r="C907" s="57" t="s">
        <v>2098</v>
      </c>
      <c r="D907" s="3">
        <v>13032</v>
      </c>
      <c r="E907" s="3">
        <v>2</v>
      </c>
      <c r="F907" s="3">
        <v>0</v>
      </c>
      <c r="G907" s="3">
        <v>4</v>
      </c>
      <c r="H907" s="3">
        <v>50068</v>
      </c>
      <c r="I907" s="6">
        <v>1</v>
      </c>
      <c r="J907" s="3">
        <v>1</v>
      </c>
      <c r="K907" s="3">
        <v>320</v>
      </c>
      <c r="L907" s="3">
        <v>0</v>
      </c>
      <c r="M907" s="3">
        <v>0</v>
      </c>
      <c r="N907" s="3">
        <v>0</v>
      </c>
      <c r="O907" s="3">
        <v>0</v>
      </c>
      <c r="P907" s="3">
        <v>680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</v>
      </c>
      <c r="AG907" s="3">
        <v>1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</row>
    <row r="908" spans="1:41" ht="13.5">
      <c r="A908" s="3">
        <v>21259</v>
      </c>
      <c r="B908" s="56" t="s">
        <v>2099</v>
      </c>
      <c r="C908" s="57" t="s">
        <v>2100</v>
      </c>
      <c r="D908" s="3">
        <v>12022</v>
      </c>
      <c r="E908" s="3">
        <v>2</v>
      </c>
      <c r="F908" s="3">
        <v>0</v>
      </c>
      <c r="G908" s="3">
        <v>4</v>
      </c>
      <c r="H908" s="3">
        <v>50069</v>
      </c>
      <c r="I908" s="6">
        <v>1</v>
      </c>
      <c r="J908" s="3">
        <v>1</v>
      </c>
      <c r="K908" s="3">
        <v>320</v>
      </c>
      <c r="L908" s="3">
        <v>0</v>
      </c>
      <c r="M908" s="3">
        <v>0</v>
      </c>
      <c r="N908" s="3">
        <v>0</v>
      </c>
      <c r="O908" s="3">
        <v>0</v>
      </c>
      <c r="P908" s="3">
        <v>680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</row>
    <row r="909" spans="1:41" ht="13.5">
      <c r="A909" s="3">
        <v>21260</v>
      </c>
      <c r="B909" s="56" t="s">
        <v>2101</v>
      </c>
      <c r="C909" s="57" t="s">
        <v>2102</v>
      </c>
      <c r="D909" s="3">
        <v>14020</v>
      </c>
      <c r="E909" s="3">
        <v>2</v>
      </c>
      <c r="F909" s="3">
        <v>0</v>
      </c>
      <c r="G909" s="3">
        <v>4</v>
      </c>
      <c r="H909" s="3">
        <v>50070</v>
      </c>
      <c r="I909" s="6">
        <v>1</v>
      </c>
      <c r="J909" s="3">
        <v>1</v>
      </c>
      <c r="K909" s="3">
        <v>320</v>
      </c>
      <c r="L909" s="3">
        <v>0</v>
      </c>
      <c r="M909" s="3">
        <v>0</v>
      </c>
      <c r="N909" s="3">
        <v>0</v>
      </c>
      <c r="O909" s="3">
        <v>0</v>
      </c>
      <c r="P909" s="3">
        <v>680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1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 ht="13.5">
      <c r="A910" s="3">
        <v>21261</v>
      </c>
      <c r="B910" s="56" t="s">
        <v>2103</v>
      </c>
      <c r="C910" s="57" t="s">
        <v>2104</v>
      </c>
      <c r="D910" s="3">
        <v>11023</v>
      </c>
      <c r="E910" s="3">
        <v>2</v>
      </c>
      <c r="F910" s="3">
        <v>0</v>
      </c>
      <c r="G910" s="3">
        <v>4</v>
      </c>
      <c r="H910" s="3">
        <v>50071</v>
      </c>
      <c r="I910" s="6">
        <v>1</v>
      </c>
      <c r="J910" s="3">
        <v>1</v>
      </c>
      <c r="K910" s="3">
        <v>320</v>
      </c>
      <c r="L910" s="3">
        <v>0</v>
      </c>
      <c r="M910" s="3">
        <v>0</v>
      </c>
      <c r="N910" s="3">
        <v>0</v>
      </c>
      <c r="O910" s="3">
        <v>0</v>
      </c>
      <c r="P910" s="3">
        <v>680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1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</row>
    <row r="911" spans="1:41" ht="13.5">
      <c r="A911" s="3">
        <v>21262</v>
      </c>
      <c r="B911" s="56" t="s">
        <v>2105</v>
      </c>
      <c r="C911" s="57" t="s">
        <v>2106</v>
      </c>
      <c r="D911" s="3">
        <v>14020</v>
      </c>
      <c r="E911" s="3">
        <v>2</v>
      </c>
      <c r="F911" s="3">
        <v>0</v>
      </c>
      <c r="G911" s="3">
        <v>4</v>
      </c>
      <c r="H911" s="3">
        <v>50072</v>
      </c>
      <c r="I911" s="6">
        <v>1</v>
      </c>
      <c r="J911" s="3">
        <v>1</v>
      </c>
      <c r="K911" s="3">
        <v>320</v>
      </c>
      <c r="L911" s="3">
        <v>0</v>
      </c>
      <c r="M911" s="3">
        <v>0</v>
      </c>
      <c r="N911" s="3">
        <v>0</v>
      </c>
      <c r="O911" s="3">
        <v>0</v>
      </c>
      <c r="P911" s="3">
        <v>680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</row>
    <row r="912" spans="1:41" ht="13.5">
      <c r="A912" s="3">
        <v>21301</v>
      </c>
      <c r="B912" s="56" t="s">
        <v>2083</v>
      </c>
      <c r="C912" s="57" t="s">
        <v>2084</v>
      </c>
      <c r="D912" s="3">
        <v>11022</v>
      </c>
      <c r="E912" s="3">
        <v>2</v>
      </c>
      <c r="F912" s="3">
        <v>0</v>
      </c>
      <c r="G912" s="3">
        <v>4</v>
      </c>
      <c r="H912" s="3">
        <v>50073</v>
      </c>
      <c r="I912" s="6">
        <v>1</v>
      </c>
      <c r="J912" s="3">
        <v>1</v>
      </c>
      <c r="K912" s="3">
        <v>320</v>
      </c>
      <c r="L912" s="3">
        <v>0</v>
      </c>
      <c r="M912" s="3">
        <v>0</v>
      </c>
      <c r="N912" s="3">
        <v>0</v>
      </c>
      <c r="O912" s="3">
        <v>0</v>
      </c>
      <c r="P912" s="3">
        <v>680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</v>
      </c>
      <c r="AG912" s="3">
        <v>1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</row>
    <row r="913" spans="1:41" ht="13.5">
      <c r="A913" s="3">
        <v>21302</v>
      </c>
      <c r="B913" s="56" t="s">
        <v>2085</v>
      </c>
      <c r="C913" s="57" t="s">
        <v>2086</v>
      </c>
      <c r="D913" s="3">
        <v>11031</v>
      </c>
      <c r="E913" s="3">
        <v>2</v>
      </c>
      <c r="F913" s="3">
        <v>0</v>
      </c>
      <c r="G913" s="3">
        <v>4</v>
      </c>
      <c r="H913" s="3">
        <v>50074</v>
      </c>
      <c r="I913" s="6">
        <v>1</v>
      </c>
      <c r="J913" s="3">
        <v>1</v>
      </c>
      <c r="K913" s="3">
        <v>320</v>
      </c>
      <c r="L913" s="3">
        <v>0</v>
      </c>
      <c r="M913" s="3">
        <v>0</v>
      </c>
      <c r="N913" s="3">
        <v>0</v>
      </c>
      <c r="O913" s="3">
        <v>0</v>
      </c>
      <c r="P913" s="3">
        <v>680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1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</row>
    <row r="914" spans="1:41" ht="13.5">
      <c r="A914" s="3">
        <v>21303</v>
      </c>
      <c r="B914" s="56" t="s">
        <v>2087</v>
      </c>
      <c r="C914" s="57" t="s">
        <v>2088</v>
      </c>
      <c r="D914" s="3">
        <v>13025</v>
      </c>
      <c r="E914" s="3">
        <v>2</v>
      </c>
      <c r="F914" s="3">
        <v>0</v>
      </c>
      <c r="G914" s="3">
        <v>4</v>
      </c>
      <c r="H914" s="3">
        <v>50075</v>
      </c>
      <c r="I914" s="6">
        <v>1</v>
      </c>
      <c r="J914" s="3">
        <v>1</v>
      </c>
      <c r="K914" s="3">
        <v>320</v>
      </c>
      <c r="L914" s="3">
        <v>0</v>
      </c>
      <c r="M914" s="3">
        <v>0</v>
      </c>
      <c r="N914" s="3">
        <v>0</v>
      </c>
      <c r="O914" s="3">
        <v>0</v>
      </c>
      <c r="P914" s="3">
        <v>680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</v>
      </c>
      <c r="AG914" s="3">
        <v>1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</row>
    <row r="915" spans="1:41" ht="13.5">
      <c r="A915" s="3">
        <v>21304</v>
      </c>
      <c r="B915" s="56" t="s">
        <v>2089</v>
      </c>
      <c r="C915" s="57" t="s">
        <v>2090</v>
      </c>
      <c r="D915" s="3">
        <v>11031</v>
      </c>
      <c r="E915" s="3">
        <v>2</v>
      </c>
      <c r="F915" s="3">
        <v>0</v>
      </c>
      <c r="G915" s="3">
        <v>4</v>
      </c>
      <c r="H915" s="3">
        <v>50076</v>
      </c>
      <c r="I915" s="6">
        <v>1</v>
      </c>
      <c r="J915" s="3">
        <v>1</v>
      </c>
      <c r="K915" s="3">
        <v>320</v>
      </c>
      <c r="L915" s="3">
        <v>0</v>
      </c>
      <c r="M915" s="3">
        <v>0</v>
      </c>
      <c r="N915" s="3">
        <v>0</v>
      </c>
      <c r="O915" s="3">
        <v>0</v>
      </c>
      <c r="P915" s="3">
        <v>680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1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</row>
    <row r="916" spans="1:41" ht="13.5">
      <c r="A916" s="3">
        <v>21305</v>
      </c>
      <c r="B916" s="56" t="s">
        <v>2091</v>
      </c>
      <c r="C916" s="57" t="s">
        <v>2092</v>
      </c>
      <c r="D916" s="3">
        <v>13036</v>
      </c>
      <c r="E916" s="3">
        <v>2</v>
      </c>
      <c r="F916" s="3">
        <v>0</v>
      </c>
      <c r="G916" s="3">
        <v>4</v>
      </c>
      <c r="H916" s="3">
        <v>50077</v>
      </c>
      <c r="I916" s="6">
        <v>1</v>
      </c>
      <c r="J916" s="3">
        <v>1</v>
      </c>
      <c r="K916" s="3">
        <v>320</v>
      </c>
      <c r="L916" s="3">
        <v>0</v>
      </c>
      <c r="M916" s="3">
        <v>0</v>
      </c>
      <c r="N916" s="3">
        <v>0</v>
      </c>
      <c r="O916" s="3">
        <v>0</v>
      </c>
      <c r="P916" s="3">
        <v>680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1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</row>
    <row r="917" spans="1:41" ht="13.5">
      <c r="A917" s="3">
        <v>21306</v>
      </c>
      <c r="B917" s="56" t="s">
        <v>2093</v>
      </c>
      <c r="C917" s="57" t="s">
        <v>2094</v>
      </c>
      <c r="D917" s="3">
        <v>11041</v>
      </c>
      <c r="E917" s="3">
        <v>2</v>
      </c>
      <c r="F917" s="3">
        <v>0</v>
      </c>
      <c r="G917" s="3">
        <v>4</v>
      </c>
      <c r="H917" s="3">
        <v>50078</v>
      </c>
      <c r="I917" s="6">
        <v>1</v>
      </c>
      <c r="J917" s="3">
        <v>1</v>
      </c>
      <c r="K917" s="3">
        <v>320</v>
      </c>
      <c r="L917" s="3">
        <v>0</v>
      </c>
      <c r="M917" s="3">
        <v>0</v>
      </c>
      <c r="N917" s="3">
        <v>0</v>
      </c>
      <c r="O917" s="3">
        <v>0</v>
      </c>
      <c r="P917" s="3">
        <v>680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G917" s="3">
        <v>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</row>
    <row r="918" spans="1:41" ht="13.5">
      <c r="A918" s="3">
        <v>21307</v>
      </c>
      <c r="B918" s="56" t="s">
        <v>2095</v>
      </c>
      <c r="C918" s="57" t="s">
        <v>2096</v>
      </c>
      <c r="D918" s="3">
        <v>11043</v>
      </c>
      <c r="E918" s="3">
        <v>2</v>
      </c>
      <c r="F918" s="3">
        <v>0</v>
      </c>
      <c r="G918" s="3">
        <v>4</v>
      </c>
      <c r="H918" s="3">
        <v>50079</v>
      </c>
      <c r="I918" s="6">
        <v>1</v>
      </c>
      <c r="J918" s="3">
        <v>1</v>
      </c>
      <c r="K918" s="3">
        <v>320</v>
      </c>
      <c r="L918" s="3">
        <v>0</v>
      </c>
      <c r="M918" s="3">
        <v>0</v>
      </c>
      <c r="N918" s="3">
        <v>0</v>
      </c>
      <c r="O918" s="3">
        <v>0</v>
      </c>
      <c r="P918" s="3">
        <v>680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1</v>
      </c>
      <c r="AG918" s="3">
        <v>1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</row>
    <row r="919" spans="1:41" ht="13.5">
      <c r="A919" s="3">
        <v>21308</v>
      </c>
      <c r="B919" s="56" t="s">
        <v>2097</v>
      </c>
      <c r="C919" s="57" t="s">
        <v>2098</v>
      </c>
      <c r="D919" s="3">
        <v>13032</v>
      </c>
      <c r="E919" s="3">
        <v>2</v>
      </c>
      <c r="F919" s="3">
        <v>0</v>
      </c>
      <c r="G919" s="3">
        <v>4</v>
      </c>
      <c r="H919" s="3">
        <v>50080</v>
      </c>
      <c r="I919" s="6">
        <v>1</v>
      </c>
      <c r="J919" s="3">
        <v>1</v>
      </c>
      <c r="K919" s="3">
        <v>320</v>
      </c>
      <c r="L919" s="3">
        <v>0</v>
      </c>
      <c r="M919" s="3">
        <v>0</v>
      </c>
      <c r="N919" s="3">
        <v>0</v>
      </c>
      <c r="O919" s="3">
        <v>0</v>
      </c>
      <c r="P919" s="3">
        <v>680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</v>
      </c>
      <c r="AG919" s="3">
        <v>1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</row>
    <row r="920" spans="1:41" ht="13.5">
      <c r="A920" s="3">
        <v>21309</v>
      </c>
      <c r="B920" s="56" t="s">
        <v>2099</v>
      </c>
      <c r="C920" s="57" t="s">
        <v>2100</v>
      </c>
      <c r="D920" s="3">
        <v>12022</v>
      </c>
      <c r="E920" s="3">
        <v>2</v>
      </c>
      <c r="F920" s="3">
        <v>0</v>
      </c>
      <c r="G920" s="3">
        <v>4</v>
      </c>
      <c r="H920" s="3">
        <v>50081</v>
      </c>
      <c r="I920" s="6">
        <v>1</v>
      </c>
      <c r="J920" s="3">
        <v>1</v>
      </c>
      <c r="K920" s="3">
        <v>320</v>
      </c>
      <c r="L920" s="3">
        <v>0</v>
      </c>
      <c r="M920" s="3">
        <v>0</v>
      </c>
      <c r="N920" s="3">
        <v>0</v>
      </c>
      <c r="O920" s="3">
        <v>0</v>
      </c>
      <c r="P920" s="3">
        <v>680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1</v>
      </c>
      <c r="AG920" s="3">
        <v>1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 ht="13.5">
      <c r="A921" s="3">
        <v>21310</v>
      </c>
      <c r="B921" s="56" t="s">
        <v>2101</v>
      </c>
      <c r="C921" s="57" t="s">
        <v>2102</v>
      </c>
      <c r="D921" s="3">
        <v>14020</v>
      </c>
      <c r="E921" s="3">
        <v>2</v>
      </c>
      <c r="F921" s="3">
        <v>0</v>
      </c>
      <c r="G921" s="3">
        <v>4</v>
      </c>
      <c r="H921" s="3">
        <v>50082</v>
      </c>
      <c r="I921" s="6">
        <v>1</v>
      </c>
      <c r="J921" s="3">
        <v>1</v>
      </c>
      <c r="K921" s="3">
        <v>320</v>
      </c>
      <c r="L921" s="3">
        <v>0</v>
      </c>
      <c r="M921" s="3">
        <v>0</v>
      </c>
      <c r="N921" s="3">
        <v>0</v>
      </c>
      <c r="O921" s="3">
        <v>0</v>
      </c>
      <c r="P921" s="3">
        <v>680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</v>
      </c>
      <c r="AG921" s="3">
        <v>1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</row>
    <row r="922" spans="1:41" ht="13.5">
      <c r="A922" s="3">
        <v>21311</v>
      </c>
      <c r="B922" s="56" t="s">
        <v>2103</v>
      </c>
      <c r="C922" s="57" t="s">
        <v>2104</v>
      </c>
      <c r="D922" s="3">
        <v>11023</v>
      </c>
      <c r="E922" s="3">
        <v>2</v>
      </c>
      <c r="F922" s="3">
        <v>0</v>
      </c>
      <c r="G922" s="3">
        <v>4</v>
      </c>
      <c r="H922" s="3">
        <v>50083</v>
      </c>
      <c r="I922" s="6">
        <v>1</v>
      </c>
      <c r="J922" s="3">
        <v>1</v>
      </c>
      <c r="K922" s="3">
        <v>320</v>
      </c>
      <c r="L922" s="3">
        <v>0</v>
      </c>
      <c r="M922" s="3">
        <v>0</v>
      </c>
      <c r="N922" s="3">
        <v>0</v>
      </c>
      <c r="O922" s="3">
        <v>0</v>
      </c>
      <c r="P922" s="3">
        <v>680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1</v>
      </c>
      <c r="AG922" s="3">
        <v>1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</row>
    <row r="923" spans="1:41" ht="13.5">
      <c r="A923" s="3">
        <v>21312</v>
      </c>
      <c r="B923" s="56" t="s">
        <v>2105</v>
      </c>
      <c r="C923" s="57" t="s">
        <v>2106</v>
      </c>
      <c r="D923" s="3">
        <v>14020</v>
      </c>
      <c r="E923" s="3">
        <v>2</v>
      </c>
      <c r="F923" s="3">
        <v>0</v>
      </c>
      <c r="G923" s="3">
        <v>4</v>
      </c>
      <c r="H923" s="3">
        <v>50084</v>
      </c>
      <c r="I923" s="6">
        <v>1</v>
      </c>
      <c r="J923" s="3">
        <v>1</v>
      </c>
      <c r="K923" s="3">
        <v>320</v>
      </c>
      <c r="L923" s="3">
        <v>0</v>
      </c>
      <c r="M923" s="3">
        <v>0</v>
      </c>
      <c r="N923" s="3">
        <v>0</v>
      </c>
      <c r="O923" s="3">
        <v>0</v>
      </c>
      <c r="P923" s="3">
        <v>680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1</v>
      </c>
      <c r="AG923" s="3">
        <v>1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</row>
    <row r="924" spans="1:41" ht="13.5">
      <c r="A924" s="3">
        <v>21351</v>
      </c>
      <c r="B924" s="56" t="s">
        <v>2083</v>
      </c>
      <c r="C924" s="57" t="s">
        <v>2084</v>
      </c>
      <c r="D924" s="3">
        <v>11022</v>
      </c>
      <c r="E924" s="3">
        <v>2</v>
      </c>
      <c r="F924" s="3">
        <v>0</v>
      </c>
      <c r="G924" s="3">
        <v>4</v>
      </c>
      <c r="H924" s="3">
        <v>50085</v>
      </c>
      <c r="I924" s="6">
        <v>1</v>
      </c>
      <c r="J924" s="3">
        <v>1</v>
      </c>
      <c r="K924" s="3">
        <v>320</v>
      </c>
      <c r="L924" s="3">
        <v>0</v>
      </c>
      <c r="M924" s="3">
        <v>0</v>
      </c>
      <c r="N924" s="3">
        <v>0</v>
      </c>
      <c r="O924" s="3">
        <v>0</v>
      </c>
      <c r="P924" s="3">
        <v>680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1</v>
      </c>
      <c r="AG924" s="3">
        <v>1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</row>
    <row r="925" spans="1:41" ht="13.5">
      <c r="A925" s="3">
        <v>21352</v>
      </c>
      <c r="B925" s="56" t="s">
        <v>2085</v>
      </c>
      <c r="C925" s="57" t="s">
        <v>2086</v>
      </c>
      <c r="D925" s="3">
        <v>11031</v>
      </c>
      <c r="E925" s="3">
        <v>2</v>
      </c>
      <c r="F925" s="3">
        <v>0</v>
      </c>
      <c r="G925" s="3">
        <v>4</v>
      </c>
      <c r="H925" s="3">
        <v>50086</v>
      </c>
      <c r="I925" s="6">
        <v>1</v>
      </c>
      <c r="J925" s="3">
        <v>1</v>
      </c>
      <c r="K925" s="3">
        <v>320</v>
      </c>
      <c r="L925" s="3">
        <v>0</v>
      </c>
      <c r="M925" s="3">
        <v>0</v>
      </c>
      <c r="N925" s="3">
        <v>0</v>
      </c>
      <c r="O925" s="3">
        <v>0</v>
      </c>
      <c r="P925" s="3">
        <v>680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</v>
      </c>
      <c r="AG925" s="3">
        <v>1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</row>
    <row r="926" spans="1:41" ht="13.5">
      <c r="A926" s="3">
        <v>21353</v>
      </c>
      <c r="B926" s="56" t="s">
        <v>2087</v>
      </c>
      <c r="C926" s="57" t="s">
        <v>2088</v>
      </c>
      <c r="D926" s="3">
        <v>13025</v>
      </c>
      <c r="E926" s="3">
        <v>2</v>
      </c>
      <c r="F926" s="3">
        <v>0</v>
      </c>
      <c r="G926" s="3">
        <v>4</v>
      </c>
      <c r="H926" s="3">
        <v>50087</v>
      </c>
      <c r="I926" s="6">
        <v>1</v>
      </c>
      <c r="J926" s="3">
        <v>1</v>
      </c>
      <c r="K926" s="3">
        <v>320</v>
      </c>
      <c r="L926" s="3">
        <v>0</v>
      </c>
      <c r="M926" s="3">
        <v>0</v>
      </c>
      <c r="N926" s="3">
        <v>0</v>
      </c>
      <c r="O926" s="3">
        <v>0</v>
      </c>
      <c r="P926" s="3">
        <v>680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1</v>
      </c>
      <c r="AG926" s="3">
        <v>1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</row>
    <row r="927" spans="1:41" ht="13.5">
      <c r="A927" s="3">
        <v>21354</v>
      </c>
      <c r="B927" s="56" t="s">
        <v>2089</v>
      </c>
      <c r="C927" s="57" t="s">
        <v>2090</v>
      </c>
      <c r="D927" s="3">
        <v>11031</v>
      </c>
      <c r="E927" s="3">
        <v>2</v>
      </c>
      <c r="F927" s="3">
        <v>0</v>
      </c>
      <c r="G927" s="3">
        <v>4</v>
      </c>
      <c r="H927" s="3">
        <v>50088</v>
      </c>
      <c r="I927" s="6">
        <v>1</v>
      </c>
      <c r="J927" s="3">
        <v>1</v>
      </c>
      <c r="K927" s="3">
        <v>320</v>
      </c>
      <c r="L927" s="3">
        <v>0</v>
      </c>
      <c r="M927" s="3">
        <v>0</v>
      </c>
      <c r="N927" s="3">
        <v>0</v>
      </c>
      <c r="O927" s="3">
        <v>0</v>
      </c>
      <c r="P927" s="3">
        <v>680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1</v>
      </c>
      <c r="AG927" s="3">
        <v>1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</row>
    <row r="928" spans="1:41" ht="13.5">
      <c r="A928" s="3">
        <v>21355</v>
      </c>
      <c r="B928" s="56" t="s">
        <v>2091</v>
      </c>
      <c r="C928" s="57" t="s">
        <v>2092</v>
      </c>
      <c r="D928" s="3">
        <v>13036</v>
      </c>
      <c r="E928" s="3">
        <v>2</v>
      </c>
      <c r="F928" s="3">
        <v>0</v>
      </c>
      <c r="G928" s="3">
        <v>4</v>
      </c>
      <c r="H928" s="3">
        <v>50089</v>
      </c>
      <c r="I928" s="6">
        <v>1</v>
      </c>
      <c r="J928" s="3">
        <v>1</v>
      </c>
      <c r="K928" s="3">
        <v>320</v>
      </c>
      <c r="L928" s="3">
        <v>0</v>
      </c>
      <c r="M928" s="3">
        <v>0</v>
      </c>
      <c r="N928" s="3">
        <v>0</v>
      </c>
      <c r="O928" s="3">
        <v>0</v>
      </c>
      <c r="P928" s="3">
        <v>680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1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</row>
    <row r="929" spans="1:41" ht="13.5">
      <c r="A929" s="3">
        <v>21356</v>
      </c>
      <c r="B929" s="56" t="s">
        <v>2093</v>
      </c>
      <c r="C929" s="57" t="s">
        <v>2094</v>
      </c>
      <c r="D929" s="3">
        <v>11041</v>
      </c>
      <c r="E929" s="3">
        <v>2</v>
      </c>
      <c r="F929" s="3">
        <v>0</v>
      </c>
      <c r="G929" s="3">
        <v>4</v>
      </c>
      <c r="H929" s="3">
        <v>50090</v>
      </c>
      <c r="I929" s="6">
        <v>1</v>
      </c>
      <c r="J929" s="3">
        <v>1</v>
      </c>
      <c r="K929" s="3">
        <v>320</v>
      </c>
      <c r="L929" s="3">
        <v>0</v>
      </c>
      <c r="M929" s="3">
        <v>0</v>
      </c>
      <c r="N929" s="3">
        <v>0</v>
      </c>
      <c r="O929" s="3">
        <v>0</v>
      </c>
      <c r="P929" s="3">
        <v>680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1</v>
      </c>
      <c r="AG929" s="3">
        <v>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</row>
    <row r="930" spans="1:41" ht="13.5">
      <c r="A930" s="3">
        <v>21357</v>
      </c>
      <c r="B930" s="56" t="s">
        <v>2095</v>
      </c>
      <c r="C930" s="57" t="s">
        <v>2096</v>
      </c>
      <c r="D930" s="3">
        <v>11043</v>
      </c>
      <c r="E930" s="3">
        <v>2</v>
      </c>
      <c r="F930" s="3">
        <v>0</v>
      </c>
      <c r="G930" s="3">
        <v>4</v>
      </c>
      <c r="H930" s="3">
        <v>50091</v>
      </c>
      <c r="I930" s="6">
        <v>1</v>
      </c>
      <c r="J930" s="3">
        <v>1</v>
      </c>
      <c r="K930" s="3">
        <v>320</v>
      </c>
      <c r="L930" s="3">
        <v>0</v>
      </c>
      <c r="M930" s="3">
        <v>0</v>
      </c>
      <c r="N930" s="3">
        <v>0</v>
      </c>
      <c r="O930" s="3">
        <v>0</v>
      </c>
      <c r="P930" s="3">
        <v>680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1</v>
      </c>
      <c r="AG930" s="3">
        <v>1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</row>
    <row r="931" spans="1:41" ht="13.5">
      <c r="A931" s="3">
        <v>21358</v>
      </c>
      <c r="B931" s="56" t="s">
        <v>2097</v>
      </c>
      <c r="C931" s="57" t="s">
        <v>2098</v>
      </c>
      <c r="D931" s="3">
        <v>13032</v>
      </c>
      <c r="E931" s="3">
        <v>2</v>
      </c>
      <c r="F931" s="3">
        <v>0</v>
      </c>
      <c r="G931" s="3">
        <v>4</v>
      </c>
      <c r="H931" s="3">
        <v>50092</v>
      </c>
      <c r="I931" s="6">
        <v>1</v>
      </c>
      <c r="J931" s="3">
        <v>1</v>
      </c>
      <c r="K931" s="3">
        <v>320</v>
      </c>
      <c r="L931" s="3">
        <v>0</v>
      </c>
      <c r="M931" s="3">
        <v>0</v>
      </c>
      <c r="N931" s="3">
        <v>0</v>
      </c>
      <c r="O931" s="3">
        <v>0</v>
      </c>
      <c r="P931" s="3">
        <v>680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1</v>
      </c>
      <c r="AG931" s="3">
        <v>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</row>
    <row r="932" spans="1:41" ht="13.5">
      <c r="A932" s="3">
        <v>21359</v>
      </c>
      <c r="B932" s="56" t="s">
        <v>2099</v>
      </c>
      <c r="C932" s="57" t="s">
        <v>2100</v>
      </c>
      <c r="D932" s="3">
        <v>12022</v>
      </c>
      <c r="E932" s="3">
        <v>2</v>
      </c>
      <c r="F932" s="3">
        <v>0</v>
      </c>
      <c r="G932" s="3">
        <v>4</v>
      </c>
      <c r="H932" s="3">
        <v>50093</v>
      </c>
      <c r="I932" s="6">
        <v>1</v>
      </c>
      <c r="J932" s="3">
        <v>1</v>
      </c>
      <c r="K932" s="3">
        <v>320</v>
      </c>
      <c r="L932" s="3">
        <v>0</v>
      </c>
      <c r="M932" s="3">
        <v>0</v>
      </c>
      <c r="N932" s="3">
        <v>0</v>
      </c>
      <c r="O932" s="3">
        <v>0</v>
      </c>
      <c r="P932" s="3">
        <v>680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1</v>
      </c>
      <c r="AG932" s="3">
        <v>1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</row>
    <row r="933" spans="1:41" ht="13.5">
      <c r="A933" s="3">
        <v>21360</v>
      </c>
      <c r="B933" s="56" t="s">
        <v>2101</v>
      </c>
      <c r="C933" s="57" t="s">
        <v>2102</v>
      </c>
      <c r="D933" s="3">
        <v>14020</v>
      </c>
      <c r="E933" s="3">
        <v>2</v>
      </c>
      <c r="F933" s="3">
        <v>0</v>
      </c>
      <c r="G933" s="3">
        <v>4</v>
      </c>
      <c r="H933" s="3">
        <v>50094</v>
      </c>
      <c r="I933" s="6">
        <v>1</v>
      </c>
      <c r="J933" s="3">
        <v>1</v>
      </c>
      <c r="K933" s="3">
        <v>320</v>
      </c>
      <c r="L933" s="3">
        <v>0</v>
      </c>
      <c r="M933" s="3">
        <v>0</v>
      </c>
      <c r="N933" s="3">
        <v>0</v>
      </c>
      <c r="O933" s="3">
        <v>0</v>
      </c>
      <c r="P933" s="3">
        <v>680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1</v>
      </c>
      <c r="AG933" s="3">
        <v>1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</row>
    <row r="934" spans="1:41" ht="13.5">
      <c r="A934" s="3">
        <v>21361</v>
      </c>
      <c r="B934" s="56" t="s">
        <v>2103</v>
      </c>
      <c r="C934" s="57" t="s">
        <v>2104</v>
      </c>
      <c r="D934" s="3">
        <v>11023</v>
      </c>
      <c r="E934" s="3">
        <v>2</v>
      </c>
      <c r="F934" s="3">
        <v>0</v>
      </c>
      <c r="G934" s="3">
        <v>4</v>
      </c>
      <c r="H934" s="3">
        <v>50095</v>
      </c>
      <c r="I934" s="6">
        <v>1</v>
      </c>
      <c r="J934" s="3">
        <v>1</v>
      </c>
      <c r="K934" s="3">
        <v>320</v>
      </c>
      <c r="L934" s="3">
        <v>0</v>
      </c>
      <c r="M934" s="3">
        <v>0</v>
      </c>
      <c r="N934" s="3">
        <v>0</v>
      </c>
      <c r="O934" s="3">
        <v>0</v>
      </c>
      <c r="P934" s="3">
        <v>680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1</v>
      </c>
      <c r="AG934" s="3">
        <v>1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</row>
    <row r="935" spans="1:41" ht="13.5">
      <c r="A935" s="3">
        <v>21362</v>
      </c>
      <c r="B935" s="56" t="s">
        <v>2105</v>
      </c>
      <c r="C935" s="57" t="s">
        <v>2106</v>
      </c>
      <c r="D935" s="3">
        <v>14020</v>
      </c>
      <c r="E935" s="3">
        <v>2</v>
      </c>
      <c r="F935" s="3">
        <v>0</v>
      </c>
      <c r="G935" s="3">
        <v>4</v>
      </c>
      <c r="H935" s="3">
        <v>50096</v>
      </c>
      <c r="I935" s="6">
        <v>1</v>
      </c>
      <c r="J935" s="3">
        <v>1</v>
      </c>
      <c r="K935" s="3">
        <v>320</v>
      </c>
      <c r="L935" s="3">
        <v>0</v>
      </c>
      <c r="M935" s="3">
        <v>0</v>
      </c>
      <c r="N935" s="3">
        <v>0</v>
      </c>
      <c r="O935" s="3">
        <v>0</v>
      </c>
      <c r="P935" s="3">
        <v>680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1</v>
      </c>
      <c r="AG935" s="3">
        <v>1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 ht="13.5">
      <c r="A936" s="3">
        <v>21401</v>
      </c>
      <c r="B936" s="56" t="s">
        <v>2083</v>
      </c>
      <c r="C936" s="57" t="s">
        <v>2084</v>
      </c>
      <c r="D936" s="3">
        <v>11022</v>
      </c>
      <c r="E936" s="3">
        <v>2</v>
      </c>
      <c r="F936" s="3">
        <v>0</v>
      </c>
      <c r="G936" s="3">
        <v>4</v>
      </c>
      <c r="H936" s="3">
        <v>50097</v>
      </c>
      <c r="I936" s="6">
        <v>1</v>
      </c>
      <c r="J936" s="3">
        <v>1</v>
      </c>
      <c r="K936" s="3">
        <v>320</v>
      </c>
      <c r="L936" s="3">
        <v>0</v>
      </c>
      <c r="M936" s="3">
        <v>0</v>
      </c>
      <c r="N936" s="3">
        <v>0</v>
      </c>
      <c r="O936" s="3">
        <v>0</v>
      </c>
      <c r="P936" s="3">
        <v>680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1</v>
      </c>
      <c r="AG936" s="3">
        <v>1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</row>
    <row r="937" spans="1:41" ht="13.5">
      <c r="A937" s="3">
        <v>21402</v>
      </c>
      <c r="B937" s="56" t="s">
        <v>2085</v>
      </c>
      <c r="C937" s="57" t="s">
        <v>2086</v>
      </c>
      <c r="D937" s="3">
        <v>11031</v>
      </c>
      <c r="E937" s="3">
        <v>2</v>
      </c>
      <c r="F937" s="3">
        <v>0</v>
      </c>
      <c r="G937" s="3">
        <v>4</v>
      </c>
      <c r="H937" s="3">
        <v>50098</v>
      </c>
      <c r="I937" s="6">
        <v>1</v>
      </c>
      <c r="J937" s="3">
        <v>1</v>
      </c>
      <c r="K937" s="3">
        <v>320</v>
      </c>
      <c r="L937" s="3">
        <v>0</v>
      </c>
      <c r="M937" s="3">
        <v>0</v>
      </c>
      <c r="N937" s="3">
        <v>0</v>
      </c>
      <c r="O937" s="3">
        <v>0</v>
      </c>
      <c r="P937" s="3">
        <v>680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1</v>
      </c>
      <c r="AG937" s="3">
        <v>1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</row>
    <row r="938" spans="1:41" ht="13.5">
      <c r="A938" s="3">
        <v>21403</v>
      </c>
      <c r="B938" s="56" t="s">
        <v>2087</v>
      </c>
      <c r="C938" s="57" t="s">
        <v>2088</v>
      </c>
      <c r="D938" s="3">
        <v>13025</v>
      </c>
      <c r="E938" s="3">
        <v>2</v>
      </c>
      <c r="F938" s="3">
        <v>0</v>
      </c>
      <c r="G938" s="3">
        <v>4</v>
      </c>
      <c r="H938" s="3">
        <v>50099</v>
      </c>
      <c r="I938" s="6">
        <v>1</v>
      </c>
      <c r="J938" s="3">
        <v>1</v>
      </c>
      <c r="K938" s="3">
        <v>320</v>
      </c>
      <c r="L938" s="3">
        <v>0</v>
      </c>
      <c r="M938" s="3">
        <v>0</v>
      </c>
      <c r="N938" s="3">
        <v>0</v>
      </c>
      <c r="O938" s="3">
        <v>0</v>
      </c>
      <c r="P938" s="3">
        <v>680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1</v>
      </c>
      <c r="AG938" s="3">
        <v>1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</row>
    <row r="939" spans="1:41" ht="13.5">
      <c r="A939" s="3">
        <v>21404</v>
      </c>
      <c r="B939" s="56" t="s">
        <v>2089</v>
      </c>
      <c r="C939" s="57" t="s">
        <v>2090</v>
      </c>
      <c r="D939" s="3">
        <v>11031</v>
      </c>
      <c r="E939" s="3">
        <v>2</v>
      </c>
      <c r="F939" s="3">
        <v>0</v>
      </c>
      <c r="G939" s="3">
        <v>4</v>
      </c>
      <c r="H939" s="3">
        <v>50100</v>
      </c>
      <c r="I939" s="6">
        <v>1</v>
      </c>
      <c r="J939" s="3">
        <v>1</v>
      </c>
      <c r="K939" s="3">
        <v>320</v>
      </c>
      <c r="L939" s="3">
        <v>0</v>
      </c>
      <c r="M939" s="3">
        <v>0</v>
      </c>
      <c r="N939" s="3">
        <v>0</v>
      </c>
      <c r="O939" s="3">
        <v>0</v>
      </c>
      <c r="P939" s="3">
        <v>680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1</v>
      </c>
      <c r="AG939" s="3">
        <v>1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 ht="13.5">
      <c r="A940" s="3">
        <v>21405</v>
      </c>
      <c r="B940" s="56" t="s">
        <v>2091</v>
      </c>
      <c r="C940" s="57" t="s">
        <v>2092</v>
      </c>
      <c r="D940" s="3">
        <v>13036</v>
      </c>
      <c r="E940" s="3">
        <v>2</v>
      </c>
      <c r="F940" s="3">
        <v>0</v>
      </c>
      <c r="G940" s="3">
        <v>4</v>
      </c>
      <c r="H940" s="3">
        <v>50101</v>
      </c>
      <c r="I940" s="6">
        <v>1</v>
      </c>
      <c r="J940" s="3">
        <v>1</v>
      </c>
      <c r="K940" s="3">
        <v>320</v>
      </c>
      <c r="L940" s="3">
        <v>0</v>
      </c>
      <c r="M940" s="3">
        <v>0</v>
      </c>
      <c r="N940" s="3">
        <v>0</v>
      </c>
      <c r="O940" s="3">
        <v>0</v>
      </c>
      <c r="P940" s="3">
        <v>680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1</v>
      </c>
      <c r="AG940" s="3">
        <v>1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</row>
    <row r="941" spans="1:41" ht="13.5">
      <c r="A941" s="3">
        <v>21406</v>
      </c>
      <c r="B941" s="56" t="s">
        <v>2093</v>
      </c>
      <c r="C941" s="57" t="s">
        <v>2094</v>
      </c>
      <c r="D941" s="3">
        <v>11041</v>
      </c>
      <c r="E941" s="3">
        <v>2</v>
      </c>
      <c r="F941" s="3">
        <v>0</v>
      </c>
      <c r="G941" s="3">
        <v>4</v>
      </c>
      <c r="H941" s="3">
        <v>50102</v>
      </c>
      <c r="I941" s="6">
        <v>1</v>
      </c>
      <c r="J941" s="3">
        <v>1</v>
      </c>
      <c r="K941" s="3">
        <v>320</v>
      </c>
      <c r="L941" s="3">
        <v>0</v>
      </c>
      <c r="M941" s="3">
        <v>0</v>
      </c>
      <c r="N941" s="3">
        <v>0</v>
      </c>
      <c r="O941" s="3">
        <v>0</v>
      </c>
      <c r="P941" s="3">
        <v>680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</v>
      </c>
      <c r="AG941" s="3">
        <v>1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</row>
    <row r="942" spans="1:41" ht="13.5">
      <c r="A942" s="3">
        <v>21407</v>
      </c>
      <c r="B942" s="56" t="s">
        <v>2095</v>
      </c>
      <c r="C942" s="57" t="s">
        <v>2096</v>
      </c>
      <c r="D942" s="3">
        <v>11043</v>
      </c>
      <c r="E942" s="3">
        <v>2</v>
      </c>
      <c r="F942" s="3">
        <v>0</v>
      </c>
      <c r="G942" s="3">
        <v>4</v>
      </c>
      <c r="H942" s="3">
        <v>50103</v>
      </c>
      <c r="I942" s="6">
        <v>1</v>
      </c>
      <c r="J942" s="3">
        <v>1</v>
      </c>
      <c r="K942" s="3">
        <v>320</v>
      </c>
      <c r="L942" s="3">
        <v>0</v>
      </c>
      <c r="M942" s="3">
        <v>0</v>
      </c>
      <c r="N942" s="3">
        <v>0</v>
      </c>
      <c r="O942" s="3">
        <v>0</v>
      </c>
      <c r="P942" s="3">
        <v>680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</v>
      </c>
      <c r="AG942" s="3">
        <v>1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</row>
    <row r="943" spans="1:41" ht="13.5">
      <c r="A943" s="3">
        <v>21408</v>
      </c>
      <c r="B943" s="56" t="s">
        <v>2097</v>
      </c>
      <c r="C943" s="57" t="s">
        <v>2098</v>
      </c>
      <c r="D943" s="3">
        <v>13032</v>
      </c>
      <c r="E943" s="3">
        <v>2</v>
      </c>
      <c r="F943" s="3">
        <v>0</v>
      </c>
      <c r="G943" s="3">
        <v>4</v>
      </c>
      <c r="H943" s="3">
        <v>50104</v>
      </c>
      <c r="I943" s="6">
        <v>1</v>
      </c>
      <c r="J943" s="3">
        <v>1</v>
      </c>
      <c r="K943" s="3">
        <v>320</v>
      </c>
      <c r="L943" s="3">
        <v>0</v>
      </c>
      <c r="M943" s="3">
        <v>0</v>
      </c>
      <c r="N943" s="3">
        <v>0</v>
      </c>
      <c r="O943" s="3">
        <v>0</v>
      </c>
      <c r="P943" s="3">
        <v>680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1</v>
      </c>
      <c r="AG943" s="3">
        <v>1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</row>
    <row r="944" spans="1:41" ht="13.5">
      <c r="A944" s="3">
        <v>21409</v>
      </c>
      <c r="B944" s="56" t="s">
        <v>2099</v>
      </c>
      <c r="C944" s="57" t="s">
        <v>2100</v>
      </c>
      <c r="D944" s="3">
        <v>12022</v>
      </c>
      <c r="E944" s="3">
        <v>2</v>
      </c>
      <c r="F944" s="3">
        <v>0</v>
      </c>
      <c r="G944" s="3">
        <v>4</v>
      </c>
      <c r="H944" s="3">
        <v>50105</v>
      </c>
      <c r="I944" s="6">
        <v>1</v>
      </c>
      <c r="J944" s="3">
        <v>1</v>
      </c>
      <c r="K944" s="3">
        <v>320</v>
      </c>
      <c r="L944" s="3">
        <v>0</v>
      </c>
      <c r="M944" s="3">
        <v>0</v>
      </c>
      <c r="N944" s="3">
        <v>0</v>
      </c>
      <c r="O944" s="3">
        <v>0</v>
      </c>
      <c r="P944" s="3">
        <v>680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1</v>
      </c>
      <c r="AG944" s="3">
        <v>1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</row>
    <row r="945" spans="1:41" ht="13.5">
      <c r="A945" s="3">
        <v>21410</v>
      </c>
      <c r="B945" s="56" t="s">
        <v>2101</v>
      </c>
      <c r="C945" s="57" t="s">
        <v>2102</v>
      </c>
      <c r="D945" s="3">
        <v>14020</v>
      </c>
      <c r="E945" s="3">
        <v>2</v>
      </c>
      <c r="F945" s="3">
        <v>0</v>
      </c>
      <c r="G945" s="3">
        <v>4</v>
      </c>
      <c r="H945" s="3">
        <v>50106</v>
      </c>
      <c r="I945" s="6">
        <v>1</v>
      </c>
      <c r="J945" s="3">
        <v>1</v>
      </c>
      <c r="K945" s="3">
        <v>320</v>
      </c>
      <c r="L945" s="3">
        <v>0</v>
      </c>
      <c r="M945" s="3">
        <v>0</v>
      </c>
      <c r="N945" s="3">
        <v>0</v>
      </c>
      <c r="O945" s="3">
        <v>0</v>
      </c>
      <c r="P945" s="3">
        <v>680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1</v>
      </c>
      <c r="AG945" s="3">
        <v>1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</row>
    <row r="946" spans="1:41" ht="13.5">
      <c r="A946" s="3">
        <v>21411</v>
      </c>
      <c r="B946" s="56" t="s">
        <v>2103</v>
      </c>
      <c r="C946" s="57" t="s">
        <v>2104</v>
      </c>
      <c r="D946" s="3">
        <v>11023</v>
      </c>
      <c r="E946" s="3">
        <v>2</v>
      </c>
      <c r="F946" s="3">
        <v>0</v>
      </c>
      <c r="G946" s="3">
        <v>4</v>
      </c>
      <c r="H946" s="3">
        <v>50107</v>
      </c>
      <c r="I946" s="6">
        <v>1</v>
      </c>
      <c r="J946" s="3">
        <v>1</v>
      </c>
      <c r="K946" s="3">
        <v>320</v>
      </c>
      <c r="L946" s="3">
        <v>0</v>
      </c>
      <c r="M946" s="3">
        <v>0</v>
      </c>
      <c r="N946" s="3">
        <v>0</v>
      </c>
      <c r="O946" s="3">
        <v>0</v>
      </c>
      <c r="P946" s="3">
        <v>680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1</v>
      </c>
      <c r="AG946" s="3">
        <v>1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</row>
    <row r="947" spans="1:41" ht="13.5">
      <c r="A947" s="3">
        <v>21412</v>
      </c>
      <c r="B947" s="56" t="s">
        <v>2105</v>
      </c>
      <c r="C947" s="57" t="s">
        <v>2106</v>
      </c>
      <c r="D947" s="3">
        <v>14020</v>
      </c>
      <c r="E947" s="3">
        <v>2</v>
      </c>
      <c r="F947" s="3">
        <v>0</v>
      </c>
      <c r="G947" s="3">
        <v>4</v>
      </c>
      <c r="H947" s="3">
        <v>50108</v>
      </c>
      <c r="I947" s="6">
        <v>1</v>
      </c>
      <c r="J947" s="3">
        <v>1</v>
      </c>
      <c r="K947" s="3">
        <v>320</v>
      </c>
      <c r="L947" s="3">
        <v>0</v>
      </c>
      <c r="M947" s="3">
        <v>0</v>
      </c>
      <c r="N947" s="3">
        <v>0</v>
      </c>
      <c r="O947" s="3">
        <v>0</v>
      </c>
      <c r="P947" s="3">
        <v>680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G947" s="3">
        <v>1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</row>
    <row r="948" spans="1:41" ht="13.5">
      <c r="A948" s="3">
        <v>21451</v>
      </c>
      <c r="B948" s="56" t="s">
        <v>2083</v>
      </c>
      <c r="C948" s="57" t="s">
        <v>2084</v>
      </c>
      <c r="D948" s="3">
        <v>11022</v>
      </c>
      <c r="E948" s="3">
        <v>2</v>
      </c>
      <c r="F948" s="3">
        <v>0</v>
      </c>
      <c r="G948" s="3">
        <v>4</v>
      </c>
      <c r="H948" s="3">
        <v>50109</v>
      </c>
      <c r="I948" s="6">
        <v>1</v>
      </c>
      <c r="J948" s="3">
        <v>1</v>
      </c>
      <c r="K948" s="3">
        <v>320</v>
      </c>
      <c r="L948" s="3">
        <v>0</v>
      </c>
      <c r="M948" s="3">
        <v>0</v>
      </c>
      <c r="N948" s="3">
        <v>0</v>
      </c>
      <c r="O948" s="3">
        <v>0</v>
      </c>
      <c r="P948" s="3">
        <v>680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1</v>
      </c>
      <c r="AG948" s="3">
        <v>1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</row>
    <row r="949" spans="1:41" ht="13.5">
      <c r="A949" s="3">
        <v>21452</v>
      </c>
      <c r="B949" s="56" t="s">
        <v>2085</v>
      </c>
      <c r="C949" s="57" t="s">
        <v>2086</v>
      </c>
      <c r="D949" s="3">
        <v>11031</v>
      </c>
      <c r="E949" s="3">
        <v>2</v>
      </c>
      <c r="F949" s="3">
        <v>0</v>
      </c>
      <c r="G949" s="3">
        <v>4</v>
      </c>
      <c r="H949" s="3">
        <v>50110</v>
      </c>
      <c r="I949" s="6">
        <v>1</v>
      </c>
      <c r="J949" s="3">
        <v>1</v>
      </c>
      <c r="K949" s="3">
        <v>320</v>
      </c>
      <c r="L949" s="3">
        <v>0</v>
      </c>
      <c r="M949" s="3">
        <v>0</v>
      </c>
      <c r="N949" s="3">
        <v>0</v>
      </c>
      <c r="O949" s="3">
        <v>0</v>
      </c>
      <c r="P949" s="3">
        <v>680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1</v>
      </c>
      <c r="AG949" s="3">
        <v>1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</row>
    <row r="950" spans="1:41" ht="13.5">
      <c r="A950" s="3">
        <v>21453</v>
      </c>
      <c r="B950" s="56" t="s">
        <v>2087</v>
      </c>
      <c r="C950" s="57" t="s">
        <v>2088</v>
      </c>
      <c r="D950" s="3">
        <v>13025</v>
      </c>
      <c r="E950" s="3">
        <v>2</v>
      </c>
      <c r="F950" s="3">
        <v>0</v>
      </c>
      <c r="G950" s="3">
        <v>4</v>
      </c>
      <c r="H950" s="3">
        <v>50111</v>
      </c>
      <c r="I950" s="6">
        <v>1</v>
      </c>
      <c r="J950" s="3">
        <v>1</v>
      </c>
      <c r="K950" s="3">
        <v>320</v>
      </c>
      <c r="L950" s="3">
        <v>0</v>
      </c>
      <c r="M950" s="3">
        <v>0</v>
      </c>
      <c r="N950" s="3">
        <v>0</v>
      </c>
      <c r="O950" s="3">
        <v>0</v>
      </c>
      <c r="P950" s="3">
        <v>680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</row>
    <row r="951" spans="1:41" ht="13.5">
      <c r="A951" s="3">
        <v>21454</v>
      </c>
      <c r="B951" s="56" t="s">
        <v>2089</v>
      </c>
      <c r="C951" s="57" t="s">
        <v>2090</v>
      </c>
      <c r="D951" s="3">
        <v>11031</v>
      </c>
      <c r="E951" s="3">
        <v>2</v>
      </c>
      <c r="F951" s="3">
        <v>0</v>
      </c>
      <c r="G951" s="3">
        <v>4</v>
      </c>
      <c r="H951" s="3">
        <v>50112</v>
      </c>
      <c r="I951" s="6">
        <v>1</v>
      </c>
      <c r="J951" s="3">
        <v>1</v>
      </c>
      <c r="K951" s="3">
        <v>320</v>
      </c>
      <c r="L951" s="3">
        <v>0</v>
      </c>
      <c r="M951" s="3">
        <v>0</v>
      </c>
      <c r="N951" s="3">
        <v>0</v>
      </c>
      <c r="O951" s="3">
        <v>0</v>
      </c>
      <c r="P951" s="3">
        <v>680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1</v>
      </c>
      <c r="AG951" s="3">
        <v>1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</row>
    <row r="952" spans="1:41" ht="13.5">
      <c r="A952" s="3">
        <v>21455</v>
      </c>
      <c r="B952" s="56" t="s">
        <v>2091</v>
      </c>
      <c r="C952" s="57" t="s">
        <v>2092</v>
      </c>
      <c r="D952" s="3">
        <v>13036</v>
      </c>
      <c r="E952" s="3">
        <v>2</v>
      </c>
      <c r="F952" s="3">
        <v>0</v>
      </c>
      <c r="G952" s="3">
        <v>4</v>
      </c>
      <c r="H952" s="3">
        <v>50113</v>
      </c>
      <c r="I952" s="6">
        <v>1</v>
      </c>
      <c r="J952" s="3">
        <v>1</v>
      </c>
      <c r="K952" s="3">
        <v>320</v>
      </c>
      <c r="L952" s="3">
        <v>0</v>
      </c>
      <c r="M952" s="3">
        <v>0</v>
      </c>
      <c r="N952" s="3">
        <v>0</v>
      </c>
      <c r="O952" s="3">
        <v>0</v>
      </c>
      <c r="P952" s="3">
        <v>680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1</v>
      </c>
      <c r="AG952" s="3">
        <v>1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</row>
    <row r="953" spans="1:41" ht="13.5">
      <c r="A953" s="3">
        <v>21456</v>
      </c>
      <c r="B953" s="56" t="s">
        <v>2093</v>
      </c>
      <c r="C953" s="57" t="s">
        <v>2094</v>
      </c>
      <c r="D953" s="3">
        <v>11041</v>
      </c>
      <c r="E953" s="3">
        <v>2</v>
      </c>
      <c r="F953" s="3">
        <v>0</v>
      </c>
      <c r="G953" s="3">
        <v>4</v>
      </c>
      <c r="H953" s="3">
        <v>50114</v>
      </c>
      <c r="I953" s="6">
        <v>1</v>
      </c>
      <c r="J953" s="3">
        <v>1</v>
      </c>
      <c r="K953" s="3">
        <v>320</v>
      </c>
      <c r="L953" s="3">
        <v>0</v>
      </c>
      <c r="M953" s="3">
        <v>0</v>
      </c>
      <c r="N953" s="3">
        <v>0</v>
      </c>
      <c r="O953" s="3">
        <v>0</v>
      </c>
      <c r="P953" s="3">
        <v>680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1</v>
      </c>
      <c r="AG953" s="3">
        <v>1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</row>
    <row r="954" spans="1:41" ht="13.5">
      <c r="A954" s="3">
        <v>21457</v>
      </c>
      <c r="B954" s="56" t="s">
        <v>2095</v>
      </c>
      <c r="C954" s="57" t="s">
        <v>2096</v>
      </c>
      <c r="D954" s="3">
        <v>11043</v>
      </c>
      <c r="E954" s="3">
        <v>2</v>
      </c>
      <c r="F954" s="3">
        <v>0</v>
      </c>
      <c r="G954" s="3">
        <v>4</v>
      </c>
      <c r="H954" s="3">
        <v>50115</v>
      </c>
      <c r="I954" s="6">
        <v>1</v>
      </c>
      <c r="J954" s="3">
        <v>1</v>
      </c>
      <c r="K954" s="3">
        <v>320</v>
      </c>
      <c r="L954" s="3">
        <v>0</v>
      </c>
      <c r="M954" s="3">
        <v>0</v>
      </c>
      <c r="N954" s="3">
        <v>0</v>
      </c>
      <c r="O954" s="3">
        <v>0</v>
      </c>
      <c r="P954" s="3">
        <v>680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1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</row>
    <row r="955" spans="1:41" ht="13.5">
      <c r="A955" s="3">
        <v>21458</v>
      </c>
      <c r="B955" s="56" t="s">
        <v>2097</v>
      </c>
      <c r="C955" s="57" t="s">
        <v>2098</v>
      </c>
      <c r="D955" s="3">
        <v>13032</v>
      </c>
      <c r="E955" s="3">
        <v>2</v>
      </c>
      <c r="F955" s="3">
        <v>0</v>
      </c>
      <c r="G955" s="3">
        <v>4</v>
      </c>
      <c r="H955" s="3">
        <v>50116</v>
      </c>
      <c r="I955" s="6">
        <v>1</v>
      </c>
      <c r="J955" s="3">
        <v>1</v>
      </c>
      <c r="K955" s="3">
        <v>320</v>
      </c>
      <c r="L955" s="3">
        <v>0</v>
      </c>
      <c r="M955" s="3">
        <v>0</v>
      </c>
      <c r="N955" s="3">
        <v>0</v>
      </c>
      <c r="O955" s="3">
        <v>0</v>
      </c>
      <c r="P955" s="3">
        <v>680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1</v>
      </c>
      <c r="AG955" s="3">
        <v>1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</row>
    <row r="956" spans="1:41" ht="13.5">
      <c r="A956" s="3">
        <v>21459</v>
      </c>
      <c r="B956" s="56" t="s">
        <v>2099</v>
      </c>
      <c r="C956" s="57" t="s">
        <v>2100</v>
      </c>
      <c r="D956" s="3">
        <v>12022</v>
      </c>
      <c r="E956" s="3">
        <v>2</v>
      </c>
      <c r="F956" s="3">
        <v>0</v>
      </c>
      <c r="G956" s="3">
        <v>4</v>
      </c>
      <c r="H956" s="3">
        <v>50117</v>
      </c>
      <c r="I956" s="6">
        <v>1</v>
      </c>
      <c r="J956" s="3">
        <v>1</v>
      </c>
      <c r="K956" s="3">
        <v>320</v>
      </c>
      <c r="L956" s="3">
        <v>0</v>
      </c>
      <c r="M956" s="3">
        <v>0</v>
      </c>
      <c r="N956" s="3">
        <v>0</v>
      </c>
      <c r="O956" s="3">
        <v>0</v>
      </c>
      <c r="P956" s="3">
        <v>680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1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</row>
    <row r="957" spans="1:41" ht="13.5">
      <c r="A957" s="3">
        <v>21460</v>
      </c>
      <c r="B957" s="56" t="s">
        <v>2101</v>
      </c>
      <c r="C957" s="57" t="s">
        <v>2102</v>
      </c>
      <c r="D957" s="3">
        <v>14020</v>
      </c>
      <c r="E957" s="3">
        <v>2</v>
      </c>
      <c r="F957" s="3">
        <v>0</v>
      </c>
      <c r="G957" s="3">
        <v>4</v>
      </c>
      <c r="H957" s="3">
        <v>50118</v>
      </c>
      <c r="I957" s="6">
        <v>1</v>
      </c>
      <c r="J957" s="3">
        <v>1</v>
      </c>
      <c r="K957" s="3">
        <v>320</v>
      </c>
      <c r="L957" s="3">
        <v>0</v>
      </c>
      <c r="M957" s="3">
        <v>0</v>
      </c>
      <c r="N957" s="3">
        <v>0</v>
      </c>
      <c r="O957" s="3">
        <v>0</v>
      </c>
      <c r="P957" s="3">
        <v>680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  <c r="AG957" s="3">
        <v>1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</row>
    <row r="958" spans="1:41" ht="13.5">
      <c r="A958" s="3">
        <v>21461</v>
      </c>
      <c r="B958" s="56" t="s">
        <v>2103</v>
      </c>
      <c r="C958" s="57" t="s">
        <v>2104</v>
      </c>
      <c r="D958" s="3">
        <v>11023</v>
      </c>
      <c r="E958" s="3">
        <v>2</v>
      </c>
      <c r="F958" s="3">
        <v>0</v>
      </c>
      <c r="G958" s="3">
        <v>4</v>
      </c>
      <c r="H958" s="3">
        <v>50119</v>
      </c>
      <c r="I958" s="6">
        <v>1</v>
      </c>
      <c r="J958" s="3">
        <v>1</v>
      </c>
      <c r="K958" s="3">
        <v>320</v>
      </c>
      <c r="L958" s="3">
        <v>0</v>
      </c>
      <c r="M958" s="3">
        <v>0</v>
      </c>
      <c r="N958" s="3">
        <v>0</v>
      </c>
      <c r="O958" s="3">
        <v>0</v>
      </c>
      <c r="P958" s="3">
        <v>680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1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</row>
    <row r="959" spans="1:41" ht="13.5">
      <c r="A959" s="3">
        <v>21462</v>
      </c>
      <c r="B959" s="56" t="s">
        <v>2105</v>
      </c>
      <c r="C959" s="57" t="s">
        <v>2106</v>
      </c>
      <c r="D959" s="3">
        <v>14020</v>
      </c>
      <c r="E959" s="3">
        <v>2</v>
      </c>
      <c r="F959" s="3">
        <v>0</v>
      </c>
      <c r="G959" s="3">
        <v>4</v>
      </c>
      <c r="H959" s="3">
        <v>50120</v>
      </c>
      <c r="I959" s="6">
        <v>1</v>
      </c>
      <c r="J959" s="3">
        <v>1</v>
      </c>
      <c r="K959" s="3">
        <v>320</v>
      </c>
      <c r="L959" s="3">
        <v>0</v>
      </c>
      <c r="M959" s="3">
        <v>0</v>
      </c>
      <c r="N959" s="3">
        <v>0</v>
      </c>
      <c r="O959" s="3">
        <v>0</v>
      </c>
      <c r="P959" s="3">
        <v>680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1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</row>
    <row r="960" spans="1:41" ht="13.5">
      <c r="A960" s="3">
        <v>21501</v>
      </c>
      <c r="B960" s="56" t="s">
        <v>2083</v>
      </c>
      <c r="C960" s="57" t="s">
        <v>2084</v>
      </c>
      <c r="D960" s="3">
        <v>11022</v>
      </c>
      <c r="E960" s="3">
        <v>2</v>
      </c>
      <c r="F960" s="3">
        <v>0</v>
      </c>
      <c r="G960" s="3">
        <v>4</v>
      </c>
      <c r="H960" s="3">
        <v>50121</v>
      </c>
      <c r="I960" s="6">
        <v>1</v>
      </c>
      <c r="J960" s="3">
        <v>1</v>
      </c>
      <c r="K960" s="3">
        <v>320</v>
      </c>
      <c r="L960" s="3">
        <v>0</v>
      </c>
      <c r="M960" s="3">
        <v>0</v>
      </c>
      <c r="N960" s="3">
        <v>0</v>
      </c>
      <c r="O960" s="3">
        <v>0</v>
      </c>
      <c r="P960" s="3">
        <v>680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1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</row>
    <row r="961" spans="1:41" ht="13.5">
      <c r="A961" s="3">
        <v>21502</v>
      </c>
      <c r="B961" s="56" t="s">
        <v>2085</v>
      </c>
      <c r="C961" s="57" t="s">
        <v>2086</v>
      </c>
      <c r="D961" s="3">
        <v>11031</v>
      </c>
      <c r="E961" s="3">
        <v>2</v>
      </c>
      <c r="F961" s="3">
        <v>0</v>
      </c>
      <c r="G961" s="3">
        <v>4</v>
      </c>
      <c r="H961" s="3">
        <v>50122</v>
      </c>
      <c r="I961" s="6">
        <v>1</v>
      </c>
      <c r="J961" s="3">
        <v>1</v>
      </c>
      <c r="K961" s="3">
        <v>320</v>
      </c>
      <c r="L961" s="3">
        <v>0</v>
      </c>
      <c r="M961" s="3">
        <v>0</v>
      </c>
      <c r="N961" s="3">
        <v>0</v>
      </c>
      <c r="O961" s="3">
        <v>0</v>
      </c>
      <c r="P961" s="3">
        <v>680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1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</row>
    <row r="962" spans="1:41" ht="13.5">
      <c r="A962" s="3">
        <v>21503</v>
      </c>
      <c r="B962" s="56" t="s">
        <v>2087</v>
      </c>
      <c r="C962" s="57" t="s">
        <v>2088</v>
      </c>
      <c r="D962" s="3">
        <v>13025</v>
      </c>
      <c r="E962" s="3">
        <v>2</v>
      </c>
      <c r="F962" s="3">
        <v>0</v>
      </c>
      <c r="G962" s="3">
        <v>4</v>
      </c>
      <c r="H962" s="3">
        <v>50123</v>
      </c>
      <c r="I962" s="6">
        <v>1</v>
      </c>
      <c r="J962" s="3">
        <v>1</v>
      </c>
      <c r="K962" s="3">
        <v>320</v>
      </c>
      <c r="L962" s="3">
        <v>0</v>
      </c>
      <c r="M962" s="3">
        <v>0</v>
      </c>
      <c r="N962" s="3">
        <v>0</v>
      </c>
      <c r="O962" s="3">
        <v>0</v>
      </c>
      <c r="P962" s="3">
        <v>680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G962" s="3">
        <v>1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 ht="13.5">
      <c r="A963" s="3">
        <v>21504</v>
      </c>
      <c r="B963" s="56" t="s">
        <v>2089</v>
      </c>
      <c r="C963" s="57" t="s">
        <v>2090</v>
      </c>
      <c r="D963" s="3">
        <v>11031</v>
      </c>
      <c r="E963" s="3">
        <v>2</v>
      </c>
      <c r="F963" s="3">
        <v>0</v>
      </c>
      <c r="G963" s="3">
        <v>4</v>
      </c>
      <c r="H963" s="3">
        <v>50124</v>
      </c>
      <c r="I963" s="6">
        <v>1</v>
      </c>
      <c r="J963" s="3">
        <v>1</v>
      </c>
      <c r="K963" s="3">
        <v>320</v>
      </c>
      <c r="L963" s="3">
        <v>0</v>
      </c>
      <c r="M963" s="3">
        <v>0</v>
      </c>
      <c r="N963" s="3">
        <v>0</v>
      </c>
      <c r="O963" s="3">
        <v>0</v>
      </c>
      <c r="P963" s="3">
        <v>680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  <c r="AG963" s="3">
        <v>1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</row>
    <row r="964" spans="1:41" ht="13.5">
      <c r="A964" s="3">
        <v>21505</v>
      </c>
      <c r="B964" s="56" t="s">
        <v>2091</v>
      </c>
      <c r="C964" s="57" t="s">
        <v>2092</v>
      </c>
      <c r="D964" s="3">
        <v>13036</v>
      </c>
      <c r="E964" s="3">
        <v>2</v>
      </c>
      <c r="F964" s="3">
        <v>0</v>
      </c>
      <c r="G964" s="3">
        <v>4</v>
      </c>
      <c r="H964" s="3">
        <v>50125</v>
      </c>
      <c r="I964" s="6">
        <v>1</v>
      </c>
      <c r="J964" s="3">
        <v>1</v>
      </c>
      <c r="K964" s="3">
        <v>320</v>
      </c>
      <c r="L964" s="3">
        <v>0</v>
      </c>
      <c r="M964" s="3">
        <v>0</v>
      </c>
      <c r="N964" s="3">
        <v>0</v>
      </c>
      <c r="O964" s="3">
        <v>0</v>
      </c>
      <c r="P964" s="3">
        <v>680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1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</row>
    <row r="965" spans="1:41" ht="13.5">
      <c r="A965" s="3">
        <v>21506</v>
      </c>
      <c r="B965" s="56" t="s">
        <v>2093</v>
      </c>
      <c r="C965" s="57" t="s">
        <v>2094</v>
      </c>
      <c r="D965" s="3">
        <v>11041</v>
      </c>
      <c r="E965" s="3">
        <v>2</v>
      </c>
      <c r="F965" s="3">
        <v>0</v>
      </c>
      <c r="G965" s="3">
        <v>4</v>
      </c>
      <c r="H965" s="3">
        <v>50126</v>
      </c>
      <c r="I965" s="6">
        <v>1</v>
      </c>
      <c r="J965" s="3">
        <v>1</v>
      </c>
      <c r="K965" s="3">
        <v>320</v>
      </c>
      <c r="L965" s="3">
        <v>0</v>
      </c>
      <c r="M965" s="3">
        <v>0</v>
      </c>
      <c r="N965" s="3">
        <v>0</v>
      </c>
      <c r="O965" s="3">
        <v>0</v>
      </c>
      <c r="P965" s="3">
        <v>680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1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</row>
    <row r="966" spans="1:41" ht="13.5">
      <c r="A966" s="3">
        <v>21507</v>
      </c>
      <c r="B966" s="56" t="s">
        <v>2095</v>
      </c>
      <c r="C966" s="57" t="s">
        <v>2096</v>
      </c>
      <c r="D966" s="3">
        <v>11043</v>
      </c>
      <c r="E966" s="3">
        <v>2</v>
      </c>
      <c r="F966" s="3">
        <v>0</v>
      </c>
      <c r="G966" s="3">
        <v>4</v>
      </c>
      <c r="H966" s="3">
        <v>50127</v>
      </c>
      <c r="I966" s="6">
        <v>1</v>
      </c>
      <c r="J966" s="3">
        <v>1</v>
      </c>
      <c r="K966" s="3">
        <v>320</v>
      </c>
      <c r="L966" s="3">
        <v>0</v>
      </c>
      <c r="M966" s="3">
        <v>0</v>
      </c>
      <c r="N966" s="3">
        <v>0</v>
      </c>
      <c r="O966" s="3">
        <v>0</v>
      </c>
      <c r="P966" s="3">
        <v>680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G966" s="3">
        <v>1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</row>
    <row r="967" spans="1:41" ht="13.5">
      <c r="A967" s="3">
        <v>21508</v>
      </c>
      <c r="B967" s="56" t="s">
        <v>2097</v>
      </c>
      <c r="C967" s="57" t="s">
        <v>2098</v>
      </c>
      <c r="D967" s="3">
        <v>13032</v>
      </c>
      <c r="E967" s="3">
        <v>2</v>
      </c>
      <c r="F967" s="3">
        <v>0</v>
      </c>
      <c r="G967" s="3">
        <v>4</v>
      </c>
      <c r="H967" s="3">
        <v>50128</v>
      </c>
      <c r="I967" s="6">
        <v>1</v>
      </c>
      <c r="J967" s="3">
        <v>1</v>
      </c>
      <c r="K967" s="3">
        <v>320</v>
      </c>
      <c r="L967" s="3">
        <v>0</v>
      </c>
      <c r="M967" s="3">
        <v>0</v>
      </c>
      <c r="N967" s="3">
        <v>0</v>
      </c>
      <c r="O967" s="3">
        <v>0</v>
      </c>
      <c r="P967" s="3">
        <v>680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  <c r="AG967" s="3">
        <v>1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</row>
    <row r="968" spans="1:41" ht="13.5">
      <c r="A968" s="3">
        <v>21509</v>
      </c>
      <c r="B968" s="56" t="s">
        <v>2099</v>
      </c>
      <c r="C968" s="57" t="s">
        <v>2100</v>
      </c>
      <c r="D968" s="3">
        <v>12022</v>
      </c>
      <c r="E968" s="3">
        <v>2</v>
      </c>
      <c r="F968" s="3">
        <v>0</v>
      </c>
      <c r="G968" s="3">
        <v>4</v>
      </c>
      <c r="H968" s="3">
        <v>50129</v>
      </c>
      <c r="I968" s="6">
        <v>1</v>
      </c>
      <c r="J968" s="3">
        <v>1</v>
      </c>
      <c r="K968" s="3">
        <v>320</v>
      </c>
      <c r="L968" s="3">
        <v>0</v>
      </c>
      <c r="M968" s="3">
        <v>0</v>
      </c>
      <c r="N968" s="3">
        <v>0</v>
      </c>
      <c r="O968" s="3">
        <v>0</v>
      </c>
      <c r="P968" s="3">
        <v>680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1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</row>
    <row r="969" spans="1:41" ht="13.5">
      <c r="A969" s="3">
        <v>21510</v>
      </c>
      <c r="B969" s="56" t="s">
        <v>2101</v>
      </c>
      <c r="C969" s="57" t="s">
        <v>2102</v>
      </c>
      <c r="D969" s="3">
        <v>14020</v>
      </c>
      <c r="E969" s="3">
        <v>2</v>
      </c>
      <c r="F969" s="3">
        <v>0</v>
      </c>
      <c r="G969" s="3">
        <v>4</v>
      </c>
      <c r="H969" s="3">
        <v>50130</v>
      </c>
      <c r="I969" s="6">
        <v>1</v>
      </c>
      <c r="J969" s="3">
        <v>1</v>
      </c>
      <c r="K969" s="3">
        <v>320</v>
      </c>
      <c r="L969" s="3">
        <v>0</v>
      </c>
      <c r="M969" s="3">
        <v>0</v>
      </c>
      <c r="N969" s="3">
        <v>0</v>
      </c>
      <c r="O969" s="3">
        <v>0</v>
      </c>
      <c r="P969" s="3">
        <v>680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</row>
    <row r="970" spans="1:41" ht="13.5">
      <c r="A970" s="3">
        <v>21511</v>
      </c>
      <c r="B970" s="56" t="s">
        <v>2103</v>
      </c>
      <c r="C970" s="57" t="s">
        <v>2104</v>
      </c>
      <c r="D970" s="3">
        <v>11023</v>
      </c>
      <c r="E970" s="3">
        <v>2</v>
      </c>
      <c r="F970" s="3">
        <v>0</v>
      </c>
      <c r="G970" s="3">
        <v>4</v>
      </c>
      <c r="H970" s="3">
        <v>50131</v>
      </c>
      <c r="I970" s="6">
        <v>1</v>
      </c>
      <c r="J970" s="3">
        <v>1</v>
      </c>
      <c r="K970" s="3">
        <v>320</v>
      </c>
      <c r="L970" s="3">
        <v>0</v>
      </c>
      <c r="M970" s="3">
        <v>0</v>
      </c>
      <c r="N970" s="3">
        <v>0</v>
      </c>
      <c r="O970" s="3">
        <v>0</v>
      </c>
      <c r="P970" s="3">
        <v>680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1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</row>
    <row r="971" spans="1:41" ht="13.5">
      <c r="A971" s="3">
        <v>21512</v>
      </c>
      <c r="B971" s="56" t="s">
        <v>2105</v>
      </c>
      <c r="C971" s="57" t="s">
        <v>2106</v>
      </c>
      <c r="D971" s="3">
        <v>14020</v>
      </c>
      <c r="E971" s="3">
        <v>2</v>
      </c>
      <c r="F971" s="3">
        <v>0</v>
      </c>
      <c r="G971" s="3">
        <v>4</v>
      </c>
      <c r="H971" s="3">
        <v>50132</v>
      </c>
      <c r="I971" s="6">
        <v>1</v>
      </c>
      <c r="J971" s="3">
        <v>1</v>
      </c>
      <c r="K971" s="3">
        <v>320</v>
      </c>
      <c r="L971" s="3">
        <v>0</v>
      </c>
      <c r="M971" s="3">
        <v>0</v>
      </c>
      <c r="N971" s="3">
        <v>0</v>
      </c>
      <c r="O971" s="3">
        <v>0</v>
      </c>
      <c r="P971" s="3">
        <v>680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</row>
    <row r="972" spans="1:41" ht="13.5">
      <c r="A972" s="3">
        <v>21551</v>
      </c>
      <c r="B972" s="56" t="s">
        <v>2083</v>
      </c>
      <c r="C972" s="57" t="s">
        <v>2084</v>
      </c>
      <c r="D972" s="3">
        <v>11022</v>
      </c>
      <c r="E972" s="3">
        <v>2</v>
      </c>
      <c r="F972" s="3">
        <v>0</v>
      </c>
      <c r="G972" s="3">
        <v>4</v>
      </c>
      <c r="H972" s="3">
        <v>50133</v>
      </c>
      <c r="I972" s="6">
        <v>1</v>
      </c>
      <c r="J972" s="3">
        <v>1</v>
      </c>
      <c r="K972" s="3">
        <v>320</v>
      </c>
      <c r="L972" s="3">
        <v>0</v>
      </c>
      <c r="M972" s="3">
        <v>0</v>
      </c>
      <c r="N972" s="3">
        <v>0</v>
      </c>
      <c r="O972" s="3">
        <v>0</v>
      </c>
      <c r="P972" s="3">
        <v>680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1</v>
      </c>
      <c r="AG972" s="3">
        <v>1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</row>
    <row r="973" spans="1:41" ht="13.5">
      <c r="A973" s="3">
        <v>21552</v>
      </c>
      <c r="B973" s="56" t="s">
        <v>2085</v>
      </c>
      <c r="C973" s="57" t="s">
        <v>2086</v>
      </c>
      <c r="D973" s="3">
        <v>11031</v>
      </c>
      <c r="E973" s="3">
        <v>2</v>
      </c>
      <c r="F973" s="3">
        <v>0</v>
      </c>
      <c r="G973" s="3">
        <v>4</v>
      </c>
      <c r="H973" s="3">
        <v>50134</v>
      </c>
      <c r="I973" s="6">
        <v>1</v>
      </c>
      <c r="J973" s="3">
        <v>1</v>
      </c>
      <c r="K973" s="3">
        <v>320</v>
      </c>
      <c r="L973" s="3">
        <v>0</v>
      </c>
      <c r="M973" s="3">
        <v>0</v>
      </c>
      <c r="N973" s="3">
        <v>0</v>
      </c>
      <c r="O973" s="3">
        <v>0</v>
      </c>
      <c r="P973" s="3">
        <v>680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1</v>
      </c>
      <c r="AG973" s="3">
        <v>1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 ht="13.5">
      <c r="A974" s="3">
        <v>21553</v>
      </c>
      <c r="B974" s="56" t="s">
        <v>2087</v>
      </c>
      <c r="C974" s="57" t="s">
        <v>2088</v>
      </c>
      <c r="D974" s="3">
        <v>13025</v>
      </c>
      <c r="E974" s="3">
        <v>2</v>
      </c>
      <c r="F974" s="3">
        <v>0</v>
      </c>
      <c r="G974" s="3">
        <v>4</v>
      </c>
      <c r="H974" s="3">
        <v>50135</v>
      </c>
      <c r="I974" s="6">
        <v>1</v>
      </c>
      <c r="J974" s="3">
        <v>1</v>
      </c>
      <c r="K974" s="3">
        <v>320</v>
      </c>
      <c r="L974" s="3">
        <v>0</v>
      </c>
      <c r="M974" s="3">
        <v>0</v>
      </c>
      <c r="N974" s="3">
        <v>0</v>
      </c>
      <c r="O974" s="3">
        <v>0</v>
      </c>
      <c r="P974" s="3">
        <v>680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G974" s="3">
        <v>1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</row>
    <row r="975" spans="1:41" ht="13.5">
      <c r="A975" s="3">
        <v>21554</v>
      </c>
      <c r="B975" s="56" t="s">
        <v>2089</v>
      </c>
      <c r="C975" s="57" t="s">
        <v>2090</v>
      </c>
      <c r="D975" s="3">
        <v>11031</v>
      </c>
      <c r="E975" s="3">
        <v>2</v>
      </c>
      <c r="F975" s="3">
        <v>0</v>
      </c>
      <c r="G975" s="3">
        <v>4</v>
      </c>
      <c r="H975" s="3">
        <v>50136</v>
      </c>
      <c r="I975" s="6">
        <v>1</v>
      </c>
      <c r="J975" s="3">
        <v>1</v>
      </c>
      <c r="K975" s="3">
        <v>320</v>
      </c>
      <c r="L975" s="3">
        <v>0</v>
      </c>
      <c r="M975" s="3">
        <v>0</v>
      </c>
      <c r="N975" s="3">
        <v>0</v>
      </c>
      <c r="O975" s="3">
        <v>0</v>
      </c>
      <c r="P975" s="3">
        <v>680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1</v>
      </c>
      <c r="AG975" s="3">
        <v>1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</row>
    <row r="976" spans="1:41" ht="13.5">
      <c r="A976" s="3">
        <v>21555</v>
      </c>
      <c r="B976" s="56" t="s">
        <v>2091</v>
      </c>
      <c r="C976" s="57" t="s">
        <v>2092</v>
      </c>
      <c r="D976" s="3">
        <v>13036</v>
      </c>
      <c r="E976" s="3">
        <v>2</v>
      </c>
      <c r="F976" s="3">
        <v>0</v>
      </c>
      <c r="G976" s="3">
        <v>4</v>
      </c>
      <c r="H976" s="3">
        <v>50137</v>
      </c>
      <c r="I976" s="6">
        <v>1</v>
      </c>
      <c r="J976" s="3">
        <v>1</v>
      </c>
      <c r="K976" s="3">
        <v>320</v>
      </c>
      <c r="L976" s="3">
        <v>0</v>
      </c>
      <c r="M976" s="3">
        <v>0</v>
      </c>
      <c r="N976" s="3">
        <v>0</v>
      </c>
      <c r="O976" s="3">
        <v>0</v>
      </c>
      <c r="P976" s="3">
        <v>680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  <c r="AG976" s="3">
        <v>1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</row>
    <row r="977" spans="1:41" ht="13.5">
      <c r="A977" s="3">
        <v>21556</v>
      </c>
      <c r="B977" s="56" t="s">
        <v>2093</v>
      </c>
      <c r="C977" s="57" t="s">
        <v>2094</v>
      </c>
      <c r="D977" s="3">
        <v>11041</v>
      </c>
      <c r="E977" s="3">
        <v>2</v>
      </c>
      <c r="F977" s="3">
        <v>0</v>
      </c>
      <c r="G977" s="3">
        <v>4</v>
      </c>
      <c r="H977" s="3">
        <v>50138</v>
      </c>
      <c r="I977" s="6">
        <v>1</v>
      </c>
      <c r="J977" s="3">
        <v>1</v>
      </c>
      <c r="K977" s="3">
        <v>320</v>
      </c>
      <c r="L977" s="3">
        <v>0</v>
      </c>
      <c r="M977" s="3">
        <v>0</v>
      </c>
      <c r="N977" s="3">
        <v>0</v>
      </c>
      <c r="O977" s="3">
        <v>0</v>
      </c>
      <c r="P977" s="3">
        <v>680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1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</row>
    <row r="978" spans="1:41" ht="13.5">
      <c r="A978" s="3">
        <v>21557</v>
      </c>
      <c r="B978" s="56" t="s">
        <v>2095</v>
      </c>
      <c r="C978" s="57" t="s">
        <v>2096</v>
      </c>
      <c r="D978" s="3">
        <v>11043</v>
      </c>
      <c r="E978" s="3">
        <v>2</v>
      </c>
      <c r="F978" s="3">
        <v>0</v>
      </c>
      <c r="G978" s="3">
        <v>4</v>
      </c>
      <c r="H978" s="3">
        <v>50139</v>
      </c>
      <c r="I978" s="6">
        <v>1</v>
      </c>
      <c r="J978" s="3">
        <v>1</v>
      </c>
      <c r="K978" s="3">
        <v>320</v>
      </c>
      <c r="L978" s="3">
        <v>0</v>
      </c>
      <c r="M978" s="3">
        <v>0</v>
      </c>
      <c r="N978" s="3">
        <v>0</v>
      </c>
      <c r="O978" s="3">
        <v>0</v>
      </c>
      <c r="P978" s="3">
        <v>680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1</v>
      </c>
      <c r="AG978" s="3">
        <v>1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</row>
    <row r="979" spans="1:41" ht="13.5">
      <c r="A979" s="3">
        <v>21558</v>
      </c>
      <c r="B979" s="56" t="s">
        <v>2097</v>
      </c>
      <c r="C979" s="57" t="s">
        <v>2098</v>
      </c>
      <c r="D979" s="3">
        <v>13032</v>
      </c>
      <c r="E979" s="3">
        <v>2</v>
      </c>
      <c r="F979" s="3">
        <v>0</v>
      </c>
      <c r="G979" s="3">
        <v>4</v>
      </c>
      <c r="H979" s="3">
        <v>50140</v>
      </c>
      <c r="I979" s="6">
        <v>1</v>
      </c>
      <c r="J979" s="3">
        <v>1</v>
      </c>
      <c r="K979" s="3">
        <v>320</v>
      </c>
      <c r="L979" s="3">
        <v>0</v>
      </c>
      <c r="M979" s="3">
        <v>0</v>
      </c>
      <c r="N979" s="3">
        <v>0</v>
      </c>
      <c r="O979" s="3">
        <v>0</v>
      </c>
      <c r="P979" s="3">
        <v>680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1</v>
      </c>
      <c r="AG979" s="3">
        <v>1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</row>
    <row r="980" spans="1:41" ht="13.5">
      <c r="A980" s="3">
        <v>21559</v>
      </c>
      <c r="B980" s="56" t="s">
        <v>2099</v>
      </c>
      <c r="C980" s="57" t="s">
        <v>2100</v>
      </c>
      <c r="D980" s="3">
        <v>12022</v>
      </c>
      <c r="E980" s="3">
        <v>2</v>
      </c>
      <c r="F980" s="3">
        <v>0</v>
      </c>
      <c r="G980" s="3">
        <v>4</v>
      </c>
      <c r="H980" s="3">
        <v>50141</v>
      </c>
      <c r="I980" s="6">
        <v>1</v>
      </c>
      <c r="J980" s="3">
        <v>1</v>
      </c>
      <c r="K980" s="3">
        <v>320</v>
      </c>
      <c r="L980" s="3">
        <v>0</v>
      </c>
      <c r="M980" s="3">
        <v>0</v>
      </c>
      <c r="N980" s="3">
        <v>0</v>
      </c>
      <c r="O980" s="3">
        <v>0</v>
      </c>
      <c r="P980" s="3">
        <v>680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1</v>
      </c>
      <c r="AG980" s="3">
        <v>1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</row>
    <row r="981" spans="1:41" ht="13.5">
      <c r="A981" s="3">
        <v>21560</v>
      </c>
      <c r="B981" s="56" t="s">
        <v>2101</v>
      </c>
      <c r="C981" s="57" t="s">
        <v>2102</v>
      </c>
      <c r="D981" s="3">
        <v>14020</v>
      </c>
      <c r="E981" s="3">
        <v>2</v>
      </c>
      <c r="F981" s="3">
        <v>0</v>
      </c>
      <c r="G981" s="3">
        <v>4</v>
      </c>
      <c r="H981" s="3">
        <v>50142</v>
      </c>
      <c r="I981" s="6">
        <v>1</v>
      </c>
      <c r="J981" s="3">
        <v>1</v>
      </c>
      <c r="K981" s="3">
        <v>320</v>
      </c>
      <c r="L981" s="3">
        <v>0</v>
      </c>
      <c r="M981" s="3">
        <v>0</v>
      </c>
      <c r="N981" s="3">
        <v>0</v>
      </c>
      <c r="O981" s="3">
        <v>0</v>
      </c>
      <c r="P981" s="3">
        <v>680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1</v>
      </c>
      <c r="AG981" s="3">
        <v>1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</row>
    <row r="982" spans="1:41" ht="13.5">
      <c r="A982" s="3">
        <v>21561</v>
      </c>
      <c r="B982" s="56" t="s">
        <v>2103</v>
      </c>
      <c r="C982" s="57" t="s">
        <v>2104</v>
      </c>
      <c r="D982" s="3">
        <v>11023</v>
      </c>
      <c r="E982" s="3">
        <v>2</v>
      </c>
      <c r="F982" s="3">
        <v>0</v>
      </c>
      <c r="G982" s="3">
        <v>4</v>
      </c>
      <c r="H982" s="3">
        <v>50143</v>
      </c>
      <c r="I982" s="6">
        <v>1</v>
      </c>
      <c r="J982" s="3">
        <v>1</v>
      </c>
      <c r="K982" s="3">
        <v>320</v>
      </c>
      <c r="L982" s="3">
        <v>0</v>
      </c>
      <c r="M982" s="3">
        <v>0</v>
      </c>
      <c r="N982" s="3">
        <v>0</v>
      </c>
      <c r="O982" s="3">
        <v>0</v>
      </c>
      <c r="P982" s="3">
        <v>680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  <c r="AG982" s="3">
        <v>1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</row>
    <row r="983" spans="1:41" ht="13.5">
      <c r="A983" s="3">
        <v>21562</v>
      </c>
      <c r="B983" s="56" t="s">
        <v>2105</v>
      </c>
      <c r="C983" s="57" t="s">
        <v>2106</v>
      </c>
      <c r="D983" s="3">
        <v>14020</v>
      </c>
      <c r="E983" s="3">
        <v>2</v>
      </c>
      <c r="F983" s="3">
        <v>0</v>
      </c>
      <c r="G983" s="3">
        <v>4</v>
      </c>
      <c r="H983" s="3">
        <v>50144</v>
      </c>
      <c r="I983" s="6">
        <v>1</v>
      </c>
      <c r="J983" s="3">
        <v>1</v>
      </c>
      <c r="K983" s="3">
        <v>320</v>
      </c>
      <c r="L983" s="3">
        <v>0</v>
      </c>
      <c r="M983" s="3">
        <v>0</v>
      </c>
      <c r="N983" s="3">
        <v>0</v>
      </c>
      <c r="O983" s="3">
        <v>0</v>
      </c>
      <c r="P983" s="3">
        <v>680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1</v>
      </c>
      <c r="AG983" s="3">
        <v>1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</row>
    <row r="984" spans="1:41" ht="13.5">
      <c r="A984" s="3">
        <v>21601</v>
      </c>
      <c r="B984" s="56" t="s">
        <v>2083</v>
      </c>
      <c r="C984" s="57" t="s">
        <v>2084</v>
      </c>
      <c r="D984" s="3">
        <v>11022</v>
      </c>
      <c r="E984" s="3">
        <v>2</v>
      </c>
      <c r="F984" s="3">
        <v>0</v>
      </c>
      <c r="G984" s="3">
        <v>4</v>
      </c>
      <c r="H984" s="3">
        <v>50145</v>
      </c>
      <c r="I984" s="6">
        <v>1</v>
      </c>
      <c r="J984" s="3">
        <v>1</v>
      </c>
      <c r="K984" s="3">
        <v>320</v>
      </c>
      <c r="L984" s="3">
        <v>0</v>
      </c>
      <c r="M984" s="3">
        <v>0</v>
      </c>
      <c r="N984" s="3">
        <v>0</v>
      </c>
      <c r="O984" s="3">
        <v>0</v>
      </c>
      <c r="P984" s="3">
        <v>680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1</v>
      </c>
      <c r="AG984" s="3">
        <v>1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</row>
    <row r="985" spans="1:41" ht="13.5">
      <c r="A985" s="3">
        <v>21602</v>
      </c>
      <c r="B985" s="56" t="s">
        <v>2085</v>
      </c>
      <c r="C985" s="57" t="s">
        <v>2086</v>
      </c>
      <c r="D985" s="3">
        <v>11031</v>
      </c>
      <c r="E985" s="3">
        <v>2</v>
      </c>
      <c r="F985" s="3">
        <v>0</v>
      </c>
      <c r="G985" s="3">
        <v>4</v>
      </c>
      <c r="H985" s="3">
        <v>50146</v>
      </c>
      <c r="I985" s="6">
        <v>1</v>
      </c>
      <c r="J985" s="3">
        <v>1</v>
      </c>
      <c r="K985" s="3">
        <v>320</v>
      </c>
      <c r="L985" s="3">
        <v>0</v>
      </c>
      <c r="M985" s="3">
        <v>0</v>
      </c>
      <c r="N985" s="3">
        <v>0</v>
      </c>
      <c r="O985" s="3">
        <v>0</v>
      </c>
      <c r="P985" s="3">
        <v>680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1</v>
      </c>
      <c r="AG985" s="3">
        <v>1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</row>
    <row r="986" spans="1:41" ht="13.5">
      <c r="A986" s="3">
        <v>21603</v>
      </c>
      <c r="B986" s="56" t="s">
        <v>2087</v>
      </c>
      <c r="C986" s="57" t="s">
        <v>2088</v>
      </c>
      <c r="D986" s="3">
        <v>13025</v>
      </c>
      <c r="E986" s="3">
        <v>2</v>
      </c>
      <c r="F986" s="3">
        <v>0</v>
      </c>
      <c r="G986" s="3">
        <v>4</v>
      </c>
      <c r="H986" s="3">
        <v>50147</v>
      </c>
      <c r="I986" s="6">
        <v>1</v>
      </c>
      <c r="J986" s="3">
        <v>1</v>
      </c>
      <c r="K986" s="3">
        <v>320</v>
      </c>
      <c r="L986" s="3">
        <v>0</v>
      </c>
      <c r="M986" s="3">
        <v>0</v>
      </c>
      <c r="N986" s="3">
        <v>0</v>
      </c>
      <c r="O986" s="3">
        <v>0</v>
      </c>
      <c r="P986" s="3">
        <v>680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1</v>
      </c>
      <c r="AG986" s="3">
        <v>1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</row>
    <row r="987" spans="1:41" ht="13.5">
      <c r="A987" s="3">
        <v>21604</v>
      </c>
      <c r="B987" s="56" t="s">
        <v>2089</v>
      </c>
      <c r="C987" s="57" t="s">
        <v>2090</v>
      </c>
      <c r="D987" s="3">
        <v>11031</v>
      </c>
      <c r="E987" s="3">
        <v>2</v>
      </c>
      <c r="F987" s="3">
        <v>0</v>
      </c>
      <c r="G987" s="3">
        <v>4</v>
      </c>
      <c r="H987" s="3">
        <v>50148</v>
      </c>
      <c r="I987" s="6">
        <v>1</v>
      </c>
      <c r="J987" s="3">
        <v>1</v>
      </c>
      <c r="K987" s="3">
        <v>320</v>
      </c>
      <c r="L987" s="3">
        <v>0</v>
      </c>
      <c r="M987" s="3">
        <v>0</v>
      </c>
      <c r="N987" s="3">
        <v>0</v>
      </c>
      <c r="O987" s="3">
        <v>0</v>
      </c>
      <c r="P987" s="3">
        <v>680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1</v>
      </c>
      <c r="AG987" s="3">
        <v>1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</row>
    <row r="988" spans="1:41" ht="13.5">
      <c r="A988" s="3">
        <v>21605</v>
      </c>
      <c r="B988" s="56" t="s">
        <v>2091</v>
      </c>
      <c r="C988" s="57" t="s">
        <v>2092</v>
      </c>
      <c r="D988" s="3">
        <v>13036</v>
      </c>
      <c r="E988" s="3">
        <v>2</v>
      </c>
      <c r="F988" s="3">
        <v>0</v>
      </c>
      <c r="G988" s="3">
        <v>4</v>
      </c>
      <c r="H988" s="3">
        <v>50149</v>
      </c>
      <c r="I988" s="6">
        <v>1</v>
      </c>
      <c r="J988" s="3">
        <v>1</v>
      </c>
      <c r="K988" s="3">
        <v>320</v>
      </c>
      <c r="L988" s="3">
        <v>0</v>
      </c>
      <c r="M988" s="3">
        <v>0</v>
      </c>
      <c r="N988" s="3">
        <v>0</v>
      </c>
      <c r="O988" s="3">
        <v>0</v>
      </c>
      <c r="P988" s="3">
        <v>680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1</v>
      </c>
      <c r="AG988" s="3">
        <v>1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</row>
    <row r="989" spans="1:41" ht="13.5">
      <c r="A989" s="3">
        <v>21606</v>
      </c>
      <c r="B989" s="56" t="s">
        <v>2093</v>
      </c>
      <c r="C989" s="57" t="s">
        <v>2094</v>
      </c>
      <c r="D989" s="3">
        <v>11041</v>
      </c>
      <c r="E989" s="3">
        <v>2</v>
      </c>
      <c r="F989" s="3">
        <v>0</v>
      </c>
      <c r="G989" s="3">
        <v>4</v>
      </c>
      <c r="H989" s="3">
        <v>50150</v>
      </c>
      <c r="I989" s="6">
        <v>1</v>
      </c>
      <c r="J989" s="3">
        <v>1</v>
      </c>
      <c r="K989" s="3">
        <v>320</v>
      </c>
      <c r="L989" s="3">
        <v>0</v>
      </c>
      <c r="M989" s="3">
        <v>0</v>
      </c>
      <c r="N989" s="3">
        <v>0</v>
      </c>
      <c r="O989" s="3">
        <v>0</v>
      </c>
      <c r="P989" s="3">
        <v>680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1</v>
      </c>
      <c r="AG989" s="3">
        <v>1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</row>
    <row r="990" spans="1:41" ht="13.5">
      <c r="A990" s="3">
        <v>21607</v>
      </c>
      <c r="B990" s="56" t="s">
        <v>2095</v>
      </c>
      <c r="C990" s="57" t="s">
        <v>2096</v>
      </c>
      <c r="D990" s="3">
        <v>11043</v>
      </c>
      <c r="E990" s="3">
        <v>2</v>
      </c>
      <c r="F990" s="3">
        <v>0</v>
      </c>
      <c r="G990" s="3">
        <v>4</v>
      </c>
      <c r="H990" s="3">
        <v>50151</v>
      </c>
      <c r="I990" s="6">
        <v>1</v>
      </c>
      <c r="J990" s="3">
        <v>1</v>
      </c>
      <c r="K990" s="3">
        <v>320</v>
      </c>
      <c r="L990" s="3">
        <v>0</v>
      </c>
      <c r="M990" s="3">
        <v>0</v>
      </c>
      <c r="N990" s="3">
        <v>0</v>
      </c>
      <c r="O990" s="3">
        <v>0</v>
      </c>
      <c r="P990" s="3">
        <v>680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  <c r="AG990" s="3">
        <v>1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</row>
    <row r="991" spans="1:41" ht="13.5">
      <c r="A991" s="3">
        <v>21608</v>
      </c>
      <c r="B991" s="56" t="s">
        <v>2097</v>
      </c>
      <c r="C991" s="57" t="s">
        <v>2098</v>
      </c>
      <c r="D991" s="3">
        <v>13032</v>
      </c>
      <c r="E991" s="3">
        <v>2</v>
      </c>
      <c r="F991" s="3">
        <v>0</v>
      </c>
      <c r="G991" s="3">
        <v>4</v>
      </c>
      <c r="H991" s="3">
        <v>50152</v>
      </c>
      <c r="I991" s="6">
        <v>1</v>
      </c>
      <c r="J991" s="3">
        <v>1</v>
      </c>
      <c r="K991" s="3">
        <v>320</v>
      </c>
      <c r="L991" s="3">
        <v>0</v>
      </c>
      <c r="M991" s="3">
        <v>0</v>
      </c>
      <c r="N991" s="3">
        <v>0</v>
      </c>
      <c r="O991" s="3">
        <v>0</v>
      </c>
      <c r="P991" s="3">
        <v>680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1</v>
      </c>
      <c r="AG991" s="3">
        <v>1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</row>
    <row r="992" spans="1:41" ht="13.5">
      <c r="A992" s="3">
        <v>21609</v>
      </c>
      <c r="B992" s="56" t="s">
        <v>2099</v>
      </c>
      <c r="C992" s="57" t="s">
        <v>2100</v>
      </c>
      <c r="D992" s="3">
        <v>12022</v>
      </c>
      <c r="E992" s="3">
        <v>2</v>
      </c>
      <c r="F992" s="3">
        <v>0</v>
      </c>
      <c r="G992" s="3">
        <v>4</v>
      </c>
      <c r="H992" s="3">
        <v>50153</v>
      </c>
      <c r="I992" s="6">
        <v>1</v>
      </c>
      <c r="J992" s="3">
        <v>1</v>
      </c>
      <c r="K992" s="3">
        <v>320</v>
      </c>
      <c r="L992" s="3">
        <v>0</v>
      </c>
      <c r="M992" s="3">
        <v>0</v>
      </c>
      <c r="N992" s="3">
        <v>0</v>
      </c>
      <c r="O992" s="3">
        <v>0</v>
      </c>
      <c r="P992" s="3">
        <v>680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1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</row>
    <row r="993" spans="1:41" ht="13.5">
      <c r="A993" s="3">
        <v>21610</v>
      </c>
      <c r="B993" s="56" t="s">
        <v>2101</v>
      </c>
      <c r="C993" s="57" t="s">
        <v>2102</v>
      </c>
      <c r="D993" s="3">
        <v>14020</v>
      </c>
      <c r="E993" s="3">
        <v>2</v>
      </c>
      <c r="F993" s="3">
        <v>0</v>
      </c>
      <c r="G993" s="3">
        <v>4</v>
      </c>
      <c r="H993" s="3">
        <v>50154</v>
      </c>
      <c r="I993" s="6">
        <v>1</v>
      </c>
      <c r="J993" s="3">
        <v>1</v>
      </c>
      <c r="K993" s="3">
        <v>320</v>
      </c>
      <c r="L993" s="3">
        <v>0</v>
      </c>
      <c r="M993" s="3">
        <v>0</v>
      </c>
      <c r="N993" s="3">
        <v>0</v>
      </c>
      <c r="O993" s="3">
        <v>0</v>
      </c>
      <c r="P993" s="3">
        <v>680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G993" s="3">
        <v>1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</row>
    <row r="994" spans="1:41" ht="13.5">
      <c r="A994" s="3">
        <v>21611</v>
      </c>
      <c r="B994" s="56" t="s">
        <v>2103</v>
      </c>
      <c r="C994" s="57" t="s">
        <v>2104</v>
      </c>
      <c r="D994" s="3">
        <v>11023</v>
      </c>
      <c r="E994" s="3">
        <v>2</v>
      </c>
      <c r="F994" s="3">
        <v>0</v>
      </c>
      <c r="G994" s="3">
        <v>4</v>
      </c>
      <c r="H994" s="3">
        <v>50155</v>
      </c>
      <c r="I994" s="6">
        <v>1</v>
      </c>
      <c r="J994" s="3">
        <v>1</v>
      </c>
      <c r="K994" s="3">
        <v>320</v>
      </c>
      <c r="L994" s="3">
        <v>0</v>
      </c>
      <c r="M994" s="3">
        <v>0</v>
      </c>
      <c r="N994" s="3">
        <v>0</v>
      </c>
      <c r="O994" s="3">
        <v>0</v>
      </c>
      <c r="P994" s="3">
        <v>680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  <c r="AG994" s="3">
        <v>1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</row>
    <row r="995" spans="1:41" ht="13.5">
      <c r="A995" s="3">
        <v>21612</v>
      </c>
      <c r="B995" s="56" t="s">
        <v>2105</v>
      </c>
      <c r="C995" s="57" t="s">
        <v>2106</v>
      </c>
      <c r="D995" s="3">
        <v>14020</v>
      </c>
      <c r="E995" s="3">
        <v>2</v>
      </c>
      <c r="F995" s="3">
        <v>0</v>
      </c>
      <c r="G995" s="3">
        <v>4</v>
      </c>
      <c r="H995" s="3">
        <v>50156</v>
      </c>
      <c r="I995" s="6">
        <v>1</v>
      </c>
      <c r="J995" s="3">
        <v>1</v>
      </c>
      <c r="K995" s="3">
        <v>320</v>
      </c>
      <c r="L995" s="3">
        <v>0</v>
      </c>
      <c r="M995" s="3">
        <v>0</v>
      </c>
      <c r="N995" s="3">
        <v>0</v>
      </c>
      <c r="O995" s="3">
        <v>0</v>
      </c>
      <c r="P995" s="3">
        <v>680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1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</row>
    <row r="996" spans="1:41" ht="13.5">
      <c r="A996" s="37">
        <v>21651</v>
      </c>
      <c r="B996" s="56" t="s">
        <v>2083</v>
      </c>
      <c r="C996" s="57" t="s">
        <v>2084</v>
      </c>
      <c r="D996" s="3">
        <v>11022</v>
      </c>
      <c r="E996" s="3">
        <v>2</v>
      </c>
      <c r="F996" s="3">
        <v>0</v>
      </c>
      <c r="G996" s="3">
        <v>4</v>
      </c>
      <c r="H996" s="3">
        <v>50157</v>
      </c>
      <c r="I996" s="6">
        <v>1</v>
      </c>
      <c r="J996" s="3">
        <v>1</v>
      </c>
      <c r="K996" s="3">
        <v>320</v>
      </c>
      <c r="L996" s="3">
        <v>0</v>
      </c>
      <c r="M996" s="3">
        <v>0</v>
      </c>
      <c r="N996" s="3">
        <v>0</v>
      </c>
      <c r="O996" s="3">
        <v>0</v>
      </c>
      <c r="P996" s="3">
        <v>680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1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</row>
    <row r="997" spans="1:41" ht="13.5">
      <c r="A997" s="37">
        <v>21652</v>
      </c>
      <c r="B997" s="56" t="s">
        <v>2085</v>
      </c>
      <c r="C997" s="57" t="s">
        <v>2086</v>
      </c>
      <c r="D997" s="3">
        <v>11031</v>
      </c>
      <c r="E997" s="3">
        <v>2</v>
      </c>
      <c r="F997" s="3">
        <v>0</v>
      </c>
      <c r="G997" s="3">
        <v>4</v>
      </c>
      <c r="H997" s="3">
        <v>50158</v>
      </c>
      <c r="I997" s="6">
        <v>1</v>
      </c>
      <c r="J997" s="3">
        <v>1</v>
      </c>
      <c r="K997" s="3">
        <v>320</v>
      </c>
      <c r="L997" s="3">
        <v>0</v>
      </c>
      <c r="M997" s="3">
        <v>0</v>
      </c>
      <c r="N997" s="3">
        <v>0</v>
      </c>
      <c r="O997" s="3">
        <v>0</v>
      </c>
      <c r="P997" s="3">
        <v>680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G997" s="3">
        <v>1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</row>
    <row r="998" spans="1:41" ht="13.5">
      <c r="A998" s="37">
        <v>21653</v>
      </c>
      <c r="B998" s="56" t="s">
        <v>2087</v>
      </c>
      <c r="C998" s="57" t="s">
        <v>2088</v>
      </c>
      <c r="D998" s="3">
        <v>13025</v>
      </c>
      <c r="E998" s="3">
        <v>2</v>
      </c>
      <c r="F998" s="3">
        <v>0</v>
      </c>
      <c r="G998" s="3">
        <v>4</v>
      </c>
      <c r="H998" s="3">
        <v>50159</v>
      </c>
      <c r="I998" s="6">
        <v>1</v>
      </c>
      <c r="J998" s="3">
        <v>1</v>
      </c>
      <c r="K998" s="3">
        <v>320</v>
      </c>
      <c r="L998" s="3">
        <v>0</v>
      </c>
      <c r="M998" s="3">
        <v>0</v>
      </c>
      <c r="N998" s="3">
        <v>0</v>
      </c>
      <c r="O998" s="3">
        <v>0</v>
      </c>
      <c r="P998" s="3">
        <v>680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  <c r="AG998" s="3">
        <v>1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</row>
    <row r="999" spans="1:41" ht="13.5">
      <c r="A999" s="37">
        <v>21654</v>
      </c>
      <c r="B999" s="56" t="s">
        <v>2089</v>
      </c>
      <c r="C999" s="57" t="s">
        <v>2090</v>
      </c>
      <c r="D999" s="3">
        <v>11031</v>
      </c>
      <c r="E999" s="3">
        <v>2</v>
      </c>
      <c r="F999" s="3">
        <v>0</v>
      </c>
      <c r="G999" s="3">
        <v>4</v>
      </c>
      <c r="H999" s="3">
        <v>50160</v>
      </c>
      <c r="I999" s="6">
        <v>1</v>
      </c>
      <c r="J999" s="3">
        <v>1</v>
      </c>
      <c r="K999" s="3">
        <v>320</v>
      </c>
      <c r="L999" s="3">
        <v>0</v>
      </c>
      <c r="M999" s="3">
        <v>0</v>
      </c>
      <c r="N999" s="3">
        <v>0</v>
      </c>
      <c r="O999" s="3">
        <v>0</v>
      </c>
      <c r="P999" s="3">
        <v>680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  <c r="AG999" s="3">
        <v>1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</row>
    <row r="1000" spans="1:41" ht="13.5">
      <c r="A1000" s="37">
        <v>21655</v>
      </c>
      <c r="B1000" s="56" t="s">
        <v>2091</v>
      </c>
      <c r="C1000" s="57" t="s">
        <v>2092</v>
      </c>
      <c r="D1000" s="3">
        <v>13036</v>
      </c>
      <c r="E1000" s="3">
        <v>2</v>
      </c>
      <c r="F1000" s="3">
        <v>0</v>
      </c>
      <c r="G1000" s="3">
        <v>4</v>
      </c>
      <c r="H1000" s="3">
        <v>50161</v>
      </c>
      <c r="I1000" s="6">
        <v>1</v>
      </c>
      <c r="J1000" s="3">
        <v>1</v>
      </c>
      <c r="K1000" s="3">
        <v>320</v>
      </c>
      <c r="L1000" s="3">
        <v>0</v>
      </c>
      <c r="M1000" s="3">
        <v>0</v>
      </c>
      <c r="N1000" s="3">
        <v>0</v>
      </c>
      <c r="O1000" s="3">
        <v>0</v>
      </c>
      <c r="P1000" s="3">
        <v>680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1</v>
      </c>
      <c r="AG1000" s="3">
        <v>1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</row>
    <row r="1001" spans="1:41" ht="13.5">
      <c r="A1001" s="37">
        <v>21656</v>
      </c>
      <c r="B1001" s="56" t="s">
        <v>2093</v>
      </c>
      <c r="C1001" s="57" t="s">
        <v>2094</v>
      </c>
      <c r="D1001" s="3">
        <v>11041</v>
      </c>
      <c r="E1001" s="3">
        <v>2</v>
      </c>
      <c r="F1001" s="3">
        <v>0</v>
      </c>
      <c r="G1001" s="3">
        <v>4</v>
      </c>
      <c r="H1001" s="3">
        <v>50162</v>
      </c>
      <c r="I1001" s="6">
        <v>1</v>
      </c>
      <c r="J1001" s="3">
        <v>1</v>
      </c>
      <c r="K1001" s="3">
        <v>320</v>
      </c>
      <c r="L1001" s="3">
        <v>0</v>
      </c>
      <c r="M1001" s="3">
        <v>0</v>
      </c>
      <c r="N1001" s="3">
        <v>0</v>
      </c>
      <c r="O1001" s="3">
        <v>0</v>
      </c>
      <c r="P1001" s="3">
        <v>680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1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</row>
    <row r="1002" spans="1:41" ht="13.5">
      <c r="A1002" s="37">
        <v>21657</v>
      </c>
      <c r="B1002" s="56" t="s">
        <v>2095</v>
      </c>
      <c r="C1002" s="57" t="s">
        <v>2096</v>
      </c>
      <c r="D1002" s="3">
        <v>11043</v>
      </c>
      <c r="E1002" s="3">
        <v>2</v>
      </c>
      <c r="F1002" s="3">
        <v>0</v>
      </c>
      <c r="G1002" s="3">
        <v>4</v>
      </c>
      <c r="H1002" s="3">
        <v>50163</v>
      </c>
      <c r="I1002" s="6">
        <v>1</v>
      </c>
      <c r="J1002" s="3">
        <v>1</v>
      </c>
      <c r="K1002" s="3">
        <v>320</v>
      </c>
      <c r="L1002" s="3">
        <v>0</v>
      </c>
      <c r="M1002" s="3">
        <v>0</v>
      </c>
      <c r="N1002" s="3">
        <v>0</v>
      </c>
      <c r="O1002" s="3">
        <v>0</v>
      </c>
      <c r="P1002" s="3">
        <v>680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1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</row>
    <row r="1003" spans="1:41" ht="13.5">
      <c r="A1003" s="37">
        <v>21658</v>
      </c>
      <c r="B1003" s="56" t="s">
        <v>2097</v>
      </c>
      <c r="C1003" s="57" t="s">
        <v>2098</v>
      </c>
      <c r="D1003" s="3">
        <v>13032</v>
      </c>
      <c r="E1003" s="3">
        <v>2</v>
      </c>
      <c r="F1003" s="3">
        <v>0</v>
      </c>
      <c r="G1003" s="3">
        <v>4</v>
      </c>
      <c r="H1003" s="3">
        <v>50164</v>
      </c>
      <c r="I1003" s="6">
        <v>1</v>
      </c>
      <c r="J1003" s="3">
        <v>1</v>
      </c>
      <c r="K1003" s="3">
        <v>320</v>
      </c>
      <c r="L1003" s="3">
        <v>0</v>
      </c>
      <c r="M1003" s="3">
        <v>0</v>
      </c>
      <c r="N1003" s="3">
        <v>0</v>
      </c>
      <c r="O1003" s="3">
        <v>0</v>
      </c>
      <c r="P1003" s="3">
        <v>680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G1003" s="3">
        <v>1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</row>
    <row r="1004" spans="1:41" ht="13.5">
      <c r="A1004" s="37">
        <v>21659</v>
      </c>
      <c r="B1004" s="56" t="s">
        <v>2099</v>
      </c>
      <c r="C1004" s="57" t="s">
        <v>2100</v>
      </c>
      <c r="D1004" s="3">
        <v>12022</v>
      </c>
      <c r="E1004" s="3">
        <v>2</v>
      </c>
      <c r="F1004" s="3">
        <v>0</v>
      </c>
      <c r="G1004" s="3">
        <v>4</v>
      </c>
      <c r="H1004" s="3">
        <v>50165</v>
      </c>
      <c r="I1004" s="6">
        <v>1</v>
      </c>
      <c r="J1004" s="3">
        <v>1</v>
      </c>
      <c r="K1004" s="3">
        <v>320</v>
      </c>
      <c r="L1004" s="3">
        <v>0</v>
      </c>
      <c r="M1004" s="3">
        <v>0</v>
      </c>
      <c r="N1004" s="3">
        <v>0</v>
      </c>
      <c r="O1004" s="3">
        <v>0</v>
      </c>
      <c r="P1004" s="3">
        <v>680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</v>
      </c>
      <c r="AG1004" s="3">
        <v>1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</row>
    <row r="1005" spans="1:41" ht="13.5">
      <c r="A1005" s="37">
        <v>21660</v>
      </c>
      <c r="B1005" s="56" t="s">
        <v>2101</v>
      </c>
      <c r="C1005" s="57" t="s">
        <v>2102</v>
      </c>
      <c r="D1005" s="3">
        <v>14020</v>
      </c>
      <c r="E1005" s="3">
        <v>2</v>
      </c>
      <c r="F1005" s="3">
        <v>0</v>
      </c>
      <c r="G1005" s="3">
        <v>4</v>
      </c>
      <c r="H1005" s="3">
        <v>50166</v>
      </c>
      <c r="I1005" s="6">
        <v>1</v>
      </c>
      <c r="J1005" s="3">
        <v>1</v>
      </c>
      <c r="K1005" s="3">
        <v>320</v>
      </c>
      <c r="L1005" s="3">
        <v>0</v>
      </c>
      <c r="M1005" s="3">
        <v>0</v>
      </c>
      <c r="N1005" s="3">
        <v>0</v>
      </c>
      <c r="O1005" s="3">
        <v>0</v>
      </c>
      <c r="P1005" s="3">
        <v>680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1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 ht="13.5">
      <c r="A1006" s="37">
        <v>21661</v>
      </c>
      <c r="B1006" s="56" t="s">
        <v>2103</v>
      </c>
      <c r="C1006" s="57" t="s">
        <v>2104</v>
      </c>
      <c r="D1006" s="3">
        <v>11023</v>
      </c>
      <c r="E1006" s="3">
        <v>2</v>
      </c>
      <c r="F1006" s="3">
        <v>0</v>
      </c>
      <c r="G1006" s="3">
        <v>4</v>
      </c>
      <c r="H1006" s="3">
        <v>50167</v>
      </c>
      <c r="I1006" s="6">
        <v>1</v>
      </c>
      <c r="J1006" s="3">
        <v>1</v>
      </c>
      <c r="K1006" s="3">
        <v>320</v>
      </c>
      <c r="L1006" s="3">
        <v>0</v>
      </c>
      <c r="M1006" s="3">
        <v>0</v>
      </c>
      <c r="N1006" s="3">
        <v>0</v>
      </c>
      <c r="O1006" s="3">
        <v>0</v>
      </c>
      <c r="P1006" s="3">
        <v>680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  <c r="AG1006" s="3">
        <v>1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3.5">
      <c r="A1007" s="37">
        <v>21662</v>
      </c>
      <c r="B1007" s="56" t="s">
        <v>2105</v>
      </c>
      <c r="C1007" s="57" t="s">
        <v>2106</v>
      </c>
      <c r="D1007" s="3">
        <v>14020</v>
      </c>
      <c r="E1007" s="3">
        <v>2</v>
      </c>
      <c r="F1007" s="3">
        <v>0</v>
      </c>
      <c r="G1007" s="3">
        <v>4</v>
      </c>
      <c r="H1007" s="3">
        <v>50168</v>
      </c>
      <c r="I1007" s="6">
        <v>1</v>
      </c>
      <c r="J1007" s="3">
        <v>1</v>
      </c>
      <c r="K1007" s="3">
        <v>320</v>
      </c>
      <c r="L1007" s="3">
        <v>0</v>
      </c>
      <c r="M1007" s="3">
        <v>0</v>
      </c>
      <c r="N1007" s="3">
        <v>0</v>
      </c>
      <c r="O1007" s="3">
        <v>0</v>
      </c>
      <c r="P1007" s="3">
        <v>680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G1007" s="3">
        <v>1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</row>
    <row r="1008" spans="1:41" ht="13.5">
      <c r="A1008" s="36">
        <v>21701</v>
      </c>
      <c r="B1008" s="56" t="s">
        <v>2083</v>
      </c>
      <c r="C1008" s="74" t="s">
        <v>2084</v>
      </c>
      <c r="D1008" s="3">
        <v>11022</v>
      </c>
      <c r="E1008" s="3">
        <v>2</v>
      </c>
      <c r="F1008" s="3">
        <v>0</v>
      </c>
      <c r="G1008" s="3">
        <v>4</v>
      </c>
      <c r="H1008" s="3">
        <v>50169</v>
      </c>
      <c r="I1008" s="6">
        <v>1</v>
      </c>
      <c r="J1008" s="3">
        <v>1</v>
      </c>
      <c r="K1008" s="3">
        <v>320</v>
      </c>
      <c r="L1008" s="3">
        <v>0</v>
      </c>
      <c r="M1008" s="3">
        <v>0</v>
      </c>
      <c r="N1008" s="3">
        <v>0</v>
      </c>
      <c r="O1008" s="3">
        <v>0</v>
      </c>
      <c r="P1008" s="3">
        <v>680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 ht="13.5">
      <c r="A1009" s="36">
        <v>21702</v>
      </c>
      <c r="B1009" s="56" t="s">
        <v>2085</v>
      </c>
      <c r="C1009" s="74" t="s">
        <v>2086</v>
      </c>
      <c r="D1009" s="3">
        <v>11031</v>
      </c>
      <c r="E1009" s="3">
        <v>2</v>
      </c>
      <c r="F1009" s="3">
        <v>0</v>
      </c>
      <c r="G1009" s="3">
        <v>4</v>
      </c>
      <c r="H1009" s="3">
        <v>50170</v>
      </c>
      <c r="I1009" s="6">
        <v>1</v>
      </c>
      <c r="J1009" s="3">
        <v>1</v>
      </c>
      <c r="K1009" s="3">
        <v>320</v>
      </c>
      <c r="L1009" s="3">
        <v>0</v>
      </c>
      <c r="M1009" s="3">
        <v>0</v>
      </c>
      <c r="N1009" s="3">
        <v>0</v>
      </c>
      <c r="O1009" s="3">
        <v>0</v>
      </c>
      <c r="P1009" s="3">
        <v>680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1</v>
      </c>
      <c r="AG1009" s="3">
        <v>1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</row>
    <row r="1010" spans="1:41" ht="13.5">
      <c r="A1010" s="36">
        <v>21703</v>
      </c>
      <c r="B1010" s="56" t="s">
        <v>2087</v>
      </c>
      <c r="C1010" s="74" t="s">
        <v>2088</v>
      </c>
      <c r="D1010" s="3">
        <v>13025</v>
      </c>
      <c r="E1010" s="3">
        <v>2</v>
      </c>
      <c r="F1010" s="3">
        <v>0</v>
      </c>
      <c r="G1010" s="3">
        <v>4</v>
      </c>
      <c r="H1010" s="3">
        <v>50171</v>
      </c>
      <c r="I1010" s="6">
        <v>1</v>
      </c>
      <c r="J1010" s="3">
        <v>1</v>
      </c>
      <c r="K1010" s="3">
        <v>320</v>
      </c>
      <c r="L1010" s="3">
        <v>0</v>
      </c>
      <c r="M1010" s="3">
        <v>0</v>
      </c>
      <c r="N1010" s="3">
        <v>0</v>
      </c>
      <c r="O1010" s="3">
        <v>0</v>
      </c>
      <c r="P1010" s="3">
        <v>680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1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</row>
    <row r="1011" spans="1:41" ht="13.5">
      <c r="A1011" s="36">
        <v>21704</v>
      </c>
      <c r="B1011" s="56" t="s">
        <v>2089</v>
      </c>
      <c r="C1011" s="74" t="s">
        <v>2090</v>
      </c>
      <c r="D1011" s="3">
        <v>11031</v>
      </c>
      <c r="E1011" s="3">
        <v>2</v>
      </c>
      <c r="F1011" s="3">
        <v>0</v>
      </c>
      <c r="G1011" s="3">
        <v>4</v>
      </c>
      <c r="H1011" s="3">
        <v>50172</v>
      </c>
      <c r="I1011" s="6">
        <v>1</v>
      </c>
      <c r="J1011" s="3">
        <v>1</v>
      </c>
      <c r="K1011" s="3">
        <v>320</v>
      </c>
      <c r="L1011" s="3">
        <v>0</v>
      </c>
      <c r="M1011" s="3">
        <v>0</v>
      </c>
      <c r="N1011" s="3">
        <v>0</v>
      </c>
      <c r="O1011" s="3">
        <v>0</v>
      </c>
      <c r="P1011" s="3">
        <v>680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  <c r="AG1011" s="3">
        <v>1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</row>
    <row r="1012" spans="1:41" ht="13.5">
      <c r="A1012" s="36">
        <v>21705</v>
      </c>
      <c r="B1012" s="56" t="s">
        <v>2091</v>
      </c>
      <c r="C1012" s="74" t="s">
        <v>2092</v>
      </c>
      <c r="D1012" s="3">
        <v>13036</v>
      </c>
      <c r="E1012" s="3">
        <v>2</v>
      </c>
      <c r="F1012" s="3">
        <v>0</v>
      </c>
      <c r="G1012" s="3">
        <v>4</v>
      </c>
      <c r="H1012" s="3">
        <v>50173</v>
      </c>
      <c r="I1012" s="6">
        <v>1</v>
      </c>
      <c r="J1012" s="3">
        <v>1</v>
      </c>
      <c r="K1012" s="3">
        <v>320</v>
      </c>
      <c r="L1012" s="3">
        <v>0</v>
      </c>
      <c r="M1012" s="3">
        <v>0</v>
      </c>
      <c r="N1012" s="3">
        <v>0</v>
      </c>
      <c r="O1012" s="3">
        <v>0</v>
      </c>
      <c r="P1012" s="3">
        <v>680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1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 ht="13.5">
      <c r="A1013" s="36">
        <v>21706</v>
      </c>
      <c r="B1013" s="56" t="s">
        <v>2093</v>
      </c>
      <c r="C1013" s="74" t="s">
        <v>2094</v>
      </c>
      <c r="D1013" s="3">
        <v>11041</v>
      </c>
      <c r="E1013" s="3">
        <v>2</v>
      </c>
      <c r="F1013" s="3">
        <v>0</v>
      </c>
      <c r="G1013" s="3">
        <v>4</v>
      </c>
      <c r="H1013" s="3">
        <v>50174</v>
      </c>
      <c r="I1013" s="6">
        <v>1</v>
      </c>
      <c r="J1013" s="3">
        <v>1</v>
      </c>
      <c r="K1013" s="3">
        <v>320</v>
      </c>
      <c r="L1013" s="3">
        <v>0</v>
      </c>
      <c r="M1013" s="3">
        <v>0</v>
      </c>
      <c r="N1013" s="3">
        <v>0</v>
      </c>
      <c r="O1013" s="3">
        <v>0</v>
      </c>
      <c r="P1013" s="3">
        <v>680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1</v>
      </c>
      <c r="AG1013" s="3">
        <v>1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</row>
    <row r="1014" spans="1:41" ht="13.5">
      <c r="A1014" s="36">
        <v>21707</v>
      </c>
      <c r="B1014" s="56" t="s">
        <v>2095</v>
      </c>
      <c r="C1014" s="74" t="s">
        <v>2096</v>
      </c>
      <c r="D1014" s="3">
        <v>11043</v>
      </c>
      <c r="E1014" s="3">
        <v>2</v>
      </c>
      <c r="F1014" s="3">
        <v>0</v>
      </c>
      <c r="G1014" s="3">
        <v>4</v>
      </c>
      <c r="H1014" s="3">
        <v>50175</v>
      </c>
      <c r="I1014" s="6">
        <v>1</v>
      </c>
      <c r="J1014" s="3">
        <v>1</v>
      </c>
      <c r="K1014" s="3">
        <v>320</v>
      </c>
      <c r="L1014" s="3">
        <v>0</v>
      </c>
      <c r="M1014" s="3">
        <v>0</v>
      </c>
      <c r="N1014" s="3">
        <v>0</v>
      </c>
      <c r="O1014" s="3">
        <v>0</v>
      </c>
      <c r="P1014" s="3">
        <v>680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1</v>
      </c>
      <c r="AG1014" s="3">
        <v>1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</row>
    <row r="1015" spans="1:41" ht="13.5">
      <c r="A1015" s="36">
        <v>21708</v>
      </c>
      <c r="B1015" s="56" t="s">
        <v>2097</v>
      </c>
      <c r="C1015" s="74" t="s">
        <v>2098</v>
      </c>
      <c r="D1015" s="3">
        <v>13032</v>
      </c>
      <c r="E1015" s="3">
        <v>2</v>
      </c>
      <c r="F1015" s="3">
        <v>0</v>
      </c>
      <c r="G1015" s="3">
        <v>4</v>
      </c>
      <c r="H1015" s="3">
        <v>50176</v>
      </c>
      <c r="I1015" s="6">
        <v>1</v>
      </c>
      <c r="J1015" s="3">
        <v>1</v>
      </c>
      <c r="K1015" s="3">
        <v>320</v>
      </c>
      <c r="L1015" s="3">
        <v>0</v>
      </c>
      <c r="M1015" s="3">
        <v>0</v>
      </c>
      <c r="N1015" s="3">
        <v>0</v>
      </c>
      <c r="O1015" s="3">
        <v>0</v>
      </c>
      <c r="P1015" s="3">
        <v>680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 ht="13.5">
      <c r="A1016" s="36">
        <v>21709</v>
      </c>
      <c r="B1016" s="56" t="s">
        <v>2099</v>
      </c>
      <c r="C1016" s="74" t="s">
        <v>2100</v>
      </c>
      <c r="D1016" s="3">
        <v>12022</v>
      </c>
      <c r="E1016" s="3">
        <v>2</v>
      </c>
      <c r="F1016" s="3">
        <v>0</v>
      </c>
      <c r="G1016" s="3">
        <v>4</v>
      </c>
      <c r="H1016" s="3">
        <v>50177</v>
      </c>
      <c r="I1016" s="6">
        <v>1</v>
      </c>
      <c r="J1016" s="3">
        <v>1</v>
      </c>
      <c r="K1016" s="3">
        <v>320</v>
      </c>
      <c r="L1016" s="3">
        <v>0</v>
      </c>
      <c r="M1016" s="3">
        <v>0</v>
      </c>
      <c r="N1016" s="3">
        <v>0</v>
      </c>
      <c r="O1016" s="3">
        <v>0</v>
      </c>
      <c r="P1016" s="3">
        <v>680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1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</row>
    <row r="1017" spans="1:41" ht="13.5">
      <c r="A1017" s="36">
        <v>21710</v>
      </c>
      <c r="B1017" s="56" t="s">
        <v>2101</v>
      </c>
      <c r="C1017" s="74" t="s">
        <v>2102</v>
      </c>
      <c r="D1017" s="3">
        <v>14020</v>
      </c>
      <c r="E1017" s="3">
        <v>2</v>
      </c>
      <c r="F1017" s="3">
        <v>0</v>
      </c>
      <c r="G1017" s="3">
        <v>4</v>
      </c>
      <c r="H1017" s="3">
        <v>50178</v>
      </c>
      <c r="I1017" s="6">
        <v>1</v>
      </c>
      <c r="J1017" s="3">
        <v>1</v>
      </c>
      <c r="K1017" s="3">
        <v>320</v>
      </c>
      <c r="L1017" s="3">
        <v>0</v>
      </c>
      <c r="M1017" s="3">
        <v>0</v>
      </c>
      <c r="N1017" s="3">
        <v>0</v>
      </c>
      <c r="O1017" s="3">
        <v>0</v>
      </c>
      <c r="P1017" s="3">
        <v>680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1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 ht="13.5">
      <c r="A1018" s="36">
        <v>21711</v>
      </c>
      <c r="B1018" s="56" t="s">
        <v>2103</v>
      </c>
      <c r="C1018" s="74" t="s">
        <v>2104</v>
      </c>
      <c r="D1018" s="3">
        <v>11023</v>
      </c>
      <c r="E1018" s="3">
        <v>2</v>
      </c>
      <c r="F1018" s="3">
        <v>0</v>
      </c>
      <c r="G1018" s="3">
        <v>4</v>
      </c>
      <c r="H1018" s="3">
        <v>50179</v>
      </c>
      <c r="I1018" s="6">
        <v>1</v>
      </c>
      <c r="J1018" s="3">
        <v>1</v>
      </c>
      <c r="K1018" s="3">
        <v>320</v>
      </c>
      <c r="L1018" s="3">
        <v>0</v>
      </c>
      <c r="M1018" s="3">
        <v>0</v>
      </c>
      <c r="N1018" s="3">
        <v>0</v>
      </c>
      <c r="O1018" s="3">
        <v>0</v>
      </c>
      <c r="P1018" s="3">
        <v>680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</v>
      </c>
      <c r="AG1018" s="3">
        <v>1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</row>
    <row r="1019" spans="1:41" ht="13.5">
      <c r="A1019" s="36">
        <v>21712</v>
      </c>
      <c r="B1019" s="56" t="s">
        <v>2105</v>
      </c>
      <c r="C1019" s="74" t="s">
        <v>2106</v>
      </c>
      <c r="D1019" s="3">
        <v>14020</v>
      </c>
      <c r="E1019" s="3">
        <v>2</v>
      </c>
      <c r="F1019" s="3">
        <v>0</v>
      </c>
      <c r="G1019" s="3">
        <v>4</v>
      </c>
      <c r="H1019" s="3">
        <v>50180</v>
      </c>
      <c r="I1019" s="6">
        <v>1</v>
      </c>
      <c r="J1019" s="3">
        <v>1</v>
      </c>
      <c r="K1019" s="3">
        <v>320</v>
      </c>
      <c r="L1019" s="3">
        <v>0</v>
      </c>
      <c r="M1019" s="3">
        <v>0</v>
      </c>
      <c r="N1019" s="3">
        <v>0</v>
      </c>
      <c r="O1019" s="3">
        <v>0</v>
      </c>
      <c r="P1019" s="3">
        <v>680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  <c r="AG1019" s="3">
        <v>1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</row>
    <row r="1020" spans="1:41" ht="13.5">
      <c r="A1020" s="37">
        <v>21751</v>
      </c>
      <c r="B1020" s="56" t="s">
        <v>2083</v>
      </c>
      <c r="C1020" s="57" t="s">
        <v>2084</v>
      </c>
      <c r="D1020" s="3">
        <v>11022</v>
      </c>
      <c r="E1020" s="3">
        <v>2</v>
      </c>
      <c r="F1020" s="3">
        <v>0</v>
      </c>
      <c r="G1020" s="3">
        <v>4</v>
      </c>
      <c r="H1020" s="3">
        <v>50181</v>
      </c>
      <c r="I1020" s="6">
        <v>1</v>
      </c>
      <c r="J1020" s="3">
        <v>1</v>
      </c>
      <c r="K1020" s="3">
        <v>320</v>
      </c>
      <c r="L1020" s="3">
        <v>0</v>
      </c>
      <c r="M1020" s="3">
        <v>0</v>
      </c>
      <c r="N1020" s="3">
        <v>0</v>
      </c>
      <c r="O1020" s="3">
        <v>0</v>
      </c>
      <c r="P1020" s="3">
        <v>680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1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 ht="13.5">
      <c r="A1021" s="37">
        <v>21752</v>
      </c>
      <c r="B1021" s="56" t="s">
        <v>2085</v>
      </c>
      <c r="C1021" s="57" t="s">
        <v>2086</v>
      </c>
      <c r="D1021" s="3">
        <v>11031</v>
      </c>
      <c r="E1021" s="3">
        <v>2</v>
      </c>
      <c r="F1021" s="3">
        <v>0</v>
      </c>
      <c r="G1021" s="3">
        <v>4</v>
      </c>
      <c r="H1021" s="3">
        <v>50182</v>
      </c>
      <c r="I1021" s="6">
        <v>1</v>
      </c>
      <c r="J1021" s="3">
        <v>1</v>
      </c>
      <c r="K1021" s="3">
        <v>320</v>
      </c>
      <c r="L1021" s="3">
        <v>0</v>
      </c>
      <c r="M1021" s="3">
        <v>0</v>
      </c>
      <c r="N1021" s="3">
        <v>0</v>
      </c>
      <c r="O1021" s="3">
        <v>0</v>
      </c>
      <c r="P1021" s="3">
        <v>680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</row>
    <row r="1022" spans="1:41" ht="13.5">
      <c r="A1022" s="37">
        <v>21753</v>
      </c>
      <c r="B1022" s="56" t="s">
        <v>2087</v>
      </c>
      <c r="C1022" s="57" t="s">
        <v>2088</v>
      </c>
      <c r="D1022" s="3">
        <v>13025</v>
      </c>
      <c r="E1022" s="3">
        <v>2</v>
      </c>
      <c r="F1022" s="3">
        <v>0</v>
      </c>
      <c r="G1022" s="3">
        <v>4</v>
      </c>
      <c r="H1022" s="3">
        <v>50183</v>
      </c>
      <c r="I1022" s="6">
        <v>1</v>
      </c>
      <c r="J1022" s="3">
        <v>1</v>
      </c>
      <c r="K1022" s="3">
        <v>320</v>
      </c>
      <c r="L1022" s="3">
        <v>0</v>
      </c>
      <c r="M1022" s="3">
        <v>0</v>
      </c>
      <c r="N1022" s="3">
        <v>0</v>
      </c>
      <c r="O1022" s="3">
        <v>0</v>
      </c>
      <c r="P1022" s="3">
        <v>680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G1022" s="3">
        <v>1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</row>
    <row r="1023" spans="1:41" ht="13.5">
      <c r="A1023" s="37">
        <v>21754</v>
      </c>
      <c r="B1023" s="56" t="s">
        <v>2089</v>
      </c>
      <c r="C1023" s="57" t="s">
        <v>2090</v>
      </c>
      <c r="D1023" s="3">
        <v>11031</v>
      </c>
      <c r="E1023" s="3">
        <v>2</v>
      </c>
      <c r="F1023" s="3">
        <v>0</v>
      </c>
      <c r="G1023" s="3">
        <v>4</v>
      </c>
      <c r="H1023" s="3">
        <v>50184</v>
      </c>
      <c r="I1023" s="6">
        <v>1</v>
      </c>
      <c r="J1023" s="3">
        <v>1</v>
      </c>
      <c r="K1023" s="3">
        <v>320</v>
      </c>
      <c r="L1023" s="3">
        <v>0</v>
      </c>
      <c r="M1023" s="3">
        <v>0</v>
      </c>
      <c r="N1023" s="3">
        <v>0</v>
      </c>
      <c r="O1023" s="3">
        <v>0</v>
      </c>
      <c r="P1023" s="3">
        <v>680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1</v>
      </c>
      <c r="AG1023" s="3">
        <v>1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</row>
    <row r="1024" spans="1:41" ht="13.5">
      <c r="A1024" s="37">
        <v>21755</v>
      </c>
      <c r="B1024" s="56" t="s">
        <v>2091</v>
      </c>
      <c r="C1024" s="57" t="s">
        <v>2092</v>
      </c>
      <c r="D1024" s="3">
        <v>13036</v>
      </c>
      <c r="E1024" s="3">
        <v>2</v>
      </c>
      <c r="F1024" s="3">
        <v>0</v>
      </c>
      <c r="G1024" s="3">
        <v>4</v>
      </c>
      <c r="H1024" s="3">
        <v>50185</v>
      </c>
      <c r="I1024" s="6">
        <v>1</v>
      </c>
      <c r="J1024" s="3">
        <v>1</v>
      </c>
      <c r="K1024" s="3">
        <v>320</v>
      </c>
      <c r="L1024" s="3">
        <v>0</v>
      </c>
      <c r="M1024" s="3">
        <v>0</v>
      </c>
      <c r="N1024" s="3">
        <v>0</v>
      </c>
      <c r="O1024" s="3">
        <v>0</v>
      </c>
      <c r="P1024" s="3">
        <v>680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1</v>
      </c>
      <c r="AG1024" s="3">
        <v>1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</row>
    <row r="1025" spans="1:41" ht="13.5">
      <c r="A1025" s="37">
        <v>21756</v>
      </c>
      <c r="B1025" s="56" t="s">
        <v>2093</v>
      </c>
      <c r="C1025" s="57" t="s">
        <v>2094</v>
      </c>
      <c r="D1025" s="3">
        <v>11041</v>
      </c>
      <c r="E1025" s="3">
        <v>2</v>
      </c>
      <c r="F1025" s="3">
        <v>0</v>
      </c>
      <c r="G1025" s="3">
        <v>4</v>
      </c>
      <c r="H1025" s="3">
        <v>50186</v>
      </c>
      <c r="I1025" s="6">
        <v>1</v>
      </c>
      <c r="J1025" s="3">
        <v>1</v>
      </c>
      <c r="K1025" s="3">
        <v>320</v>
      </c>
      <c r="L1025" s="3">
        <v>0</v>
      </c>
      <c r="M1025" s="3">
        <v>0</v>
      </c>
      <c r="N1025" s="3">
        <v>0</v>
      </c>
      <c r="O1025" s="3">
        <v>0</v>
      </c>
      <c r="P1025" s="3">
        <v>680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1</v>
      </c>
      <c r="AG1025" s="3">
        <v>1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</row>
    <row r="1026" spans="1:41" ht="13.5">
      <c r="A1026" s="37">
        <v>21757</v>
      </c>
      <c r="B1026" s="56" t="s">
        <v>2095</v>
      </c>
      <c r="C1026" s="57" t="s">
        <v>2096</v>
      </c>
      <c r="D1026" s="3">
        <v>11043</v>
      </c>
      <c r="E1026" s="3">
        <v>2</v>
      </c>
      <c r="F1026" s="3">
        <v>0</v>
      </c>
      <c r="G1026" s="3">
        <v>4</v>
      </c>
      <c r="H1026" s="3">
        <v>50187</v>
      </c>
      <c r="I1026" s="6">
        <v>1</v>
      </c>
      <c r="J1026" s="3">
        <v>1</v>
      </c>
      <c r="K1026" s="3">
        <v>320</v>
      </c>
      <c r="L1026" s="3">
        <v>0</v>
      </c>
      <c r="M1026" s="3">
        <v>0</v>
      </c>
      <c r="N1026" s="3">
        <v>0</v>
      </c>
      <c r="O1026" s="3">
        <v>0</v>
      </c>
      <c r="P1026" s="3">
        <v>680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1</v>
      </c>
      <c r="AG1026" s="3">
        <v>1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</row>
    <row r="1027" spans="1:41" ht="13.5">
      <c r="A1027" s="37">
        <v>21758</v>
      </c>
      <c r="B1027" s="56" t="s">
        <v>2097</v>
      </c>
      <c r="C1027" s="57" t="s">
        <v>2098</v>
      </c>
      <c r="D1027" s="3">
        <v>13032</v>
      </c>
      <c r="E1027" s="3">
        <v>2</v>
      </c>
      <c r="F1027" s="3">
        <v>0</v>
      </c>
      <c r="G1027" s="3">
        <v>4</v>
      </c>
      <c r="H1027" s="3">
        <v>50188</v>
      </c>
      <c r="I1027" s="6">
        <v>1</v>
      </c>
      <c r="J1027" s="3">
        <v>1</v>
      </c>
      <c r="K1027" s="3">
        <v>320</v>
      </c>
      <c r="L1027" s="3">
        <v>0</v>
      </c>
      <c r="M1027" s="3">
        <v>0</v>
      </c>
      <c r="N1027" s="3">
        <v>0</v>
      </c>
      <c r="O1027" s="3">
        <v>0</v>
      </c>
      <c r="P1027" s="3">
        <v>680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G1027" s="3">
        <v>1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</row>
    <row r="1028" spans="1:41" ht="13.5">
      <c r="A1028" s="37">
        <v>21759</v>
      </c>
      <c r="B1028" s="56" t="s">
        <v>2099</v>
      </c>
      <c r="C1028" s="57" t="s">
        <v>2100</v>
      </c>
      <c r="D1028" s="3">
        <v>12022</v>
      </c>
      <c r="E1028" s="3">
        <v>2</v>
      </c>
      <c r="F1028" s="3">
        <v>0</v>
      </c>
      <c r="G1028" s="3">
        <v>4</v>
      </c>
      <c r="H1028" s="3">
        <v>50189</v>
      </c>
      <c r="I1028" s="6">
        <v>1</v>
      </c>
      <c r="J1028" s="3">
        <v>1</v>
      </c>
      <c r="K1028" s="3">
        <v>320</v>
      </c>
      <c r="L1028" s="3">
        <v>0</v>
      </c>
      <c r="M1028" s="3">
        <v>0</v>
      </c>
      <c r="N1028" s="3">
        <v>0</v>
      </c>
      <c r="O1028" s="3">
        <v>0</v>
      </c>
      <c r="P1028" s="3">
        <v>680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</row>
    <row r="1029" spans="1:41" ht="13.5">
      <c r="A1029" s="37">
        <v>21760</v>
      </c>
      <c r="B1029" s="56" t="s">
        <v>2101</v>
      </c>
      <c r="C1029" s="57" t="s">
        <v>2102</v>
      </c>
      <c r="D1029" s="3">
        <v>14020</v>
      </c>
      <c r="E1029" s="3">
        <v>2</v>
      </c>
      <c r="F1029" s="3">
        <v>0</v>
      </c>
      <c r="G1029" s="3">
        <v>4</v>
      </c>
      <c r="H1029" s="3">
        <v>50190</v>
      </c>
      <c r="I1029" s="6">
        <v>1</v>
      </c>
      <c r="J1029" s="3">
        <v>1</v>
      </c>
      <c r="K1029" s="3">
        <v>320</v>
      </c>
      <c r="L1029" s="3">
        <v>0</v>
      </c>
      <c r="M1029" s="3">
        <v>0</v>
      </c>
      <c r="N1029" s="3">
        <v>0</v>
      </c>
      <c r="O1029" s="3">
        <v>0</v>
      </c>
      <c r="P1029" s="3">
        <v>680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1</v>
      </c>
      <c r="AG1029" s="3">
        <v>1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</row>
    <row r="1030" spans="1:41" ht="13.5">
      <c r="A1030" s="37">
        <v>21761</v>
      </c>
      <c r="B1030" s="56" t="s">
        <v>2103</v>
      </c>
      <c r="C1030" s="57" t="s">
        <v>2104</v>
      </c>
      <c r="D1030" s="3">
        <v>11023</v>
      </c>
      <c r="E1030" s="3">
        <v>2</v>
      </c>
      <c r="F1030" s="3">
        <v>0</v>
      </c>
      <c r="G1030" s="3">
        <v>4</v>
      </c>
      <c r="H1030" s="3">
        <v>50191</v>
      </c>
      <c r="I1030" s="6">
        <v>1</v>
      </c>
      <c r="J1030" s="3">
        <v>1</v>
      </c>
      <c r="K1030" s="3">
        <v>320</v>
      </c>
      <c r="L1030" s="3">
        <v>0</v>
      </c>
      <c r="M1030" s="3">
        <v>0</v>
      </c>
      <c r="N1030" s="3">
        <v>0</v>
      </c>
      <c r="O1030" s="3">
        <v>0</v>
      </c>
      <c r="P1030" s="3">
        <v>680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  <c r="AG1030" s="3">
        <v>1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</row>
    <row r="1031" spans="1:41" ht="13.5">
      <c r="A1031" s="37">
        <v>21762</v>
      </c>
      <c r="B1031" s="56" t="s">
        <v>2105</v>
      </c>
      <c r="C1031" s="57" t="s">
        <v>2106</v>
      </c>
      <c r="D1031" s="3">
        <v>14020</v>
      </c>
      <c r="E1031" s="3">
        <v>2</v>
      </c>
      <c r="F1031" s="3">
        <v>0</v>
      </c>
      <c r="G1031" s="3">
        <v>4</v>
      </c>
      <c r="H1031" s="3">
        <v>50192</v>
      </c>
      <c r="I1031" s="6">
        <v>1</v>
      </c>
      <c r="J1031" s="3">
        <v>1</v>
      </c>
      <c r="K1031" s="3">
        <v>320</v>
      </c>
      <c r="L1031" s="3">
        <v>0</v>
      </c>
      <c r="M1031" s="3">
        <v>0</v>
      </c>
      <c r="N1031" s="3">
        <v>0</v>
      </c>
      <c r="O1031" s="3">
        <v>0</v>
      </c>
      <c r="P1031" s="3">
        <v>680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1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</row>
    <row r="1032" spans="1:41">
      <c r="A1032" s="3">
        <v>22000</v>
      </c>
      <c r="B1032" s="57" t="s">
        <v>2113</v>
      </c>
      <c r="C1032" s="57" t="s">
        <v>2113</v>
      </c>
      <c r="D1032" s="3">
        <v>40005</v>
      </c>
      <c r="E1032" s="3">
        <v>2</v>
      </c>
      <c r="F1032" s="3">
        <v>1</v>
      </c>
      <c r="G1032" s="3">
        <v>3</v>
      </c>
      <c r="H1032" s="3">
        <v>41</v>
      </c>
      <c r="I1032" s="6">
        <v>1</v>
      </c>
      <c r="J1032" s="6">
        <v>1</v>
      </c>
      <c r="K1032" s="6">
        <v>100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3">
        <v>1</v>
      </c>
      <c r="AG1032" s="3">
        <v>1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</row>
    <row r="1033" spans="1:41">
      <c r="A1033" s="3">
        <v>22001</v>
      </c>
      <c r="B1033" s="57" t="s">
        <v>1657</v>
      </c>
      <c r="C1033" s="57" t="s">
        <v>2114</v>
      </c>
      <c r="D1033" s="3">
        <v>40005</v>
      </c>
      <c r="E1033" s="3">
        <v>2</v>
      </c>
      <c r="F1033" s="3">
        <v>0</v>
      </c>
      <c r="G1033" s="3">
        <v>3</v>
      </c>
      <c r="H1033" s="6">
        <v>6</v>
      </c>
      <c r="I1033" s="6">
        <v>1</v>
      </c>
      <c r="J1033" s="6">
        <v>1</v>
      </c>
      <c r="K1033" s="6">
        <v>500</v>
      </c>
      <c r="L1033" s="3">
        <v>0</v>
      </c>
      <c r="M1033" s="3">
        <v>0</v>
      </c>
      <c r="N1033" s="3">
        <v>0</v>
      </c>
      <c r="O1033" s="3">
        <v>0</v>
      </c>
      <c r="P1033" s="6">
        <v>400</v>
      </c>
      <c r="Q1033" s="3">
        <v>3</v>
      </c>
      <c r="R1033" s="3">
        <v>303</v>
      </c>
      <c r="S1033" s="3">
        <v>1</v>
      </c>
      <c r="T1033" s="3">
        <v>1</v>
      </c>
      <c r="U1033" s="3">
        <v>100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1</v>
      </c>
      <c r="AH1033" s="3">
        <v>0</v>
      </c>
      <c r="AI1033" s="3">
        <v>0</v>
      </c>
      <c r="AJ1033" s="3">
        <v>1</v>
      </c>
      <c r="AK1033" s="3">
        <v>1</v>
      </c>
      <c r="AL1033" s="3">
        <v>0</v>
      </c>
      <c r="AM1033" s="3">
        <v>0</v>
      </c>
      <c r="AN1033" s="3">
        <v>0</v>
      </c>
      <c r="AO1033" s="3">
        <v>0</v>
      </c>
    </row>
    <row r="1034" spans="1:41">
      <c r="A1034" s="3">
        <v>22002</v>
      </c>
      <c r="B1034" s="57" t="s">
        <v>1657</v>
      </c>
      <c r="C1034" s="57" t="s">
        <v>2115</v>
      </c>
      <c r="D1034" s="3">
        <v>40005</v>
      </c>
      <c r="E1034" s="3">
        <v>2</v>
      </c>
      <c r="F1034" s="3">
        <v>0</v>
      </c>
      <c r="G1034" s="3">
        <v>3</v>
      </c>
      <c r="H1034" s="6">
        <v>6</v>
      </c>
      <c r="I1034" s="6">
        <v>2</v>
      </c>
      <c r="J1034" s="6">
        <v>2</v>
      </c>
      <c r="K1034" s="6">
        <v>500</v>
      </c>
      <c r="L1034" s="3">
        <v>0</v>
      </c>
      <c r="M1034" s="3">
        <v>0</v>
      </c>
      <c r="N1034" s="3">
        <v>0</v>
      </c>
      <c r="O1034" s="3">
        <v>0</v>
      </c>
      <c r="P1034" s="27">
        <v>400</v>
      </c>
      <c r="Q1034" s="23">
        <v>3</v>
      </c>
      <c r="R1034" s="23">
        <v>303</v>
      </c>
      <c r="S1034" s="23">
        <v>1</v>
      </c>
      <c r="T1034" s="23">
        <v>1</v>
      </c>
      <c r="U1034" s="23">
        <v>100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2</v>
      </c>
      <c r="AG1034" s="3">
        <v>2</v>
      </c>
      <c r="AH1034" s="3">
        <v>0</v>
      </c>
      <c r="AI1034" s="3">
        <v>0</v>
      </c>
      <c r="AJ1034" s="23">
        <v>1</v>
      </c>
      <c r="AK1034" s="23">
        <v>1</v>
      </c>
      <c r="AL1034" s="3">
        <v>0</v>
      </c>
      <c r="AM1034" s="3">
        <v>0</v>
      </c>
      <c r="AN1034" s="3">
        <v>0</v>
      </c>
      <c r="AO1034" s="3">
        <v>0</v>
      </c>
    </row>
    <row r="1035" spans="1:41">
      <c r="A1035" s="3">
        <v>22003</v>
      </c>
      <c r="B1035" s="57" t="s">
        <v>1657</v>
      </c>
      <c r="C1035" s="57" t="s">
        <v>2116</v>
      </c>
      <c r="D1035" s="3">
        <v>40005</v>
      </c>
      <c r="E1035" s="3">
        <v>2</v>
      </c>
      <c r="F1035" s="3">
        <v>0</v>
      </c>
      <c r="G1035" s="3">
        <v>3</v>
      </c>
      <c r="H1035" s="6">
        <v>6</v>
      </c>
      <c r="I1035" s="6">
        <v>3</v>
      </c>
      <c r="J1035" s="6">
        <v>3</v>
      </c>
      <c r="K1035" s="6">
        <v>500</v>
      </c>
      <c r="L1035" s="3">
        <v>0</v>
      </c>
      <c r="M1035" s="3">
        <v>0</v>
      </c>
      <c r="N1035" s="3">
        <v>0</v>
      </c>
      <c r="O1035" s="3">
        <v>0</v>
      </c>
      <c r="P1035" s="6">
        <v>400</v>
      </c>
      <c r="Q1035" s="3">
        <v>3</v>
      </c>
      <c r="R1035" s="3">
        <v>303</v>
      </c>
      <c r="S1035" s="3">
        <v>1</v>
      </c>
      <c r="T1035" s="3">
        <v>1</v>
      </c>
      <c r="U1035" s="3">
        <v>100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3</v>
      </c>
      <c r="AG1035" s="3">
        <v>3</v>
      </c>
      <c r="AH1035" s="3">
        <v>0</v>
      </c>
      <c r="AI1035" s="3">
        <v>0</v>
      </c>
      <c r="AJ1035" s="3">
        <v>1</v>
      </c>
      <c r="AK1035" s="3">
        <v>1</v>
      </c>
      <c r="AL1035" s="3">
        <v>0</v>
      </c>
      <c r="AM1035" s="3">
        <v>0</v>
      </c>
      <c r="AN1035" s="3">
        <v>0</v>
      </c>
      <c r="AO1035" s="3">
        <v>0</v>
      </c>
    </row>
    <row r="1036" spans="1:41">
      <c r="A1036" s="3">
        <v>22004</v>
      </c>
      <c r="B1036" s="57" t="s">
        <v>1657</v>
      </c>
      <c r="C1036" s="57" t="s">
        <v>2117</v>
      </c>
      <c r="D1036" s="3">
        <v>40005</v>
      </c>
      <c r="E1036" s="3">
        <v>2</v>
      </c>
      <c r="F1036" s="3">
        <v>0</v>
      </c>
      <c r="G1036" s="3">
        <v>3</v>
      </c>
      <c r="H1036" s="6">
        <v>6</v>
      </c>
      <c r="I1036" s="3">
        <v>4</v>
      </c>
      <c r="J1036" s="6">
        <v>4</v>
      </c>
      <c r="K1036" s="6">
        <v>500</v>
      </c>
      <c r="L1036" s="3">
        <v>0</v>
      </c>
      <c r="M1036" s="3">
        <v>0</v>
      </c>
      <c r="N1036" s="3">
        <v>0</v>
      </c>
      <c r="O1036" s="3">
        <v>0</v>
      </c>
      <c r="P1036" s="27">
        <v>400</v>
      </c>
      <c r="Q1036" s="23">
        <v>3</v>
      </c>
      <c r="R1036" s="23">
        <v>303</v>
      </c>
      <c r="S1036" s="23">
        <v>1</v>
      </c>
      <c r="T1036" s="23">
        <v>1</v>
      </c>
      <c r="U1036" s="23">
        <v>100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4</v>
      </c>
      <c r="AG1036" s="3">
        <v>4</v>
      </c>
      <c r="AH1036" s="3">
        <v>0</v>
      </c>
      <c r="AI1036" s="3">
        <v>0</v>
      </c>
      <c r="AJ1036" s="23">
        <v>1</v>
      </c>
      <c r="AK1036" s="23">
        <v>1</v>
      </c>
      <c r="AL1036" s="3">
        <v>0</v>
      </c>
      <c r="AM1036" s="3">
        <v>0</v>
      </c>
      <c r="AN1036" s="3">
        <v>0</v>
      </c>
      <c r="AO1036" s="3">
        <v>0</v>
      </c>
    </row>
    <row r="1037" spans="1:41">
      <c r="A1037" s="3">
        <v>22005</v>
      </c>
      <c r="B1037" s="57" t="s">
        <v>2118</v>
      </c>
      <c r="C1037" s="57" t="s">
        <v>2119</v>
      </c>
      <c r="D1037" s="3">
        <v>1</v>
      </c>
      <c r="E1037" s="3">
        <v>2</v>
      </c>
      <c r="F1037" s="3">
        <v>0</v>
      </c>
      <c r="G1037" s="3">
        <v>5</v>
      </c>
      <c r="H1037" s="3">
        <v>1001</v>
      </c>
      <c r="I1037" s="3">
        <v>1</v>
      </c>
      <c r="J1037" s="6">
        <v>1</v>
      </c>
      <c r="K1037" s="6">
        <v>300</v>
      </c>
      <c r="L1037" s="3">
        <v>0</v>
      </c>
      <c r="M1037" s="3">
        <v>0</v>
      </c>
      <c r="N1037" s="3">
        <v>0</v>
      </c>
      <c r="O1037" s="3">
        <v>0</v>
      </c>
      <c r="P1037" s="3">
        <v>700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1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>
      <c r="A1038" s="3">
        <v>22006</v>
      </c>
      <c r="B1038" s="57" t="s">
        <v>2120</v>
      </c>
      <c r="C1038" s="57" t="s">
        <v>2121</v>
      </c>
      <c r="D1038" s="3">
        <v>1</v>
      </c>
      <c r="E1038" s="3">
        <v>2</v>
      </c>
      <c r="F1038" s="3">
        <v>0</v>
      </c>
      <c r="G1038" s="3">
        <v>5</v>
      </c>
      <c r="H1038" s="3">
        <v>1002</v>
      </c>
      <c r="I1038" s="3">
        <v>1</v>
      </c>
      <c r="J1038" s="6">
        <v>1</v>
      </c>
      <c r="K1038" s="6">
        <v>300</v>
      </c>
      <c r="L1038" s="3">
        <v>0</v>
      </c>
      <c r="M1038" s="3">
        <v>0</v>
      </c>
      <c r="N1038" s="3">
        <v>0</v>
      </c>
      <c r="O1038" s="3">
        <v>0</v>
      </c>
      <c r="P1038" s="3">
        <v>700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1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</row>
    <row r="1039" spans="1:41">
      <c r="A1039" s="3">
        <v>22007</v>
      </c>
      <c r="B1039" s="57" t="s">
        <v>2122</v>
      </c>
      <c r="C1039" s="57" t="s">
        <v>2123</v>
      </c>
      <c r="D1039" s="3">
        <v>1</v>
      </c>
      <c r="E1039" s="3">
        <v>2</v>
      </c>
      <c r="F1039" s="3">
        <v>0</v>
      </c>
      <c r="G1039" s="3">
        <v>5</v>
      </c>
      <c r="H1039" s="3">
        <v>1003</v>
      </c>
      <c r="I1039" s="3">
        <v>1</v>
      </c>
      <c r="J1039" s="6">
        <v>1</v>
      </c>
      <c r="K1039" s="6">
        <v>300</v>
      </c>
      <c r="L1039" s="3">
        <v>0</v>
      </c>
      <c r="M1039" s="3">
        <v>0</v>
      </c>
      <c r="N1039" s="3">
        <v>0</v>
      </c>
      <c r="O1039" s="3">
        <v>0</v>
      </c>
      <c r="P1039" s="3">
        <v>700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1</v>
      </c>
      <c r="AG1039" s="3">
        <v>1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</row>
    <row r="1040" spans="1:41">
      <c r="A1040" s="3">
        <v>22008</v>
      </c>
      <c r="B1040" s="57" t="s">
        <v>2124</v>
      </c>
      <c r="C1040" s="57" t="s">
        <v>2125</v>
      </c>
      <c r="D1040" s="3">
        <v>1</v>
      </c>
      <c r="E1040" s="3">
        <v>2</v>
      </c>
      <c r="F1040" s="3">
        <v>0</v>
      </c>
      <c r="G1040" s="3">
        <v>5</v>
      </c>
      <c r="H1040" s="3">
        <v>1004</v>
      </c>
      <c r="I1040" s="3">
        <v>1</v>
      </c>
      <c r="J1040" s="6">
        <v>1</v>
      </c>
      <c r="K1040" s="6">
        <v>300</v>
      </c>
      <c r="L1040" s="3">
        <v>0</v>
      </c>
      <c r="M1040" s="3">
        <v>0</v>
      </c>
      <c r="N1040" s="3">
        <v>0</v>
      </c>
      <c r="O1040" s="3">
        <v>0</v>
      </c>
      <c r="P1040" s="6">
        <v>700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G1040" s="3">
        <v>1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3">
        <v>22017</v>
      </c>
      <c r="B1041" s="58" t="s">
        <v>2126</v>
      </c>
      <c r="C1041" s="58" t="s">
        <v>2825</v>
      </c>
      <c r="D1041" s="5">
        <v>11003</v>
      </c>
      <c r="E1041" s="3">
        <v>2</v>
      </c>
      <c r="F1041" s="3">
        <v>0</v>
      </c>
      <c r="G1041" s="3">
        <v>6</v>
      </c>
      <c r="H1041" s="3">
        <v>10002</v>
      </c>
      <c r="I1041" s="3">
        <v>1</v>
      </c>
      <c r="J1041" s="6">
        <v>1</v>
      </c>
      <c r="K1041" s="6">
        <v>20</v>
      </c>
      <c r="L1041" s="3">
        <v>0</v>
      </c>
      <c r="M1041" s="3">
        <v>0</v>
      </c>
      <c r="N1041" s="3">
        <v>0</v>
      </c>
      <c r="O1041" s="3">
        <v>0</v>
      </c>
      <c r="P1041" s="6">
        <v>980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2</v>
      </c>
      <c r="AG1041" s="3">
        <v>2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</row>
    <row r="1042" spans="1:41">
      <c r="A1042" s="3">
        <v>22018</v>
      </c>
      <c r="B1042" s="57" t="s">
        <v>2127</v>
      </c>
      <c r="C1042" s="57" t="s">
        <v>2826</v>
      </c>
      <c r="D1042" s="5">
        <v>11004</v>
      </c>
      <c r="E1042" s="3">
        <v>2</v>
      </c>
      <c r="F1042" s="3">
        <v>0</v>
      </c>
      <c r="G1042" s="3">
        <v>6</v>
      </c>
      <c r="H1042" s="3">
        <v>10003</v>
      </c>
      <c r="I1042" s="3">
        <v>1</v>
      </c>
      <c r="J1042" s="6">
        <v>1</v>
      </c>
      <c r="K1042" s="6">
        <v>20</v>
      </c>
      <c r="L1042" s="3">
        <v>0</v>
      </c>
      <c r="M1042" s="3">
        <v>0</v>
      </c>
      <c r="N1042" s="3">
        <v>0</v>
      </c>
      <c r="O1042" s="3">
        <v>0</v>
      </c>
      <c r="P1042" s="6">
        <v>980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2</v>
      </c>
      <c r="AG1042" s="3">
        <v>2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</row>
    <row r="1043" spans="1:41">
      <c r="A1043" s="3">
        <v>22019</v>
      </c>
      <c r="B1043" s="57" t="s">
        <v>2128</v>
      </c>
      <c r="C1043" s="57" t="s">
        <v>2827</v>
      </c>
      <c r="D1043" s="5">
        <v>11005</v>
      </c>
      <c r="E1043" s="3">
        <v>2</v>
      </c>
      <c r="F1043" s="3">
        <v>0</v>
      </c>
      <c r="G1043" s="3">
        <v>6</v>
      </c>
      <c r="H1043" s="3">
        <v>10004</v>
      </c>
      <c r="I1043" s="3">
        <v>1</v>
      </c>
      <c r="J1043" s="6">
        <v>1</v>
      </c>
      <c r="K1043" s="6">
        <v>20</v>
      </c>
      <c r="L1043" s="3">
        <v>0</v>
      </c>
      <c r="M1043" s="3">
        <v>0</v>
      </c>
      <c r="N1043" s="3">
        <v>0</v>
      </c>
      <c r="O1043" s="3">
        <v>0</v>
      </c>
      <c r="P1043" s="6">
        <v>980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2</v>
      </c>
      <c r="AG1043" s="3">
        <v>2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</row>
    <row r="1044" spans="1:41">
      <c r="A1044" s="3">
        <v>22020</v>
      </c>
      <c r="B1044" s="57" t="s">
        <v>2129</v>
      </c>
      <c r="C1044" s="57" t="s">
        <v>2828</v>
      </c>
      <c r="D1044" s="5">
        <v>11006</v>
      </c>
      <c r="E1044" s="3">
        <v>2</v>
      </c>
      <c r="F1044" s="3">
        <v>0</v>
      </c>
      <c r="G1044" s="3">
        <v>6</v>
      </c>
      <c r="H1044" s="3">
        <v>10005</v>
      </c>
      <c r="I1044" s="3">
        <v>1</v>
      </c>
      <c r="J1044" s="6">
        <v>1</v>
      </c>
      <c r="K1044" s="6">
        <v>20</v>
      </c>
      <c r="L1044" s="3">
        <v>0</v>
      </c>
      <c r="M1044" s="3">
        <v>0</v>
      </c>
      <c r="N1044" s="3">
        <v>0</v>
      </c>
      <c r="O1044" s="3">
        <v>0</v>
      </c>
      <c r="P1044" s="6">
        <v>980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2</v>
      </c>
      <c r="AG1044" s="3">
        <v>2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</row>
    <row r="1045" spans="1:41">
      <c r="A1045" s="3">
        <v>22021</v>
      </c>
      <c r="B1045" s="57" t="s">
        <v>2130</v>
      </c>
      <c r="C1045" s="57" t="s">
        <v>2829</v>
      </c>
      <c r="D1045" s="5">
        <v>11001</v>
      </c>
      <c r="E1045" s="3">
        <v>2</v>
      </c>
      <c r="F1045" s="3">
        <v>0</v>
      </c>
      <c r="G1045" s="3">
        <v>6</v>
      </c>
      <c r="H1045" s="3">
        <v>10007</v>
      </c>
      <c r="I1045" s="3">
        <v>1</v>
      </c>
      <c r="J1045" s="6">
        <v>1</v>
      </c>
      <c r="K1045" s="6">
        <v>20</v>
      </c>
      <c r="L1045" s="3">
        <v>0</v>
      </c>
      <c r="M1045" s="3">
        <v>0</v>
      </c>
      <c r="N1045" s="3">
        <v>0</v>
      </c>
      <c r="O1045" s="3">
        <v>0</v>
      </c>
      <c r="P1045" s="6">
        <v>980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2</v>
      </c>
      <c r="AG1045" s="3">
        <v>2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</row>
    <row r="1046" spans="1:41">
      <c r="A1046" s="3">
        <v>22022</v>
      </c>
      <c r="B1046" s="57" t="s">
        <v>2131</v>
      </c>
      <c r="C1046" s="57" t="s">
        <v>2830</v>
      </c>
      <c r="D1046" s="5">
        <v>14001</v>
      </c>
      <c r="E1046" s="3">
        <v>2</v>
      </c>
      <c r="F1046" s="3">
        <v>0</v>
      </c>
      <c r="G1046" s="3">
        <v>6</v>
      </c>
      <c r="H1046" s="3">
        <v>10011</v>
      </c>
      <c r="I1046" s="3">
        <v>1</v>
      </c>
      <c r="J1046" s="6">
        <v>1</v>
      </c>
      <c r="K1046" s="6">
        <v>20</v>
      </c>
      <c r="L1046" s="3">
        <v>0</v>
      </c>
      <c r="M1046" s="3">
        <v>0</v>
      </c>
      <c r="N1046" s="3">
        <v>0</v>
      </c>
      <c r="O1046" s="3">
        <v>0</v>
      </c>
      <c r="P1046" s="6">
        <v>980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2</v>
      </c>
      <c r="AG1046" s="3">
        <v>2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</row>
    <row r="1047" spans="1:41">
      <c r="A1047" s="3">
        <v>22023</v>
      </c>
      <c r="B1047" s="57" t="s">
        <v>2132</v>
      </c>
      <c r="C1047" s="57" t="s">
        <v>2831</v>
      </c>
      <c r="D1047" s="5">
        <v>11012</v>
      </c>
      <c r="E1047" s="3">
        <v>2</v>
      </c>
      <c r="F1047" s="3">
        <v>0</v>
      </c>
      <c r="G1047" s="3">
        <v>6</v>
      </c>
      <c r="H1047" s="3">
        <v>10012</v>
      </c>
      <c r="I1047" s="3">
        <v>1</v>
      </c>
      <c r="J1047" s="6">
        <v>1</v>
      </c>
      <c r="K1047" s="6">
        <v>20</v>
      </c>
      <c r="L1047" s="3">
        <v>0</v>
      </c>
      <c r="M1047" s="3">
        <v>0</v>
      </c>
      <c r="N1047" s="3">
        <v>0</v>
      </c>
      <c r="O1047" s="3">
        <v>0</v>
      </c>
      <c r="P1047" s="6">
        <v>980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2</v>
      </c>
      <c r="AG1047" s="3">
        <v>2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</row>
    <row r="1048" spans="1:41">
      <c r="A1048" s="3">
        <v>22024</v>
      </c>
      <c r="B1048" s="57" t="s">
        <v>2133</v>
      </c>
      <c r="C1048" s="57" t="s">
        <v>2832</v>
      </c>
      <c r="D1048" s="5">
        <v>11014</v>
      </c>
      <c r="E1048" s="3">
        <v>2</v>
      </c>
      <c r="F1048" s="3">
        <v>0</v>
      </c>
      <c r="G1048" s="3">
        <v>6</v>
      </c>
      <c r="H1048" s="3">
        <v>10014</v>
      </c>
      <c r="I1048" s="3">
        <v>1</v>
      </c>
      <c r="J1048" s="6">
        <v>1</v>
      </c>
      <c r="K1048" s="6">
        <v>20</v>
      </c>
      <c r="L1048" s="3">
        <v>0</v>
      </c>
      <c r="M1048" s="3">
        <v>0</v>
      </c>
      <c r="N1048" s="3">
        <v>0</v>
      </c>
      <c r="O1048" s="3">
        <v>0</v>
      </c>
      <c r="P1048" s="6">
        <v>980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2</v>
      </c>
      <c r="AG1048" s="3">
        <v>2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</row>
    <row r="1049" spans="1:41">
      <c r="A1049" s="3">
        <v>22025</v>
      </c>
      <c r="B1049" s="57" t="s">
        <v>2134</v>
      </c>
      <c r="C1049" s="57" t="s">
        <v>2833</v>
      </c>
      <c r="D1049" s="5">
        <v>12004</v>
      </c>
      <c r="E1049" s="3">
        <v>2</v>
      </c>
      <c r="F1049" s="3">
        <v>0</v>
      </c>
      <c r="G1049" s="3">
        <v>6</v>
      </c>
      <c r="H1049" s="3">
        <v>10026</v>
      </c>
      <c r="I1049" s="3">
        <v>1</v>
      </c>
      <c r="J1049" s="6">
        <v>1</v>
      </c>
      <c r="K1049" s="6">
        <v>20</v>
      </c>
      <c r="L1049" s="3">
        <v>0</v>
      </c>
      <c r="M1049" s="3">
        <v>0</v>
      </c>
      <c r="N1049" s="3">
        <v>0</v>
      </c>
      <c r="O1049" s="3">
        <v>0</v>
      </c>
      <c r="P1049" s="6">
        <v>980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2</v>
      </c>
      <c r="AG1049" s="3">
        <v>2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</row>
    <row r="1050" spans="1:41">
      <c r="A1050" s="3">
        <v>22026</v>
      </c>
      <c r="B1050" s="57" t="s">
        <v>2135</v>
      </c>
      <c r="C1050" s="57" t="s">
        <v>2834</v>
      </c>
      <c r="D1050" s="5">
        <v>12001</v>
      </c>
      <c r="E1050" s="3">
        <v>2</v>
      </c>
      <c r="F1050" s="3">
        <v>0</v>
      </c>
      <c r="G1050" s="3">
        <v>6</v>
      </c>
      <c r="H1050" s="3">
        <v>10027</v>
      </c>
      <c r="I1050" s="3">
        <v>1</v>
      </c>
      <c r="J1050" s="6">
        <v>1</v>
      </c>
      <c r="K1050" s="6">
        <v>20</v>
      </c>
      <c r="L1050" s="3">
        <v>0</v>
      </c>
      <c r="M1050" s="3">
        <v>0</v>
      </c>
      <c r="N1050" s="3">
        <v>0</v>
      </c>
      <c r="O1050" s="3">
        <v>0</v>
      </c>
      <c r="P1050" s="6">
        <v>980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2</v>
      </c>
      <c r="AG1050" s="3">
        <v>2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</row>
    <row r="1051" spans="1:41">
      <c r="A1051" s="3">
        <v>22027</v>
      </c>
      <c r="B1051" s="57" t="s">
        <v>2135</v>
      </c>
      <c r="C1051" s="57" t="s">
        <v>2834</v>
      </c>
      <c r="D1051" s="5">
        <v>12001</v>
      </c>
      <c r="E1051" s="3">
        <v>2</v>
      </c>
      <c r="F1051" s="3">
        <v>0</v>
      </c>
      <c r="G1051" s="3">
        <v>6</v>
      </c>
      <c r="H1051" s="3">
        <v>10028</v>
      </c>
      <c r="I1051" s="3">
        <v>1</v>
      </c>
      <c r="J1051" s="6">
        <v>1</v>
      </c>
      <c r="K1051" s="6">
        <v>20</v>
      </c>
      <c r="L1051" s="3">
        <v>0</v>
      </c>
      <c r="M1051" s="3">
        <v>0</v>
      </c>
      <c r="N1051" s="3">
        <v>0</v>
      </c>
      <c r="O1051" s="3">
        <v>0</v>
      </c>
      <c r="P1051" s="6">
        <v>980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2</v>
      </c>
      <c r="AG1051" s="3">
        <v>2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>
      <c r="A1052" s="3">
        <v>22028</v>
      </c>
      <c r="B1052" s="57" t="s">
        <v>2136</v>
      </c>
      <c r="C1052" s="57" t="s">
        <v>2835</v>
      </c>
      <c r="D1052" s="5">
        <v>12006</v>
      </c>
      <c r="E1052" s="3">
        <v>2</v>
      </c>
      <c r="F1052" s="3">
        <v>0</v>
      </c>
      <c r="G1052" s="3">
        <v>6</v>
      </c>
      <c r="H1052" s="3">
        <v>10029</v>
      </c>
      <c r="I1052" s="3">
        <v>1</v>
      </c>
      <c r="J1052" s="6">
        <v>1</v>
      </c>
      <c r="K1052" s="6">
        <v>20</v>
      </c>
      <c r="L1052" s="3">
        <v>0</v>
      </c>
      <c r="M1052" s="3">
        <v>0</v>
      </c>
      <c r="N1052" s="3">
        <v>0</v>
      </c>
      <c r="O1052" s="3">
        <v>0</v>
      </c>
      <c r="P1052" s="6">
        <v>980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2</v>
      </c>
      <c r="AG1052" s="3">
        <v>2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</row>
    <row r="1053" spans="1:41">
      <c r="A1053" s="3">
        <v>22029</v>
      </c>
      <c r="B1053" s="57" t="s">
        <v>2137</v>
      </c>
      <c r="C1053" s="57" t="s">
        <v>2836</v>
      </c>
      <c r="D1053" s="5">
        <v>12007</v>
      </c>
      <c r="E1053" s="3">
        <v>2</v>
      </c>
      <c r="F1053" s="3">
        <v>0</v>
      </c>
      <c r="G1053" s="3">
        <v>6</v>
      </c>
      <c r="H1053" s="3">
        <v>10030</v>
      </c>
      <c r="I1053" s="3">
        <v>1</v>
      </c>
      <c r="J1053" s="6">
        <v>1</v>
      </c>
      <c r="K1053" s="6">
        <v>20</v>
      </c>
      <c r="L1053" s="3">
        <v>0</v>
      </c>
      <c r="M1053" s="3">
        <v>0</v>
      </c>
      <c r="N1053" s="3">
        <v>0</v>
      </c>
      <c r="O1053" s="3">
        <v>0</v>
      </c>
      <c r="P1053" s="6">
        <v>980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2</v>
      </c>
      <c r="AG1053" s="3">
        <v>2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</row>
    <row r="1054" spans="1:41">
      <c r="A1054" s="3">
        <v>22030</v>
      </c>
      <c r="B1054" s="57" t="s">
        <v>2138</v>
      </c>
      <c r="C1054" s="57" t="s">
        <v>2837</v>
      </c>
      <c r="D1054" s="5">
        <v>12008</v>
      </c>
      <c r="E1054" s="3">
        <v>2</v>
      </c>
      <c r="F1054" s="3">
        <v>0</v>
      </c>
      <c r="G1054" s="3">
        <v>6</v>
      </c>
      <c r="H1054" s="3">
        <v>10031</v>
      </c>
      <c r="I1054" s="3">
        <v>1</v>
      </c>
      <c r="J1054" s="6">
        <v>1</v>
      </c>
      <c r="K1054" s="6">
        <v>20</v>
      </c>
      <c r="L1054" s="3">
        <v>0</v>
      </c>
      <c r="M1054" s="3">
        <v>0</v>
      </c>
      <c r="N1054" s="3">
        <v>0</v>
      </c>
      <c r="O1054" s="3">
        <v>0</v>
      </c>
      <c r="P1054" s="6">
        <v>980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2</v>
      </c>
      <c r="AG1054" s="3">
        <v>2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</row>
    <row r="1055" spans="1:41">
      <c r="A1055" s="3">
        <v>22031</v>
      </c>
      <c r="B1055" s="57" t="s">
        <v>2139</v>
      </c>
      <c r="C1055" s="57" t="s">
        <v>2838</v>
      </c>
      <c r="D1055" s="5">
        <v>12010</v>
      </c>
      <c r="E1055" s="3">
        <v>2</v>
      </c>
      <c r="F1055" s="3">
        <v>0</v>
      </c>
      <c r="G1055" s="3">
        <v>6</v>
      </c>
      <c r="H1055" s="3">
        <v>10033</v>
      </c>
      <c r="I1055" s="3">
        <v>1</v>
      </c>
      <c r="J1055" s="6">
        <v>1</v>
      </c>
      <c r="K1055" s="6">
        <v>20</v>
      </c>
      <c r="L1055" s="3">
        <v>0</v>
      </c>
      <c r="M1055" s="3">
        <v>0</v>
      </c>
      <c r="N1055" s="3">
        <v>0</v>
      </c>
      <c r="O1055" s="3">
        <v>0</v>
      </c>
      <c r="P1055" s="6">
        <v>980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2</v>
      </c>
      <c r="AG1055" s="3">
        <v>2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</row>
    <row r="1056" spans="1:41">
      <c r="A1056" s="3">
        <v>22032</v>
      </c>
      <c r="B1056" s="57" t="s">
        <v>2140</v>
      </c>
      <c r="C1056" s="57" t="s">
        <v>2839</v>
      </c>
      <c r="D1056" s="5">
        <v>12016</v>
      </c>
      <c r="E1056" s="3">
        <v>2</v>
      </c>
      <c r="F1056" s="3">
        <v>0</v>
      </c>
      <c r="G1056" s="3">
        <v>6</v>
      </c>
      <c r="H1056" s="3">
        <v>10039</v>
      </c>
      <c r="I1056" s="3">
        <v>1</v>
      </c>
      <c r="J1056" s="6">
        <v>1</v>
      </c>
      <c r="K1056" s="6">
        <v>20</v>
      </c>
      <c r="L1056" s="3">
        <v>0</v>
      </c>
      <c r="M1056" s="3">
        <v>0</v>
      </c>
      <c r="N1056" s="3">
        <v>0</v>
      </c>
      <c r="O1056" s="3">
        <v>0</v>
      </c>
      <c r="P1056" s="6">
        <v>980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2</v>
      </c>
      <c r="AG1056" s="3">
        <v>2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</row>
    <row r="1057" spans="1:41">
      <c r="A1057" s="3">
        <v>22033</v>
      </c>
      <c r="B1057" s="57" t="s">
        <v>2141</v>
      </c>
      <c r="C1057" s="57" t="s">
        <v>2840</v>
      </c>
      <c r="D1057" s="5">
        <v>13004</v>
      </c>
      <c r="E1057" s="3">
        <v>2</v>
      </c>
      <c r="F1057" s="3">
        <v>0</v>
      </c>
      <c r="G1057" s="3">
        <v>6</v>
      </c>
      <c r="H1057" s="3">
        <v>10049</v>
      </c>
      <c r="I1057" s="3">
        <v>1</v>
      </c>
      <c r="J1057" s="6">
        <v>1</v>
      </c>
      <c r="K1057" s="6">
        <v>20</v>
      </c>
      <c r="L1057" s="3">
        <v>0</v>
      </c>
      <c r="M1057" s="3">
        <v>0</v>
      </c>
      <c r="N1057" s="3">
        <v>0</v>
      </c>
      <c r="O1057" s="3">
        <v>0</v>
      </c>
      <c r="P1057" s="6">
        <v>980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2</v>
      </c>
      <c r="AG1057" s="3">
        <v>2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</row>
    <row r="1058" spans="1:41">
      <c r="A1058" s="3">
        <v>22034</v>
      </c>
      <c r="B1058" s="57" t="s">
        <v>2142</v>
      </c>
      <c r="C1058" s="57" t="s">
        <v>2841</v>
      </c>
      <c r="D1058" s="5">
        <v>13005</v>
      </c>
      <c r="E1058" s="3">
        <v>2</v>
      </c>
      <c r="F1058" s="3">
        <v>0</v>
      </c>
      <c r="G1058" s="3">
        <v>6</v>
      </c>
      <c r="H1058" s="3">
        <v>10050</v>
      </c>
      <c r="I1058" s="3">
        <v>1</v>
      </c>
      <c r="J1058" s="6">
        <v>1</v>
      </c>
      <c r="K1058" s="6">
        <v>20</v>
      </c>
      <c r="L1058" s="3">
        <v>0</v>
      </c>
      <c r="M1058" s="3">
        <v>0</v>
      </c>
      <c r="N1058" s="3">
        <v>0</v>
      </c>
      <c r="O1058" s="3">
        <v>0</v>
      </c>
      <c r="P1058" s="6">
        <v>980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2</v>
      </c>
      <c r="AG1058" s="3">
        <v>2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</row>
    <row r="1059" spans="1:41">
      <c r="A1059" s="3">
        <v>22035</v>
      </c>
      <c r="B1059" s="57" t="s">
        <v>2143</v>
      </c>
      <c r="C1059" s="57" t="s">
        <v>2842</v>
      </c>
      <c r="D1059" s="5">
        <v>13006</v>
      </c>
      <c r="E1059" s="3">
        <v>2</v>
      </c>
      <c r="F1059" s="3">
        <v>0</v>
      </c>
      <c r="G1059" s="3">
        <v>6</v>
      </c>
      <c r="H1059" s="3">
        <v>10051</v>
      </c>
      <c r="I1059" s="3">
        <v>1</v>
      </c>
      <c r="J1059" s="6">
        <v>1</v>
      </c>
      <c r="K1059" s="6">
        <v>20</v>
      </c>
      <c r="L1059" s="3">
        <v>0</v>
      </c>
      <c r="M1059" s="3">
        <v>0</v>
      </c>
      <c r="N1059" s="3">
        <v>0</v>
      </c>
      <c r="O1059" s="3">
        <v>0</v>
      </c>
      <c r="P1059" s="6">
        <v>980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2</v>
      </c>
      <c r="AG1059" s="3">
        <v>2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</row>
    <row r="1060" spans="1:41">
      <c r="A1060" s="3">
        <v>22036</v>
      </c>
      <c r="B1060" s="57" t="s">
        <v>2144</v>
      </c>
      <c r="C1060" s="57" t="s">
        <v>2843</v>
      </c>
      <c r="D1060" s="5">
        <v>13002</v>
      </c>
      <c r="E1060" s="3">
        <v>2</v>
      </c>
      <c r="F1060" s="3">
        <v>0</v>
      </c>
      <c r="G1060" s="3">
        <v>6</v>
      </c>
      <c r="H1060" s="3">
        <v>10053</v>
      </c>
      <c r="I1060" s="3">
        <v>1</v>
      </c>
      <c r="J1060" s="6">
        <v>1</v>
      </c>
      <c r="K1060" s="6">
        <v>20</v>
      </c>
      <c r="L1060" s="3">
        <v>0</v>
      </c>
      <c r="M1060" s="3">
        <v>0</v>
      </c>
      <c r="N1060" s="3">
        <v>0</v>
      </c>
      <c r="O1060" s="3">
        <v>0</v>
      </c>
      <c r="P1060" s="6">
        <v>980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2</v>
      </c>
      <c r="AG1060" s="3">
        <v>2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</row>
    <row r="1061" spans="1:41">
      <c r="A1061" s="3">
        <v>22037</v>
      </c>
      <c r="B1061" s="57" t="s">
        <v>2145</v>
      </c>
      <c r="C1061" s="57" t="s">
        <v>2844</v>
      </c>
      <c r="D1061" s="5">
        <v>13008</v>
      </c>
      <c r="E1061" s="3">
        <v>2</v>
      </c>
      <c r="F1061" s="3">
        <v>0</v>
      </c>
      <c r="G1061" s="3">
        <v>6</v>
      </c>
      <c r="H1061" s="3">
        <v>10054</v>
      </c>
      <c r="I1061" s="3">
        <v>1</v>
      </c>
      <c r="J1061" s="6">
        <v>1</v>
      </c>
      <c r="K1061" s="6">
        <v>20</v>
      </c>
      <c r="L1061" s="3">
        <v>0</v>
      </c>
      <c r="M1061" s="3">
        <v>0</v>
      </c>
      <c r="N1061" s="3">
        <v>0</v>
      </c>
      <c r="O1061" s="3">
        <v>0</v>
      </c>
      <c r="P1061" s="6">
        <v>980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2</v>
      </c>
      <c r="AG1061" s="3">
        <v>2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</row>
    <row r="1062" spans="1:41">
      <c r="A1062" s="3">
        <v>22038</v>
      </c>
      <c r="B1062" s="57" t="s">
        <v>2146</v>
      </c>
      <c r="C1062" s="57" t="s">
        <v>2845</v>
      </c>
      <c r="D1062" s="5">
        <v>13009</v>
      </c>
      <c r="E1062" s="3">
        <v>2</v>
      </c>
      <c r="F1062" s="3">
        <v>0</v>
      </c>
      <c r="G1062" s="3">
        <v>6</v>
      </c>
      <c r="H1062" s="3">
        <v>10055</v>
      </c>
      <c r="I1062" s="3">
        <v>1</v>
      </c>
      <c r="J1062" s="6">
        <v>1</v>
      </c>
      <c r="K1062" s="6">
        <v>20</v>
      </c>
      <c r="L1062" s="3">
        <v>0</v>
      </c>
      <c r="M1062" s="3">
        <v>0</v>
      </c>
      <c r="N1062" s="3">
        <v>0</v>
      </c>
      <c r="O1062" s="3">
        <v>0</v>
      </c>
      <c r="P1062" s="6">
        <v>980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2</v>
      </c>
      <c r="AG1062" s="3">
        <v>2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</row>
    <row r="1063" spans="1:41">
      <c r="A1063" s="3">
        <v>22039</v>
      </c>
      <c r="B1063" s="57" t="s">
        <v>2147</v>
      </c>
      <c r="C1063" s="57" t="s">
        <v>2846</v>
      </c>
      <c r="D1063" s="5">
        <v>13001</v>
      </c>
      <c r="E1063" s="3">
        <v>2</v>
      </c>
      <c r="F1063" s="3">
        <v>0</v>
      </c>
      <c r="G1063" s="3">
        <v>6</v>
      </c>
      <c r="H1063" s="3">
        <v>10060</v>
      </c>
      <c r="I1063" s="3">
        <v>1</v>
      </c>
      <c r="J1063" s="6">
        <v>1</v>
      </c>
      <c r="K1063" s="6">
        <v>20</v>
      </c>
      <c r="L1063" s="3">
        <v>0</v>
      </c>
      <c r="M1063" s="3">
        <v>0</v>
      </c>
      <c r="N1063" s="3">
        <v>0</v>
      </c>
      <c r="O1063" s="3">
        <v>0</v>
      </c>
      <c r="P1063" s="6">
        <v>980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2</v>
      </c>
      <c r="AG1063" s="3">
        <v>2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3">
        <v>22040</v>
      </c>
      <c r="B1064" s="57" t="s">
        <v>2148</v>
      </c>
      <c r="C1064" s="57" t="s">
        <v>2847</v>
      </c>
      <c r="D1064" s="5">
        <v>13014</v>
      </c>
      <c r="E1064" s="3">
        <v>2</v>
      </c>
      <c r="F1064" s="3">
        <v>0</v>
      </c>
      <c r="G1064" s="3">
        <v>6</v>
      </c>
      <c r="H1064" s="3">
        <v>10061</v>
      </c>
      <c r="I1064" s="3">
        <v>1</v>
      </c>
      <c r="J1064" s="6">
        <v>1</v>
      </c>
      <c r="K1064" s="6">
        <v>20</v>
      </c>
      <c r="L1064" s="3">
        <v>0</v>
      </c>
      <c r="M1064" s="3">
        <v>0</v>
      </c>
      <c r="N1064" s="3">
        <v>0</v>
      </c>
      <c r="O1064" s="3">
        <v>0</v>
      </c>
      <c r="P1064" s="6">
        <v>980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2</v>
      </c>
      <c r="AG1064" s="3">
        <v>2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</row>
    <row r="1065" spans="1:41">
      <c r="A1065" s="3">
        <v>22041</v>
      </c>
      <c r="B1065" s="57" t="s">
        <v>2149</v>
      </c>
      <c r="C1065" s="57" t="s">
        <v>2848</v>
      </c>
      <c r="D1065" s="5">
        <v>14006</v>
      </c>
      <c r="E1065" s="3">
        <v>2</v>
      </c>
      <c r="F1065" s="3">
        <v>0</v>
      </c>
      <c r="G1065" s="3">
        <v>6</v>
      </c>
      <c r="H1065" s="3">
        <v>10072</v>
      </c>
      <c r="I1065" s="3">
        <v>1</v>
      </c>
      <c r="J1065" s="6">
        <v>1</v>
      </c>
      <c r="K1065" s="6">
        <v>20</v>
      </c>
      <c r="L1065" s="3">
        <v>0</v>
      </c>
      <c r="M1065" s="3">
        <v>0</v>
      </c>
      <c r="N1065" s="3">
        <v>0</v>
      </c>
      <c r="O1065" s="3">
        <v>0</v>
      </c>
      <c r="P1065" s="6">
        <v>980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2</v>
      </c>
      <c r="AG1065" s="3">
        <v>2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</row>
    <row r="1066" spans="1:41">
      <c r="A1066" s="3">
        <v>22042</v>
      </c>
      <c r="B1066" s="57" t="s">
        <v>2148</v>
      </c>
      <c r="C1066" s="57" t="s">
        <v>2847</v>
      </c>
      <c r="D1066" s="5">
        <v>13014</v>
      </c>
      <c r="E1066" s="3">
        <v>2</v>
      </c>
      <c r="F1066" s="3">
        <v>0</v>
      </c>
      <c r="G1066" s="3">
        <v>6</v>
      </c>
      <c r="H1066" s="3">
        <v>10073</v>
      </c>
      <c r="I1066" s="3">
        <v>1</v>
      </c>
      <c r="J1066" s="6">
        <v>1</v>
      </c>
      <c r="K1066" s="6">
        <v>20</v>
      </c>
      <c r="L1066" s="3">
        <v>0</v>
      </c>
      <c r="M1066" s="3">
        <v>0</v>
      </c>
      <c r="N1066" s="3">
        <v>0</v>
      </c>
      <c r="O1066" s="3">
        <v>0</v>
      </c>
      <c r="P1066" s="6">
        <v>980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2</v>
      </c>
      <c r="AG1066" s="3">
        <v>2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</row>
    <row r="1067" spans="1:41">
      <c r="A1067" s="3">
        <v>22043</v>
      </c>
      <c r="B1067" s="57" t="s">
        <v>2150</v>
      </c>
      <c r="C1067" s="57" t="s">
        <v>2849</v>
      </c>
      <c r="D1067" s="5">
        <v>14009</v>
      </c>
      <c r="E1067" s="3">
        <v>2</v>
      </c>
      <c r="F1067" s="3">
        <v>0</v>
      </c>
      <c r="G1067" s="3">
        <v>6</v>
      </c>
      <c r="H1067" s="3">
        <v>10076</v>
      </c>
      <c r="I1067" s="3">
        <v>1</v>
      </c>
      <c r="J1067" s="6">
        <v>1</v>
      </c>
      <c r="K1067" s="6">
        <v>20</v>
      </c>
      <c r="L1067" s="3">
        <v>0</v>
      </c>
      <c r="M1067" s="3">
        <v>0</v>
      </c>
      <c r="N1067" s="3">
        <v>0</v>
      </c>
      <c r="O1067" s="3">
        <v>0</v>
      </c>
      <c r="P1067" s="6">
        <v>980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2</v>
      </c>
      <c r="AG1067" s="3">
        <v>2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</row>
    <row r="1068" spans="1:41">
      <c r="A1068" s="3">
        <v>22044</v>
      </c>
      <c r="B1068" s="57" t="s">
        <v>2151</v>
      </c>
      <c r="C1068" s="57" t="s">
        <v>2850</v>
      </c>
      <c r="D1068" s="5">
        <v>13036</v>
      </c>
      <c r="E1068" s="3">
        <v>2</v>
      </c>
      <c r="F1068" s="3">
        <v>0</v>
      </c>
      <c r="G1068" s="3">
        <v>6</v>
      </c>
      <c r="H1068" s="3">
        <v>10083</v>
      </c>
      <c r="I1068" s="3">
        <v>1</v>
      </c>
      <c r="J1068" s="6">
        <v>1</v>
      </c>
      <c r="K1068" s="6">
        <v>20</v>
      </c>
      <c r="L1068" s="3">
        <v>0</v>
      </c>
      <c r="M1068" s="3">
        <v>0</v>
      </c>
      <c r="N1068" s="3">
        <v>0</v>
      </c>
      <c r="O1068" s="3">
        <v>0</v>
      </c>
      <c r="P1068" s="6">
        <v>980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2</v>
      </c>
      <c r="AG1068" s="3">
        <v>2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3">
        <v>22045</v>
      </c>
      <c r="B1069" s="57" t="s">
        <v>2152</v>
      </c>
      <c r="C1069" s="57" t="s">
        <v>2851</v>
      </c>
      <c r="D1069" s="5">
        <v>14016</v>
      </c>
      <c r="E1069" s="3">
        <v>2</v>
      </c>
      <c r="F1069" s="3">
        <v>0</v>
      </c>
      <c r="G1069" s="3">
        <v>6</v>
      </c>
      <c r="H1069" s="3">
        <v>10084</v>
      </c>
      <c r="I1069" s="3">
        <v>1</v>
      </c>
      <c r="J1069" s="6">
        <v>1</v>
      </c>
      <c r="K1069" s="6">
        <v>20</v>
      </c>
      <c r="L1069" s="3">
        <v>0</v>
      </c>
      <c r="M1069" s="3">
        <v>0</v>
      </c>
      <c r="N1069" s="3">
        <v>0</v>
      </c>
      <c r="O1069" s="3">
        <v>0</v>
      </c>
      <c r="P1069" s="6">
        <v>980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2</v>
      </c>
      <c r="AG1069" s="3">
        <v>2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</row>
    <row r="1070" spans="1:41">
      <c r="A1070" s="3">
        <v>22046</v>
      </c>
      <c r="B1070" s="57" t="s">
        <v>2153</v>
      </c>
      <c r="C1070" s="57" t="s">
        <v>2852</v>
      </c>
      <c r="D1070" s="5">
        <v>14002</v>
      </c>
      <c r="E1070" s="3">
        <v>2</v>
      </c>
      <c r="F1070" s="3">
        <v>0</v>
      </c>
      <c r="G1070" s="3">
        <v>6</v>
      </c>
      <c r="H1070" s="3">
        <v>10086</v>
      </c>
      <c r="I1070" s="3">
        <v>1</v>
      </c>
      <c r="J1070" s="6">
        <v>1</v>
      </c>
      <c r="K1070" s="6">
        <v>20</v>
      </c>
      <c r="L1070" s="3">
        <v>0</v>
      </c>
      <c r="M1070" s="3">
        <v>0</v>
      </c>
      <c r="N1070" s="3">
        <v>0</v>
      </c>
      <c r="O1070" s="3">
        <v>0</v>
      </c>
      <c r="P1070" s="6">
        <v>980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2</v>
      </c>
      <c r="AG1070" s="3">
        <v>2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</row>
    <row r="1071" spans="1:41">
      <c r="A1071" s="3">
        <v>22047</v>
      </c>
      <c r="B1071" s="57" t="s">
        <v>2154</v>
      </c>
      <c r="C1071" s="57" t="s">
        <v>2853</v>
      </c>
      <c r="D1071" s="5">
        <v>11026</v>
      </c>
      <c r="E1071" s="3">
        <v>2</v>
      </c>
      <c r="F1071" s="3">
        <v>0</v>
      </c>
      <c r="G1071" s="3">
        <v>6</v>
      </c>
      <c r="H1071" s="3">
        <v>10087</v>
      </c>
      <c r="I1071" s="3">
        <v>1</v>
      </c>
      <c r="J1071" s="6">
        <v>1</v>
      </c>
      <c r="K1071" s="6">
        <v>20</v>
      </c>
      <c r="L1071" s="3">
        <v>0</v>
      </c>
      <c r="M1071" s="3">
        <v>0</v>
      </c>
      <c r="N1071" s="3">
        <v>0</v>
      </c>
      <c r="O1071" s="3">
        <v>0</v>
      </c>
      <c r="P1071" s="6">
        <v>980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2</v>
      </c>
      <c r="AG1071" s="3">
        <v>2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</row>
    <row r="1072" spans="1:41">
      <c r="A1072" s="3">
        <v>22048</v>
      </c>
      <c r="B1072" s="57" t="s">
        <v>2155</v>
      </c>
      <c r="C1072" s="57" t="s">
        <v>2854</v>
      </c>
      <c r="D1072" s="5">
        <v>14019</v>
      </c>
      <c r="E1072" s="3">
        <v>2</v>
      </c>
      <c r="F1072" s="3">
        <v>0</v>
      </c>
      <c r="G1072" s="3">
        <v>6</v>
      </c>
      <c r="H1072" s="3">
        <v>10088</v>
      </c>
      <c r="I1072" s="3">
        <v>1</v>
      </c>
      <c r="J1072" s="6">
        <v>1</v>
      </c>
      <c r="K1072" s="6">
        <v>20</v>
      </c>
      <c r="L1072" s="3">
        <v>0</v>
      </c>
      <c r="M1072" s="3">
        <v>0</v>
      </c>
      <c r="N1072" s="3">
        <v>0</v>
      </c>
      <c r="O1072" s="3">
        <v>0</v>
      </c>
      <c r="P1072" s="6">
        <v>980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2</v>
      </c>
      <c r="AG1072" s="3">
        <v>2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</row>
    <row r="1073" spans="1:41">
      <c r="A1073" s="3">
        <v>22049</v>
      </c>
      <c r="B1073" s="57" t="s">
        <v>2156</v>
      </c>
      <c r="C1073" s="57" t="s">
        <v>2858</v>
      </c>
      <c r="D1073" s="5">
        <v>11008</v>
      </c>
      <c r="E1073" s="3">
        <v>2</v>
      </c>
      <c r="F1073" s="3">
        <v>0</v>
      </c>
      <c r="G1073" s="3">
        <v>6</v>
      </c>
      <c r="H1073" s="3">
        <v>10008</v>
      </c>
      <c r="I1073" s="3">
        <v>1</v>
      </c>
      <c r="J1073" s="6">
        <v>1</v>
      </c>
      <c r="K1073" s="6">
        <v>25</v>
      </c>
      <c r="L1073" s="3">
        <v>0</v>
      </c>
      <c r="M1073" s="3">
        <v>0</v>
      </c>
      <c r="N1073" s="3">
        <v>0</v>
      </c>
      <c r="O1073" s="3">
        <v>0</v>
      </c>
      <c r="P1073" s="6">
        <v>975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2</v>
      </c>
      <c r="AG1073" s="3">
        <v>2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</row>
    <row r="1074" spans="1:41">
      <c r="A1074" s="3">
        <v>22050</v>
      </c>
      <c r="B1074" s="57" t="s">
        <v>2157</v>
      </c>
      <c r="C1074" s="57" t="s">
        <v>2855</v>
      </c>
      <c r="D1074" s="5">
        <v>11009</v>
      </c>
      <c r="E1074" s="3">
        <v>2</v>
      </c>
      <c r="F1074" s="3">
        <v>0</v>
      </c>
      <c r="G1074" s="3">
        <v>6</v>
      </c>
      <c r="H1074" s="3">
        <v>10009</v>
      </c>
      <c r="I1074" s="3">
        <v>1</v>
      </c>
      <c r="J1074" s="6">
        <v>1</v>
      </c>
      <c r="K1074" s="6">
        <v>20</v>
      </c>
      <c r="L1074" s="3">
        <v>0</v>
      </c>
      <c r="M1074" s="3">
        <v>0</v>
      </c>
      <c r="N1074" s="3">
        <v>0</v>
      </c>
      <c r="O1074" s="3">
        <v>0</v>
      </c>
      <c r="P1074" s="6">
        <v>980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2</v>
      </c>
      <c r="AG1074" s="3">
        <v>2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</row>
    <row r="1075" spans="1:41">
      <c r="A1075" s="3">
        <v>22051</v>
      </c>
      <c r="B1075" s="57" t="s">
        <v>2158</v>
      </c>
      <c r="C1075" s="57" t="s">
        <v>2859</v>
      </c>
      <c r="D1075" s="5">
        <v>11010</v>
      </c>
      <c r="E1075" s="3">
        <v>2</v>
      </c>
      <c r="F1075" s="3">
        <v>0</v>
      </c>
      <c r="G1075" s="3">
        <v>6</v>
      </c>
      <c r="H1075" s="3">
        <v>10010</v>
      </c>
      <c r="I1075" s="3">
        <v>1</v>
      </c>
      <c r="J1075" s="6">
        <v>1</v>
      </c>
      <c r="K1075" s="6">
        <v>25</v>
      </c>
      <c r="L1075" s="3">
        <v>0</v>
      </c>
      <c r="M1075" s="3">
        <v>0</v>
      </c>
      <c r="N1075" s="3">
        <v>0</v>
      </c>
      <c r="O1075" s="3">
        <v>0</v>
      </c>
      <c r="P1075" s="6">
        <v>975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2</v>
      </c>
      <c r="AG1075" s="3">
        <v>2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>
      <c r="A1076" s="3">
        <v>22052</v>
      </c>
      <c r="B1076" s="57" t="s">
        <v>2159</v>
      </c>
      <c r="C1076" s="57" t="s">
        <v>2860</v>
      </c>
      <c r="D1076" s="5">
        <v>11013</v>
      </c>
      <c r="E1076" s="3">
        <v>2</v>
      </c>
      <c r="F1076" s="3">
        <v>0</v>
      </c>
      <c r="G1076" s="3">
        <v>6</v>
      </c>
      <c r="H1076" s="3">
        <v>10013</v>
      </c>
      <c r="I1076" s="3">
        <v>1</v>
      </c>
      <c r="J1076" s="6">
        <v>1</v>
      </c>
      <c r="K1076" s="6">
        <v>25</v>
      </c>
      <c r="L1076" s="3">
        <v>0</v>
      </c>
      <c r="M1076" s="3">
        <v>0</v>
      </c>
      <c r="N1076" s="3">
        <v>0</v>
      </c>
      <c r="O1076" s="3">
        <v>0</v>
      </c>
      <c r="P1076" s="6">
        <v>975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2</v>
      </c>
      <c r="AG1076" s="3">
        <v>2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</row>
    <row r="1077" spans="1:41">
      <c r="A1077" s="3">
        <v>22053</v>
      </c>
      <c r="B1077" s="57" t="s">
        <v>2160</v>
      </c>
      <c r="C1077" s="57" t="s">
        <v>2861</v>
      </c>
      <c r="D1077" s="5">
        <v>11015</v>
      </c>
      <c r="E1077" s="3">
        <v>2</v>
      </c>
      <c r="F1077" s="3">
        <v>0</v>
      </c>
      <c r="G1077" s="3">
        <v>6</v>
      </c>
      <c r="H1077" s="3">
        <v>10015</v>
      </c>
      <c r="I1077" s="3">
        <v>1</v>
      </c>
      <c r="J1077" s="6">
        <v>1</v>
      </c>
      <c r="K1077" s="6">
        <v>25</v>
      </c>
      <c r="L1077" s="3">
        <v>0</v>
      </c>
      <c r="M1077" s="3">
        <v>0</v>
      </c>
      <c r="N1077" s="3">
        <v>0</v>
      </c>
      <c r="O1077" s="3">
        <v>0</v>
      </c>
      <c r="P1077" s="6">
        <v>975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2</v>
      </c>
      <c r="AG1077" s="3">
        <v>2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</row>
    <row r="1078" spans="1:41">
      <c r="A1078" s="3">
        <v>22054</v>
      </c>
      <c r="B1078" s="57" t="s">
        <v>2161</v>
      </c>
      <c r="C1078" s="57" t="s">
        <v>2862</v>
      </c>
      <c r="D1078" s="5">
        <v>11016</v>
      </c>
      <c r="E1078" s="3">
        <v>2</v>
      </c>
      <c r="F1078" s="3">
        <v>0</v>
      </c>
      <c r="G1078" s="3">
        <v>6</v>
      </c>
      <c r="H1078" s="3">
        <v>10016</v>
      </c>
      <c r="I1078" s="3">
        <v>1</v>
      </c>
      <c r="J1078" s="6">
        <v>1</v>
      </c>
      <c r="K1078" s="6">
        <v>25</v>
      </c>
      <c r="L1078" s="3">
        <v>0</v>
      </c>
      <c r="M1078" s="3">
        <v>0</v>
      </c>
      <c r="N1078" s="3">
        <v>0</v>
      </c>
      <c r="O1078" s="3">
        <v>0</v>
      </c>
      <c r="P1078" s="6">
        <v>975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2</v>
      </c>
      <c r="AG1078" s="3">
        <v>2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</row>
    <row r="1079" spans="1:41">
      <c r="A1079" s="3">
        <v>22055</v>
      </c>
      <c r="B1079" s="57" t="s">
        <v>2162</v>
      </c>
      <c r="C1079" s="57" t="s">
        <v>2863</v>
      </c>
      <c r="D1079" s="5">
        <v>11017</v>
      </c>
      <c r="E1079" s="3">
        <v>2</v>
      </c>
      <c r="F1079" s="3">
        <v>0</v>
      </c>
      <c r="G1079" s="3">
        <v>6</v>
      </c>
      <c r="H1079" s="3">
        <v>10017</v>
      </c>
      <c r="I1079" s="3">
        <v>1</v>
      </c>
      <c r="J1079" s="6">
        <v>1</v>
      </c>
      <c r="K1079" s="6">
        <v>25</v>
      </c>
      <c r="L1079" s="3">
        <v>0</v>
      </c>
      <c r="M1079" s="3">
        <v>0</v>
      </c>
      <c r="N1079" s="3">
        <v>0</v>
      </c>
      <c r="O1079" s="3">
        <v>0</v>
      </c>
      <c r="P1079" s="6">
        <v>975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2</v>
      </c>
      <c r="AG1079" s="3">
        <v>2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</row>
    <row r="1080" spans="1:41">
      <c r="A1080" s="3">
        <v>22056</v>
      </c>
      <c r="B1080" s="57" t="s">
        <v>2163</v>
      </c>
      <c r="C1080" s="57" t="s">
        <v>2864</v>
      </c>
      <c r="D1080" s="5">
        <v>11018</v>
      </c>
      <c r="E1080" s="3">
        <v>2</v>
      </c>
      <c r="F1080" s="3">
        <v>0</v>
      </c>
      <c r="G1080" s="3">
        <v>6</v>
      </c>
      <c r="H1080" s="3">
        <v>10018</v>
      </c>
      <c r="I1080" s="3">
        <v>1</v>
      </c>
      <c r="J1080" s="6">
        <v>1</v>
      </c>
      <c r="K1080" s="6">
        <v>25</v>
      </c>
      <c r="L1080" s="3">
        <v>0</v>
      </c>
      <c r="M1080" s="3">
        <v>0</v>
      </c>
      <c r="N1080" s="3">
        <v>0</v>
      </c>
      <c r="O1080" s="3">
        <v>0</v>
      </c>
      <c r="P1080" s="6">
        <v>975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2</v>
      </c>
      <c r="AG1080" s="3">
        <v>2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</row>
    <row r="1081" spans="1:41">
      <c r="A1081" s="3">
        <v>22057</v>
      </c>
      <c r="B1081" s="57" t="s">
        <v>2164</v>
      </c>
      <c r="C1081" s="57" t="s">
        <v>2865</v>
      </c>
      <c r="D1081" s="5">
        <v>11019</v>
      </c>
      <c r="E1081" s="3">
        <v>2</v>
      </c>
      <c r="F1081" s="3">
        <v>0</v>
      </c>
      <c r="G1081" s="3">
        <v>6</v>
      </c>
      <c r="H1081" s="3">
        <v>10019</v>
      </c>
      <c r="I1081" s="3">
        <v>1</v>
      </c>
      <c r="J1081" s="6">
        <v>1</v>
      </c>
      <c r="K1081" s="6">
        <v>25</v>
      </c>
      <c r="L1081" s="3">
        <v>0</v>
      </c>
      <c r="M1081" s="3">
        <v>0</v>
      </c>
      <c r="N1081" s="3">
        <v>0</v>
      </c>
      <c r="O1081" s="3">
        <v>0</v>
      </c>
      <c r="P1081" s="6">
        <v>975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2</v>
      </c>
      <c r="AG1081" s="3">
        <v>2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</row>
    <row r="1082" spans="1:41">
      <c r="A1082" s="3">
        <v>22058</v>
      </c>
      <c r="B1082" s="57" t="s">
        <v>2165</v>
      </c>
      <c r="C1082" s="57" t="s">
        <v>2866</v>
      </c>
      <c r="D1082" s="5">
        <v>11020</v>
      </c>
      <c r="E1082" s="3">
        <v>2</v>
      </c>
      <c r="F1082" s="3">
        <v>0</v>
      </c>
      <c r="G1082" s="3">
        <v>6</v>
      </c>
      <c r="H1082" s="3">
        <v>10020</v>
      </c>
      <c r="I1082" s="3">
        <v>1</v>
      </c>
      <c r="J1082" s="6">
        <v>1</v>
      </c>
      <c r="K1082" s="6">
        <v>25</v>
      </c>
      <c r="L1082" s="3">
        <v>0</v>
      </c>
      <c r="M1082" s="3">
        <v>0</v>
      </c>
      <c r="N1082" s="3">
        <v>0</v>
      </c>
      <c r="O1082" s="3">
        <v>0</v>
      </c>
      <c r="P1082" s="6">
        <v>975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2</v>
      </c>
      <c r="AG1082" s="3">
        <v>2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</row>
    <row r="1083" spans="1:41">
      <c r="A1083" s="3">
        <v>22059</v>
      </c>
      <c r="B1083" s="57" t="s">
        <v>2166</v>
      </c>
      <c r="C1083" s="57" t="s">
        <v>2867</v>
      </c>
      <c r="D1083" s="5">
        <v>12011</v>
      </c>
      <c r="E1083" s="3">
        <v>2</v>
      </c>
      <c r="F1083" s="3">
        <v>0</v>
      </c>
      <c r="G1083" s="3">
        <v>6</v>
      </c>
      <c r="H1083" s="3">
        <v>10034</v>
      </c>
      <c r="I1083" s="3">
        <v>1</v>
      </c>
      <c r="J1083" s="6">
        <v>1</v>
      </c>
      <c r="K1083" s="6">
        <v>25</v>
      </c>
      <c r="L1083" s="3">
        <v>0</v>
      </c>
      <c r="M1083" s="3">
        <v>0</v>
      </c>
      <c r="N1083" s="3">
        <v>0</v>
      </c>
      <c r="O1083" s="3">
        <v>0</v>
      </c>
      <c r="P1083" s="6">
        <v>975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2</v>
      </c>
      <c r="AG1083" s="3">
        <v>2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</row>
    <row r="1084" spans="1:41">
      <c r="A1084" s="3">
        <v>22060</v>
      </c>
      <c r="B1084" s="57" t="s">
        <v>2167</v>
      </c>
      <c r="C1084" s="57" t="s">
        <v>2856</v>
      </c>
      <c r="D1084" s="5">
        <v>12012</v>
      </c>
      <c r="E1084" s="3">
        <v>2</v>
      </c>
      <c r="F1084" s="3">
        <v>0</v>
      </c>
      <c r="G1084" s="3">
        <v>6</v>
      </c>
      <c r="H1084" s="3">
        <v>10035</v>
      </c>
      <c r="I1084" s="3">
        <v>1</v>
      </c>
      <c r="J1084" s="6">
        <v>1</v>
      </c>
      <c r="K1084" s="6">
        <v>20</v>
      </c>
      <c r="L1084" s="3">
        <v>0</v>
      </c>
      <c r="M1084" s="3">
        <v>0</v>
      </c>
      <c r="N1084" s="3">
        <v>0</v>
      </c>
      <c r="O1084" s="3">
        <v>0</v>
      </c>
      <c r="P1084" s="6">
        <v>980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2</v>
      </c>
      <c r="AG1084" s="3">
        <v>2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</row>
    <row r="1085" spans="1:41">
      <c r="A1085" s="3">
        <v>22061</v>
      </c>
      <c r="B1085" s="57" t="s">
        <v>2168</v>
      </c>
      <c r="C1085" s="57" t="s">
        <v>2868</v>
      </c>
      <c r="D1085" s="5">
        <v>12013</v>
      </c>
      <c r="E1085" s="3">
        <v>2</v>
      </c>
      <c r="F1085" s="3">
        <v>0</v>
      </c>
      <c r="G1085" s="3">
        <v>6</v>
      </c>
      <c r="H1085" s="3">
        <v>10036</v>
      </c>
      <c r="I1085" s="3">
        <v>1</v>
      </c>
      <c r="J1085" s="6">
        <v>1</v>
      </c>
      <c r="K1085" s="6">
        <v>25</v>
      </c>
      <c r="L1085" s="3">
        <v>0</v>
      </c>
      <c r="M1085" s="3">
        <v>0</v>
      </c>
      <c r="N1085" s="3">
        <v>0</v>
      </c>
      <c r="O1085" s="3">
        <v>0</v>
      </c>
      <c r="P1085" s="6">
        <v>975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2</v>
      </c>
      <c r="AG1085" s="3">
        <v>2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</row>
    <row r="1086" spans="1:41">
      <c r="A1086" s="3">
        <v>22062</v>
      </c>
      <c r="B1086" s="57" t="s">
        <v>2169</v>
      </c>
      <c r="C1086" s="57" t="s">
        <v>2869</v>
      </c>
      <c r="D1086" s="5">
        <v>12014</v>
      </c>
      <c r="E1086" s="3">
        <v>2</v>
      </c>
      <c r="F1086" s="3">
        <v>0</v>
      </c>
      <c r="G1086" s="3">
        <v>6</v>
      </c>
      <c r="H1086" s="3">
        <v>10037</v>
      </c>
      <c r="I1086" s="3">
        <v>1</v>
      </c>
      <c r="J1086" s="6">
        <v>1</v>
      </c>
      <c r="K1086" s="6">
        <v>25</v>
      </c>
      <c r="L1086" s="3">
        <v>0</v>
      </c>
      <c r="M1086" s="3">
        <v>0</v>
      </c>
      <c r="N1086" s="3">
        <v>0</v>
      </c>
      <c r="O1086" s="3">
        <v>0</v>
      </c>
      <c r="P1086" s="6">
        <v>975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2</v>
      </c>
      <c r="AG1086" s="3">
        <v>2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</row>
    <row r="1087" spans="1:41">
      <c r="A1087" s="3">
        <v>22063</v>
      </c>
      <c r="B1087" s="57" t="s">
        <v>2170</v>
      </c>
      <c r="C1087" s="57" t="s">
        <v>2870</v>
      </c>
      <c r="D1087" s="5">
        <v>12015</v>
      </c>
      <c r="E1087" s="3">
        <v>2</v>
      </c>
      <c r="F1087" s="3">
        <v>0</v>
      </c>
      <c r="G1087" s="3">
        <v>6</v>
      </c>
      <c r="H1087" s="3">
        <v>10038</v>
      </c>
      <c r="I1087" s="3">
        <v>1</v>
      </c>
      <c r="J1087" s="6">
        <v>1</v>
      </c>
      <c r="K1087" s="6">
        <v>25</v>
      </c>
      <c r="L1087" s="3">
        <v>0</v>
      </c>
      <c r="M1087" s="3">
        <v>0</v>
      </c>
      <c r="N1087" s="3">
        <v>0</v>
      </c>
      <c r="O1087" s="3">
        <v>0</v>
      </c>
      <c r="P1087" s="6">
        <v>975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2</v>
      </c>
      <c r="AG1087" s="3">
        <v>2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</row>
    <row r="1088" spans="1:41">
      <c r="A1088" s="3">
        <v>22064</v>
      </c>
      <c r="B1088" s="57" t="s">
        <v>2171</v>
      </c>
      <c r="C1088" s="57" t="s">
        <v>2871</v>
      </c>
      <c r="D1088" s="5">
        <v>12017</v>
      </c>
      <c r="E1088" s="3">
        <v>2</v>
      </c>
      <c r="F1088" s="3">
        <v>0</v>
      </c>
      <c r="G1088" s="3">
        <v>6</v>
      </c>
      <c r="H1088" s="3">
        <v>10040</v>
      </c>
      <c r="I1088" s="3">
        <v>1</v>
      </c>
      <c r="J1088" s="6">
        <v>1</v>
      </c>
      <c r="K1088" s="6">
        <v>25</v>
      </c>
      <c r="L1088" s="3">
        <v>0</v>
      </c>
      <c r="M1088" s="3">
        <v>0</v>
      </c>
      <c r="N1088" s="3">
        <v>0</v>
      </c>
      <c r="O1088" s="3">
        <v>0</v>
      </c>
      <c r="P1088" s="6">
        <v>975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2</v>
      </c>
      <c r="AG1088" s="3">
        <v>2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</row>
    <row r="1089" spans="1:41">
      <c r="A1089" s="3">
        <v>22065</v>
      </c>
      <c r="B1089" s="57" t="s">
        <v>2172</v>
      </c>
      <c r="C1089" s="57" t="s">
        <v>2872</v>
      </c>
      <c r="D1089" s="5">
        <v>12018</v>
      </c>
      <c r="E1089" s="3">
        <v>2</v>
      </c>
      <c r="F1089" s="3">
        <v>0</v>
      </c>
      <c r="G1089" s="3">
        <v>6</v>
      </c>
      <c r="H1089" s="3">
        <v>10041</v>
      </c>
      <c r="I1089" s="3">
        <v>1</v>
      </c>
      <c r="J1089" s="6">
        <v>1</v>
      </c>
      <c r="K1089" s="6">
        <v>25</v>
      </c>
      <c r="L1089" s="3">
        <v>0</v>
      </c>
      <c r="M1089" s="3">
        <v>0</v>
      </c>
      <c r="N1089" s="3">
        <v>0</v>
      </c>
      <c r="O1089" s="3">
        <v>0</v>
      </c>
      <c r="P1089" s="6">
        <v>975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2</v>
      </c>
      <c r="AG1089" s="3">
        <v>2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</row>
    <row r="1090" spans="1:41">
      <c r="A1090" s="3">
        <v>22066</v>
      </c>
      <c r="B1090" s="57" t="s">
        <v>2173</v>
      </c>
      <c r="C1090" s="57" t="s">
        <v>2873</v>
      </c>
      <c r="D1090" s="5">
        <v>12019</v>
      </c>
      <c r="E1090" s="3">
        <v>2</v>
      </c>
      <c r="F1090" s="3">
        <v>0</v>
      </c>
      <c r="G1090" s="3">
        <v>6</v>
      </c>
      <c r="H1090" s="3">
        <v>10042</v>
      </c>
      <c r="I1090" s="3">
        <v>1</v>
      </c>
      <c r="J1090" s="6">
        <v>1</v>
      </c>
      <c r="K1090" s="6">
        <v>25</v>
      </c>
      <c r="L1090" s="3">
        <v>0</v>
      </c>
      <c r="M1090" s="3">
        <v>0</v>
      </c>
      <c r="N1090" s="3">
        <v>0</v>
      </c>
      <c r="O1090" s="3">
        <v>0</v>
      </c>
      <c r="P1090" s="6">
        <v>975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2</v>
      </c>
      <c r="AG1090" s="3">
        <v>2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</row>
    <row r="1091" spans="1:41">
      <c r="A1091" s="3">
        <v>22067</v>
      </c>
      <c r="B1091" s="57" t="s">
        <v>2174</v>
      </c>
      <c r="C1091" s="57" t="s">
        <v>2874</v>
      </c>
      <c r="D1091" s="5">
        <v>12002</v>
      </c>
      <c r="E1091" s="3">
        <v>2</v>
      </c>
      <c r="F1091" s="3">
        <v>0</v>
      </c>
      <c r="G1091" s="3">
        <v>6</v>
      </c>
      <c r="H1091" s="3">
        <v>10043</v>
      </c>
      <c r="I1091" s="3">
        <v>1</v>
      </c>
      <c r="J1091" s="6">
        <v>1</v>
      </c>
      <c r="K1091" s="6">
        <v>25</v>
      </c>
      <c r="L1091" s="3">
        <v>0</v>
      </c>
      <c r="M1091" s="3">
        <v>0</v>
      </c>
      <c r="N1091" s="3">
        <v>0</v>
      </c>
      <c r="O1091" s="3">
        <v>0</v>
      </c>
      <c r="P1091" s="6">
        <v>975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2</v>
      </c>
      <c r="AG1091" s="3">
        <v>2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</row>
    <row r="1092" spans="1:41">
      <c r="A1092" s="3">
        <v>22068</v>
      </c>
      <c r="B1092" s="57" t="s">
        <v>2175</v>
      </c>
      <c r="C1092" s="57" t="s">
        <v>2875</v>
      </c>
      <c r="D1092" s="5">
        <v>13010</v>
      </c>
      <c r="E1092" s="3">
        <v>2</v>
      </c>
      <c r="F1092" s="3">
        <v>0</v>
      </c>
      <c r="G1092" s="3">
        <v>6</v>
      </c>
      <c r="H1092" s="3">
        <v>10056</v>
      </c>
      <c r="I1092" s="3">
        <v>1</v>
      </c>
      <c r="J1092" s="6">
        <v>1</v>
      </c>
      <c r="K1092" s="6">
        <v>25</v>
      </c>
      <c r="L1092" s="3">
        <v>0</v>
      </c>
      <c r="M1092" s="3">
        <v>0</v>
      </c>
      <c r="N1092" s="3">
        <v>0</v>
      </c>
      <c r="O1092" s="3">
        <v>0</v>
      </c>
      <c r="P1092" s="6">
        <v>975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2</v>
      </c>
      <c r="AG1092" s="3">
        <v>2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</row>
    <row r="1093" spans="1:41">
      <c r="A1093" s="3">
        <v>22069</v>
      </c>
      <c r="B1093" s="57" t="s">
        <v>2176</v>
      </c>
      <c r="C1093" s="57" t="s">
        <v>2876</v>
      </c>
      <c r="D1093" s="5">
        <v>13011</v>
      </c>
      <c r="E1093" s="3">
        <v>2</v>
      </c>
      <c r="F1093" s="3">
        <v>0</v>
      </c>
      <c r="G1093" s="3">
        <v>6</v>
      </c>
      <c r="H1093" s="3">
        <v>10057</v>
      </c>
      <c r="I1093" s="3">
        <v>1</v>
      </c>
      <c r="J1093" s="6">
        <v>1</v>
      </c>
      <c r="K1093" s="6">
        <v>25</v>
      </c>
      <c r="L1093" s="3">
        <v>0</v>
      </c>
      <c r="M1093" s="3">
        <v>0</v>
      </c>
      <c r="N1093" s="3">
        <v>0</v>
      </c>
      <c r="O1093" s="3">
        <v>0</v>
      </c>
      <c r="P1093" s="6">
        <v>975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2</v>
      </c>
      <c r="AG1093" s="3">
        <v>2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3">
        <v>22070</v>
      </c>
      <c r="B1094" s="57" t="s">
        <v>2177</v>
      </c>
      <c r="C1094" s="57" t="s">
        <v>2877</v>
      </c>
      <c r="D1094" s="5">
        <v>13012</v>
      </c>
      <c r="E1094" s="3">
        <v>2</v>
      </c>
      <c r="F1094" s="3">
        <v>0</v>
      </c>
      <c r="G1094" s="3">
        <v>6</v>
      </c>
      <c r="H1094" s="3">
        <v>10058</v>
      </c>
      <c r="I1094" s="3">
        <v>1</v>
      </c>
      <c r="J1094" s="6">
        <v>1</v>
      </c>
      <c r="K1094" s="6">
        <v>25</v>
      </c>
      <c r="L1094" s="3">
        <v>0</v>
      </c>
      <c r="M1094" s="3">
        <v>0</v>
      </c>
      <c r="N1094" s="3">
        <v>0</v>
      </c>
      <c r="O1094" s="3">
        <v>0</v>
      </c>
      <c r="P1094" s="6">
        <v>975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2</v>
      </c>
      <c r="AG1094" s="3">
        <v>2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</row>
    <row r="1095" spans="1:41">
      <c r="A1095" s="3">
        <v>22071</v>
      </c>
      <c r="B1095" s="57" t="s">
        <v>2178</v>
      </c>
      <c r="C1095" s="57" t="s">
        <v>2878</v>
      </c>
      <c r="D1095" s="5">
        <v>13013</v>
      </c>
      <c r="E1095" s="3">
        <v>2</v>
      </c>
      <c r="F1095" s="3">
        <v>0</v>
      </c>
      <c r="G1095" s="3">
        <v>6</v>
      </c>
      <c r="H1095" s="3">
        <v>10059</v>
      </c>
      <c r="I1095" s="3">
        <v>1</v>
      </c>
      <c r="J1095" s="6">
        <v>1</v>
      </c>
      <c r="K1095" s="6">
        <v>25</v>
      </c>
      <c r="L1095" s="3">
        <v>0</v>
      </c>
      <c r="M1095" s="3">
        <v>0</v>
      </c>
      <c r="N1095" s="3">
        <v>0</v>
      </c>
      <c r="O1095" s="3">
        <v>0</v>
      </c>
      <c r="P1095" s="6">
        <v>975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2</v>
      </c>
      <c r="AG1095" s="3">
        <v>2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</row>
    <row r="1096" spans="1:41">
      <c r="A1096" s="3">
        <v>22072</v>
      </c>
      <c r="B1096" s="57" t="s">
        <v>2179</v>
      </c>
      <c r="C1096" s="57" t="s">
        <v>2879</v>
      </c>
      <c r="D1096" s="5">
        <v>13015</v>
      </c>
      <c r="E1096" s="3">
        <v>2</v>
      </c>
      <c r="F1096" s="3">
        <v>0</v>
      </c>
      <c r="G1096" s="3">
        <v>6</v>
      </c>
      <c r="H1096" s="3">
        <v>10062</v>
      </c>
      <c r="I1096" s="3">
        <v>1</v>
      </c>
      <c r="J1096" s="6">
        <v>1</v>
      </c>
      <c r="K1096" s="6">
        <v>25</v>
      </c>
      <c r="L1096" s="3">
        <v>0</v>
      </c>
      <c r="M1096" s="3">
        <v>0</v>
      </c>
      <c r="N1096" s="3">
        <v>0</v>
      </c>
      <c r="O1096" s="3">
        <v>0</v>
      </c>
      <c r="P1096" s="6">
        <v>975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2</v>
      </c>
      <c r="AG1096" s="3">
        <v>2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</row>
    <row r="1097" spans="1:41">
      <c r="A1097" s="3">
        <v>22073</v>
      </c>
      <c r="B1097" s="57" t="s">
        <v>2180</v>
      </c>
      <c r="C1097" s="57" t="s">
        <v>2880</v>
      </c>
      <c r="D1097" s="5">
        <v>13016</v>
      </c>
      <c r="E1097" s="3">
        <v>2</v>
      </c>
      <c r="F1097" s="3">
        <v>0</v>
      </c>
      <c r="G1097" s="3">
        <v>6</v>
      </c>
      <c r="H1097" s="3">
        <v>10063</v>
      </c>
      <c r="I1097" s="3">
        <v>1</v>
      </c>
      <c r="J1097" s="6">
        <v>1</v>
      </c>
      <c r="K1097" s="6">
        <v>25</v>
      </c>
      <c r="L1097" s="3">
        <v>0</v>
      </c>
      <c r="M1097" s="3">
        <v>0</v>
      </c>
      <c r="N1097" s="3">
        <v>0</v>
      </c>
      <c r="O1097" s="3">
        <v>0</v>
      </c>
      <c r="P1097" s="6">
        <v>975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2</v>
      </c>
      <c r="AG1097" s="3">
        <v>2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</row>
    <row r="1098" spans="1:41">
      <c r="A1098" s="3">
        <v>22074</v>
      </c>
      <c r="B1098" s="57" t="s">
        <v>2181</v>
      </c>
      <c r="C1098" s="57" t="s">
        <v>2881</v>
      </c>
      <c r="D1098" s="5">
        <v>13017</v>
      </c>
      <c r="E1098" s="3">
        <v>2</v>
      </c>
      <c r="F1098" s="3">
        <v>0</v>
      </c>
      <c r="G1098" s="3">
        <v>6</v>
      </c>
      <c r="H1098" s="3">
        <v>10064</v>
      </c>
      <c r="I1098" s="3">
        <v>1</v>
      </c>
      <c r="J1098" s="6">
        <v>1</v>
      </c>
      <c r="K1098" s="6">
        <v>25</v>
      </c>
      <c r="L1098" s="3">
        <v>0</v>
      </c>
      <c r="M1098" s="3">
        <v>0</v>
      </c>
      <c r="N1098" s="3">
        <v>0</v>
      </c>
      <c r="O1098" s="3">
        <v>0</v>
      </c>
      <c r="P1098" s="6">
        <v>975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2</v>
      </c>
      <c r="AG1098" s="3">
        <v>2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</row>
    <row r="1099" spans="1:41">
      <c r="A1099" s="3">
        <v>22075</v>
      </c>
      <c r="B1099" s="57" t="s">
        <v>2182</v>
      </c>
      <c r="C1099" s="57" t="s">
        <v>2882</v>
      </c>
      <c r="D1099" s="5">
        <v>13018</v>
      </c>
      <c r="E1099" s="3">
        <v>2</v>
      </c>
      <c r="F1099" s="3">
        <v>0</v>
      </c>
      <c r="G1099" s="3">
        <v>6</v>
      </c>
      <c r="H1099" s="3">
        <v>10065</v>
      </c>
      <c r="I1099" s="3">
        <v>1</v>
      </c>
      <c r="J1099" s="6">
        <v>1</v>
      </c>
      <c r="K1099" s="6">
        <v>25</v>
      </c>
      <c r="L1099" s="3">
        <v>0</v>
      </c>
      <c r="M1099" s="3">
        <v>0</v>
      </c>
      <c r="N1099" s="3">
        <v>0</v>
      </c>
      <c r="O1099" s="3">
        <v>0</v>
      </c>
      <c r="P1099" s="6">
        <v>975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2</v>
      </c>
      <c r="AG1099" s="3">
        <v>2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</row>
    <row r="1100" spans="1:41">
      <c r="A1100" s="3">
        <v>22076</v>
      </c>
      <c r="B1100" s="57" t="s">
        <v>2183</v>
      </c>
      <c r="C1100" s="57" t="s">
        <v>2883</v>
      </c>
      <c r="D1100" s="5">
        <v>13019</v>
      </c>
      <c r="E1100" s="3">
        <v>2</v>
      </c>
      <c r="F1100" s="3">
        <v>0</v>
      </c>
      <c r="G1100" s="3">
        <v>6</v>
      </c>
      <c r="H1100" s="3">
        <v>10066</v>
      </c>
      <c r="I1100" s="3">
        <v>1</v>
      </c>
      <c r="J1100" s="6">
        <v>1</v>
      </c>
      <c r="K1100" s="6">
        <v>25</v>
      </c>
      <c r="L1100" s="3">
        <v>0</v>
      </c>
      <c r="M1100" s="3">
        <v>0</v>
      </c>
      <c r="N1100" s="3">
        <v>0</v>
      </c>
      <c r="O1100" s="3">
        <v>0</v>
      </c>
      <c r="P1100" s="6">
        <v>975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2</v>
      </c>
      <c r="AG1100" s="3">
        <v>2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</row>
    <row r="1101" spans="1:41" s="9" customFormat="1">
      <c r="A1101" s="9">
        <v>22077</v>
      </c>
      <c r="B1101" s="57" t="s">
        <v>2184</v>
      </c>
      <c r="C1101" s="57" t="s">
        <v>2884</v>
      </c>
      <c r="D1101" s="10">
        <v>14008</v>
      </c>
      <c r="E1101" s="9">
        <v>2</v>
      </c>
      <c r="F1101" s="9">
        <v>0</v>
      </c>
      <c r="G1101" s="9">
        <v>6</v>
      </c>
      <c r="H1101" s="9">
        <v>10074</v>
      </c>
      <c r="I1101" s="3">
        <v>1</v>
      </c>
      <c r="J1101" s="6">
        <v>1</v>
      </c>
      <c r="K1101" s="6">
        <v>25</v>
      </c>
      <c r="L1101" s="3">
        <v>0</v>
      </c>
      <c r="M1101" s="3">
        <v>0</v>
      </c>
      <c r="N1101" s="3">
        <v>0</v>
      </c>
      <c r="O1101" s="3">
        <v>0</v>
      </c>
      <c r="P1101" s="6">
        <v>975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2</v>
      </c>
      <c r="AG1101" s="3">
        <v>2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</row>
    <row r="1102" spans="1:41">
      <c r="A1102" s="3">
        <v>22078</v>
      </c>
      <c r="B1102" s="57" t="s">
        <v>2185</v>
      </c>
      <c r="C1102" s="57" t="s">
        <v>2885</v>
      </c>
      <c r="D1102" s="5">
        <v>14010</v>
      </c>
      <c r="E1102" s="3">
        <v>2</v>
      </c>
      <c r="F1102" s="3">
        <v>0</v>
      </c>
      <c r="G1102" s="3">
        <v>6</v>
      </c>
      <c r="H1102" s="3">
        <v>10077</v>
      </c>
      <c r="I1102" s="3">
        <v>1</v>
      </c>
      <c r="J1102" s="6">
        <v>1</v>
      </c>
      <c r="K1102" s="6">
        <v>25</v>
      </c>
      <c r="L1102" s="3">
        <v>0</v>
      </c>
      <c r="M1102" s="3">
        <v>0</v>
      </c>
      <c r="N1102" s="3">
        <v>0</v>
      </c>
      <c r="O1102" s="3">
        <v>0</v>
      </c>
      <c r="P1102" s="6">
        <v>975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2</v>
      </c>
      <c r="AG1102" s="3">
        <v>2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</row>
    <row r="1103" spans="1:41">
      <c r="A1103" s="3">
        <v>22079</v>
      </c>
      <c r="B1103" s="57" t="s">
        <v>2131</v>
      </c>
      <c r="C1103" s="57" t="s">
        <v>2886</v>
      </c>
      <c r="D1103" s="5">
        <v>14001</v>
      </c>
      <c r="E1103" s="3">
        <v>2</v>
      </c>
      <c r="F1103" s="3">
        <v>0</v>
      </c>
      <c r="G1103" s="3">
        <v>6</v>
      </c>
      <c r="H1103" s="3">
        <v>10078</v>
      </c>
      <c r="I1103" s="3">
        <v>1</v>
      </c>
      <c r="J1103" s="6">
        <v>1</v>
      </c>
      <c r="K1103" s="6">
        <v>25</v>
      </c>
      <c r="L1103" s="3">
        <v>0</v>
      </c>
      <c r="M1103" s="3">
        <v>0</v>
      </c>
      <c r="N1103" s="3">
        <v>0</v>
      </c>
      <c r="O1103" s="3">
        <v>0</v>
      </c>
      <c r="P1103" s="6">
        <v>975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2</v>
      </c>
      <c r="AG1103" s="3">
        <v>2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</row>
    <row r="1104" spans="1:41">
      <c r="A1104" s="3">
        <v>22080</v>
      </c>
      <c r="B1104" s="57" t="s">
        <v>2186</v>
      </c>
      <c r="C1104" s="57" t="s">
        <v>2887</v>
      </c>
      <c r="D1104" s="5">
        <v>14011</v>
      </c>
      <c r="E1104" s="3">
        <v>2</v>
      </c>
      <c r="F1104" s="3">
        <v>0</v>
      </c>
      <c r="G1104" s="3">
        <v>6</v>
      </c>
      <c r="H1104" s="3">
        <v>10079</v>
      </c>
      <c r="I1104" s="3">
        <v>1</v>
      </c>
      <c r="J1104" s="6">
        <v>1</v>
      </c>
      <c r="K1104" s="6">
        <v>25</v>
      </c>
      <c r="L1104" s="3">
        <v>0</v>
      </c>
      <c r="M1104" s="3">
        <v>0</v>
      </c>
      <c r="N1104" s="3">
        <v>0</v>
      </c>
      <c r="O1104" s="3">
        <v>0</v>
      </c>
      <c r="P1104" s="6">
        <v>975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2</v>
      </c>
      <c r="AG1104" s="3">
        <v>2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3">
        <v>22081</v>
      </c>
      <c r="B1105" s="57" t="s">
        <v>2187</v>
      </c>
      <c r="C1105" s="57" t="s">
        <v>2888</v>
      </c>
      <c r="D1105" s="5">
        <v>14012</v>
      </c>
      <c r="E1105" s="3">
        <v>2</v>
      </c>
      <c r="F1105" s="3">
        <v>0</v>
      </c>
      <c r="G1105" s="3">
        <v>6</v>
      </c>
      <c r="H1105" s="3">
        <v>10080</v>
      </c>
      <c r="I1105" s="3">
        <v>1</v>
      </c>
      <c r="J1105" s="6">
        <v>1</v>
      </c>
      <c r="K1105" s="6">
        <v>25</v>
      </c>
      <c r="L1105" s="3">
        <v>0</v>
      </c>
      <c r="M1105" s="3">
        <v>0</v>
      </c>
      <c r="N1105" s="3">
        <v>0</v>
      </c>
      <c r="O1105" s="3">
        <v>0</v>
      </c>
      <c r="P1105" s="6">
        <v>975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2</v>
      </c>
      <c r="AG1105" s="3">
        <v>2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</row>
    <row r="1106" spans="1:41">
      <c r="A1106" s="3">
        <v>22082</v>
      </c>
      <c r="B1106" s="57" t="s">
        <v>2188</v>
      </c>
      <c r="C1106" s="57" t="s">
        <v>2889</v>
      </c>
      <c r="D1106" s="5">
        <v>14013</v>
      </c>
      <c r="E1106" s="3">
        <v>2</v>
      </c>
      <c r="F1106" s="3">
        <v>0</v>
      </c>
      <c r="G1106" s="3">
        <v>6</v>
      </c>
      <c r="H1106" s="3">
        <v>10081</v>
      </c>
      <c r="I1106" s="3">
        <v>1</v>
      </c>
      <c r="J1106" s="6">
        <v>1</v>
      </c>
      <c r="K1106" s="6">
        <v>25</v>
      </c>
      <c r="L1106" s="3">
        <v>0</v>
      </c>
      <c r="M1106" s="3">
        <v>0</v>
      </c>
      <c r="N1106" s="3">
        <v>0</v>
      </c>
      <c r="O1106" s="3">
        <v>0</v>
      </c>
      <c r="P1106" s="6">
        <v>975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2</v>
      </c>
      <c r="AG1106" s="3">
        <v>2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</row>
    <row r="1107" spans="1:41">
      <c r="A1107" s="3">
        <v>22083</v>
      </c>
      <c r="B1107" s="57" t="s">
        <v>2189</v>
      </c>
      <c r="C1107" s="57" t="s">
        <v>2890</v>
      </c>
      <c r="D1107" s="5">
        <v>14014</v>
      </c>
      <c r="E1107" s="3">
        <v>2</v>
      </c>
      <c r="F1107" s="3">
        <v>0</v>
      </c>
      <c r="G1107" s="3">
        <v>6</v>
      </c>
      <c r="H1107" s="3">
        <v>10082</v>
      </c>
      <c r="I1107" s="3">
        <v>1</v>
      </c>
      <c r="J1107" s="6">
        <v>1</v>
      </c>
      <c r="K1107" s="6">
        <v>25</v>
      </c>
      <c r="L1107" s="3">
        <v>0</v>
      </c>
      <c r="M1107" s="3">
        <v>0</v>
      </c>
      <c r="N1107" s="3">
        <v>0</v>
      </c>
      <c r="O1107" s="3">
        <v>0</v>
      </c>
      <c r="P1107" s="6">
        <v>975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2</v>
      </c>
      <c r="AG1107" s="3">
        <v>2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</row>
    <row r="1108" spans="1:41">
      <c r="A1108" s="3">
        <v>22084</v>
      </c>
      <c r="B1108" s="57" t="s">
        <v>2190</v>
      </c>
      <c r="C1108" s="57" t="s">
        <v>2857</v>
      </c>
      <c r="D1108" s="5">
        <v>14017</v>
      </c>
      <c r="E1108" s="3">
        <v>2</v>
      </c>
      <c r="F1108" s="3">
        <v>0</v>
      </c>
      <c r="G1108" s="3">
        <v>6</v>
      </c>
      <c r="H1108" s="3">
        <v>10085</v>
      </c>
      <c r="I1108" s="3">
        <v>1</v>
      </c>
      <c r="J1108" s="6">
        <v>1</v>
      </c>
      <c r="K1108" s="6">
        <v>20</v>
      </c>
      <c r="L1108" s="3">
        <v>0</v>
      </c>
      <c r="M1108" s="3">
        <v>0</v>
      </c>
      <c r="N1108" s="3">
        <v>0</v>
      </c>
      <c r="O1108" s="3">
        <v>0</v>
      </c>
      <c r="P1108" s="6">
        <v>980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2</v>
      </c>
      <c r="AG1108" s="3">
        <v>2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</row>
    <row r="1109" spans="1:41">
      <c r="A1109" s="3">
        <v>22085</v>
      </c>
      <c r="B1109" s="57" t="s">
        <v>2191</v>
      </c>
      <c r="C1109" s="57" t="s">
        <v>2891</v>
      </c>
      <c r="D1109" s="5">
        <v>11026</v>
      </c>
      <c r="E1109" s="3">
        <v>2</v>
      </c>
      <c r="F1109" s="3">
        <v>0</v>
      </c>
      <c r="G1109" s="3">
        <v>6</v>
      </c>
      <c r="H1109" s="3">
        <v>10021</v>
      </c>
      <c r="I1109" s="3">
        <v>1</v>
      </c>
      <c r="J1109" s="6">
        <v>1</v>
      </c>
      <c r="K1109" s="6">
        <v>625</v>
      </c>
      <c r="L1109" s="6">
        <v>0</v>
      </c>
      <c r="M1109" s="6">
        <v>0</v>
      </c>
      <c r="N1109" s="6">
        <v>0</v>
      </c>
      <c r="O1109" s="6">
        <v>0</v>
      </c>
      <c r="P1109" s="6">
        <v>375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3">
        <v>2</v>
      </c>
      <c r="AG1109" s="3">
        <v>2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</row>
    <row r="1110" spans="1:41">
      <c r="A1110" s="3">
        <v>22086</v>
      </c>
      <c r="B1110" s="57" t="s">
        <v>2192</v>
      </c>
      <c r="C1110" s="57" t="s">
        <v>2892</v>
      </c>
      <c r="D1110" s="5">
        <v>13032</v>
      </c>
      <c r="E1110" s="3">
        <v>2</v>
      </c>
      <c r="F1110" s="3">
        <v>0</v>
      </c>
      <c r="G1110" s="3">
        <v>6</v>
      </c>
      <c r="H1110" s="3">
        <v>10022</v>
      </c>
      <c r="I1110" s="3">
        <v>1</v>
      </c>
      <c r="J1110" s="6">
        <v>1</v>
      </c>
      <c r="K1110" s="6">
        <v>625</v>
      </c>
      <c r="L1110" s="6">
        <v>0</v>
      </c>
      <c r="M1110" s="6">
        <v>0</v>
      </c>
      <c r="N1110" s="6">
        <v>0</v>
      </c>
      <c r="O1110" s="6">
        <v>0</v>
      </c>
      <c r="P1110" s="6">
        <v>375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3">
        <v>2</v>
      </c>
      <c r="AG1110" s="3">
        <v>2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</row>
    <row r="1111" spans="1:41">
      <c r="A1111" s="3">
        <v>22087</v>
      </c>
      <c r="B1111" s="57" t="s">
        <v>2193</v>
      </c>
      <c r="C1111" s="57" t="s">
        <v>2893</v>
      </c>
      <c r="D1111" s="5">
        <v>11041</v>
      </c>
      <c r="E1111" s="3">
        <v>2</v>
      </c>
      <c r="F1111" s="3">
        <v>0</v>
      </c>
      <c r="G1111" s="3">
        <v>6</v>
      </c>
      <c r="H1111" s="3">
        <v>10023</v>
      </c>
      <c r="I1111" s="3">
        <v>1</v>
      </c>
      <c r="J1111" s="6">
        <v>1</v>
      </c>
      <c r="K1111" s="6">
        <v>625</v>
      </c>
      <c r="L1111" s="6">
        <v>0</v>
      </c>
      <c r="M1111" s="6">
        <v>0</v>
      </c>
      <c r="N1111" s="6">
        <v>0</v>
      </c>
      <c r="O1111" s="6">
        <v>0</v>
      </c>
      <c r="P1111" s="6">
        <v>375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3">
        <v>2</v>
      </c>
      <c r="AG1111" s="3">
        <v>2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</row>
    <row r="1112" spans="1:41">
      <c r="A1112" s="3">
        <v>22088</v>
      </c>
      <c r="B1112" s="57" t="s">
        <v>2194</v>
      </c>
      <c r="C1112" s="57" t="s">
        <v>2894</v>
      </c>
      <c r="D1112" s="5">
        <v>11044</v>
      </c>
      <c r="E1112" s="3">
        <v>2</v>
      </c>
      <c r="F1112" s="3">
        <v>0</v>
      </c>
      <c r="G1112" s="3">
        <v>6</v>
      </c>
      <c r="H1112" s="3">
        <v>10024</v>
      </c>
      <c r="I1112" s="3">
        <v>1</v>
      </c>
      <c r="J1112" s="6">
        <v>1</v>
      </c>
      <c r="K1112" s="6">
        <v>625</v>
      </c>
      <c r="L1112" s="6">
        <v>0</v>
      </c>
      <c r="M1112" s="6">
        <v>0</v>
      </c>
      <c r="N1112" s="6">
        <v>0</v>
      </c>
      <c r="O1112" s="6">
        <v>0</v>
      </c>
      <c r="P1112" s="6">
        <v>375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3">
        <v>2</v>
      </c>
      <c r="AG1112" s="3">
        <v>2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</row>
    <row r="1113" spans="1:41">
      <c r="A1113" s="3">
        <v>22089</v>
      </c>
      <c r="B1113" s="57" t="s">
        <v>2195</v>
      </c>
      <c r="C1113" s="57" t="s">
        <v>2895</v>
      </c>
      <c r="D1113" s="5">
        <v>11026</v>
      </c>
      <c r="E1113" s="3">
        <v>2</v>
      </c>
      <c r="F1113" s="3">
        <v>0</v>
      </c>
      <c r="G1113" s="3">
        <v>6</v>
      </c>
      <c r="H1113" s="3">
        <v>10044</v>
      </c>
      <c r="I1113" s="3">
        <v>1</v>
      </c>
      <c r="J1113" s="6">
        <v>1</v>
      </c>
      <c r="K1113" s="6">
        <v>625</v>
      </c>
      <c r="L1113" s="6">
        <v>0</v>
      </c>
      <c r="M1113" s="6">
        <v>0</v>
      </c>
      <c r="N1113" s="6">
        <v>0</v>
      </c>
      <c r="O1113" s="6">
        <v>0</v>
      </c>
      <c r="P1113" s="6">
        <v>375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3">
        <v>2</v>
      </c>
      <c r="AG1113" s="3">
        <v>2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</row>
    <row r="1114" spans="1:41">
      <c r="A1114" s="3">
        <v>22090</v>
      </c>
      <c r="B1114" s="57" t="s">
        <v>2196</v>
      </c>
      <c r="C1114" s="57" t="s">
        <v>2896</v>
      </c>
      <c r="D1114" s="5">
        <v>11030</v>
      </c>
      <c r="E1114" s="3">
        <v>2</v>
      </c>
      <c r="F1114" s="3">
        <v>0</v>
      </c>
      <c r="G1114" s="3">
        <v>6</v>
      </c>
      <c r="H1114" s="3">
        <v>10045</v>
      </c>
      <c r="I1114" s="3">
        <v>1</v>
      </c>
      <c r="J1114" s="6">
        <v>1</v>
      </c>
      <c r="K1114" s="6">
        <v>625</v>
      </c>
      <c r="L1114" s="6">
        <v>0</v>
      </c>
      <c r="M1114" s="6">
        <v>0</v>
      </c>
      <c r="N1114" s="6">
        <v>0</v>
      </c>
      <c r="O1114" s="6">
        <v>0</v>
      </c>
      <c r="P1114" s="6">
        <v>375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3">
        <v>2</v>
      </c>
      <c r="AG1114" s="3">
        <v>2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</row>
    <row r="1115" spans="1:41">
      <c r="A1115" s="3">
        <v>22091</v>
      </c>
      <c r="B1115" s="57" t="s">
        <v>2197</v>
      </c>
      <c r="C1115" s="57" t="s">
        <v>2897</v>
      </c>
      <c r="D1115" s="5">
        <v>11034</v>
      </c>
      <c r="E1115" s="3">
        <v>2</v>
      </c>
      <c r="F1115" s="3">
        <v>0</v>
      </c>
      <c r="G1115" s="3">
        <v>6</v>
      </c>
      <c r="H1115" s="3">
        <v>10046</v>
      </c>
      <c r="I1115" s="3">
        <v>1</v>
      </c>
      <c r="J1115" s="6">
        <v>1</v>
      </c>
      <c r="K1115" s="6">
        <v>625</v>
      </c>
      <c r="L1115" s="6">
        <v>0</v>
      </c>
      <c r="M1115" s="6">
        <v>0</v>
      </c>
      <c r="N1115" s="6">
        <v>0</v>
      </c>
      <c r="O1115" s="6">
        <v>0</v>
      </c>
      <c r="P1115" s="6">
        <v>375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3">
        <v>2</v>
      </c>
      <c r="AG1115" s="3">
        <v>2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</row>
    <row r="1116" spans="1:41" s="11" customFormat="1">
      <c r="A1116" s="11">
        <v>22092</v>
      </c>
      <c r="B1116" s="57" t="s">
        <v>2198</v>
      </c>
      <c r="C1116" s="57" t="s">
        <v>2898</v>
      </c>
      <c r="D1116" s="12">
        <v>12039</v>
      </c>
      <c r="E1116" s="11">
        <v>2</v>
      </c>
      <c r="F1116" s="11">
        <v>0</v>
      </c>
      <c r="G1116" s="11">
        <v>6</v>
      </c>
      <c r="H1116" s="11">
        <v>10047</v>
      </c>
      <c r="I1116" s="3">
        <v>1</v>
      </c>
      <c r="J1116" s="6">
        <v>1</v>
      </c>
      <c r="K1116" s="6">
        <v>625</v>
      </c>
      <c r="L1116" s="6">
        <v>0</v>
      </c>
      <c r="M1116" s="6">
        <v>0</v>
      </c>
      <c r="N1116" s="6">
        <v>0</v>
      </c>
      <c r="O1116" s="6">
        <v>0</v>
      </c>
      <c r="P1116" s="6">
        <v>375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3">
        <v>2</v>
      </c>
      <c r="AG1116" s="3">
        <v>2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</row>
    <row r="1117" spans="1:41">
      <c r="A1117" s="3">
        <v>22093</v>
      </c>
      <c r="B1117" s="57" t="s">
        <v>2199</v>
      </c>
      <c r="C1117" s="57" t="s">
        <v>2899</v>
      </c>
      <c r="D1117" s="5">
        <v>12022</v>
      </c>
      <c r="E1117" s="3">
        <v>2</v>
      </c>
      <c r="F1117" s="3">
        <v>0</v>
      </c>
      <c r="G1117" s="3">
        <v>6</v>
      </c>
      <c r="H1117" s="3">
        <v>10067</v>
      </c>
      <c r="I1117" s="3">
        <v>1</v>
      </c>
      <c r="J1117" s="6">
        <v>1</v>
      </c>
      <c r="K1117" s="6">
        <v>625</v>
      </c>
      <c r="L1117" s="6">
        <v>0</v>
      </c>
      <c r="M1117" s="6">
        <v>0</v>
      </c>
      <c r="N1117" s="6">
        <v>0</v>
      </c>
      <c r="O1117" s="6">
        <v>0</v>
      </c>
      <c r="P1117" s="6">
        <v>375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3">
        <v>2</v>
      </c>
      <c r="AG1117" s="3">
        <v>2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</row>
    <row r="1118" spans="1:41">
      <c r="A1118" s="3">
        <v>22094</v>
      </c>
      <c r="B1118" s="57" t="s">
        <v>2200</v>
      </c>
      <c r="C1118" s="57" t="s">
        <v>2900</v>
      </c>
      <c r="D1118" s="5">
        <v>11023</v>
      </c>
      <c r="E1118" s="3">
        <v>2</v>
      </c>
      <c r="F1118" s="3">
        <v>0</v>
      </c>
      <c r="G1118" s="3">
        <v>6</v>
      </c>
      <c r="H1118" s="3">
        <v>10068</v>
      </c>
      <c r="I1118" s="3">
        <v>1</v>
      </c>
      <c r="J1118" s="6">
        <v>1</v>
      </c>
      <c r="K1118" s="6">
        <v>625</v>
      </c>
      <c r="L1118" s="6">
        <v>0</v>
      </c>
      <c r="M1118" s="6">
        <v>0</v>
      </c>
      <c r="N1118" s="6">
        <v>0</v>
      </c>
      <c r="O1118" s="6">
        <v>0</v>
      </c>
      <c r="P1118" s="6">
        <v>375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3">
        <v>2</v>
      </c>
      <c r="AG1118" s="3">
        <v>2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</row>
    <row r="1119" spans="1:41">
      <c r="A1119" s="3">
        <v>22095</v>
      </c>
      <c r="B1119" s="57" t="s">
        <v>2201</v>
      </c>
      <c r="C1119" s="57" t="s">
        <v>2901</v>
      </c>
      <c r="D1119" s="5">
        <v>13036</v>
      </c>
      <c r="E1119" s="3">
        <v>2</v>
      </c>
      <c r="F1119" s="3">
        <v>0</v>
      </c>
      <c r="G1119" s="3">
        <v>6</v>
      </c>
      <c r="H1119" s="3">
        <v>10069</v>
      </c>
      <c r="I1119" s="3">
        <v>1</v>
      </c>
      <c r="J1119" s="6">
        <v>1</v>
      </c>
      <c r="K1119" s="6">
        <v>625</v>
      </c>
      <c r="L1119" s="6">
        <v>0</v>
      </c>
      <c r="M1119" s="6">
        <v>0</v>
      </c>
      <c r="N1119" s="6">
        <v>0</v>
      </c>
      <c r="O1119" s="6">
        <v>0</v>
      </c>
      <c r="P1119" s="6">
        <v>375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3">
        <v>2</v>
      </c>
      <c r="AG1119" s="3">
        <v>2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</row>
    <row r="1120" spans="1:41">
      <c r="A1120" s="3">
        <v>22096</v>
      </c>
      <c r="B1120" s="57" t="s">
        <v>2202</v>
      </c>
      <c r="C1120" s="57" t="s">
        <v>2902</v>
      </c>
      <c r="D1120" s="5">
        <v>11038</v>
      </c>
      <c r="E1120" s="3">
        <v>2</v>
      </c>
      <c r="F1120" s="3">
        <v>0</v>
      </c>
      <c r="G1120" s="3">
        <v>6</v>
      </c>
      <c r="H1120" s="3">
        <v>10070</v>
      </c>
      <c r="I1120" s="3">
        <v>1</v>
      </c>
      <c r="J1120" s="6">
        <v>1</v>
      </c>
      <c r="K1120" s="6">
        <v>625</v>
      </c>
      <c r="L1120" s="6">
        <v>0</v>
      </c>
      <c r="M1120" s="6">
        <v>0</v>
      </c>
      <c r="N1120" s="6">
        <v>0</v>
      </c>
      <c r="O1120" s="6">
        <v>0</v>
      </c>
      <c r="P1120" s="6">
        <v>375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3">
        <v>2</v>
      </c>
      <c r="AG1120" s="3">
        <v>2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>
      <c r="A1121" s="3">
        <v>22097</v>
      </c>
      <c r="B1121" s="57" t="s">
        <v>2203</v>
      </c>
      <c r="C1121" s="57" t="s">
        <v>2903</v>
      </c>
      <c r="D1121" s="5">
        <v>11030</v>
      </c>
      <c r="E1121" s="3">
        <v>2</v>
      </c>
      <c r="F1121" s="3">
        <v>0</v>
      </c>
      <c r="G1121" s="3">
        <v>6</v>
      </c>
      <c r="H1121" s="3">
        <v>10089</v>
      </c>
      <c r="I1121" s="3">
        <v>1</v>
      </c>
      <c r="J1121" s="6">
        <v>1</v>
      </c>
      <c r="K1121" s="6">
        <v>625</v>
      </c>
      <c r="L1121" s="6">
        <v>0</v>
      </c>
      <c r="M1121" s="6">
        <v>0</v>
      </c>
      <c r="N1121" s="6">
        <v>0</v>
      </c>
      <c r="O1121" s="6">
        <v>0</v>
      </c>
      <c r="P1121" s="6">
        <v>375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3">
        <v>2</v>
      </c>
      <c r="AG1121" s="3">
        <v>2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</row>
    <row r="1122" spans="1:41">
      <c r="A1122" s="3">
        <v>22098</v>
      </c>
      <c r="B1122" s="57" t="s">
        <v>2204</v>
      </c>
      <c r="C1122" s="57" t="s">
        <v>2904</v>
      </c>
      <c r="D1122" s="5">
        <v>14014</v>
      </c>
      <c r="E1122" s="3">
        <v>2</v>
      </c>
      <c r="F1122" s="3">
        <v>0</v>
      </c>
      <c r="G1122" s="3">
        <v>6</v>
      </c>
      <c r="H1122" s="3">
        <v>10090</v>
      </c>
      <c r="I1122" s="3">
        <v>1</v>
      </c>
      <c r="J1122" s="6">
        <v>1</v>
      </c>
      <c r="K1122" s="6">
        <v>625</v>
      </c>
      <c r="L1122" s="6">
        <v>0</v>
      </c>
      <c r="M1122" s="6">
        <v>0</v>
      </c>
      <c r="N1122" s="6">
        <v>0</v>
      </c>
      <c r="O1122" s="6">
        <v>0</v>
      </c>
      <c r="P1122" s="6">
        <v>375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3">
        <v>2</v>
      </c>
      <c r="AG1122" s="3">
        <v>2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</row>
    <row r="1123" spans="1:41">
      <c r="A1123" s="3">
        <v>22099</v>
      </c>
      <c r="B1123" s="57" t="s">
        <v>2205</v>
      </c>
      <c r="C1123" s="57" t="s">
        <v>2905</v>
      </c>
      <c r="D1123" s="5">
        <v>12039</v>
      </c>
      <c r="E1123" s="3">
        <v>2</v>
      </c>
      <c r="F1123" s="3">
        <v>0</v>
      </c>
      <c r="G1123" s="3">
        <v>6</v>
      </c>
      <c r="H1123" s="3">
        <v>10091</v>
      </c>
      <c r="I1123" s="3">
        <v>1</v>
      </c>
      <c r="J1123" s="6">
        <v>1</v>
      </c>
      <c r="K1123" s="6">
        <v>625</v>
      </c>
      <c r="L1123" s="6">
        <v>0</v>
      </c>
      <c r="M1123" s="6">
        <v>0</v>
      </c>
      <c r="N1123" s="6">
        <v>0</v>
      </c>
      <c r="O1123" s="6">
        <v>0</v>
      </c>
      <c r="P1123" s="6">
        <v>375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3">
        <v>2</v>
      </c>
      <c r="AG1123" s="3">
        <v>2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</row>
    <row r="1124" spans="1:41">
      <c r="A1124" s="3">
        <v>22100</v>
      </c>
      <c r="B1124" s="57" t="s">
        <v>2206</v>
      </c>
      <c r="C1124" s="57" t="s">
        <v>2906</v>
      </c>
      <c r="D1124" s="5">
        <v>12039</v>
      </c>
      <c r="E1124" s="3">
        <v>2</v>
      </c>
      <c r="F1124" s="3">
        <v>0</v>
      </c>
      <c r="G1124" s="3">
        <v>6</v>
      </c>
      <c r="H1124" s="3">
        <v>10092</v>
      </c>
      <c r="I1124" s="3">
        <v>1</v>
      </c>
      <c r="J1124" s="6">
        <v>1</v>
      </c>
      <c r="K1124" s="6">
        <v>625</v>
      </c>
      <c r="L1124" s="6">
        <v>0</v>
      </c>
      <c r="M1124" s="6">
        <v>0</v>
      </c>
      <c r="N1124" s="6">
        <v>0</v>
      </c>
      <c r="O1124" s="6">
        <v>0</v>
      </c>
      <c r="P1124" s="6">
        <v>375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3">
        <v>2</v>
      </c>
      <c r="AG1124" s="3">
        <v>2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</row>
    <row r="1125" spans="1:41">
      <c r="A1125" s="3">
        <v>22101</v>
      </c>
      <c r="B1125" s="57" t="s">
        <v>2207</v>
      </c>
      <c r="C1125" s="57" t="s">
        <v>2907</v>
      </c>
      <c r="D1125" s="5">
        <v>11022</v>
      </c>
      <c r="E1125" s="3">
        <v>2</v>
      </c>
      <c r="F1125" s="3">
        <v>0</v>
      </c>
      <c r="G1125" s="3">
        <v>6</v>
      </c>
      <c r="H1125" s="3">
        <v>10093</v>
      </c>
      <c r="I1125" s="3">
        <v>1</v>
      </c>
      <c r="J1125" s="6">
        <v>1</v>
      </c>
      <c r="K1125" s="6">
        <v>625</v>
      </c>
      <c r="L1125" s="6">
        <v>0</v>
      </c>
      <c r="M1125" s="6">
        <v>0</v>
      </c>
      <c r="N1125" s="6">
        <v>0</v>
      </c>
      <c r="O1125" s="6">
        <v>0</v>
      </c>
      <c r="P1125" s="6">
        <v>375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3">
        <v>2</v>
      </c>
      <c r="AG1125" s="3">
        <v>2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</row>
    <row r="1126" spans="1:41">
      <c r="A1126" s="3">
        <v>22102</v>
      </c>
      <c r="B1126" s="57" t="s">
        <v>2200</v>
      </c>
      <c r="C1126" s="57" t="s">
        <v>2900</v>
      </c>
      <c r="D1126" s="5">
        <v>11023</v>
      </c>
      <c r="E1126" s="3">
        <v>2</v>
      </c>
      <c r="F1126" s="3">
        <v>0</v>
      </c>
      <c r="G1126" s="3">
        <v>6</v>
      </c>
      <c r="H1126" s="3">
        <v>10094</v>
      </c>
      <c r="I1126" s="3">
        <v>1</v>
      </c>
      <c r="J1126" s="6">
        <v>1</v>
      </c>
      <c r="K1126" s="6">
        <v>625</v>
      </c>
      <c r="L1126" s="6">
        <v>0</v>
      </c>
      <c r="M1126" s="6">
        <v>0</v>
      </c>
      <c r="N1126" s="6">
        <v>0</v>
      </c>
      <c r="O1126" s="6">
        <v>0</v>
      </c>
      <c r="P1126" s="6">
        <v>375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3">
        <v>2</v>
      </c>
      <c r="AG1126" s="3">
        <v>2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</row>
    <row r="1127" spans="1:41">
      <c r="A1127" s="3">
        <v>22103</v>
      </c>
      <c r="B1127" s="57" t="s">
        <v>2208</v>
      </c>
      <c r="C1127" s="57" t="s">
        <v>2908</v>
      </c>
      <c r="D1127" s="5">
        <v>11026</v>
      </c>
      <c r="E1127" s="3">
        <v>2</v>
      </c>
      <c r="F1127" s="3">
        <v>0</v>
      </c>
      <c r="G1127" s="3">
        <v>6</v>
      </c>
      <c r="H1127" s="3">
        <v>10095</v>
      </c>
      <c r="I1127" s="3">
        <v>1</v>
      </c>
      <c r="J1127" s="6">
        <v>1</v>
      </c>
      <c r="K1127" s="6">
        <v>625</v>
      </c>
      <c r="L1127" s="6">
        <v>0</v>
      </c>
      <c r="M1127" s="6">
        <v>0</v>
      </c>
      <c r="N1127" s="6">
        <v>0</v>
      </c>
      <c r="O1127" s="6">
        <v>0</v>
      </c>
      <c r="P1127" s="6">
        <v>375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3">
        <v>2</v>
      </c>
      <c r="AG1127" s="3">
        <v>2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</row>
    <row r="1128" spans="1:41">
      <c r="A1128" s="3">
        <v>22104</v>
      </c>
      <c r="B1128" s="57" t="s">
        <v>2209</v>
      </c>
      <c r="C1128" s="57" t="s">
        <v>2909</v>
      </c>
      <c r="D1128" s="5">
        <v>11034</v>
      </c>
      <c r="E1128" s="3">
        <v>2</v>
      </c>
      <c r="F1128" s="3">
        <v>0</v>
      </c>
      <c r="G1128" s="3">
        <v>6</v>
      </c>
      <c r="H1128" s="3">
        <v>10096</v>
      </c>
      <c r="I1128" s="3">
        <v>1</v>
      </c>
      <c r="J1128" s="6">
        <v>1</v>
      </c>
      <c r="K1128" s="6">
        <v>625</v>
      </c>
      <c r="L1128" s="6">
        <v>0</v>
      </c>
      <c r="M1128" s="6">
        <v>0</v>
      </c>
      <c r="N1128" s="6">
        <v>0</v>
      </c>
      <c r="O1128" s="6">
        <v>0</v>
      </c>
      <c r="P1128" s="6">
        <v>375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3">
        <v>2</v>
      </c>
      <c r="AG1128" s="3">
        <v>2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3">
        <v>22105</v>
      </c>
      <c r="B1129" s="57" t="s">
        <v>2210</v>
      </c>
      <c r="C1129" s="57" t="s">
        <v>2910</v>
      </c>
      <c r="D1129" s="5">
        <v>12027</v>
      </c>
      <c r="E1129" s="3">
        <v>2</v>
      </c>
      <c r="F1129" s="3">
        <v>0</v>
      </c>
      <c r="G1129" s="3">
        <v>6</v>
      </c>
      <c r="H1129" s="3">
        <v>10097</v>
      </c>
      <c r="I1129" s="3">
        <v>1</v>
      </c>
      <c r="J1129" s="6">
        <v>1</v>
      </c>
      <c r="K1129" s="6">
        <v>625</v>
      </c>
      <c r="L1129" s="6">
        <v>0</v>
      </c>
      <c r="M1129" s="6">
        <v>0</v>
      </c>
      <c r="N1129" s="6">
        <v>0</v>
      </c>
      <c r="O1129" s="6">
        <v>0</v>
      </c>
      <c r="P1129" s="6">
        <v>375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3">
        <v>2</v>
      </c>
      <c r="AG1129" s="3">
        <v>2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</row>
    <row r="1130" spans="1:41">
      <c r="A1130" s="3">
        <v>22106</v>
      </c>
      <c r="B1130" s="57" t="s">
        <v>2196</v>
      </c>
      <c r="C1130" s="57" t="s">
        <v>2896</v>
      </c>
      <c r="D1130" s="5">
        <v>11030</v>
      </c>
      <c r="E1130" s="3">
        <v>2</v>
      </c>
      <c r="F1130" s="3">
        <v>0</v>
      </c>
      <c r="G1130" s="3">
        <v>6</v>
      </c>
      <c r="H1130" s="3">
        <v>10098</v>
      </c>
      <c r="I1130" s="3">
        <v>1</v>
      </c>
      <c r="J1130" s="6">
        <v>1</v>
      </c>
      <c r="K1130" s="6">
        <v>625</v>
      </c>
      <c r="L1130" s="6">
        <v>0</v>
      </c>
      <c r="M1130" s="6">
        <v>0</v>
      </c>
      <c r="N1130" s="6">
        <v>0</v>
      </c>
      <c r="O1130" s="6">
        <v>0</v>
      </c>
      <c r="P1130" s="6">
        <v>375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3">
        <v>2</v>
      </c>
      <c r="AG1130" s="3">
        <v>2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</row>
    <row r="1131" spans="1:41" s="11" customFormat="1">
      <c r="A1131" s="11">
        <v>22107</v>
      </c>
      <c r="B1131" s="57" t="s">
        <v>2211</v>
      </c>
      <c r="C1131" s="57" t="s">
        <v>2911</v>
      </c>
      <c r="D1131" s="12">
        <v>11031</v>
      </c>
      <c r="E1131" s="11">
        <v>2</v>
      </c>
      <c r="F1131" s="11">
        <v>0</v>
      </c>
      <c r="G1131" s="11">
        <v>6</v>
      </c>
      <c r="H1131" s="11">
        <v>10099</v>
      </c>
      <c r="I1131" s="3">
        <v>1</v>
      </c>
      <c r="J1131" s="6">
        <v>1</v>
      </c>
      <c r="K1131" s="6">
        <v>625</v>
      </c>
      <c r="L1131" s="6">
        <v>0</v>
      </c>
      <c r="M1131" s="6">
        <v>0</v>
      </c>
      <c r="N1131" s="6">
        <v>0</v>
      </c>
      <c r="O1131" s="6">
        <v>0</v>
      </c>
      <c r="P1131" s="6">
        <v>375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3">
        <v>2</v>
      </c>
      <c r="AG1131" s="3">
        <v>2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</row>
    <row r="1132" spans="1:41">
      <c r="A1132" s="3">
        <v>22108</v>
      </c>
      <c r="B1132" s="57" t="s">
        <v>2212</v>
      </c>
      <c r="C1132" s="57" t="s">
        <v>2912</v>
      </c>
      <c r="D1132" s="5">
        <v>11032</v>
      </c>
      <c r="E1132" s="3">
        <v>2</v>
      </c>
      <c r="F1132" s="3">
        <v>0</v>
      </c>
      <c r="G1132" s="3">
        <v>6</v>
      </c>
      <c r="H1132" s="3">
        <v>10100</v>
      </c>
      <c r="I1132" s="3">
        <v>1</v>
      </c>
      <c r="J1132" s="6">
        <v>1</v>
      </c>
      <c r="K1132" s="6">
        <v>625</v>
      </c>
      <c r="L1132" s="6">
        <v>0</v>
      </c>
      <c r="M1132" s="6">
        <v>0</v>
      </c>
      <c r="N1132" s="6">
        <v>0</v>
      </c>
      <c r="O1132" s="6">
        <v>0</v>
      </c>
      <c r="P1132" s="6">
        <v>375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3">
        <v>2</v>
      </c>
      <c r="AG1132" s="3">
        <v>2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>
      <c r="A1133" s="3">
        <v>22109</v>
      </c>
      <c r="B1133" s="57" t="s">
        <v>2213</v>
      </c>
      <c r="C1133" s="57" t="s">
        <v>2913</v>
      </c>
      <c r="D1133" s="5">
        <v>11034</v>
      </c>
      <c r="E1133" s="3">
        <v>2</v>
      </c>
      <c r="F1133" s="3">
        <v>0</v>
      </c>
      <c r="G1133" s="3">
        <v>6</v>
      </c>
      <c r="H1133" s="3">
        <v>10101</v>
      </c>
      <c r="I1133" s="3">
        <v>1</v>
      </c>
      <c r="J1133" s="6">
        <v>1</v>
      </c>
      <c r="K1133" s="6">
        <v>625</v>
      </c>
      <c r="L1133" s="6">
        <v>0</v>
      </c>
      <c r="M1133" s="6">
        <v>0</v>
      </c>
      <c r="N1133" s="6">
        <v>0</v>
      </c>
      <c r="O1133" s="6">
        <v>0</v>
      </c>
      <c r="P1133" s="6">
        <v>375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3">
        <v>2</v>
      </c>
      <c r="AG1133" s="3">
        <v>2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</row>
    <row r="1134" spans="1:41">
      <c r="A1134" s="3">
        <v>22110</v>
      </c>
      <c r="B1134" s="57" t="s">
        <v>2214</v>
      </c>
      <c r="C1134" s="57" t="s">
        <v>2914</v>
      </c>
      <c r="D1134" s="5">
        <v>12041</v>
      </c>
      <c r="E1134" s="3">
        <v>2</v>
      </c>
      <c r="F1134" s="3">
        <v>0</v>
      </c>
      <c r="G1134" s="3">
        <v>6</v>
      </c>
      <c r="H1134" s="3">
        <v>10102</v>
      </c>
      <c r="I1134" s="3">
        <v>1</v>
      </c>
      <c r="J1134" s="6">
        <v>1</v>
      </c>
      <c r="K1134" s="6">
        <v>625</v>
      </c>
      <c r="L1134" s="6">
        <v>0</v>
      </c>
      <c r="M1134" s="6">
        <v>0</v>
      </c>
      <c r="N1134" s="6">
        <v>0</v>
      </c>
      <c r="O1134" s="6">
        <v>0</v>
      </c>
      <c r="P1134" s="6">
        <v>375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3">
        <v>2</v>
      </c>
      <c r="AG1134" s="3">
        <v>2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>
      <c r="A1135" s="3">
        <v>22111</v>
      </c>
      <c r="B1135" s="57" t="s">
        <v>2215</v>
      </c>
      <c r="C1135" s="57" t="s">
        <v>2915</v>
      </c>
      <c r="D1135" s="5">
        <v>11038</v>
      </c>
      <c r="E1135" s="3">
        <v>2</v>
      </c>
      <c r="F1135" s="3">
        <v>0</v>
      </c>
      <c r="G1135" s="3">
        <v>6</v>
      </c>
      <c r="H1135" s="3">
        <v>10103</v>
      </c>
      <c r="I1135" s="3">
        <v>1</v>
      </c>
      <c r="J1135" s="6">
        <v>1</v>
      </c>
      <c r="K1135" s="6">
        <v>625</v>
      </c>
      <c r="L1135" s="6">
        <v>0</v>
      </c>
      <c r="M1135" s="6">
        <v>0</v>
      </c>
      <c r="N1135" s="6">
        <v>0</v>
      </c>
      <c r="O1135" s="6">
        <v>0</v>
      </c>
      <c r="P1135" s="6">
        <v>375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3">
        <v>2</v>
      </c>
      <c r="AG1135" s="3">
        <v>2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</row>
    <row r="1136" spans="1:41">
      <c r="A1136" s="3">
        <v>22112</v>
      </c>
      <c r="B1136" s="57" t="s">
        <v>2216</v>
      </c>
      <c r="C1136" s="57" t="s">
        <v>2916</v>
      </c>
      <c r="D1136" s="5">
        <v>12027</v>
      </c>
      <c r="E1136" s="3">
        <v>2</v>
      </c>
      <c r="F1136" s="3">
        <v>0</v>
      </c>
      <c r="G1136" s="3">
        <v>6</v>
      </c>
      <c r="H1136" s="3">
        <v>10104</v>
      </c>
      <c r="I1136" s="3">
        <v>1</v>
      </c>
      <c r="J1136" s="6">
        <v>1</v>
      </c>
      <c r="K1136" s="6">
        <v>625</v>
      </c>
      <c r="L1136" s="6">
        <v>0</v>
      </c>
      <c r="M1136" s="6">
        <v>0</v>
      </c>
      <c r="N1136" s="6">
        <v>0</v>
      </c>
      <c r="O1136" s="6">
        <v>0</v>
      </c>
      <c r="P1136" s="6">
        <v>375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3">
        <v>2</v>
      </c>
      <c r="AG1136" s="3">
        <v>2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</row>
    <row r="1137" spans="1:41">
      <c r="A1137" s="3">
        <v>22113</v>
      </c>
      <c r="B1137" s="57" t="s">
        <v>2217</v>
      </c>
      <c r="C1137" s="57" t="s">
        <v>2917</v>
      </c>
      <c r="D1137" s="5">
        <v>11023</v>
      </c>
      <c r="E1137" s="3">
        <v>2</v>
      </c>
      <c r="F1137" s="3">
        <v>0</v>
      </c>
      <c r="G1137" s="3">
        <v>6</v>
      </c>
      <c r="H1137" s="3">
        <v>10105</v>
      </c>
      <c r="I1137" s="3">
        <v>1</v>
      </c>
      <c r="J1137" s="6">
        <v>1</v>
      </c>
      <c r="K1137" s="6">
        <v>625</v>
      </c>
      <c r="L1137" s="6">
        <v>0</v>
      </c>
      <c r="M1137" s="6">
        <v>0</v>
      </c>
      <c r="N1137" s="6">
        <v>0</v>
      </c>
      <c r="O1137" s="6">
        <v>0</v>
      </c>
      <c r="P1137" s="6">
        <v>375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3">
        <v>2</v>
      </c>
      <c r="AG1137" s="3">
        <v>2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</row>
    <row r="1138" spans="1:41">
      <c r="A1138" s="3">
        <v>22114</v>
      </c>
      <c r="B1138" s="57" t="s">
        <v>2215</v>
      </c>
      <c r="C1138" s="57" t="s">
        <v>2915</v>
      </c>
      <c r="D1138" s="5">
        <v>11038</v>
      </c>
      <c r="E1138" s="3">
        <v>2</v>
      </c>
      <c r="F1138" s="3">
        <v>0</v>
      </c>
      <c r="G1138" s="3">
        <v>6</v>
      </c>
      <c r="H1138" s="3">
        <v>10106</v>
      </c>
      <c r="I1138" s="3">
        <v>1</v>
      </c>
      <c r="J1138" s="6">
        <v>1</v>
      </c>
      <c r="K1138" s="6">
        <v>625</v>
      </c>
      <c r="L1138" s="6">
        <v>0</v>
      </c>
      <c r="M1138" s="6">
        <v>0</v>
      </c>
      <c r="N1138" s="6">
        <v>0</v>
      </c>
      <c r="O1138" s="6">
        <v>0</v>
      </c>
      <c r="P1138" s="6">
        <v>375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3">
        <v>2</v>
      </c>
      <c r="AG1138" s="3">
        <v>2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</row>
    <row r="1139" spans="1:41">
      <c r="A1139" s="3">
        <v>22115</v>
      </c>
      <c r="B1139" s="57" t="s">
        <v>2218</v>
      </c>
      <c r="C1139" s="57" t="s">
        <v>2918</v>
      </c>
      <c r="D1139" s="5">
        <v>12039</v>
      </c>
      <c r="E1139" s="3">
        <v>2</v>
      </c>
      <c r="F1139" s="3">
        <v>0</v>
      </c>
      <c r="G1139" s="3">
        <v>6</v>
      </c>
      <c r="H1139" s="3">
        <v>10107</v>
      </c>
      <c r="I1139" s="3">
        <v>1</v>
      </c>
      <c r="J1139" s="6">
        <v>1</v>
      </c>
      <c r="K1139" s="6">
        <v>625</v>
      </c>
      <c r="L1139" s="6">
        <v>0</v>
      </c>
      <c r="M1139" s="6">
        <v>0</v>
      </c>
      <c r="N1139" s="6">
        <v>0</v>
      </c>
      <c r="O1139" s="6">
        <v>0</v>
      </c>
      <c r="P1139" s="6">
        <v>375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3">
        <v>2</v>
      </c>
      <c r="AG1139" s="3">
        <v>2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</row>
    <row r="1140" spans="1:41">
      <c r="A1140" s="3">
        <v>22116</v>
      </c>
      <c r="B1140" s="57" t="s">
        <v>2219</v>
      </c>
      <c r="C1140" s="57" t="s">
        <v>2919</v>
      </c>
      <c r="D1140" s="5">
        <v>12022</v>
      </c>
      <c r="E1140" s="3">
        <v>2</v>
      </c>
      <c r="F1140" s="3">
        <v>0</v>
      </c>
      <c r="G1140" s="3">
        <v>6</v>
      </c>
      <c r="H1140" s="3">
        <v>10108</v>
      </c>
      <c r="I1140" s="3">
        <v>1</v>
      </c>
      <c r="J1140" s="6">
        <v>1</v>
      </c>
      <c r="K1140" s="6">
        <v>625</v>
      </c>
      <c r="L1140" s="6">
        <v>0</v>
      </c>
      <c r="M1140" s="6">
        <v>0</v>
      </c>
      <c r="N1140" s="6">
        <v>0</v>
      </c>
      <c r="O1140" s="6">
        <v>0</v>
      </c>
      <c r="P1140" s="6">
        <v>375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3">
        <v>2</v>
      </c>
      <c r="AG1140" s="3">
        <v>2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</row>
    <row r="1141" spans="1:41">
      <c r="A1141" s="3">
        <v>22117</v>
      </c>
      <c r="B1141" s="57" t="s">
        <v>2220</v>
      </c>
      <c r="C1141" s="57" t="s">
        <v>2920</v>
      </c>
      <c r="D1141" s="5">
        <v>12022</v>
      </c>
      <c r="E1141" s="3">
        <v>2</v>
      </c>
      <c r="F1141" s="3">
        <v>0</v>
      </c>
      <c r="G1141" s="3">
        <v>6</v>
      </c>
      <c r="H1141" s="3">
        <v>10109</v>
      </c>
      <c r="I1141" s="3">
        <v>1</v>
      </c>
      <c r="J1141" s="6">
        <v>1</v>
      </c>
      <c r="K1141" s="6">
        <v>625</v>
      </c>
      <c r="L1141" s="6">
        <v>0</v>
      </c>
      <c r="M1141" s="6">
        <v>0</v>
      </c>
      <c r="N1141" s="6">
        <v>0</v>
      </c>
      <c r="O1141" s="6">
        <v>0</v>
      </c>
      <c r="P1141" s="6">
        <v>375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3">
        <v>2</v>
      </c>
      <c r="AG1141" s="3">
        <v>2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>
      <c r="A1142" s="3">
        <v>22118</v>
      </c>
      <c r="B1142" s="57" t="s">
        <v>2221</v>
      </c>
      <c r="C1142" s="57" t="s">
        <v>2921</v>
      </c>
      <c r="D1142" s="5">
        <v>11022</v>
      </c>
      <c r="E1142" s="3">
        <v>2</v>
      </c>
      <c r="F1142" s="3">
        <v>0</v>
      </c>
      <c r="G1142" s="3">
        <v>6</v>
      </c>
      <c r="H1142" s="3">
        <v>10110</v>
      </c>
      <c r="I1142" s="3">
        <v>1</v>
      </c>
      <c r="J1142" s="6">
        <v>1</v>
      </c>
      <c r="K1142" s="6">
        <v>625</v>
      </c>
      <c r="L1142" s="6">
        <v>0</v>
      </c>
      <c r="M1142" s="6">
        <v>0</v>
      </c>
      <c r="N1142" s="6">
        <v>0</v>
      </c>
      <c r="O1142" s="6">
        <v>0</v>
      </c>
      <c r="P1142" s="6">
        <v>375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3">
        <v>2</v>
      </c>
      <c r="AG1142" s="3">
        <v>2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3">
        <v>22119</v>
      </c>
      <c r="B1143" s="57" t="s">
        <v>2222</v>
      </c>
      <c r="C1143" s="57" t="s">
        <v>2922</v>
      </c>
      <c r="D1143" s="5">
        <v>11044</v>
      </c>
      <c r="E1143" s="3">
        <v>2</v>
      </c>
      <c r="F1143" s="3">
        <v>0</v>
      </c>
      <c r="G1143" s="3">
        <v>6</v>
      </c>
      <c r="H1143" s="3">
        <v>10111</v>
      </c>
      <c r="I1143" s="3">
        <v>1</v>
      </c>
      <c r="J1143" s="6">
        <v>1</v>
      </c>
      <c r="K1143" s="6">
        <v>625</v>
      </c>
      <c r="L1143" s="6">
        <v>0</v>
      </c>
      <c r="M1143" s="6">
        <v>0</v>
      </c>
      <c r="N1143" s="6">
        <v>0</v>
      </c>
      <c r="O1143" s="6">
        <v>0</v>
      </c>
      <c r="P1143" s="6">
        <v>375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3">
        <v>2</v>
      </c>
      <c r="AG1143" s="3">
        <v>2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</row>
    <row r="1144" spans="1:41">
      <c r="A1144" s="3">
        <v>22120</v>
      </c>
      <c r="B1144" s="57" t="s">
        <v>2223</v>
      </c>
      <c r="C1144" s="57" t="s">
        <v>2923</v>
      </c>
      <c r="D1144" s="5">
        <v>12027</v>
      </c>
      <c r="E1144" s="3">
        <v>2</v>
      </c>
      <c r="F1144" s="3">
        <v>0</v>
      </c>
      <c r="G1144" s="3">
        <v>6</v>
      </c>
      <c r="H1144" s="3">
        <v>10112</v>
      </c>
      <c r="I1144" s="3">
        <v>1</v>
      </c>
      <c r="J1144" s="6">
        <v>1</v>
      </c>
      <c r="K1144" s="6">
        <v>625</v>
      </c>
      <c r="L1144" s="6">
        <v>0</v>
      </c>
      <c r="M1144" s="6">
        <v>0</v>
      </c>
      <c r="N1144" s="6">
        <v>0</v>
      </c>
      <c r="O1144" s="6">
        <v>0</v>
      </c>
      <c r="P1144" s="6">
        <v>375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3">
        <v>2</v>
      </c>
      <c r="AG1144" s="3">
        <v>2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>
      <c r="A1145" s="3">
        <v>22121</v>
      </c>
      <c r="B1145" s="57" t="s">
        <v>2215</v>
      </c>
      <c r="C1145" s="57" t="s">
        <v>2915</v>
      </c>
      <c r="D1145" s="5">
        <v>11038</v>
      </c>
      <c r="E1145" s="3">
        <v>2</v>
      </c>
      <c r="F1145" s="3">
        <v>0</v>
      </c>
      <c r="G1145" s="3">
        <v>6</v>
      </c>
      <c r="H1145" s="3">
        <v>10113</v>
      </c>
      <c r="I1145" s="3">
        <v>1</v>
      </c>
      <c r="J1145" s="6">
        <v>1</v>
      </c>
      <c r="K1145" s="6">
        <v>625</v>
      </c>
      <c r="L1145" s="6">
        <v>0</v>
      </c>
      <c r="M1145" s="6">
        <v>0</v>
      </c>
      <c r="N1145" s="6">
        <v>0</v>
      </c>
      <c r="O1145" s="6">
        <v>0</v>
      </c>
      <c r="P1145" s="6">
        <v>375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3">
        <v>2</v>
      </c>
      <c r="AG1145" s="3">
        <v>2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</row>
    <row r="1146" spans="1:41" s="11" customFormat="1">
      <c r="A1146" s="11">
        <v>22122</v>
      </c>
      <c r="B1146" s="57" t="s">
        <v>2224</v>
      </c>
      <c r="C1146" s="57" t="s">
        <v>2924</v>
      </c>
      <c r="D1146" s="12">
        <v>11041</v>
      </c>
      <c r="E1146" s="11">
        <v>2</v>
      </c>
      <c r="F1146" s="11">
        <v>0</v>
      </c>
      <c r="G1146" s="11">
        <v>6</v>
      </c>
      <c r="H1146" s="11">
        <v>10114</v>
      </c>
      <c r="I1146" s="3">
        <v>1</v>
      </c>
      <c r="J1146" s="6">
        <v>1</v>
      </c>
      <c r="K1146" s="6">
        <v>625</v>
      </c>
      <c r="L1146" s="6">
        <v>0</v>
      </c>
      <c r="M1146" s="6">
        <v>0</v>
      </c>
      <c r="N1146" s="6">
        <v>0</v>
      </c>
      <c r="O1146" s="6">
        <v>0</v>
      </c>
      <c r="P1146" s="6">
        <v>375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3">
        <v>2</v>
      </c>
      <c r="AG1146" s="3">
        <v>2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</row>
    <row r="1147" spans="1:41">
      <c r="A1147" s="3">
        <v>22123</v>
      </c>
      <c r="B1147" s="57" t="s">
        <v>2151</v>
      </c>
      <c r="C1147" s="57" t="s">
        <v>2925</v>
      </c>
      <c r="D1147" s="5">
        <v>13036</v>
      </c>
      <c r="E1147" s="3">
        <v>2</v>
      </c>
      <c r="F1147" s="3">
        <v>0</v>
      </c>
      <c r="G1147" s="3">
        <v>6</v>
      </c>
      <c r="H1147" s="3">
        <v>10115</v>
      </c>
      <c r="I1147" s="3">
        <v>1</v>
      </c>
      <c r="J1147" s="6">
        <v>1</v>
      </c>
      <c r="K1147" s="6">
        <v>625</v>
      </c>
      <c r="L1147" s="6">
        <v>0</v>
      </c>
      <c r="M1147" s="6">
        <v>0</v>
      </c>
      <c r="N1147" s="6">
        <v>0</v>
      </c>
      <c r="O1147" s="6">
        <v>0</v>
      </c>
      <c r="P1147" s="6">
        <v>375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3">
        <v>2</v>
      </c>
      <c r="AG1147" s="3">
        <v>2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</row>
    <row r="1148" spans="1:41">
      <c r="A1148" s="3">
        <v>22124</v>
      </c>
      <c r="B1148" s="57" t="s">
        <v>2225</v>
      </c>
      <c r="C1148" s="57" t="s">
        <v>2926</v>
      </c>
      <c r="D1148" s="5">
        <v>11043</v>
      </c>
      <c r="E1148" s="3">
        <v>2</v>
      </c>
      <c r="F1148" s="3">
        <v>0</v>
      </c>
      <c r="G1148" s="3">
        <v>6</v>
      </c>
      <c r="H1148" s="3">
        <v>10116</v>
      </c>
      <c r="I1148" s="3">
        <v>1</v>
      </c>
      <c r="J1148" s="6">
        <v>1</v>
      </c>
      <c r="K1148" s="6">
        <v>625</v>
      </c>
      <c r="L1148" s="6">
        <v>0</v>
      </c>
      <c r="M1148" s="6">
        <v>0</v>
      </c>
      <c r="N1148" s="6">
        <v>0</v>
      </c>
      <c r="O1148" s="6">
        <v>0</v>
      </c>
      <c r="P1148" s="6">
        <v>375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3">
        <v>2</v>
      </c>
      <c r="AG1148" s="3">
        <v>2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</row>
    <row r="1149" spans="1:41">
      <c r="A1149" s="3">
        <v>22125</v>
      </c>
      <c r="B1149" s="57" t="s">
        <v>2213</v>
      </c>
      <c r="C1149" s="57" t="s">
        <v>2913</v>
      </c>
      <c r="D1149" s="5">
        <v>11034</v>
      </c>
      <c r="E1149" s="3">
        <v>2</v>
      </c>
      <c r="F1149" s="3">
        <v>0</v>
      </c>
      <c r="G1149" s="3">
        <v>6</v>
      </c>
      <c r="H1149" s="3">
        <v>10117</v>
      </c>
      <c r="I1149" s="3">
        <v>1</v>
      </c>
      <c r="J1149" s="6">
        <v>1</v>
      </c>
      <c r="K1149" s="6">
        <v>625</v>
      </c>
      <c r="L1149" s="6">
        <v>0</v>
      </c>
      <c r="M1149" s="6">
        <v>0</v>
      </c>
      <c r="N1149" s="6">
        <v>0</v>
      </c>
      <c r="O1149" s="6">
        <v>0</v>
      </c>
      <c r="P1149" s="6">
        <v>375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3">
        <v>2</v>
      </c>
      <c r="AG1149" s="3">
        <v>2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</row>
    <row r="1150" spans="1:41">
      <c r="A1150" s="3">
        <v>22126</v>
      </c>
      <c r="B1150" s="57" t="s">
        <v>2226</v>
      </c>
      <c r="C1150" s="57" t="s">
        <v>2927</v>
      </c>
      <c r="D1150" s="5">
        <v>14020</v>
      </c>
      <c r="E1150" s="3">
        <v>2</v>
      </c>
      <c r="F1150" s="3">
        <v>0</v>
      </c>
      <c r="G1150" s="3">
        <v>6</v>
      </c>
      <c r="H1150" s="3">
        <v>10118</v>
      </c>
      <c r="I1150" s="3">
        <v>1</v>
      </c>
      <c r="J1150" s="6">
        <v>1</v>
      </c>
      <c r="K1150" s="6">
        <v>625</v>
      </c>
      <c r="L1150" s="6">
        <v>0</v>
      </c>
      <c r="M1150" s="6">
        <v>0</v>
      </c>
      <c r="N1150" s="6">
        <v>0</v>
      </c>
      <c r="O1150" s="6">
        <v>0</v>
      </c>
      <c r="P1150" s="6">
        <v>375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3">
        <v>2</v>
      </c>
      <c r="AG1150" s="3">
        <v>2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</row>
    <row r="1151" spans="1:41">
      <c r="A1151" s="3">
        <v>22127</v>
      </c>
      <c r="B1151" s="57" t="s">
        <v>2226</v>
      </c>
      <c r="C1151" s="57" t="s">
        <v>2927</v>
      </c>
      <c r="D1151" s="5">
        <v>14020</v>
      </c>
      <c r="E1151" s="3">
        <v>2</v>
      </c>
      <c r="F1151" s="3">
        <v>0</v>
      </c>
      <c r="G1151" s="3">
        <v>6</v>
      </c>
      <c r="H1151" s="3">
        <v>10119</v>
      </c>
      <c r="I1151" s="3">
        <v>1</v>
      </c>
      <c r="J1151" s="6">
        <v>1</v>
      </c>
      <c r="K1151" s="6">
        <v>625</v>
      </c>
      <c r="L1151" s="6">
        <v>0</v>
      </c>
      <c r="M1151" s="6">
        <v>0</v>
      </c>
      <c r="N1151" s="6">
        <v>0</v>
      </c>
      <c r="O1151" s="6">
        <v>0</v>
      </c>
      <c r="P1151" s="6">
        <v>375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3">
        <v>2</v>
      </c>
      <c r="AG1151" s="3">
        <v>2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</row>
    <row r="1152" spans="1:41">
      <c r="A1152" s="3">
        <v>22128</v>
      </c>
      <c r="B1152" s="57" t="s">
        <v>2227</v>
      </c>
      <c r="C1152" s="57" t="s">
        <v>2928</v>
      </c>
      <c r="D1152" s="5">
        <v>12041</v>
      </c>
      <c r="E1152" s="3">
        <v>2</v>
      </c>
      <c r="F1152" s="3">
        <v>0</v>
      </c>
      <c r="G1152" s="3">
        <v>6</v>
      </c>
      <c r="H1152" s="3">
        <v>10120</v>
      </c>
      <c r="I1152" s="3">
        <v>1</v>
      </c>
      <c r="J1152" s="6">
        <v>1</v>
      </c>
      <c r="K1152" s="6">
        <v>625</v>
      </c>
      <c r="L1152" s="6">
        <v>0</v>
      </c>
      <c r="M1152" s="6">
        <v>0</v>
      </c>
      <c r="N1152" s="6">
        <v>0</v>
      </c>
      <c r="O1152" s="6">
        <v>0</v>
      </c>
      <c r="P1152" s="6">
        <v>375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3">
        <v>2</v>
      </c>
      <c r="AG1152" s="3">
        <v>2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3">
        <v>22129</v>
      </c>
      <c r="B1153" s="57" t="s">
        <v>2228</v>
      </c>
      <c r="C1153" s="57" t="s">
        <v>2929</v>
      </c>
      <c r="D1153" s="5">
        <v>11044</v>
      </c>
      <c r="E1153" s="3">
        <v>2</v>
      </c>
      <c r="F1153" s="3">
        <v>0</v>
      </c>
      <c r="G1153" s="3">
        <v>6</v>
      </c>
      <c r="H1153" s="3">
        <v>10121</v>
      </c>
      <c r="I1153" s="3">
        <v>1</v>
      </c>
      <c r="J1153" s="6">
        <v>1</v>
      </c>
      <c r="K1153" s="6">
        <v>625</v>
      </c>
      <c r="L1153" s="6">
        <v>0</v>
      </c>
      <c r="M1153" s="6">
        <v>0</v>
      </c>
      <c r="N1153" s="6">
        <v>0</v>
      </c>
      <c r="O1153" s="6">
        <v>0</v>
      </c>
      <c r="P1153" s="6">
        <v>375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3">
        <v>2</v>
      </c>
      <c r="AG1153" s="3">
        <v>2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</row>
    <row r="1154" spans="1:41">
      <c r="A1154" s="3">
        <v>22130</v>
      </c>
      <c r="B1154" s="57" t="s">
        <v>2229</v>
      </c>
      <c r="C1154" s="57" t="s">
        <v>2930</v>
      </c>
      <c r="D1154" s="5">
        <v>11030</v>
      </c>
      <c r="E1154" s="3">
        <v>2</v>
      </c>
      <c r="F1154" s="3">
        <v>0</v>
      </c>
      <c r="G1154" s="3">
        <v>6</v>
      </c>
      <c r="H1154" s="3">
        <v>10122</v>
      </c>
      <c r="I1154" s="3">
        <v>1</v>
      </c>
      <c r="J1154" s="6">
        <v>1</v>
      </c>
      <c r="K1154" s="6">
        <v>625</v>
      </c>
      <c r="L1154" s="6">
        <v>0</v>
      </c>
      <c r="M1154" s="6">
        <v>0</v>
      </c>
      <c r="N1154" s="6">
        <v>0</v>
      </c>
      <c r="O1154" s="6">
        <v>0</v>
      </c>
      <c r="P1154" s="6">
        <v>375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3">
        <v>2</v>
      </c>
      <c r="AG1154" s="3">
        <v>2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</row>
    <row r="1155" spans="1:41">
      <c r="A1155" s="3">
        <v>22131</v>
      </c>
      <c r="B1155" s="57" t="s">
        <v>2204</v>
      </c>
      <c r="C1155" s="57" t="s">
        <v>2904</v>
      </c>
      <c r="D1155" s="5">
        <v>14014</v>
      </c>
      <c r="E1155" s="3">
        <v>2</v>
      </c>
      <c r="F1155" s="3">
        <v>0</v>
      </c>
      <c r="G1155" s="3">
        <v>6</v>
      </c>
      <c r="H1155" s="3">
        <v>10123</v>
      </c>
      <c r="I1155" s="3">
        <v>1</v>
      </c>
      <c r="J1155" s="6">
        <v>1</v>
      </c>
      <c r="K1155" s="6">
        <v>625</v>
      </c>
      <c r="L1155" s="6">
        <v>0</v>
      </c>
      <c r="M1155" s="6">
        <v>0</v>
      </c>
      <c r="N1155" s="6">
        <v>0</v>
      </c>
      <c r="O1155" s="6">
        <v>0</v>
      </c>
      <c r="P1155" s="6">
        <v>375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3">
        <v>2</v>
      </c>
      <c r="AG1155" s="3">
        <v>2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</row>
    <row r="1156" spans="1:41">
      <c r="A1156" s="3">
        <v>22132</v>
      </c>
      <c r="B1156" s="57" t="s">
        <v>2230</v>
      </c>
      <c r="C1156" s="57" t="s">
        <v>2931</v>
      </c>
      <c r="D1156" s="5">
        <v>11043</v>
      </c>
      <c r="E1156" s="3">
        <v>2</v>
      </c>
      <c r="F1156" s="3">
        <v>0</v>
      </c>
      <c r="G1156" s="3">
        <v>6</v>
      </c>
      <c r="H1156" s="3">
        <v>10124</v>
      </c>
      <c r="I1156" s="3">
        <v>1</v>
      </c>
      <c r="J1156" s="6">
        <v>1</v>
      </c>
      <c r="K1156" s="6">
        <v>625</v>
      </c>
      <c r="L1156" s="6">
        <v>0</v>
      </c>
      <c r="M1156" s="6">
        <v>0</v>
      </c>
      <c r="N1156" s="6">
        <v>0</v>
      </c>
      <c r="O1156" s="6">
        <v>0</v>
      </c>
      <c r="P1156" s="6">
        <v>375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3">
        <v>2</v>
      </c>
      <c r="AG1156" s="3">
        <v>2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</row>
    <row r="1157" spans="1:41">
      <c r="A1157" s="3">
        <v>22133</v>
      </c>
      <c r="B1157" s="57" t="s">
        <v>2231</v>
      </c>
      <c r="C1157" s="57" t="s">
        <v>2932</v>
      </c>
      <c r="D1157" s="5">
        <v>13025</v>
      </c>
      <c r="E1157" s="3">
        <v>2</v>
      </c>
      <c r="F1157" s="3">
        <v>0</v>
      </c>
      <c r="G1157" s="3">
        <v>6</v>
      </c>
      <c r="H1157" s="3">
        <v>10125</v>
      </c>
      <c r="I1157" s="3">
        <v>1</v>
      </c>
      <c r="J1157" s="6">
        <v>1</v>
      </c>
      <c r="K1157" s="6">
        <v>625</v>
      </c>
      <c r="L1157" s="6">
        <v>0</v>
      </c>
      <c r="M1157" s="6">
        <v>0</v>
      </c>
      <c r="N1157" s="6">
        <v>0</v>
      </c>
      <c r="O1157" s="6">
        <v>0</v>
      </c>
      <c r="P1157" s="6">
        <v>375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3">
        <v>2</v>
      </c>
      <c r="AG1157" s="3">
        <v>2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</row>
    <row r="1158" spans="1:41">
      <c r="A1158" s="3">
        <v>22134</v>
      </c>
      <c r="B1158" s="57" t="s">
        <v>2151</v>
      </c>
      <c r="C1158" s="57" t="s">
        <v>2925</v>
      </c>
      <c r="D1158" s="5">
        <v>13036</v>
      </c>
      <c r="E1158" s="3">
        <v>2</v>
      </c>
      <c r="F1158" s="3">
        <v>0</v>
      </c>
      <c r="G1158" s="3">
        <v>6</v>
      </c>
      <c r="H1158" s="3">
        <v>10126</v>
      </c>
      <c r="I1158" s="3">
        <v>1</v>
      </c>
      <c r="J1158" s="6">
        <v>1</v>
      </c>
      <c r="K1158" s="6">
        <v>625</v>
      </c>
      <c r="L1158" s="6">
        <v>0</v>
      </c>
      <c r="M1158" s="6">
        <v>0</v>
      </c>
      <c r="N1158" s="6">
        <v>0</v>
      </c>
      <c r="O1158" s="6">
        <v>0</v>
      </c>
      <c r="P1158" s="6">
        <v>375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3">
        <v>2</v>
      </c>
      <c r="AG1158" s="3">
        <v>2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</row>
    <row r="1159" spans="1:41">
      <c r="A1159" s="3">
        <v>22135</v>
      </c>
      <c r="B1159" s="57" t="s">
        <v>2230</v>
      </c>
      <c r="C1159" s="57" t="s">
        <v>2931</v>
      </c>
      <c r="D1159" s="5">
        <v>11043</v>
      </c>
      <c r="E1159" s="3">
        <v>2</v>
      </c>
      <c r="F1159" s="3">
        <v>0</v>
      </c>
      <c r="G1159" s="3">
        <v>6</v>
      </c>
      <c r="H1159" s="3">
        <v>10127</v>
      </c>
      <c r="I1159" s="3">
        <v>1</v>
      </c>
      <c r="J1159" s="6">
        <v>1</v>
      </c>
      <c r="K1159" s="6">
        <v>625</v>
      </c>
      <c r="L1159" s="6">
        <v>0</v>
      </c>
      <c r="M1159" s="6">
        <v>0</v>
      </c>
      <c r="N1159" s="6">
        <v>0</v>
      </c>
      <c r="O1159" s="6">
        <v>0</v>
      </c>
      <c r="P1159" s="6">
        <v>375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3">
        <v>2</v>
      </c>
      <c r="AG1159" s="3">
        <v>2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</row>
    <row r="1160" spans="1:41">
      <c r="A1160" s="3">
        <v>22136</v>
      </c>
      <c r="B1160" s="57" t="s">
        <v>2232</v>
      </c>
      <c r="C1160" s="57" t="s">
        <v>2950</v>
      </c>
      <c r="D1160" s="5">
        <v>13032</v>
      </c>
      <c r="E1160" s="3">
        <v>2</v>
      </c>
      <c r="F1160" s="3">
        <v>0</v>
      </c>
      <c r="G1160" s="3">
        <v>6</v>
      </c>
      <c r="H1160" s="3">
        <v>10128</v>
      </c>
      <c r="I1160" s="3">
        <v>1</v>
      </c>
      <c r="J1160" s="6">
        <v>1</v>
      </c>
      <c r="K1160" s="6">
        <v>625</v>
      </c>
      <c r="L1160" s="6">
        <v>0</v>
      </c>
      <c r="M1160" s="6">
        <v>0</v>
      </c>
      <c r="N1160" s="6">
        <v>0</v>
      </c>
      <c r="O1160" s="6">
        <v>0</v>
      </c>
      <c r="P1160" s="6">
        <v>375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3">
        <v>2</v>
      </c>
      <c r="AG1160" s="3">
        <v>2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</row>
    <row r="1161" spans="1:41" ht="13.5">
      <c r="A1161" s="3">
        <v>22137</v>
      </c>
      <c r="B1161" s="80" t="s">
        <v>2233</v>
      </c>
      <c r="C1161" s="57" t="s">
        <v>374</v>
      </c>
      <c r="D1161" s="3">
        <v>20041</v>
      </c>
      <c r="E1161" s="3">
        <v>2</v>
      </c>
      <c r="F1161" s="3">
        <v>0</v>
      </c>
      <c r="G1161" s="3">
        <v>6</v>
      </c>
      <c r="H1161" s="3">
        <v>2001</v>
      </c>
      <c r="I1161" s="3">
        <v>1</v>
      </c>
      <c r="J1161" s="6">
        <v>1</v>
      </c>
      <c r="K1161" s="6">
        <v>400</v>
      </c>
      <c r="L1161" s="6">
        <v>0</v>
      </c>
      <c r="M1161" s="6">
        <v>0</v>
      </c>
      <c r="N1161" s="6">
        <v>0</v>
      </c>
      <c r="O1161" s="6">
        <v>0</v>
      </c>
      <c r="P1161" s="6">
        <v>600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3">
        <v>2</v>
      </c>
      <c r="AG1161" s="3">
        <v>2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</row>
    <row r="1162" spans="1:41" ht="13.5">
      <c r="A1162" s="3">
        <v>22138</v>
      </c>
      <c r="B1162" s="80" t="s">
        <v>2234</v>
      </c>
      <c r="C1162" s="57" t="s">
        <v>374</v>
      </c>
      <c r="D1162" s="3">
        <v>20042</v>
      </c>
      <c r="E1162" s="3">
        <v>2</v>
      </c>
      <c r="F1162" s="3">
        <v>0</v>
      </c>
      <c r="G1162" s="3">
        <v>6</v>
      </c>
      <c r="H1162" s="3">
        <v>2002</v>
      </c>
      <c r="I1162" s="3">
        <v>1</v>
      </c>
      <c r="J1162" s="6">
        <v>1</v>
      </c>
      <c r="K1162" s="6">
        <v>400</v>
      </c>
      <c r="L1162" s="6">
        <v>0</v>
      </c>
      <c r="M1162" s="6">
        <v>0</v>
      </c>
      <c r="N1162" s="6">
        <v>0</v>
      </c>
      <c r="O1162" s="6">
        <v>0</v>
      </c>
      <c r="P1162" s="6">
        <v>600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3">
        <v>2</v>
      </c>
      <c r="AG1162" s="3">
        <v>2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</row>
    <row r="1163" spans="1:41" ht="13.5">
      <c r="A1163" s="3">
        <v>22139</v>
      </c>
      <c r="B1163" s="80" t="s">
        <v>2235</v>
      </c>
      <c r="C1163" s="57" t="s">
        <v>374</v>
      </c>
      <c r="D1163" s="3">
        <v>20043</v>
      </c>
      <c r="E1163" s="3">
        <v>2</v>
      </c>
      <c r="F1163" s="3">
        <v>0</v>
      </c>
      <c r="G1163" s="3">
        <v>6</v>
      </c>
      <c r="H1163" s="3">
        <v>2003</v>
      </c>
      <c r="I1163" s="3">
        <v>1</v>
      </c>
      <c r="J1163" s="6">
        <v>1</v>
      </c>
      <c r="K1163" s="6">
        <v>400</v>
      </c>
      <c r="L1163" s="6">
        <v>0</v>
      </c>
      <c r="M1163" s="6">
        <v>0</v>
      </c>
      <c r="N1163" s="6">
        <v>0</v>
      </c>
      <c r="O1163" s="6">
        <v>0</v>
      </c>
      <c r="P1163" s="6">
        <v>600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3">
        <v>2</v>
      </c>
      <c r="AG1163" s="3">
        <v>2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</row>
    <row r="1164" spans="1:41" ht="13.5">
      <c r="A1164" s="3">
        <v>22140</v>
      </c>
      <c r="B1164" s="80" t="s">
        <v>2236</v>
      </c>
      <c r="C1164" s="57" t="s">
        <v>374</v>
      </c>
      <c r="D1164" s="3">
        <v>20044</v>
      </c>
      <c r="E1164" s="3">
        <v>2</v>
      </c>
      <c r="F1164" s="3">
        <v>0</v>
      </c>
      <c r="G1164" s="3">
        <v>6</v>
      </c>
      <c r="H1164" s="3">
        <v>2004</v>
      </c>
      <c r="I1164" s="3">
        <v>1</v>
      </c>
      <c r="J1164" s="6">
        <v>1</v>
      </c>
      <c r="K1164" s="6">
        <v>400</v>
      </c>
      <c r="L1164" s="6">
        <v>0</v>
      </c>
      <c r="M1164" s="6">
        <v>0</v>
      </c>
      <c r="N1164" s="6">
        <v>0</v>
      </c>
      <c r="O1164" s="6">
        <v>0</v>
      </c>
      <c r="P1164" s="6">
        <v>600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3">
        <v>2</v>
      </c>
      <c r="AG1164" s="3">
        <v>2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</row>
    <row r="1165" spans="1:41" ht="13.5">
      <c r="A1165" s="3">
        <v>22141</v>
      </c>
      <c r="B1165" s="80" t="s">
        <v>2237</v>
      </c>
      <c r="C1165" s="57" t="s">
        <v>374</v>
      </c>
      <c r="D1165" s="3">
        <v>20151</v>
      </c>
      <c r="E1165" s="3">
        <v>2</v>
      </c>
      <c r="F1165" s="3">
        <v>0</v>
      </c>
      <c r="G1165" s="3">
        <v>6</v>
      </c>
      <c r="H1165" s="3">
        <v>2011</v>
      </c>
      <c r="I1165" s="3">
        <v>1</v>
      </c>
      <c r="J1165" s="6">
        <v>1</v>
      </c>
      <c r="K1165" s="6">
        <v>400</v>
      </c>
      <c r="L1165" s="6">
        <v>0</v>
      </c>
      <c r="M1165" s="6">
        <v>0</v>
      </c>
      <c r="N1165" s="6">
        <v>0</v>
      </c>
      <c r="O1165" s="6">
        <v>0</v>
      </c>
      <c r="P1165" s="6">
        <v>600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3">
        <v>2</v>
      </c>
      <c r="AG1165" s="3">
        <v>2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</row>
    <row r="1166" spans="1:41" ht="13.5">
      <c r="A1166" s="3">
        <v>22142</v>
      </c>
      <c r="B1166" s="80" t="s">
        <v>2238</v>
      </c>
      <c r="C1166" s="57" t="s">
        <v>374</v>
      </c>
      <c r="D1166" s="3">
        <v>20152</v>
      </c>
      <c r="E1166" s="3">
        <v>2</v>
      </c>
      <c r="F1166" s="3">
        <v>0</v>
      </c>
      <c r="G1166" s="3">
        <v>6</v>
      </c>
      <c r="H1166" s="3">
        <v>2012</v>
      </c>
      <c r="I1166" s="3">
        <v>1</v>
      </c>
      <c r="J1166" s="6">
        <v>1</v>
      </c>
      <c r="K1166" s="6">
        <v>400</v>
      </c>
      <c r="L1166" s="6">
        <v>0</v>
      </c>
      <c r="M1166" s="6">
        <v>0</v>
      </c>
      <c r="N1166" s="6">
        <v>0</v>
      </c>
      <c r="O1166" s="6">
        <v>0</v>
      </c>
      <c r="P1166" s="6">
        <v>600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3">
        <v>2</v>
      </c>
      <c r="AG1166" s="3">
        <v>2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</row>
    <row r="1167" spans="1:41" ht="13.5">
      <c r="A1167" s="3">
        <v>22143</v>
      </c>
      <c r="B1167" s="80" t="s">
        <v>2239</v>
      </c>
      <c r="C1167" s="57" t="s">
        <v>374</v>
      </c>
      <c r="D1167" s="3">
        <v>20153</v>
      </c>
      <c r="E1167" s="3">
        <v>2</v>
      </c>
      <c r="F1167" s="3">
        <v>0</v>
      </c>
      <c r="G1167" s="3">
        <v>6</v>
      </c>
      <c r="H1167" s="3">
        <v>2013</v>
      </c>
      <c r="I1167" s="3">
        <v>1</v>
      </c>
      <c r="J1167" s="6">
        <v>1</v>
      </c>
      <c r="K1167" s="6">
        <v>400</v>
      </c>
      <c r="L1167" s="6">
        <v>0</v>
      </c>
      <c r="M1167" s="6">
        <v>0</v>
      </c>
      <c r="N1167" s="6">
        <v>0</v>
      </c>
      <c r="O1167" s="6">
        <v>0</v>
      </c>
      <c r="P1167" s="6">
        <v>600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3">
        <v>2</v>
      </c>
      <c r="AG1167" s="3">
        <v>2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</row>
    <row r="1168" spans="1:41" ht="13.5">
      <c r="A1168" s="3">
        <v>22144</v>
      </c>
      <c r="B1168" s="80" t="s">
        <v>2240</v>
      </c>
      <c r="C1168" s="57" t="s">
        <v>374</v>
      </c>
      <c r="D1168" s="3">
        <v>20154</v>
      </c>
      <c r="E1168" s="3">
        <v>2</v>
      </c>
      <c r="F1168" s="3">
        <v>0</v>
      </c>
      <c r="G1168" s="3">
        <v>6</v>
      </c>
      <c r="H1168" s="3">
        <v>2014</v>
      </c>
      <c r="I1168" s="3">
        <v>1</v>
      </c>
      <c r="J1168" s="6">
        <v>1</v>
      </c>
      <c r="K1168" s="6">
        <v>400</v>
      </c>
      <c r="L1168" s="6">
        <v>0</v>
      </c>
      <c r="M1168" s="6">
        <v>0</v>
      </c>
      <c r="N1168" s="6">
        <v>0</v>
      </c>
      <c r="O1168" s="6">
        <v>0</v>
      </c>
      <c r="P1168" s="6">
        <v>600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3">
        <v>2</v>
      </c>
      <c r="AG1168" s="3">
        <v>2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</row>
    <row r="1169" spans="1:41" ht="13.5">
      <c r="A1169" s="3">
        <v>22145</v>
      </c>
      <c r="B1169" s="81" t="s">
        <v>2241</v>
      </c>
      <c r="C1169" s="57" t="s">
        <v>378</v>
      </c>
      <c r="D1169" s="3">
        <v>20061</v>
      </c>
      <c r="E1169" s="3">
        <v>2</v>
      </c>
      <c r="F1169" s="3">
        <v>0</v>
      </c>
      <c r="G1169" s="3">
        <v>6</v>
      </c>
      <c r="H1169" s="3">
        <v>3001</v>
      </c>
      <c r="I1169" s="3">
        <v>1</v>
      </c>
      <c r="J1169" s="6">
        <v>1</v>
      </c>
      <c r="K1169" s="6">
        <v>100</v>
      </c>
      <c r="L1169" s="6">
        <v>0</v>
      </c>
      <c r="M1169" s="6">
        <v>0</v>
      </c>
      <c r="N1169" s="6">
        <v>0</v>
      </c>
      <c r="O1169" s="6">
        <v>0</v>
      </c>
      <c r="P1169" s="6">
        <v>900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3">
        <v>2</v>
      </c>
      <c r="AG1169" s="3">
        <v>2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</row>
    <row r="1170" spans="1:41" ht="13.5">
      <c r="A1170" s="3">
        <v>22146</v>
      </c>
      <c r="B1170" s="81" t="s">
        <v>2242</v>
      </c>
      <c r="C1170" s="57" t="s">
        <v>378</v>
      </c>
      <c r="D1170" s="3">
        <v>20062</v>
      </c>
      <c r="E1170" s="3">
        <v>2</v>
      </c>
      <c r="F1170" s="3">
        <v>0</v>
      </c>
      <c r="G1170" s="3">
        <v>6</v>
      </c>
      <c r="H1170" s="3">
        <v>3002</v>
      </c>
      <c r="I1170" s="3">
        <v>1</v>
      </c>
      <c r="J1170" s="6">
        <v>1</v>
      </c>
      <c r="K1170" s="6">
        <v>100</v>
      </c>
      <c r="L1170" s="6">
        <v>0</v>
      </c>
      <c r="M1170" s="6">
        <v>0</v>
      </c>
      <c r="N1170" s="6">
        <v>0</v>
      </c>
      <c r="O1170" s="6">
        <v>0</v>
      </c>
      <c r="P1170" s="6">
        <v>900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3">
        <v>2</v>
      </c>
      <c r="AG1170" s="3">
        <v>2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</row>
    <row r="1171" spans="1:41" ht="13.5">
      <c r="A1171" s="3">
        <v>22147</v>
      </c>
      <c r="B1171" s="81" t="s">
        <v>2243</v>
      </c>
      <c r="C1171" s="57" t="s">
        <v>378</v>
      </c>
      <c r="D1171" s="3">
        <v>20063</v>
      </c>
      <c r="E1171" s="3">
        <v>2</v>
      </c>
      <c r="F1171" s="3">
        <v>0</v>
      </c>
      <c r="G1171" s="3">
        <v>6</v>
      </c>
      <c r="H1171" s="3">
        <v>3003</v>
      </c>
      <c r="I1171" s="3">
        <v>1</v>
      </c>
      <c r="J1171" s="6">
        <v>1</v>
      </c>
      <c r="K1171" s="6">
        <v>100</v>
      </c>
      <c r="L1171" s="6">
        <v>0</v>
      </c>
      <c r="M1171" s="6">
        <v>0</v>
      </c>
      <c r="N1171" s="6">
        <v>0</v>
      </c>
      <c r="O1171" s="6">
        <v>0</v>
      </c>
      <c r="P1171" s="6">
        <v>900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3">
        <v>2</v>
      </c>
      <c r="AG1171" s="3">
        <v>2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</row>
    <row r="1172" spans="1:41" ht="13.5">
      <c r="A1172" s="3">
        <v>22148</v>
      </c>
      <c r="B1172" s="81" t="s">
        <v>2244</v>
      </c>
      <c r="C1172" s="57" t="s">
        <v>378</v>
      </c>
      <c r="D1172" s="3">
        <v>20064</v>
      </c>
      <c r="E1172" s="3">
        <v>2</v>
      </c>
      <c r="F1172" s="3">
        <v>0</v>
      </c>
      <c r="G1172" s="3">
        <v>6</v>
      </c>
      <c r="H1172" s="3">
        <v>3004</v>
      </c>
      <c r="I1172" s="3">
        <v>1</v>
      </c>
      <c r="J1172" s="6">
        <v>1</v>
      </c>
      <c r="K1172" s="6">
        <v>100</v>
      </c>
      <c r="L1172" s="6">
        <v>0</v>
      </c>
      <c r="M1172" s="6">
        <v>0</v>
      </c>
      <c r="N1172" s="6">
        <v>0</v>
      </c>
      <c r="O1172" s="6">
        <v>0</v>
      </c>
      <c r="P1172" s="6">
        <v>900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3">
        <v>2</v>
      </c>
      <c r="AG1172" s="3">
        <v>2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</row>
    <row r="1173" spans="1:41" ht="13.5">
      <c r="A1173" s="3">
        <v>22149</v>
      </c>
      <c r="B1173" s="81" t="s">
        <v>2245</v>
      </c>
      <c r="C1173" s="57" t="s">
        <v>378</v>
      </c>
      <c r="D1173" s="3">
        <v>1</v>
      </c>
      <c r="E1173" s="3">
        <v>2</v>
      </c>
      <c r="F1173" s="3">
        <v>0</v>
      </c>
      <c r="G1173" s="3">
        <v>6</v>
      </c>
      <c r="H1173" s="3">
        <v>3011</v>
      </c>
      <c r="I1173" s="3">
        <v>1</v>
      </c>
      <c r="J1173" s="6">
        <v>1</v>
      </c>
      <c r="K1173" s="6">
        <v>100</v>
      </c>
      <c r="L1173" s="6">
        <v>0</v>
      </c>
      <c r="M1173" s="6">
        <v>0</v>
      </c>
      <c r="N1173" s="6">
        <v>0</v>
      </c>
      <c r="O1173" s="6">
        <v>0</v>
      </c>
      <c r="P1173" s="6">
        <v>900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3">
        <v>2</v>
      </c>
      <c r="AG1173" s="3">
        <v>2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</row>
    <row r="1174" spans="1:41" ht="13.5">
      <c r="A1174" s="3">
        <v>22150</v>
      </c>
      <c r="B1174" s="81" t="s">
        <v>2246</v>
      </c>
      <c r="C1174" s="57" t="s">
        <v>378</v>
      </c>
      <c r="D1174" s="3">
        <v>1</v>
      </c>
      <c r="E1174" s="3">
        <v>2</v>
      </c>
      <c r="F1174" s="3">
        <v>0</v>
      </c>
      <c r="G1174" s="3">
        <v>6</v>
      </c>
      <c r="H1174" s="3">
        <v>3012</v>
      </c>
      <c r="I1174" s="3">
        <v>1</v>
      </c>
      <c r="J1174" s="6">
        <v>1</v>
      </c>
      <c r="K1174" s="6">
        <v>100</v>
      </c>
      <c r="L1174" s="6">
        <v>0</v>
      </c>
      <c r="M1174" s="6">
        <v>0</v>
      </c>
      <c r="N1174" s="6">
        <v>0</v>
      </c>
      <c r="O1174" s="6">
        <v>0</v>
      </c>
      <c r="P1174" s="6">
        <v>900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3">
        <v>2</v>
      </c>
      <c r="AG1174" s="3">
        <v>2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</row>
    <row r="1175" spans="1:41" ht="13.5">
      <c r="A1175" s="3">
        <v>22151</v>
      </c>
      <c r="B1175" s="81" t="s">
        <v>2247</v>
      </c>
      <c r="C1175" s="57" t="s">
        <v>378</v>
      </c>
      <c r="D1175" s="3">
        <v>1</v>
      </c>
      <c r="E1175" s="3">
        <v>2</v>
      </c>
      <c r="F1175" s="3">
        <v>0</v>
      </c>
      <c r="G1175" s="3">
        <v>6</v>
      </c>
      <c r="H1175" s="3">
        <v>3013</v>
      </c>
      <c r="I1175" s="3">
        <v>1</v>
      </c>
      <c r="J1175" s="6">
        <v>1</v>
      </c>
      <c r="K1175" s="6">
        <v>100</v>
      </c>
      <c r="L1175" s="6">
        <v>0</v>
      </c>
      <c r="M1175" s="6">
        <v>0</v>
      </c>
      <c r="N1175" s="6">
        <v>0</v>
      </c>
      <c r="O1175" s="6">
        <v>0</v>
      </c>
      <c r="P1175" s="6">
        <v>900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3">
        <v>2</v>
      </c>
      <c r="AG1175" s="3">
        <v>2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</row>
    <row r="1176" spans="1:41" ht="13.5">
      <c r="A1176" s="3">
        <v>22152</v>
      </c>
      <c r="B1176" s="81" t="s">
        <v>2248</v>
      </c>
      <c r="C1176" s="57" t="s">
        <v>378</v>
      </c>
      <c r="D1176" s="3">
        <v>1</v>
      </c>
      <c r="E1176" s="3">
        <v>2</v>
      </c>
      <c r="F1176" s="3">
        <v>0</v>
      </c>
      <c r="G1176" s="3">
        <v>6</v>
      </c>
      <c r="H1176" s="3">
        <v>3014</v>
      </c>
      <c r="I1176" s="3">
        <v>1</v>
      </c>
      <c r="J1176" s="6">
        <v>1</v>
      </c>
      <c r="K1176" s="6">
        <v>100</v>
      </c>
      <c r="L1176" s="6">
        <v>0</v>
      </c>
      <c r="M1176" s="6">
        <v>0</v>
      </c>
      <c r="N1176" s="6">
        <v>0</v>
      </c>
      <c r="O1176" s="6">
        <v>0</v>
      </c>
      <c r="P1176" s="6">
        <v>900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3">
        <v>2</v>
      </c>
      <c r="AG1176" s="3">
        <v>2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</row>
    <row r="1177" spans="1:41" ht="13.5">
      <c r="A1177" s="3">
        <v>22153</v>
      </c>
      <c r="B1177" s="81" t="s">
        <v>2249</v>
      </c>
      <c r="C1177" s="57" t="s">
        <v>378</v>
      </c>
      <c r="D1177" s="3">
        <v>20171</v>
      </c>
      <c r="E1177" s="3">
        <v>2</v>
      </c>
      <c r="F1177" s="3">
        <v>0</v>
      </c>
      <c r="G1177" s="3">
        <v>6</v>
      </c>
      <c r="H1177" s="3">
        <v>3021</v>
      </c>
      <c r="I1177" s="3">
        <v>1</v>
      </c>
      <c r="J1177" s="6">
        <v>1</v>
      </c>
      <c r="K1177" s="6">
        <v>100</v>
      </c>
      <c r="L1177" s="6">
        <v>0</v>
      </c>
      <c r="M1177" s="6">
        <v>0</v>
      </c>
      <c r="N1177" s="6">
        <v>0</v>
      </c>
      <c r="O1177" s="6">
        <v>0</v>
      </c>
      <c r="P1177" s="6">
        <v>900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3">
        <v>2</v>
      </c>
      <c r="AG1177" s="3">
        <v>2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</row>
    <row r="1178" spans="1:41" ht="13.5">
      <c r="A1178" s="3">
        <v>22154</v>
      </c>
      <c r="B1178" s="81" t="s">
        <v>2250</v>
      </c>
      <c r="C1178" s="57" t="s">
        <v>378</v>
      </c>
      <c r="D1178" s="3">
        <v>20172</v>
      </c>
      <c r="E1178" s="3">
        <v>2</v>
      </c>
      <c r="F1178" s="3">
        <v>0</v>
      </c>
      <c r="G1178" s="3">
        <v>6</v>
      </c>
      <c r="H1178" s="3">
        <v>3022</v>
      </c>
      <c r="I1178" s="3">
        <v>1</v>
      </c>
      <c r="J1178" s="6">
        <v>1</v>
      </c>
      <c r="K1178" s="6">
        <v>100</v>
      </c>
      <c r="L1178" s="6">
        <v>0</v>
      </c>
      <c r="M1178" s="6">
        <v>0</v>
      </c>
      <c r="N1178" s="6">
        <v>0</v>
      </c>
      <c r="O1178" s="6">
        <v>0</v>
      </c>
      <c r="P1178" s="6">
        <v>900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3">
        <v>2</v>
      </c>
      <c r="AG1178" s="3">
        <v>2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</row>
    <row r="1179" spans="1:41" ht="13.5">
      <c r="A1179" s="3">
        <v>22155</v>
      </c>
      <c r="B1179" s="81" t="s">
        <v>2251</v>
      </c>
      <c r="C1179" s="57" t="s">
        <v>378</v>
      </c>
      <c r="D1179" s="3">
        <v>20173</v>
      </c>
      <c r="E1179" s="3">
        <v>2</v>
      </c>
      <c r="F1179" s="3">
        <v>0</v>
      </c>
      <c r="G1179" s="3">
        <v>6</v>
      </c>
      <c r="H1179" s="3">
        <v>3023</v>
      </c>
      <c r="I1179" s="3">
        <v>1</v>
      </c>
      <c r="J1179" s="6">
        <v>1</v>
      </c>
      <c r="K1179" s="6">
        <v>100</v>
      </c>
      <c r="L1179" s="6">
        <v>0</v>
      </c>
      <c r="M1179" s="6">
        <v>0</v>
      </c>
      <c r="N1179" s="6">
        <v>0</v>
      </c>
      <c r="O1179" s="6">
        <v>0</v>
      </c>
      <c r="P1179" s="6">
        <v>900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3">
        <v>2</v>
      </c>
      <c r="AG1179" s="3">
        <v>2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</row>
    <row r="1180" spans="1:41" ht="13.5">
      <c r="A1180" s="3">
        <v>22156</v>
      </c>
      <c r="B1180" s="81" t="s">
        <v>2252</v>
      </c>
      <c r="C1180" s="57" t="s">
        <v>378</v>
      </c>
      <c r="D1180" s="3">
        <v>20174</v>
      </c>
      <c r="E1180" s="3">
        <v>2</v>
      </c>
      <c r="F1180" s="3">
        <v>0</v>
      </c>
      <c r="G1180" s="3">
        <v>6</v>
      </c>
      <c r="H1180" s="3">
        <v>3024</v>
      </c>
      <c r="I1180" s="3">
        <v>1</v>
      </c>
      <c r="J1180" s="6">
        <v>1</v>
      </c>
      <c r="K1180" s="6">
        <v>100</v>
      </c>
      <c r="L1180" s="6">
        <v>0</v>
      </c>
      <c r="M1180" s="6">
        <v>0</v>
      </c>
      <c r="N1180" s="6">
        <v>0</v>
      </c>
      <c r="O1180" s="6">
        <v>0</v>
      </c>
      <c r="P1180" s="6">
        <v>900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3">
        <v>2</v>
      </c>
      <c r="AG1180" s="3">
        <v>2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</row>
    <row r="1181" spans="1:41" ht="13.5">
      <c r="A1181" s="3">
        <v>22157</v>
      </c>
      <c r="B1181" s="82" t="s">
        <v>2253</v>
      </c>
      <c r="C1181" s="57" t="s">
        <v>382</v>
      </c>
      <c r="D1181" s="3">
        <v>20071</v>
      </c>
      <c r="E1181" s="3">
        <v>2</v>
      </c>
      <c r="F1181" s="3">
        <v>0</v>
      </c>
      <c r="G1181" s="3">
        <v>6</v>
      </c>
      <c r="H1181" s="3">
        <v>4001</v>
      </c>
      <c r="I1181" s="3">
        <v>1</v>
      </c>
      <c r="J1181" s="6">
        <v>1</v>
      </c>
      <c r="K1181" s="6">
        <v>32</v>
      </c>
      <c r="L1181" s="6">
        <v>0</v>
      </c>
      <c r="M1181" s="6">
        <v>0</v>
      </c>
      <c r="N1181" s="6">
        <v>0</v>
      </c>
      <c r="O1181" s="6">
        <v>0</v>
      </c>
      <c r="P1181" s="6">
        <v>968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3">
        <v>2</v>
      </c>
      <c r="AG1181" s="3">
        <v>2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 ht="13.5">
      <c r="A1182" s="3">
        <v>22158</v>
      </c>
      <c r="B1182" s="82" t="s">
        <v>2254</v>
      </c>
      <c r="C1182" s="57" t="s">
        <v>382</v>
      </c>
      <c r="D1182" s="3">
        <v>20072</v>
      </c>
      <c r="E1182" s="3">
        <v>2</v>
      </c>
      <c r="F1182" s="3">
        <v>0</v>
      </c>
      <c r="G1182" s="3">
        <v>6</v>
      </c>
      <c r="H1182" s="3">
        <v>4002</v>
      </c>
      <c r="I1182" s="3">
        <v>1</v>
      </c>
      <c r="J1182" s="6">
        <v>1</v>
      </c>
      <c r="K1182" s="6">
        <v>32</v>
      </c>
      <c r="L1182" s="6">
        <v>0</v>
      </c>
      <c r="M1182" s="6">
        <v>0</v>
      </c>
      <c r="N1182" s="6">
        <v>0</v>
      </c>
      <c r="O1182" s="6">
        <v>0</v>
      </c>
      <c r="P1182" s="6">
        <v>968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3">
        <v>2</v>
      </c>
      <c r="AG1182" s="3">
        <v>2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</row>
    <row r="1183" spans="1:41" ht="13.5">
      <c r="A1183" s="3">
        <v>22159</v>
      </c>
      <c r="B1183" s="82" t="s">
        <v>2255</v>
      </c>
      <c r="C1183" s="57" t="s">
        <v>382</v>
      </c>
      <c r="D1183" s="3">
        <v>20073</v>
      </c>
      <c r="E1183" s="3">
        <v>2</v>
      </c>
      <c r="F1183" s="3">
        <v>0</v>
      </c>
      <c r="G1183" s="3">
        <v>6</v>
      </c>
      <c r="H1183" s="3">
        <v>4003</v>
      </c>
      <c r="I1183" s="3">
        <v>1</v>
      </c>
      <c r="J1183" s="6">
        <v>1</v>
      </c>
      <c r="K1183" s="6">
        <v>32</v>
      </c>
      <c r="L1183" s="6">
        <v>0</v>
      </c>
      <c r="M1183" s="6">
        <v>0</v>
      </c>
      <c r="N1183" s="6">
        <v>0</v>
      </c>
      <c r="O1183" s="6">
        <v>0</v>
      </c>
      <c r="P1183" s="6">
        <v>968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3">
        <v>2</v>
      </c>
      <c r="AG1183" s="3">
        <v>2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</row>
    <row r="1184" spans="1:41" ht="13.5">
      <c r="A1184" s="3">
        <v>22160</v>
      </c>
      <c r="B1184" s="82" t="s">
        <v>2256</v>
      </c>
      <c r="C1184" s="57" t="s">
        <v>382</v>
      </c>
      <c r="D1184" s="3">
        <v>20074</v>
      </c>
      <c r="E1184" s="3">
        <v>2</v>
      </c>
      <c r="F1184" s="3">
        <v>0</v>
      </c>
      <c r="G1184" s="3">
        <v>6</v>
      </c>
      <c r="H1184" s="3">
        <v>4004</v>
      </c>
      <c r="I1184" s="3">
        <v>1</v>
      </c>
      <c r="J1184" s="6">
        <v>1</v>
      </c>
      <c r="K1184" s="6">
        <v>32</v>
      </c>
      <c r="L1184" s="6">
        <v>0</v>
      </c>
      <c r="M1184" s="6">
        <v>0</v>
      </c>
      <c r="N1184" s="6">
        <v>0</v>
      </c>
      <c r="O1184" s="6">
        <v>0</v>
      </c>
      <c r="P1184" s="6">
        <v>968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3">
        <v>2</v>
      </c>
      <c r="AG1184" s="3">
        <v>2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</row>
    <row r="1185" spans="1:41" ht="13.5">
      <c r="A1185" s="3">
        <v>22161</v>
      </c>
      <c r="B1185" s="82" t="s">
        <v>2257</v>
      </c>
      <c r="C1185" s="57" t="s">
        <v>382</v>
      </c>
      <c r="D1185" s="3">
        <v>20181</v>
      </c>
      <c r="E1185" s="3">
        <v>2</v>
      </c>
      <c r="F1185" s="3">
        <v>0</v>
      </c>
      <c r="G1185" s="3">
        <v>6</v>
      </c>
      <c r="H1185" s="3">
        <v>4011</v>
      </c>
      <c r="I1185" s="3">
        <v>1</v>
      </c>
      <c r="J1185" s="6">
        <v>1</v>
      </c>
      <c r="K1185" s="6">
        <v>32</v>
      </c>
      <c r="L1185" s="6">
        <v>0</v>
      </c>
      <c r="M1185" s="6">
        <v>0</v>
      </c>
      <c r="N1185" s="6">
        <v>0</v>
      </c>
      <c r="O1185" s="6">
        <v>0</v>
      </c>
      <c r="P1185" s="6">
        <v>968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3">
        <v>2</v>
      </c>
      <c r="AG1185" s="3">
        <v>2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</row>
    <row r="1186" spans="1:41" ht="13.5">
      <c r="A1186" s="3">
        <v>22162</v>
      </c>
      <c r="B1186" s="82" t="s">
        <v>2258</v>
      </c>
      <c r="C1186" s="57" t="s">
        <v>382</v>
      </c>
      <c r="D1186" s="3">
        <v>20182</v>
      </c>
      <c r="E1186" s="3">
        <v>2</v>
      </c>
      <c r="F1186" s="3">
        <v>0</v>
      </c>
      <c r="G1186" s="3">
        <v>6</v>
      </c>
      <c r="H1186" s="3">
        <v>4012</v>
      </c>
      <c r="I1186" s="3">
        <v>1</v>
      </c>
      <c r="J1186" s="6">
        <v>1</v>
      </c>
      <c r="K1186" s="6">
        <v>32</v>
      </c>
      <c r="L1186" s="6">
        <v>0</v>
      </c>
      <c r="M1186" s="6">
        <v>0</v>
      </c>
      <c r="N1186" s="6">
        <v>0</v>
      </c>
      <c r="O1186" s="6">
        <v>0</v>
      </c>
      <c r="P1186" s="6">
        <v>968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3">
        <v>2</v>
      </c>
      <c r="AG1186" s="3">
        <v>2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</row>
    <row r="1187" spans="1:41" ht="13.5">
      <c r="A1187" s="3">
        <v>22163</v>
      </c>
      <c r="B1187" s="82" t="s">
        <v>2259</v>
      </c>
      <c r="C1187" s="57" t="s">
        <v>382</v>
      </c>
      <c r="D1187" s="3">
        <v>20183</v>
      </c>
      <c r="E1187" s="3">
        <v>2</v>
      </c>
      <c r="F1187" s="3">
        <v>0</v>
      </c>
      <c r="G1187" s="3">
        <v>6</v>
      </c>
      <c r="H1187" s="3">
        <v>4013</v>
      </c>
      <c r="I1187" s="3">
        <v>1</v>
      </c>
      <c r="J1187" s="6">
        <v>1</v>
      </c>
      <c r="K1187" s="6">
        <v>32</v>
      </c>
      <c r="L1187" s="6">
        <v>0</v>
      </c>
      <c r="M1187" s="6">
        <v>0</v>
      </c>
      <c r="N1187" s="6">
        <v>0</v>
      </c>
      <c r="O1187" s="6">
        <v>0</v>
      </c>
      <c r="P1187" s="6">
        <v>968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3">
        <v>2</v>
      </c>
      <c r="AG1187" s="3">
        <v>2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</row>
    <row r="1188" spans="1:41" ht="13.5">
      <c r="A1188" s="3">
        <v>22164</v>
      </c>
      <c r="B1188" s="82" t="s">
        <v>2260</v>
      </c>
      <c r="C1188" s="57" t="s">
        <v>382</v>
      </c>
      <c r="D1188" s="3">
        <v>20184</v>
      </c>
      <c r="E1188" s="3">
        <v>2</v>
      </c>
      <c r="F1188" s="3">
        <v>0</v>
      </c>
      <c r="G1188" s="3">
        <v>6</v>
      </c>
      <c r="H1188" s="3">
        <v>4014</v>
      </c>
      <c r="I1188" s="3">
        <v>1</v>
      </c>
      <c r="J1188" s="6">
        <v>1</v>
      </c>
      <c r="K1188" s="6">
        <v>32</v>
      </c>
      <c r="L1188" s="6">
        <v>0</v>
      </c>
      <c r="M1188" s="6">
        <v>0</v>
      </c>
      <c r="N1188" s="6">
        <v>0</v>
      </c>
      <c r="O1188" s="6">
        <v>0</v>
      </c>
      <c r="P1188" s="6">
        <v>968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3">
        <v>2</v>
      </c>
      <c r="AG1188" s="3">
        <v>2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</row>
    <row r="1189" spans="1:41" ht="13.5">
      <c r="A1189" s="3">
        <v>22165</v>
      </c>
      <c r="B1189" s="82" t="s">
        <v>2261</v>
      </c>
      <c r="C1189" s="57" t="s">
        <v>382</v>
      </c>
      <c r="D1189" s="3">
        <v>20191</v>
      </c>
      <c r="E1189" s="3">
        <v>2</v>
      </c>
      <c r="F1189" s="3">
        <v>0</v>
      </c>
      <c r="G1189" s="3">
        <v>6</v>
      </c>
      <c r="H1189" s="3">
        <v>4021</v>
      </c>
      <c r="I1189" s="3">
        <v>1</v>
      </c>
      <c r="J1189" s="6">
        <v>1</v>
      </c>
      <c r="K1189" s="6">
        <v>32</v>
      </c>
      <c r="L1189" s="6">
        <v>0</v>
      </c>
      <c r="M1189" s="6">
        <v>0</v>
      </c>
      <c r="N1189" s="6">
        <v>0</v>
      </c>
      <c r="O1189" s="6">
        <v>0</v>
      </c>
      <c r="P1189" s="6">
        <v>968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3">
        <v>2</v>
      </c>
      <c r="AG1189" s="3">
        <v>2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</row>
    <row r="1190" spans="1:41" ht="13.5">
      <c r="A1190" s="3">
        <v>22166</v>
      </c>
      <c r="B1190" s="82" t="s">
        <v>2262</v>
      </c>
      <c r="C1190" s="57" t="s">
        <v>382</v>
      </c>
      <c r="D1190" s="3">
        <v>20191</v>
      </c>
      <c r="E1190" s="3">
        <v>2</v>
      </c>
      <c r="F1190" s="3">
        <v>0</v>
      </c>
      <c r="G1190" s="3">
        <v>6</v>
      </c>
      <c r="H1190" s="3">
        <v>4022</v>
      </c>
      <c r="I1190" s="3">
        <v>1</v>
      </c>
      <c r="J1190" s="6">
        <v>1</v>
      </c>
      <c r="K1190" s="6">
        <v>32</v>
      </c>
      <c r="L1190" s="6">
        <v>0</v>
      </c>
      <c r="M1190" s="6">
        <v>0</v>
      </c>
      <c r="N1190" s="6">
        <v>0</v>
      </c>
      <c r="O1190" s="6">
        <v>0</v>
      </c>
      <c r="P1190" s="6">
        <v>968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3">
        <v>2</v>
      </c>
      <c r="AG1190" s="3">
        <v>2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</row>
    <row r="1191" spans="1:41" ht="13.5">
      <c r="A1191" s="3">
        <v>22167</v>
      </c>
      <c r="B1191" s="82" t="s">
        <v>2263</v>
      </c>
      <c r="C1191" s="57" t="s">
        <v>382</v>
      </c>
      <c r="D1191" s="3">
        <v>20193</v>
      </c>
      <c r="E1191" s="3">
        <v>2</v>
      </c>
      <c r="F1191" s="3">
        <v>0</v>
      </c>
      <c r="G1191" s="3">
        <v>6</v>
      </c>
      <c r="H1191" s="3">
        <v>4023</v>
      </c>
      <c r="I1191" s="3">
        <v>1</v>
      </c>
      <c r="J1191" s="6">
        <v>1</v>
      </c>
      <c r="K1191" s="6">
        <v>32</v>
      </c>
      <c r="L1191" s="6">
        <v>0</v>
      </c>
      <c r="M1191" s="6">
        <v>0</v>
      </c>
      <c r="N1191" s="6">
        <v>0</v>
      </c>
      <c r="O1191" s="6">
        <v>0</v>
      </c>
      <c r="P1191" s="6">
        <v>968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3">
        <v>2</v>
      </c>
      <c r="AG1191" s="3">
        <v>2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 ht="13.5">
      <c r="A1192" s="3">
        <v>22168</v>
      </c>
      <c r="B1192" s="82" t="s">
        <v>2264</v>
      </c>
      <c r="C1192" s="57" t="s">
        <v>382</v>
      </c>
      <c r="D1192" s="3">
        <v>20194</v>
      </c>
      <c r="E1192" s="3">
        <v>2</v>
      </c>
      <c r="F1192" s="3">
        <v>0</v>
      </c>
      <c r="G1192" s="3">
        <v>6</v>
      </c>
      <c r="H1192" s="3">
        <v>4024</v>
      </c>
      <c r="I1192" s="3">
        <v>1</v>
      </c>
      <c r="J1192" s="6">
        <v>1</v>
      </c>
      <c r="K1192" s="6">
        <v>32</v>
      </c>
      <c r="L1192" s="6">
        <v>0</v>
      </c>
      <c r="M1192" s="6">
        <v>0</v>
      </c>
      <c r="N1192" s="6">
        <v>0</v>
      </c>
      <c r="O1192" s="6">
        <v>0</v>
      </c>
      <c r="P1192" s="6">
        <v>968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3">
        <v>2</v>
      </c>
      <c r="AG1192" s="3">
        <v>2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</row>
    <row r="1193" spans="1:41" ht="13.5">
      <c r="A1193" s="3">
        <v>22169</v>
      </c>
      <c r="B1193" s="83" t="s">
        <v>2265</v>
      </c>
      <c r="C1193" s="58" t="s">
        <v>2933</v>
      </c>
      <c r="D1193" s="3">
        <v>1</v>
      </c>
      <c r="E1193" s="3">
        <v>2</v>
      </c>
      <c r="F1193" s="3">
        <v>0</v>
      </c>
      <c r="G1193" s="3">
        <v>6</v>
      </c>
      <c r="H1193" s="3">
        <v>10129</v>
      </c>
      <c r="I1193" s="3">
        <v>1</v>
      </c>
      <c r="J1193" s="6">
        <v>1</v>
      </c>
      <c r="K1193" s="6">
        <v>625</v>
      </c>
      <c r="L1193" s="6">
        <v>0</v>
      </c>
      <c r="M1193" s="6">
        <v>0</v>
      </c>
      <c r="N1193" s="6">
        <v>0</v>
      </c>
      <c r="O1193" s="6">
        <v>0</v>
      </c>
      <c r="P1193" s="6">
        <v>375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3">
        <v>2</v>
      </c>
      <c r="AG1193" s="3">
        <v>2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</row>
    <row r="1194" spans="1:41" ht="13.5">
      <c r="A1194" s="3">
        <v>22170</v>
      </c>
      <c r="B1194" s="56" t="s">
        <v>2266</v>
      </c>
      <c r="C1194" s="57" t="s">
        <v>2934</v>
      </c>
      <c r="D1194" s="3">
        <v>1</v>
      </c>
      <c r="E1194" s="3">
        <v>2</v>
      </c>
      <c r="F1194" s="3">
        <v>0</v>
      </c>
      <c r="G1194" s="3">
        <v>6</v>
      </c>
      <c r="H1194" s="3">
        <v>10130</v>
      </c>
      <c r="I1194" s="3">
        <v>1</v>
      </c>
      <c r="J1194" s="6">
        <v>1</v>
      </c>
      <c r="K1194" s="6">
        <v>625</v>
      </c>
      <c r="L1194" s="6">
        <v>0</v>
      </c>
      <c r="M1194" s="6">
        <v>0</v>
      </c>
      <c r="N1194" s="6">
        <v>0</v>
      </c>
      <c r="O1194" s="6">
        <v>0</v>
      </c>
      <c r="P1194" s="6">
        <v>375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3">
        <v>2</v>
      </c>
      <c r="AG1194" s="3">
        <v>2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</row>
    <row r="1195" spans="1:41" ht="13.5">
      <c r="A1195" s="3">
        <v>22171</v>
      </c>
      <c r="B1195" s="56" t="s">
        <v>2267</v>
      </c>
      <c r="C1195" s="57" t="s">
        <v>2935</v>
      </c>
      <c r="D1195" s="3">
        <v>13032</v>
      </c>
      <c r="E1195" s="3">
        <v>2</v>
      </c>
      <c r="F1195" s="3">
        <v>0</v>
      </c>
      <c r="G1195" s="3">
        <v>6</v>
      </c>
      <c r="H1195" s="3">
        <v>10131</v>
      </c>
      <c r="I1195" s="3">
        <v>1</v>
      </c>
      <c r="J1195" s="6">
        <v>1</v>
      </c>
      <c r="K1195" s="6">
        <v>625</v>
      </c>
      <c r="L1195" s="6">
        <v>0</v>
      </c>
      <c r="M1195" s="6">
        <v>0</v>
      </c>
      <c r="N1195" s="6">
        <v>0</v>
      </c>
      <c r="O1195" s="6">
        <v>0</v>
      </c>
      <c r="P1195" s="6">
        <v>375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3">
        <v>2</v>
      </c>
      <c r="AG1195" s="3">
        <v>2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</row>
    <row r="1196" spans="1:41" ht="13.5">
      <c r="A1196" s="3">
        <v>22172</v>
      </c>
      <c r="B1196" s="56" t="s">
        <v>2268</v>
      </c>
      <c r="C1196" s="57" t="s">
        <v>2936</v>
      </c>
      <c r="D1196" s="3">
        <v>1</v>
      </c>
      <c r="E1196" s="3">
        <v>2</v>
      </c>
      <c r="F1196" s="3">
        <v>0</v>
      </c>
      <c r="G1196" s="3">
        <v>6</v>
      </c>
      <c r="H1196" s="3">
        <v>10132</v>
      </c>
      <c r="I1196" s="3">
        <v>1</v>
      </c>
      <c r="J1196" s="6">
        <v>1</v>
      </c>
      <c r="K1196" s="6">
        <v>625</v>
      </c>
      <c r="L1196" s="6">
        <v>0</v>
      </c>
      <c r="M1196" s="6">
        <v>0</v>
      </c>
      <c r="N1196" s="6">
        <v>0</v>
      </c>
      <c r="O1196" s="6">
        <v>0</v>
      </c>
      <c r="P1196" s="6">
        <v>375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3">
        <v>2</v>
      </c>
      <c r="AG1196" s="3">
        <v>2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 ht="13.5">
      <c r="A1197" s="3">
        <v>22173</v>
      </c>
      <c r="B1197" s="56" t="s">
        <v>2151</v>
      </c>
      <c r="C1197" s="57" t="s">
        <v>2937</v>
      </c>
      <c r="D1197" s="3">
        <v>1</v>
      </c>
      <c r="E1197" s="3">
        <v>2</v>
      </c>
      <c r="F1197" s="3">
        <v>0</v>
      </c>
      <c r="G1197" s="3">
        <v>6</v>
      </c>
      <c r="H1197" s="3">
        <v>10133</v>
      </c>
      <c r="I1197" s="3">
        <v>1</v>
      </c>
      <c r="J1197" s="6">
        <v>1</v>
      </c>
      <c r="K1197" s="6">
        <v>625</v>
      </c>
      <c r="L1197" s="6">
        <v>0</v>
      </c>
      <c r="M1197" s="6">
        <v>0</v>
      </c>
      <c r="N1197" s="6">
        <v>0</v>
      </c>
      <c r="O1197" s="6">
        <v>0</v>
      </c>
      <c r="P1197" s="6">
        <v>375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3">
        <v>2</v>
      </c>
      <c r="AG1197" s="3">
        <v>2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</row>
    <row r="1198" spans="1:41" ht="13.5">
      <c r="A1198" s="3">
        <v>22174</v>
      </c>
      <c r="B1198" s="56" t="s">
        <v>2269</v>
      </c>
      <c r="C1198" s="57" t="s">
        <v>2938</v>
      </c>
      <c r="D1198" s="3">
        <v>1</v>
      </c>
      <c r="E1198" s="3">
        <v>2</v>
      </c>
      <c r="F1198" s="3">
        <v>0</v>
      </c>
      <c r="G1198" s="3">
        <v>6</v>
      </c>
      <c r="H1198" s="3">
        <v>10134</v>
      </c>
      <c r="I1198" s="3">
        <v>1</v>
      </c>
      <c r="J1198" s="6">
        <v>1</v>
      </c>
      <c r="K1198" s="6">
        <v>625</v>
      </c>
      <c r="L1198" s="6">
        <v>0</v>
      </c>
      <c r="M1198" s="6">
        <v>0</v>
      </c>
      <c r="N1198" s="6">
        <v>0</v>
      </c>
      <c r="O1198" s="6">
        <v>0</v>
      </c>
      <c r="P1198" s="6">
        <v>375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3">
        <v>2</v>
      </c>
      <c r="AG1198" s="3">
        <v>2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</row>
    <row r="1199" spans="1:41" ht="13.5">
      <c r="A1199" s="3">
        <v>22175</v>
      </c>
      <c r="B1199" s="56" t="s">
        <v>2151</v>
      </c>
      <c r="C1199" s="57" t="s">
        <v>2937</v>
      </c>
      <c r="D1199" s="3">
        <v>1</v>
      </c>
      <c r="E1199" s="3">
        <v>2</v>
      </c>
      <c r="F1199" s="3">
        <v>0</v>
      </c>
      <c r="G1199" s="3">
        <v>6</v>
      </c>
      <c r="H1199" s="3">
        <v>10135</v>
      </c>
      <c r="I1199" s="3">
        <v>1</v>
      </c>
      <c r="J1199" s="6">
        <v>1</v>
      </c>
      <c r="K1199" s="6">
        <v>625</v>
      </c>
      <c r="L1199" s="6">
        <v>0</v>
      </c>
      <c r="M1199" s="6">
        <v>0</v>
      </c>
      <c r="N1199" s="6">
        <v>0</v>
      </c>
      <c r="O1199" s="6">
        <v>0</v>
      </c>
      <c r="P1199" s="6">
        <v>375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3">
        <v>2</v>
      </c>
      <c r="AG1199" s="3">
        <v>2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 ht="13.5">
      <c r="A1200" s="3">
        <v>22176</v>
      </c>
      <c r="B1200" s="56" t="s">
        <v>2269</v>
      </c>
      <c r="C1200" s="57" t="s">
        <v>2938</v>
      </c>
      <c r="D1200" s="3">
        <v>1</v>
      </c>
      <c r="E1200" s="3">
        <v>2</v>
      </c>
      <c r="F1200" s="3">
        <v>0</v>
      </c>
      <c r="G1200" s="3">
        <v>6</v>
      </c>
      <c r="H1200" s="3">
        <v>10136</v>
      </c>
      <c r="I1200" s="3">
        <v>1</v>
      </c>
      <c r="J1200" s="6">
        <v>1</v>
      </c>
      <c r="K1200" s="6">
        <v>625</v>
      </c>
      <c r="L1200" s="6">
        <v>0</v>
      </c>
      <c r="M1200" s="6">
        <v>0</v>
      </c>
      <c r="N1200" s="6">
        <v>0</v>
      </c>
      <c r="O1200" s="6">
        <v>0</v>
      </c>
      <c r="P1200" s="6">
        <v>375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3">
        <v>2</v>
      </c>
      <c r="AG1200" s="3">
        <v>2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3.5">
      <c r="A1201" s="3">
        <v>22177</v>
      </c>
      <c r="B1201" s="56" t="s">
        <v>2270</v>
      </c>
      <c r="C1201" s="57" t="s">
        <v>2939</v>
      </c>
      <c r="D1201" s="3">
        <v>1</v>
      </c>
      <c r="E1201" s="3">
        <v>2</v>
      </c>
      <c r="F1201" s="3">
        <v>0</v>
      </c>
      <c r="G1201" s="3">
        <v>6</v>
      </c>
      <c r="H1201" s="3">
        <v>10137</v>
      </c>
      <c r="I1201" s="3">
        <v>1</v>
      </c>
      <c r="J1201" s="6">
        <v>1</v>
      </c>
      <c r="K1201" s="6">
        <v>625</v>
      </c>
      <c r="L1201" s="6">
        <v>0</v>
      </c>
      <c r="M1201" s="6">
        <v>0</v>
      </c>
      <c r="N1201" s="6">
        <v>0</v>
      </c>
      <c r="O1201" s="6">
        <v>0</v>
      </c>
      <c r="P1201" s="6">
        <v>375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3">
        <v>2</v>
      </c>
      <c r="AG1201" s="3">
        <v>2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</row>
    <row r="1202" spans="1:41" ht="13.5">
      <c r="A1202" s="3">
        <v>22178</v>
      </c>
      <c r="B1202" s="56" t="s">
        <v>2271</v>
      </c>
      <c r="C1202" s="57" t="s">
        <v>2940</v>
      </c>
      <c r="D1202" s="3">
        <v>1</v>
      </c>
      <c r="E1202" s="3">
        <v>2</v>
      </c>
      <c r="F1202" s="3">
        <v>0</v>
      </c>
      <c r="G1202" s="3">
        <v>6</v>
      </c>
      <c r="H1202" s="3">
        <v>10138</v>
      </c>
      <c r="I1202" s="3">
        <v>1</v>
      </c>
      <c r="J1202" s="6">
        <v>1</v>
      </c>
      <c r="K1202" s="6">
        <v>625</v>
      </c>
      <c r="L1202" s="6">
        <v>0</v>
      </c>
      <c r="M1202" s="6">
        <v>0</v>
      </c>
      <c r="N1202" s="6">
        <v>0</v>
      </c>
      <c r="O1202" s="6">
        <v>0</v>
      </c>
      <c r="P1202" s="6">
        <v>375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3">
        <v>2</v>
      </c>
      <c r="AG1202" s="3">
        <v>2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</row>
    <row r="1203" spans="1:41" ht="13.5">
      <c r="A1203" s="3">
        <v>22179</v>
      </c>
      <c r="B1203" s="56" t="s">
        <v>2197</v>
      </c>
      <c r="C1203" s="57" t="s">
        <v>2941</v>
      </c>
      <c r="D1203" s="3">
        <v>1</v>
      </c>
      <c r="E1203" s="3">
        <v>2</v>
      </c>
      <c r="F1203" s="3">
        <v>0</v>
      </c>
      <c r="G1203" s="3">
        <v>6</v>
      </c>
      <c r="H1203" s="3">
        <v>10139</v>
      </c>
      <c r="I1203" s="3">
        <v>1</v>
      </c>
      <c r="J1203" s="6">
        <v>1</v>
      </c>
      <c r="K1203" s="6">
        <v>625</v>
      </c>
      <c r="L1203" s="6">
        <v>0</v>
      </c>
      <c r="M1203" s="6">
        <v>0</v>
      </c>
      <c r="N1203" s="6">
        <v>0</v>
      </c>
      <c r="O1203" s="6">
        <v>0</v>
      </c>
      <c r="P1203" s="6">
        <v>375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3">
        <v>2</v>
      </c>
      <c r="AG1203" s="3">
        <v>2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</row>
    <row r="1204" spans="1:41" ht="13.5">
      <c r="A1204" s="3">
        <v>22180</v>
      </c>
      <c r="B1204" s="56" t="s">
        <v>2213</v>
      </c>
      <c r="C1204" s="57" t="s">
        <v>2942</v>
      </c>
      <c r="D1204" s="3">
        <v>1</v>
      </c>
      <c r="E1204" s="3">
        <v>2</v>
      </c>
      <c r="F1204" s="3">
        <v>0</v>
      </c>
      <c r="G1204" s="3">
        <v>6</v>
      </c>
      <c r="H1204" s="3">
        <v>10140</v>
      </c>
      <c r="I1204" s="3">
        <v>1</v>
      </c>
      <c r="J1204" s="6">
        <v>1</v>
      </c>
      <c r="K1204" s="6">
        <v>625</v>
      </c>
      <c r="L1204" s="6">
        <v>0</v>
      </c>
      <c r="M1204" s="6">
        <v>0</v>
      </c>
      <c r="N1204" s="6">
        <v>0</v>
      </c>
      <c r="O1204" s="6">
        <v>0</v>
      </c>
      <c r="P1204" s="6">
        <v>375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3">
        <v>2</v>
      </c>
      <c r="AG1204" s="3">
        <v>2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</row>
    <row r="1205" spans="1:41" ht="13.5">
      <c r="A1205" s="3">
        <v>22181</v>
      </c>
      <c r="B1205" s="56" t="s">
        <v>2272</v>
      </c>
      <c r="C1205" s="57" t="s">
        <v>2943</v>
      </c>
      <c r="D1205" s="3">
        <v>1</v>
      </c>
      <c r="E1205" s="3">
        <v>2</v>
      </c>
      <c r="F1205" s="3">
        <v>0</v>
      </c>
      <c r="G1205" s="3">
        <v>6</v>
      </c>
      <c r="H1205" s="3">
        <v>10141</v>
      </c>
      <c r="I1205" s="3">
        <v>1</v>
      </c>
      <c r="J1205" s="6">
        <v>1</v>
      </c>
      <c r="K1205" s="6">
        <v>625</v>
      </c>
      <c r="L1205" s="6">
        <v>0</v>
      </c>
      <c r="M1205" s="6">
        <v>0</v>
      </c>
      <c r="N1205" s="6">
        <v>0</v>
      </c>
      <c r="O1205" s="6">
        <v>0</v>
      </c>
      <c r="P1205" s="6">
        <v>375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3">
        <v>2</v>
      </c>
      <c r="AG1205" s="3">
        <v>2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</row>
    <row r="1206" spans="1:41" ht="13.5">
      <c r="A1206" s="3">
        <v>22182</v>
      </c>
      <c r="B1206" s="56" t="s">
        <v>2273</v>
      </c>
      <c r="C1206" s="57" t="s">
        <v>2944</v>
      </c>
      <c r="D1206" s="3">
        <v>1</v>
      </c>
      <c r="E1206" s="3">
        <v>2</v>
      </c>
      <c r="F1206" s="3">
        <v>0</v>
      </c>
      <c r="G1206" s="3">
        <v>6</v>
      </c>
      <c r="H1206" s="3">
        <v>10142</v>
      </c>
      <c r="I1206" s="3">
        <v>1</v>
      </c>
      <c r="J1206" s="6">
        <v>1</v>
      </c>
      <c r="K1206" s="6">
        <v>625</v>
      </c>
      <c r="L1206" s="6">
        <v>0</v>
      </c>
      <c r="M1206" s="6">
        <v>0</v>
      </c>
      <c r="N1206" s="6">
        <v>0</v>
      </c>
      <c r="O1206" s="6">
        <v>0</v>
      </c>
      <c r="P1206" s="6">
        <v>375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3">
        <v>2</v>
      </c>
      <c r="AG1206" s="3">
        <v>2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</row>
    <row r="1207" spans="1:41" ht="13.5">
      <c r="A1207" s="3">
        <v>22183</v>
      </c>
      <c r="B1207" s="56" t="s">
        <v>2274</v>
      </c>
      <c r="C1207" s="57" t="s">
        <v>2945</v>
      </c>
      <c r="D1207" s="3">
        <v>1</v>
      </c>
      <c r="E1207" s="3">
        <v>2</v>
      </c>
      <c r="F1207" s="3">
        <v>0</v>
      </c>
      <c r="G1207" s="3">
        <v>6</v>
      </c>
      <c r="H1207" s="3">
        <v>10143</v>
      </c>
      <c r="I1207" s="3">
        <v>1</v>
      </c>
      <c r="J1207" s="6">
        <v>1</v>
      </c>
      <c r="K1207" s="6">
        <v>625</v>
      </c>
      <c r="L1207" s="6">
        <v>0</v>
      </c>
      <c r="M1207" s="6">
        <v>0</v>
      </c>
      <c r="N1207" s="6">
        <v>0</v>
      </c>
      <c r="O1207" s="6">
        <v>0</v>
      </c>
      <c r="P1207" s="6">
        <v>375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3">
        <v>2</v>
      </c>
      <c r="AG1207" s="3">
        <v>2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</row>
    <row r="1208" spans="1:41" ht="13.5">
      <c r="A1208" s="3">
        <v>22184</v>
      </c>
      <c r="B1208" s="56" t="s">
        <v>2275</v>
      </c>
      <c r="C1208" s="57" t="s">
        <v>2946</v>
      </c>
      <c r="D1208" s="3">
        <v>1</v>
      </c>
      <c r="E1208" s="3">
        <v>2</v>
      </c>
      <c r="F1208" s="3">
        <v>0</v>
      </c>
      <c r="G1208" s="3">
        <v>6</v>
      </c>
      <c r="H1208" s="3">
        <v>10144</v>
      </c>
      <c r="I1208" s="3">
        <v>1</v>
      </c>
      <c r="J1208" s="6">
        <v>1</v>
      </c>
      <c r="K1208" s="6">
        <v>625</v>
      </c>
      <c r="L1208" s="6">
        <v>0</v>
      </c>
      <c r="M1208" s="6">
        <v>0</v>
      </c>
      <c r="N1208" s="6">
        <v>0</v>
      </c>
      <c r="O1208" s="6">
        <v>0</v>
      </c>
      <c r="P1208" s="6">
        <v>375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3">
        <v>2</v>
      </c>
      <c r="AG1208" s="3">
        <v>2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</row>
    <row r="1209" spans="1:41" ht="13.5">
      <c r="A1209" s="3">
        <v>22185</v>
      </c>
      <c r="B1209" s="56" t="s">
        <v>2276</v>
      </c>
      <c r="C1209" s="57" t="s">
        <v>2947</v>
      </c>
      <c r="D1209" s="3">
        <v>1</v>
      </c>
      <c r="E1209" s="3">
        <v>2</v>
      </c>
      <c r="F1209" s="3">
        <v>0</v>
      </c>
      <c r="G1209" s="3">
        <v>6</v>
      </c>
      <c r="H1209" s="3">
        <v>10145</v>
      </c>
      <c r="I1209" s="3">
        <v>1</v>
      </c>
      <c r="J1209" s="6">
        <v>1</v>
      </c>
      <c r="K1209" s="6">
        <v>625</v>
      </c>
      <c r="L1209" s="6">
        <v>0</v>
      </c>
      <c r="M1209" s="6">
        <v>0</v>
      </c>
      <c r="N1209" s="6">
        <v>0</v>
      </c>
      <c r="O1209" s="6">
        <v>0</v>
      </c>
      <c r="P1209" s="6">
        <v>375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3">
        <v>2</v>
      </c>
      <c r="AG1209" s="3">
        <v>2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</row>
    <row r="1210" spans="1:41" ht="13.5">
      <c r="A1210" s="3">
        <v>22186</v>
      </c>
      <c r="B1210" s="56" t="s">
        <v>2277</v>
      </c>
      <c r="C1210" s="57" t="s">
        <v>2948</v>
      </c>
      <c r="D1210" s="3">
        <v>12041</v>
      </c>
      <c r="E1210" s="3">
        <v>2</v>
      </c>
      <c r="F1210" s="3">
        <v>0</v>
      </c>
      <c r="G1210" s="3">
        <v>6</v>
      </c>
      <c r="H1210" s="3">
        <v>10146</v>
      </c>
      <c r="I1210" s="3">
        <v>1</v>
      </c>
      <c r="J1210" s="6">
        <v>1</v>
      </c>
      <c r="K1210" s="6">
        <v>625</v>
      </c>
      <c r="L1210" s="6">
        <v>0</v>
      </c>
      <c r="M1210" s="6">
        <v>0</v>
      </c>
      <c r="N1210" s="6">
        <v>0</v>
      </c>
      <c r="O1210" s="6">
        <v>0</v>
      </c>
      <c r="P1210" s="6">
        <v>375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3">
        <v>2</v>
      </c>
      <c r="AG1210" s="3">
        <v>2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 ht="13.5">
      <c r="A1211" s="3">
        <v>22187</v>
      </c>
      <c r="B1211" s="56" t="s">
        <v>2276</v>
      </c>
      <c r="C1211" s="57" t="s">
        <v>2947</v>
      </c>
      <c r="D1211" s="3">
        <v>1</v>
      </c>
      <c r="E1211" s="3">
        <v>2</v>
      </c>
      <c r="F1211" s="3">
        <v>0</v>
      </c>
      <c r="G1211" s="3">
        <v>6</v>
      </c>
      <c r="H1211" s="3">
        <v>10147</v>
      </c>
      <c r="I1211" s="3">
        <v>1</v>
      </c>
      <c r="J1211" s="6">
        <v>1</v>
      </c>
      <c r="K1211" s="6">
        <v>625</v>
      </c>
      <c r="L1211" s="6">
        <v>0</v>
      </c>
      <c r="M1211" s="6">
        <v>0</v>
      </c>
      <c r="N1211" s="6">
        <v>0</v>
      </c>
      <c r="O1211" s="6">
        <v>0</v>
      </c>
      <c r="P1211" s="6">
        <v>375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3">
        <v>2</v>
      </c>
      <c r="AG1211" s="3">
        <v>2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</row>
    <row r="1212" spans="1:41" ht="13.5">
      <c r="A1212" s="3">
        <v>22188</v>
      </c>
      <c r="B1212" s="56" t="s">
        <v>2271</v>
      </c>
      <c r="C1212" s="57" t="s">
        <v>2940</v>
      </c>
      <c r="D1212" s="3">
        <v>1</v>
      </c>
      <c r="E1212" s="3">
        <v>2</v>
      </c>
      <c r="F1212" s="3">
        <v>0</v>
      </c>
      <c r="G1212" s="3">
        <v>6</v>
      </c>
      <c r="H1212" s="3">
        <v>10148</v>
      </c>
      <c r="I1212" s="3">
        <v>1</v>
      </c>
      <c r="J1212" s="6">
        <v>1</v>
      </c>
      <c r="K1212" s="6">
        <v>625</v>
      </c>
      <c r="L1212" s="6">
        <v>0</v>
      </c>
      <c r="M1212" s="6">
        <v>0</v>
      </c>
      <c r="N1212" s="6">
        <v>0</v>
      </c>
      <c r="O1212" s="6">
        <v>0</v>
      </c>
      <c r="P1212" s="6">
        <v>375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3">
        <v>2</v>
      </c>
      <c r="AG1212" s="3">
        <v>2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</row>
    <row r="1213" spans="1:41" ht="13.5">
      <c r="A1213" s="3">
        <v>22189</v>
      </c>
      <c r="B1213" s="56" t="s">
        <v>2276</v>
      </c>
      <c r="C1213" s="57" t="s">
        <v>2947</v>
      </c>
      <c r="D1213" s="3">
        <v>1</v>
      </c>
      <c r="E1213" s="3">
        <v>2</v>
      </c>
      <c r="F1213" s="3">
        <v>0</v>
      </c>
      <c r="G1213" s="3">
        <v>6</v>
      </c>
      <c r="H1213" s="3">
        <v>10149</v>
      </c>
      <c r="I1213" s="3">
        <v>1</v>
      </c>
      <c r="J1213" s="6">
        <v>1</v>
      </c>
      <c r="K1213" s="6">
        <v>625</v>
      </c>
      <c r="L1213" s="6">
        <v>0</v>
      </c>
      <c r="M1213" s="6">
        <v>0</v>
      </c>
      <c r="N1213" s="6">
        <v>0</v>
      </c>
      <c r="O1213" s="6">
        <v>0</v>
      </c>
      <c r="P1213" s="6">
        <v>375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3">
        <v>2</v>
      </c>
      <c r="AG1213" s="3">
        <v>2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</row>
    <row r="1214" spans="1:41" ht="13.5">
      <c r="A1214" s="3">
        <v>22190</v>
      </c>
      <c r="B1214" s="56" t="s">
        <v>2278</v>
      </c>
      <c r="C1214" s="57" t="s">
        <v>2949</v>
      </c>
      <c r="D1214" s="3">
        <v>13025</v>
      </c>
      <c r="E1214" s="3">
        <v>2</v>
      </c>
      <c r="F1214" s="3">
        <v>0</v>
      </c>
      <c r="G1214" s="3">
        <v>6</v>
      </c>
      <c r="H1214" s="3">
        <v>10150</v>
      </c>
      <c r="I1214" s="3">
        <v>1</v>
      </c>
      <c r="J1214" s="6">
        <v>1</v>
      </c>
      <c r="K1214" s="6">
        <v>625</v>
      </c>
      <c r="L1214" s="6">
        <v>0</v>
      </c>
      <c r="M1214" s="6">
        <v>0</v>
      </c>
      <c r="N1214" s="6">
        <v>0</v>
      </c>
      <c r="O1214" s="6">
        <v>0</v>
      </c>
      <c r="P1214" s="6">
        <v>375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3">
        <v>2</v>
      </c>
      <c r="AG1214" s="3">
        <v>2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</row>
    <row r="1215" spans="1:41" ht="13.5">
      <c r="A1215" s="3">
        <v>22191</v>
      </c>
      <c r="B1215" s="56" t="s">
        <v>2276</v>
      </c>
      <c r="C1215" s="57" t="s">
        <v>2947</v>
      </c>
      <c r="D1215" s="3">
        <v>1</v>
      </c>
      <c r="E1215" s="3">
        <v>2</v>
      </c>
      <c r="F1215" s="3">
        <v>0</v>
      </c>
      <c r="G1215" s="3">
        <v>6</v>
      </c>
      <c r="H1215" s="3">
        <v>10151</v>
      </c>
      <c r="I1215" s="3">
        <v>1</v>
      </c>
      <c r="J1215" s="6">
        <v>1</v>
      </c>
      <c r="K1215" s="6">
        <v>625</v>
      </c>
      <c r="L1215" s="6">
        <v>0</v>
      </c>
      <c r="M1215" s="6">
        <v>0</v>
      </c>
      <c r="N1215" s="6">
        <v>0</v>
      </c>
      <c r="O1215" s="6">
        <v>0</v>
      </c>
      <c r="P1215" s="6">
        <v>375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3">
        <v>2</v>
      </c>
      <c r="AG1215" s="3">
        <v>2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</row>
    <row r="1216" spans="1:41" ht="13.5">
      <c r="A1216" s="3">
        <v>22192</v>
      </c>
      <c r="B1216" s="56" t="s">
        <v>2279</v>
      </c>
      <c r="C1216" s="57" t="s">
        <v>2951</v>
      </c>
      <c r="D1216" s="3">
        <v>1</v>
      </c>
      <c r="E1216" s="3">
        <v>2</v>
      </c>
      <c r="F1216" s="3">
        <v>0</v>
      </c>
      <c r="G1216" s="3">
        <v>6</v>
      </c>
      <c r="H1216" s="3">
        <v>10001</v>
      </c>
      <c r="I1216" s="3">
        <v>1</v>
      </c>
      <c r="J1216" s="6">
        <v>1</v>
      </c>
      <c r="K1216" s="6">
        <v>1</v>
      </c>
      <c r="L1216" s="6">
        <v>0</v>
      </c>
      <c r="M1216" s="6">
        <v>0</v>
      </c>
      <c r="N1216" s="6">
        <v>0</v>
      </c>
      <c r="O1216" s="6">
        <v>0</v>
      </c>
      <c r="P1216" s="6">
        <v>999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3">
        <v>2</v>
      </c>
      <c r="AG1216" s="3">
        <v>2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</row>
    <row r="1217" spans="1:43" ht="13.5">
      <c r="A1217" s="3">
        <v>22193</v>
      </c>
      <c r="B1217" s="56" t="s">
        <v>2140</v>
      </c>
      <c r="C1217" s="57" t="s">
        <v>2952</v>
      </c>
      <c r="D1217" s="3">
        <v>1</v>
      </c>
      <c r="E1217" s="3">
        <v>2</v>
      </c>
      <c r="F1217" s="3">
        <v>0</v>
      </c>
      <c r="G1217" s="3">
        <v>6</v>
      </c>
      <c r="H1217" s="3">
        <v>10006</v>
      </c>
      <c r="I1217" s="3">
        <v>1</v>
      </c>
      <c r="J1217" s="6">
        <v>1</v>
      </c>
      <c r="K1217" s="6">
        <v>1</v>
      </c>
      <c r="L1217" s="6">
        <v>0</v>
      </c>
      <c r="M1217" s="6">
        <v>0</v>
      </c>
      <c r="N1217" s="6">
        <v>0</v>
      </c>
      <c r="O1217" s="6">
        <v>0</v>
      </c>
      <c r="P1217" s="6">
        <v>999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3">
        <v>2</v>
      </c>
      <c r="AG1217" s="3">
        <v>2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</row>
    <row r="1218" spans="1:43" ht="13.5">
      <c r="A1218" s="3">
        <v>22194</v>
      </c>
      <c r="B1218" s="56" t="s">
        <v>2280</v>
      </c>
      <c r="C1218" s="57" t="s">
        <v>2953</v>
      </c>
      <c r="D1218" s="3">
        <v>1</v>
      </c>
      <c r="E1218" s="3">
        <v>2</v>
      </c>
      <c r="F1218" s="3">
        <v>0</v>
      </c>
      <c r="G1218" s="3">
        <v>6</v>
      </c>
      <c r="H1218" s="3">
        <v>10025</v>
      </c>
      <c r="I1218" s="3">
        <v>1</v>
      </c>
      <c r="J1218" s="6">
        <v>1</v>
      </c>
      <c r="K1218" s="6">
        <v>1</v>
      </c>
      <c r="L1218" s="6">
        <v>0</v>
      </c>
      <c r="M1218" s="6">
        <v>0</v>
      </c>
      <c r="N1218" s="6">
        <v>0</v>
      </c>
      <c r="O1218" s="6">
        <v>0</v>
      </c>
      <c r="P1218" s="6">
        <v>999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3">
        <v>2</v>
      </c>
      <c r="AG1218" s="3">
        <v>2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</row>
    <row r="1219" spans="1:43" ht="13.5">
      <c r="A1219" s="3">
        <v>22195</v>
      </c>
      <c r="B1219" s="56" t="s">
        <v>2281</v>
      </c>
      <c r="C1219" s="57" t="s">
        <v>2954</v>
      </c>
      <c r="D1219" s="3">
        <v>1</v>
      </c>
      <c r="E1219" s="3">
        <v>2</v>
      </c>
      <c r="F1219" s="3">
        <v>0</v>
      </c>
      <c r="G1219" s="3">
        <v>6</v>
      </c>
      <c r="H1219" s="3">
        <v>10032</v>
      </c>
      <c r="I1219" s="3">
        <v>1</v>
      </c>
      <c r="J1219" s="6">
        <v>1</v>
      </c>
      <c r="K1219" s="6">
        <v>1</v>
      </c>
      <c r="L1219" s="6">
        <v>0</v>
      </c>
      <c r="M1219" s="6">
        <v>0</v>
      </c>
      <c r="N1219" s="6">
        <v>0</v>
      </c>
      <c r="O1219" s="6">
        <v>0</v>
      </c>
      <c r="P1219" s="6">
        <v>999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3">
        <v>2</v>
      </c>
      <c r="AG1219" s="3">
        <v>2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</row>
    <row r="1220" spans="1:43" ht="13.5">
      <c r="A1220" s="3">
        <v>22196</v>
      </c>
      <c r="B1220" s="56" t="s">
        <v>2282</v>
      </c>
      <c r="C1220" s="57" t="s">
        <v>2955</v>
      </c>
      <c r="D1220" s="3">
        <v>1</v>
      </c>
      <c r="E1220" s="3">
        <v>2</v>
      </c>
      <c r="F1220" s="3">
        <v>0</v>
      </c>
      <c r="G1220" s="3">
        <v>6</v>
      </c>
      <c r="H1220" s="3">
        <v>10048</v>
      </c>
      <c r="I1220" s="3">
        <v>1</v>
      </c>
      <c r="J1220" s="6">
        <v>1</v>
      </c>
      <c r="K1220" s="6">
        <v>1</v>
      </c>
      <c r="L1220" s="6">
        <v>0</v>
      </c>
      <c r="M1220" s="6">
        <v>0</v>
      </c>
      <c r="N1220" s="6">
        <v>0</v>
      </c>
      <c r="O1220" s="6">
        <v>0</v>
      </c>
      <c r="P1220" s="6">
        <v>999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3">
        <v>2</v>
      </c>
      <c r="AG1220" s="3">
        <v>2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</row>
    <row r="1221" spans="1:43" ht="13.5">
      <c r="A1221" s="3">
        <v>22197</v>
      </c>
      <c r="B1221" s="56" t="s">
        <v>2283</v>
      </c>
      <c r="C1221" s="57" t="s">
        <v>2956</v>
      </c>
      <c r="D1221" s="3">
        <v>1</v>
      </c>
      <c r="E1221" s="3">
        <v>2</v>
      </c>
      <c r="F1221" s="3">
        <v>0</v>
      </c>
      <c r="G1221" s="3">
        <v>6</v>
      </c>
      <c r="H1221" s="3">
        <v>10052</v>
      </c>
      <c r="I1221" s="3">
        <v>1</v>
      </c>
      <c r="J1221" s="6">
        <v>1</v>
      </c>
      <c r="K1221" s="6">
        <v>1</v>
      </c>
      <c r="L1221" s="6">
        <v>0</v>
      </c>
      <c r="M1221" s="6">
        <v>0</v>
      </c>
      <c r="N1221" s="6">
        <v>0</v>
      </c>
      <c r="O1221" s="6">
        <v>0</v>
      </c>
      <c r="P1221" s="6">
        <v>999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3">
        <v>2</v>
      </c>
      <c r="AG1221" s="3">
        <v>2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</row>
    <row r="1222" spans="1:43" ht="13.5">
      <c r="A1222" s="3">
        <v>22198</v>
      </c>
      <c r="B1222" s="56" t="s">
        <v>2284</v>
      </c>
      <c r="C1222" s="57" t="s">
        <v>2957</v>
      </c>
      <c r="D1222" s="3">
        <v>1</v>
      </c>
      <c r="E1222" s="3">
        <v>2</v>
      </c>
      <c r="F1222" s="3">
        <v>0</v>
      </c>
      <c r="G1222" s="3">
        <v>6</v>
      </c>
      <c r="H1222" s="3">
        <v>10071</v>
      </c>
      <c r="I1222" s="3">
        <v>1</v>
      </c>
      <c r="J1222" s="6">
        <v>1</v>
      </c>
      <c r="K1222" s="6">
        <v>1</v>
      </c>
      <c r="L1222" s="6">
        <v>0</v>
      </c>
      <c r="M1222" s="6">
        <v>0</v>
      </c>
      <c r="N1222" s="6">
        <v>0</v>
      </c>
      <c r="O1222" s="6">
        <v>0</v>
      </c>
      <c r="P1222" s="6">
        <v>999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3">
        <v>2</v>
      </c>
      <c r="AG1222" s="3">
        <v>2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</row>
    <row r="1223" spans="1:43" ht="13.5">
      <c r="A1223" s="3">
        <v>22199</v>
      </c>
      <c r="B1223" s="56" t="s">
        <v>2285</v>
      </c>
      <c r="C1223" s="57" t="s">
        <v>2958</v>
      </c>
      <c r="D1223" s="3">
        <v>1</v>
      </c>
      <c r="E1223" s="3">
        <v>2</v>
      </c>
      <c r="F1223" s="3">
        <v>0</v>
      </c>
      <c r="G1223" s="3">
        <v>6</v>
      </c>
      <c r="H1223" s="3">
        <v>10075</v>
      </c>
      <c r="I1223" s="3">
        <v>1</v>
      </c>
      <c r="J1223" s="6">
        <v>1</v>
      </c>
      <c r="K1223" s="6">
        <v>1</v>
      </c>
      <c r="L1223" s="6">
        <v>0</v>
      </c>
      <c r="M1223" s="6">
        <v>0</v>
      </c>
      <c r="N1223" s="6">
        <v>0</v>
      </c>
      <c r="O1223" s="6">
        <v>0</v>
      </c>
      <c r="P1223" s="6">
        <v>999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3">
        <v>2</v>
      </c>
      <c r="AG1223" s="3">
        <v>2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</row>
    <row r="1224" spans="1:43">
      <c r="A1224" s="3">
        <v>22200</v>
      </c>
      <c r="B1224" s="57" t="s">
        <v>1657</v>
      </c>
      <c r="C1224" s="57" t="s">
        <v>2286</v>
      </c>
      <c r="D1224" s="3">
        <v>40005</v>
      </c>
      <c r="E1224" s="3">
        <v>2</v>
      </c>
      <c r="F1224" s="3">
        <v>0</v>
      </c>
      <c r="G1224" s="3">
        <v>3</v>
      </c>
      <c r="H1224" s="6">
        <v>6</v>
      </c>
      <c r="I1224" s="3">
        <v>5</v>
      </c>
      <c r="J1224" s="6">
        <v>5</v>
      </c>
      <c r="K1224" s="6">
        <v>500</v>
      </c>
      <c r="L1224" s="3">
        <v>0</v>
      </c>
      <c r="M1224" s="3">
        <v>0</v>
      </c>
      <c r="N1224" s="3">
        <v>0</v>
      </c>
      <c r="O1224" s="3">
        <v>0</v>
      </c>
      <c r="P1224" s="6">
        <v>400</v>
      </c>
      <c r="Q1224" s="3">
        <v>3</v>
      </c>
      <c r="R1224" s="3">
        <v>303</v>
      </c>
      <c r="S1224" s="3">
        <v>1</v>
      </c>
      <c r="T1224" s="3">
        <v>1</v>
      </c>
      <c r="U1224" s="3">
        <v>100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5</v>
      </c>
      <c r="AG1224" s="3">
        <v>5</v>
      </c>
      <c r="AH1224" s="3">
        <v>0</v>
      </c>
      <c r="AI1224" s="3">
        <v>0</v>
      </c>
      <c r="AJ1224" s="3">
        <v>1</v>
      </c>
      <c r="AK1224" s="3">
        <v>1</v>
      </c>
      <c r="AL1224" s="3">
        <v>0</v>
      </c>
      <c r="AM1224" s="3">
        <v>0</v>
      </c>
      <c r="AN1224" s="3">
        <v>0</v>
      </c>
      <c r="AO1224" s="3">
        <v>0</v>
      </c>
    </row>
    <row r="1225" spans="1:43" s="52" customFormat="1" ht="13.5">
      <c r="A1225" s="23">
        <v>22201</v>
      </c>
      <c r="B1225" s="54" t="s">
        <v>1657</v>
      </c>
      <c r="C1225" s="54" t="s">
        <v>2287</v>
      </c>
      <c r="D1225" s="23">
        <v>40005</v>
      </c>
      <c r="E1225" s="23">
        <v>2</v>
      </c>
      <c r="F1225" s="23">
        <v>0</v>
      </c>
      <c r="G1225" s="23">
        <v>3</v>
      </c>
      <c r="H1225" s="27">
        <v>6</v>
      </c>
      <c r="I1225" s="23">
        <v>6</v>
      </c>
      <c r="J1225" s="27">
        <v>6</v>
      </c>
      <c r="K1225" s="27">
        <v>500</v>
      </c>
      <c r="L1225" s="23">
        <v>0</v>
      </c>
      <c r="M1225" s="23">
        <v>0</v>
      </c>
      <c r="N1225" s="23">
        <v>0</v>
      </c>
      <c r="O1225" s="23">
        <v>0</v>
      </c>
      <c r="P1225" s="27">
        <v>400</v>
      </c>
      <c r="Q1225" s="23">
        <v>3</v>
      </c>
      <c r="R1225" s="23">
        <v>303</v>
      </c>
      <c r="S1225" s="23">
        <v>1</v>
      </c>
      <c r="T1225" s="23">
        <v>1</v>
      </c>
      <c r="U1225" s="23">
        <v>100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0</v>
      </c>
      <c r="AF1225" s="23">
        <v>6</v>
      </c>
      <c r="AG1225" s="23">
        <v>6</v>
      </c>
      <c r="AH1225" s="23">
        <v>0</v>
      </c>
      <c r="AI1225" s="23">
        <v>0</v>
      </c>
      <c r="AJ1225" s="23">
        <v>1</v>
      </c>
      <c r="AK1225" s="23">
        <v>1</v>
      </c>
      <c r="AL1225" s="23">
        <v>0</v>
      </c>
      <c r="AM1225" s="23">
        <v>0</v>
      </c>
      <c r="AN1225" s="23">
        <v>0</v>
      </c>
      <c r="AO1225" s="23">
        <v>0</v>
      </c>
      <c r="AQ1225" s="23"/>
    </row>
    <row r="1226" spans="1:43">
      <c r="A1226" s="3">
        <v>23000</v>
      </c>
      <c r="B1226" s="57" t="s">
        <v>2288</v>
      </c>
      <c r="C1226" s="57" t="s">
        <v>389</v>
      </c>
      <c r="D1226" s="3">
        <v>1</v>
      </c>
      <c r="E1226" s="3">
        <v>2</v>
      </c>
      <c r="F1226" s="3">
        <v>1</v>
      </c>
      <c r="G1226" s="3">
        <v>1</v>
      </c>
      <c r="H1226" s="3">
        <v>0</v>
      </c>
      <c r="I1226" s="3">
        <v>2000</v>
      </c>
      <c r="J1226" s="6">
        <v>2000</v>
      </c>
      <c r="K1226" s="6">
        <v>0</v>
      </c>
      <c r="L1226" s="6">
        <v>3</v>
      </c>
      <c r="M1226" s="6">
        <v>6</v>
      </c>
      <c r="N1226" s="6">
        <v>50</v>
      </c>
      <c r="O1226" s="6">
        <v>50</v>
      </c>
      <c r="P1226" s="6">
        <v>0</v>
      </c>
      <c r="Q1226" s="6">
        <v>2</v>
      </c>
      <c r="R1226" s="6">
        <v>0</v>
      </c>
      <c r="S1226" s="6">
        <v>30</v>
      </c>
      <c r="T1226" s="6">
        <v>30</v>
      </c>
      <c r="U1226" s="6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2000</v>
      </c>
      <c r="AG1226" s="3">
        <v>2000</v>
      </c>
      <c r="AH1226" s="3">
        <v>50</v>
      </c>
      <c r="AI1226" s="3">
        <v>50</v>
      </c>
      <c r="AJ1226" s="3">
        <v>30</v>
      </c>
      <c r="AK1226" s="3">
        <v>30</v>
      </c>
      <c r="AL1226" s="3">
        <v>0</v>
      </c>
      <c r="AM1226" s="3">
        <v>0</v>
      </c>
      <c r="AN1226" s="3">
        <v>0</v>
      </c>
      <c r="AO1226" s="3">
        <v>0</v>
      </c>
    </row>
    <row r="1227" spans="1:43">
      <c r="A1227" s="3">
        <v>23001</v>
      </c>
      <c r="B1227" s="57" t="s">
        <v>390</v>
      </c>
      <c r="C1227" s="57" t="s">
        <v>391</v>
      </c>
      <c r="D1227" s="3">
        <v>1</v>
      </c>
      <c r="E1227" s="3">
        <v>2</v>
      </c>
      <c r="F1227" s="3">
        <v>1</v>
      </c>
      <c r="G1227" s="3">
        <v>1</v>
      </c>
      <c r="H1227" s="3">
        <v>0</v>
      </c>
      <c r="I1227" s="3">
        <v>2000</v>
      </c>
      <c r="J1227" s="6">
        <v>2000</v>
      </c>
      <c r="K1227" s="6">
        <v>0</v>
      </c>
      <c r="L1227" s="6">
        <v>3</v>
      </c>
      <c r="M1227" s="6">
        <v>6</v>
      </c>
      <c r="N1227" s="6">
        <v>50</v>
      </c>
      <c r="O1227" s="6">
        <v>50</v>
      </c>
      <c r="P1227" s="6">
        <v>0</v>
      </c>
      <c r="Q1227" s="6">
        <v>2</v>
      </c>
      <c r="R1227" s="6">
        <v>0</v>
      </c>
      <c r="S1227" s="6">
        <v>30</v>
      </c>
      <c r="T1227" s="6">
        <v>30</v>
      </c>
      <c r="U1227" s="6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2000</v>
      </c>
      <c r="AG1227" s="3">
        <v>2000</v>
      </c>
      <c r="AH1227" s="3">
        <v>50</v>
      </c>
      <c r="AI1227" s="3">
        <v>50</v>
      </c>
      <c r="AJ1227" s="3">
        <v>30</v>
      </c>
      <c r="AK1227" s="3">
        <v>30</v>
      </c>
      <c r="AL1227" s="3">
        <v>0</v>
      </c>
      <c r="AM1227" s="3">
        <v>0</v>
      </c>
      <c r="AN1227" s="3">
        <v>0</v>
      </c>
      <c r="AO1227" s="3">
        <v>0</v>
      </c>
    </row>
    <row r="1228" spans="1:43">
      <c r="A1228" s="3">
        <v>23002</v>
      </c>
      <c r="B1228" s="57" t="s">
        <v>392</v>
      </c>
      <c r="C1228" s="57" t="s">
        <v>139</v>
      </c>
      <c r="D1228" s="3">
        <v>1</v>
      </c>
      <c r="E1228" s="3">
        <v>2</v>
      </c>
      <c r="F1228" s="3">
        <v>1</v>
      </c>
      <c r="G1228" s="3">
        <v>1</v>
      </c>
      <c r="H1228" s="3">
        <v>0</v>
      </c>
      <c r="I1228" s="3">
        <v>3000</v>
      </c>
      <c r="J1228" s="6">
        <v>3000</v>
      </c>
      <c r="K1228" s="6">
        <v>0</v>
      </c>
      <c r="L1228" s="6">
        <v>3</v>
      </c>
      <c r="M1228" s="6">
        <v>6</v>
      </c>
      <c r="N1228" s="6">
        <v>100</v>
      </c>
      <c r="O1228" s="6">
        <v>100</v>
      </c>
      <c r="P1228" s="6">
        <v>0</v>
      </c>
      <c r="Q1228" s="6">
        <v>2</v>
      </c>
      <c r="R1228" s="6">
        <v>0</v>
      </c>
      <c r="S1228" s="6">
        <v>60</v>
      </c>
      <c r="T1228" s="6">
        <v>60</v>
      </c>
      <c r="U1228" s="6">
        <v>0</v>
      </c>
      <c r="V1228" s="3">
        <v>3</v>
      </c>
      <c r="W1228" s="3">
        <v>7</v>
      </c>
      <c r="X1228" s="3">
        <v>3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3000</v>
      </c>
      <c r="AG1228" s="3">
        <v>3000</v>
      </c>
      <c r="AH1228" s="3">
        <v>100</v>
      </c>
      <c r="AI1228" s="3">
        <v>100</v>
      </c>
      <c r="AJ1228" s="3">
        <v>60</v>
      </c>
      <c r="AK1228" s="3">
        <v>60</v>
      </c>
      <c r="AL1228" s="3">
        <v>3</v>
      </c>
      <c r="AM1228" s="3">
        <v>3</v>
      </c>
      <c r="AN1228" s="3">
        <v>0</v>
      </c>
      <c r="AO1228" s="3">
        <v>0</v>
      </c>
    </row>
    <row r="1229" spans="1:43">
      <c r="A1229" s="3">
        <v>23003</v>
      </c>
      <c r="B1229" s="57" t="s">
        <v>393</v>
      </c>
      <c r="C1229" s="57" t="s">
        <v>140</v>
      </c>
      <c r="D1229" s="3">
        <v>1</v>
      </c>
      <c r="E1229" s="3">
        <v>2</v>
      </c>
      <c r="F1229" s="3">
        <v>1</v>
      </c>
      <c r="G1229" s="3">
        <v>1</v>
      </c>
      <c r="H1229" s="3">
        <v>0</v>
      </c>
      <c r="I1229" s="3">
        <v>5000</v>
      </c>
      <c r="J1229" s="6">
        <v>5000</v>
      </c>
      <c r="K1229" s="6">
        <v>0</v>
      </c>
      <c r="L1229" s="6">
        <v>3</v>
      </c>
      <c r="M1229" s="6">
        <v>6</v>
      </c>
      <c r="N1229" s="6">
        <v>150</v>
      </c>
      <c r="O1229" s="6">
        <v>150</v>
      </c>
      <c r="P1229" s="6">
        <v>0</v>
      </c>
      <c r="Q1229" s="6">
        <v>2</v>
      </c>
      <c r="R1229" s="6">
        <v>0</v>
      </c>
      <c r="S1229" s="6">
        <v>90</v>
      </c>
      <c r="T1229" s="6">
        <v>90</v>
      </c>
      <c r="U1229" s="6">
        <v>0</v>
      </c>
      <c r="V1229" s="3">
        <v>3</v>
      </c>
      <c r="W1229" s="3">
        <v>4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5000</v>
      </c>
      <c r="AG1229" s="3">
        <v>5000</v>
      </c>
      <c r="AH1229" s="3">
        <v>150</v>
      </c>
      <c r="AI1229" s="3">
        <v>150</v>
      </c>
      <c r="AJ1229" s="3">
        <v>90</v>
      </c>
      <c r="AK1229" s="3">
        <v>90</v>
      </c>
      <c r="AL1229" s="3">
        <v>1</v>
      </c>
      <c r="AM1229" s="3">
        <v>1</v>
      </c>
      <c r="AN1229" s="3">
        <v>0</v>
      </c>
      <c r="AO1229" s="3">
        <v>0</v>
      </c>
    </row>
    <row r="1230" spans="1:43">
      <c r="A1230" s="3">
        <v>23004</v>
      </c>
      <c r="B1230" s="57" t="s">
        <v>112</v>
      </c>
      <c r="C1230" s="57" t="s">
        <v>141</v>
      </c>
      <c r="D1230" s="3">
        <v>1</v>
      </c>
      <c r="E1230" s="3">
        <v>2</v>
      </c>
      <c r="F1230" s="3">
        <v>1</v>
      </c>
      <c r="G1230" s="3">
        <v>1</v>
      </c>
      <c r="H1230" s="3">
        <v>0</v>
      </c>
      <c r="I1230" s="3">
        <v>10000</v>
      </c>
      <c r="J1230" s="3">
        <v>10000</v>
      </c>
      <c r="K1230" s="6">
        <v>0</v>
      </c>
      <c r="L1230" s="6">
        <v>3</v>
      </c>
      <c r="M1230" s="6">
        <v>6</v>
      </c>
      <c r="N1230" s="6">
        <v>50</v>
      </c>
      <c r="O1230" s="6">
        <v>50</v>
      </c>
      <c r="P1230" s="6">
        <v>0</v>
      </c>
      <c r="Q1230" s="6">
        <v>2</v>
      </c>
      <c r="R1230" s="6">
        <v>0</v>
      </c>
      <c r="S1230" s="6">
        <v>40</v>
      </c>
      <c r="T1230" s="6">
        <v>40</v>
      </c>
      <c r="U1230" s="6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10000</v>
      </c>
      <c r="AG1230" s="3">
        <v>10000</v>
      </c>
      <c r="AH1230" s="3">
        <v>50</v>
      </c>
      <c r="AI1230" s="3">
        <v>50</v>
      </c>
      <c r="AJ1230" s="3">
        <v>40</v>
      </c>
      <c r="AK1230" s="3">
        <v>40</v>
      </c>
      <c r="AL1230" s="3">
        <v>0</v>
      </c>
      <c r="AM1230" s="3">
        <v>0</v>
      </c>
      <c r="AN1230" s="3">
        <v>0</v>
      </c>
      <c r="AO1230" s="3">
        <v>0</v>
      </c>
    </row>
    <row r="1231" spans="1:43">
      <c r="A1231" s="3">
        <v>23005</v>
      </c>
      <c r="B1231" s="57" t="s">
        <v>113</v>
      </c>
      <c r="C1231" s="57" t="s">
        <v>142</v>
      </c>
      <c r="D1231" s="3">
        <v>1</v>
      </c>
      <c r="E1231" s="3">
        <v>2</v>
      </c>
      <c r="F1231" s="3">
        <v>1</v>
      </c>
      <c r="G1231" s="3">
        <v>1</v>
      </c>
      <c r="H1231" s="3">
        <v>0</v>
      </c>
      <c r="I1231" s="3">
        <v>15000</v>
      </c>
      <c r="J1231" s="3">
        <v>15000</v>
      </c>
      <c r="K1231" s="6">
        <v>0</v>
      </c>
      <c r="L1231" s="6">
        <v>3</v>
      </c>
      <c r="M1231" s="6">
        <v>6</v>
      </c>
      <c r="N1231" s="6">
        <v>100</v>
      </c>
      <c r="O1231" s="6">
        <v>100</v>
      </c>
      <c r="P1231" s="6">
        <v>0</v>
      </c>
      <c r="Q1231" s="6">
        <v>2</v>
      </c>
      <c r="R1231" s="6">
        <v>0</v>
      </c>
      <c r="S1231" s="6">
        <v>70</v>
      </c>
      <c r="T1231" s="6">
        <v>70</v>
      </c>
      <c r="U1231" s="6">
        <v>0</v>
      </c>
      <c r="V1231" s="3">
        <v>3</v>
      </c>
      <c r="W1231" s="3">
        <v>7</v>
      </c>
      <c r="X1231" s="3">
        <v>3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15000</v>
      </c>
      <c r="AG1231" s="3">
        <v>15000</v>
      </c>
      <c r="AH1231" s="3">
        <v>100</v>
      </c>
      <c r="AI1231" s="3">
        <v>100</v>
      </c>
      <c r="AJ1231" s="3">
        <v>70</v>
      </c>
      <c r="AK1231" s="3">
        <v>70</v>
      </c>
      <c r="AL1231" s="3">
        <v>3</v>
      </c>
      <c r="AM1231" s="3">
        <v>3</v>
      </c>
      <c r="AN1231" s="3">
        <v>0</v>
      </c>
      <c r="AO1231" s="3">
        <v>0</v>
      </c>
    </row>
    <row r="1232" spans="1:43">
      <c r="A1232" s="3">
        <v>23006</v>
      </c>
      <c r="B1232" s="57" t="s">
        <v>114</v>
      </c>
      <c r="C1232" s="57" t="s">
        <v>143</v>
      </c>
      <c r="D1232" s="3">
        <v>1</v>
      </c>
      <c r="E1232" s="3">
        <v>2</v>
      </c>
      <c r="F1232" s="3">
        <v>1</v>
      </c>
      <c r="G1232" s="3">
        <v>1</v>
      </c>
      <c r="H1232" s="3">
        <v>0</v>
      </c>
      <c r="I1232" s="3">
        <v>20000</v>
      </c>
      <c r="J1232" s="3">
        <v>20000</v>
      </c>
      <c r="K1232" s="6">
        <v>0</v>
      </c>
      <c r="L1232" s="6">
        <v>3</v>
      </c>
      <c r="M1232" s="6">
        <v>6</v>
      </c>
      <c r="N1232" s="6">
        <v>150</v>
      </c>
      <c r="O1232" s="6">
        <v>150</v>
      </c>
      <c r="P1232" s="6">
        <v>0</v>
      </c>
      <c r="Q1232" s="6">
        <v>2</v>
      </c>
      <c r="R1232" s="6">
        <v>0</v>
      </c>
      <c r="S1232" s="6">
        <v>100</v>
      </c>
      <c r="T1232" s="6">
        <v>100</v>
      </c>
      <c r="U1232" s="6">
        <v>0</v>
      </c>
      <c r="V1232" s="3">
        <v>3</v>
      </c>
      <c r="W1232" s="3">
        <v>4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20000</v>
      </c>
      <c r="AG1232" s="3">
        <v>20000</v>
      </c>
      <c r="AH1232" s="3">
        <v>150</v>
      </c>
      <c r="AI1232" s="3">
        <v>150</v>
      </c>
      <c r="AJ1232" s="3">
        <v>100</v>
      </c>
      <c r="AK1232" s="3">
        <v>100</v>
      </c>
      <c r="AL1232" s="3">
        <v>1</v>
      </c>
      <c r="AM1232" s="3">
        <v>1</v>
      </c>
      <c r="AN1232" s="3">
        <v>0</v>
      </c>
      <c r="AO1232" s="3">
        <v>0</v>
      </c>
    </row>
    <row r="1233" spans="1:41">
      <c r="A1233" s="3">
        <v>23007</v>
      </c>
      <c r="B1233" s="57" t="s">
        <v>115</v>
      </c>
      <c r="C1233" s="57" t="s">
        <v>144</v>
      </c>
      <c r="D1233" s="3">
        <v>1</v>
      </c>
      <c r="E1233" s="3">
        <v>2</v>
      </c>
      <c r="F1233" s="3">
        <v>1</v>
      </c>
      <c r="G1233" s="3">
        <v>1</v>
      </c>
      <c r="H1233" s="3">
        <v>0</v>
      </c>
      <c r="I1233" s="3">
        <v>15000</v>
      </c>
      <c r="J1233" s="3">
        <v>15000</v>
      </c>
      <c r="K1233" s="6">
        <v>0</v>
      </c>
      <c r="L1233" s="6">
        <v>3</v>
      </c>
      <c r="M1233" s="6">
        <v>6</v>
      </c>
      <c r="N1233" s="6">
        <v>50</v>
      </c>
      <c r="O1233" s="6">
        <v>50</v>
      </c>
      <c r="P1233" s="6">
        <v>0</v>
      </c>
      <c r="Q1233" s="6">
        <v>2</v>
      </c>
      <c r="R1233" s="6">
        <v>0</v>
      </c>
      <c r="S1233" s="6">
        <v>50</v>
      </c>
      <c r="T1233" s="6">
        <v>50</v>
      </c>
      <c r="U1233" s="6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15000</v>
      </c>
      <c r="AG1233" s="3">
        <v>15000</v>
      </c>
      <c r="AH1233" s="3">
        <v>50</v>
      </c>
      <c r="AI1233" s="3">
        <v>50</v>
      </c>
      <c r="AJ1233" s="3">
        <v>50</v>
      </c>
      <c r="AK1233" s="3">
        <v>50</v>
      </c>
      <c r="AL1233" s="3">
        <v>0</v>
      </c>
      <c r="AM1233" s="3">
        <v>0</v>
      </c>
      <c r="AN1233" s="3">
        <v>0</v>
      </c>
      <c r="AO1233" s="3">
        <v>0</v>
      </c>
    </row>
    <row r="1234" spans="1:41">
      <c r="A1234" s="3">
        <v>23008</v>
      </c>
      <c r="B1234" s="57" t="s">
        <v>116</v>
      </c>
      <c r="C1234" s="57" t="s">
        <v>145</v>
      </c>
      <c r="D1234" s="3">
        <v>1</v>
      </c>
      <c r="E1234" s="3">
        <v>2</v>
      </c>
      <c r="F1234" s="3">
        <v>1</v>
      </c>
      <c r="G1234" s="3">
        <v>1</v>
      </c>
      <c r="H1234" s="3">
        <v>0</v>
      </c>
      <c r="I1234" s="3">
        <v>22500</v>
      </c>
      <c r="J1234" s="3">
        <v>22500</v>
      </c>
      <c r="K1234" s="6">
        <v>0</v>
      </c>
      <c r="L1234" s="6">
        <v>3</v>
      </c>
      <c r="M1234" s="6">
        <v>6</v>
      </c>
      <c r="N1234" s="6">
        <v>100</v>
      </c>
      <c r="O1234" s="6">
        <v>100</v>
      </c>
      <c r="P1234" s="6">
        <v>0</v>
      </c>
      <c r="Q1234" s="6">
        <v>2</v>
      </c>
      <c r="R1234" s="6">
        <v>0</v>
      </c>
      <c r="S1234" s="6">
        <v>80</v>
      </c>
      <c r="T1234" s="6">
        <v>80</v>
      </c>
      <c r="U1234" s="6">
        <v>0</v>
      </c>
      <c r="V1234" s="3">
        <v>3</v>
      </c>
      <c r="W1234" s="3">
        <v>7</v>
      </c>
      <c r="X1234" s="3">
        <v>3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22500</v>
      </c>
      <c r="AG1234" s="3">
        <v>22500</v>
      </c>
      <c r="AH1234" s="3">
        <v>100</v>
      </c>
      <c r="AI1234" s="3">
        <v>100</v>
      </c>
      <c r="AJ1234" s="3">
        <v>80</v>
      </c>
      <c r="AK1234" s="3">
        <v>80</v>
      </c>
      <c r="AL1234" s="3">
        <v>3</v>
      </c>
      <c r="AM1234" s="3">
        <v>3</v>
      </c>
      <c r="AN1234" s="3">
        <v>0</v>
      </c>
      <c r="AO1234" s="3">
        <v>0</v>
      </c>
    </row>
    <row r="1235" spans="1:41">
      <c r="A1235" s="3">
        <v>23009</v>
      </c>
      <c r="B1235" s="57" t="s">
        <v>117</v>
      </c>
      <c r="C1235" s="57" t="s">
        <v>146</v>
      </c>
      <c r="D1235" s="3">
        <v>1</v>
      </c>
      <c r="E1235" s="3">
        <v>2</v>
      </c>
      <c r="F1235" s="3">
        <v>1</v>
      </c>
      <c r="G1235" s="3">
        <v>1</v>
      </c>
      <c r="H1235" s="3">
        <v>0</v>
      </c>
      <c r="I1235" s="3">
        <v>30000</v>
      </c>
      <c r="J1235" s="3">
        <v>30000</v>
      </c>
      <c r="K1235" s="6">
        <v>0</v>
      </c>
      <c r="L1235" s="6">
        <v>3</v>
      </c>
      <c r="M1235" s="6">
        <v>6</v>
      </c>
      <c r="N1235" s="6">
        <v>150</v>
      </c>
      <c r="O1235" s="6">
        <v>150</v>
      </c>
      <c r="P1235" s="6">
        <v>0</v>
      </c>
      <c r="Q1235" s="6">
        <v>2</v>
      </c>
      <c r="R1235" s="6">
        <v>0</v>
      </c>
      <c r="S1235" s="6">
        <v>110</v>
      </c>
      <c r="T1235" s="6">
        <v>110</v>
      </c>
      <c r="U1235" s="6">
        <v>0</v>
      </c>
      <c r="V1235" s="3">
        <v>3</v>
      </c>
      <c r="W1235" s="3">
        <v>4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30000</v>
      </c>
      <c r="AG1235" s="3">
        <v>30000</v>
      </c>
      <c r="AH1235" s="3">
        <v>150</v>
      </c>
      <c r="AI1235" s="3">
        <v>150</v>
      </c>
      <c r="AJ1235" s="3">
        <v>110</v>
      </c>
      <c r="AK1235" s="3">
        <v>110</v>
      </c>
      <c r="AL1235" s="3">
        <v>1</v>
      </c>
      <c r="AM1235" s="3">
        <v>1</v>
      </c>
      <c r="AN1235" s="3">
        <v>0</v>
      </c>
      <c r="AO1235" s="3">
        <v>0</v>
      </c>
    </row>
    <row r="1236" spans="1:41">
      <c r="A1236" s="3">
        <v>23010</v>
      </c>
      <c r="B1236" s="57" t="s">
        <v>118</v>
      </c>
      <c r="C1236" s="57" t="s">
        <v>147</v>
      </c>
      <c r="D1236" s="3">
        <v>1</v>
      </c>
      <c r="E1236" s="3">
        <v>2</v>
      </c>
      <c r="F1236" s="3">
        <v>1</v>
      </c>
      <c r="G1236" s="3">
        <v>1</v>
      </c>
      <c r="H1236" s="3">
        <v>0</v>
      </c>
      <c r="I1236" s="3">
        <v>20000</v>
      </c>
      <c r="J1236" s="3">
        <v>20000</v>
      </c>
      <c r="K1236" s="6">
        <v>0</v>
      </c>
      <c r="L1236" s="6">
        <v>3</v>
      </c>
      <c r="M1236" s="6">
        <v>6</v>
      </c>
      <c r="N1236" s="6">
        <v>50</v>
      </c>
      <c r="O1236" s="6">
        <v>50</v>
      </c>
      <c r="P1236" s="6">
        <v>0</v>
      </c>
      <c r="Q1236" s="6">
        <v>2</v>
      </c>
      <c r="R1236" s="6">
        <v>0</v>
      </c>
      <c r="S1236" s="6">
        <v>60</v>
      </c>
      <c r="T1236" s="6">
        <v>60</v>
      </c>
      <c r="U1236" s="6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20000</v>
      </c>
      <c r="AG1236" s="3">
        <v>20000</v>
      </c>
      <c r="AH1236" s="3">
        <v>50</v>
      </c>
      <c r="AI1236" s="3">
        <v>50</v>
      </c>
      <c r="AJ1236" s="3">
        <v>60</v>
      </c>
      <c r="AK1236" s="3">
        <v>60</v>
      </c>
      <c r="AL1236" s="3">
        <v>0</v>
      </c>
      <c r="AM1236" s="3">
        <v>0</v>
      </c>
      <c r="AN1236" s="3">
        <v>0</v>
      </c>
      <c r="AO1236" s="3">
        <v>0</v>
      </c>
    </row>
    <row r="1237" spans="1:41">
      <c r="A1237" s="3">
        <v>23011</v>
      </c>
      <c r="B1237" s="57" t="s">
        <v>119</v>
      </c>
      <c r="C1237" s="57" t="s">
        <v>148</v>
      </c>
      <c r="D1237" s="3">
        <v>1</v>
      </c>
      <c r="E1237" s="3">
        <v>2</v>
      </c>
      <c r="F1237" s="3">
        <v>1</v>
      </c>
      <c r="G1237" s="3">
        <v>1</v>
      </c>
      <c r="H1237" s="3">
        <v>0</v>
      </c>
      <c r="I1237" s="3">
        <v>30000</v>
      </c>
      <c r="J1237" s="3">
        <v>30000</v>
      </c>
      <c r="K1237" s="6">
        <v>0</v>
      </c>
      <c r="L1237" s="6">
        <v>3</v>
      </c>
      <c r="M1237" s="6">
        <v>6</v>
      </c>
      <c r="N1237" s="6">
        <v>100</v>
      </c>
      <c r="O1237" s="6">
        <v>100</v>
      </c>
      <c r="P1237" s="6">
        <v>0</v>
      </c>
      <c r="Q1237" s="6">
        <v>2</v>
      </c>
      <c r="R1237" s="6">
        <v>0</v>
      </c>
      <c r="S1237" s="6">
        <v>90</v>
      </c>
      <c r="T1237" s="6">
        <v>90</v>
      </c>
      <c r="U1237" s="6">
        <v>0</v>
      </c>
      <c r="V1237" s="3">
        <v>3</v>
      </c>
      <c r="W1237" s="3">
        <v>7</v>
      </c>
      <c r="X1237" s="3">
        <v>3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30000</v>
      </c>
      <c r="AG1237" s="3">
        <v>30000</v>
      </c>
      <c r="AH1237" s="3">
        <v>100</v>
      </c>
      <c r="AI1237" s="3">
        <v>100</v>
      </c>
      <c r="AJ1237" s="3">
        <v>90</v>
      </c>
      <c r="AK1237" s="3">
        <v>90</v>
      </c>
      <c r="AL1237" s="3">
        <v>3</v>
      </c>
      <c r="AM1237" s="3">
        <v>3</v>
      </c>
      <c r="AN1237" s="3">
        <v>0</v>
      </c>
      <c r="AO1237" s="3">
        <v>0</v>
      </c>
    </row>
    <row r="1238" spans="1:41">
      <c r="A1238" s="3">
        <v>23012</v>
      </c>
      <c r="B1238" s="57" t="s">
        <v>120</v>
      </c>
      <c r="C1238" s="57" t="s">
        <v>149</v>
      </c>
      <c r="D1238" s="3">
        <v>1</v>
      </c>
      <c r="E1238" s="3">
        <v>2</v>
      </c>
      <c r="F1238" s="3">
        <v>1</v>
      </c>
      <c r="G1238" s="3">
        <v>1</v>
      </c>
      <c r="H1238" s="3">
        <v>0</v>
      </c>
      <c r="I1238" s="3">
        <v>40000</v>
      </c>
      <c r="J1238" s="3">
        <v>40000</v>
      </c>
      <c r="K1238" s="6">
        <v>0</v>
      </c>
      <c r="L1238" s="6">
        <v>3</v>
      </c>
      <c r="M1238" s="6">
        <v>6</v>
      </c>
      <c r="N1238" s="6">
        <v>150</v>
      </c>
      <c r="O1238" s="6">
        <v>150</v>
      </c>
      <c r="P1238" s="6">
        <v>0</v>
      </c>
      <c r="Q1238" s="6">
        <v>2</v>
      </c>
      <c r="R1238" s="6">
        <v>0</v>
      </c>
      <c r="S1238" s="6">
        <v>120</v>
      </c>
      <c r="T1238" s="6">
        <v>120</v>
      </c>
      <c r="U1238" s="6">
        <v>0</v>
      </c>
      <c r="V1238" s="3">
        <v>3</v>
      </c>
      <c r="W1238" s="3">
        <v>4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40000</v>
      </c>
      <c r="AG1238" s="3">
        <v>40000</v>
      </c>
      <c r="AH1238" s="3">
        <v>150</v>
      </c>
      <c r="AI1238" s="3">
        <v>150</v>
      </c>
      <c r="AJ1238" s="3">
        <v>120</v>
      </c>
      <c r="AK1238" s="3">
        <v>120</v>
      </c>
      <c r="AL1238" s="3">
        <v>1</v>
      </c>
      <c r="AM1238" s="3">
        <v>1</v>
      </c>
      <c r="AN1238" s="3">
        <v>0</v>
      </c>
      <c r="AO1238" s="3">
        <v>0</v>
      </c>
    </row>
    <row r="1239" spans="1:41">
      <c r="A1239" s="3">
        <v>23013</v>
      </c>
      <c r="B1239" s="57" t="s">
        <v>121</v>
      </c>
      <c r="C1239" s="57" t="s">
        <v>150</v>
      </c>
      <c r="D1239" s="3">
        <v>1</v>
      </c>
      <c r="E1239" s="3">
        <v>2</v>
      </c>
      <c r="F1239" s="3">
        <v>1</v>
      </c>
      <c r="G1239" s="3">
        <v>1</v>
      </c>
      <c r="H1239" s="3">
        <v>0</v>
      </c>
      <c r="I1239" s="3">
        <v>25000</v>
      </c>
      <c r="J1239" s="3">
        <v>25000</v>
      </c>
      <c r="K1239" s="6">
        <v>0</v>
      </c>
      <c r="L1239" s="6">
        <v>3</v>
      </c>
      <c r="M1239" s="6">
        <v>6</v>
      </c>
      <c r="N1239" s="6">
        <v>50</v>
      </c>
      <c r="O1239" s="6">
        <v>50</v>
      </c>
      <c r="P1239" s="6">
        <v>0</v>
      </c>
      <c r="Q1239" s="6">
        <v>2</v>
      </c>
      <c r="R1239" s="6">
        <v>0</v>
      </c>
      <c r="S1239" s="6">
        <v>70</v>
      </c>
      <c r="T1239" s="6">
        <v>70</v>
      </c>
      <c r="U1239" s="6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25000</v>
      </c>
      <c r="AG1239" s="3">
        <v>25000</v>
      </c>
      <c r="AH1239" s="3">
        <v>50</v>
      </c>
      <c r="AI1239" s="3">
        <v>50</v>
      </c>
      <c r="AJ1239" s="3">
        <v>70</v>
      </c>
      <c r="AK1239" s="3">
        <v>70</v>
      </c>
      <c r="AL1239" s="3">
        <v>0</v>
      </c>
      <c r="AM1239" s="3">
        <v>0</v>
      </c>
      <c r="AN1239" s="3">
        <v>0</v>
      </c>
      <c r="AO1239" s="3">
        <v>0</v>
      </c>
    </row>
    <row r="1240" spans="1:41">
      <c r="A1240" s="3">
        <v>23014</v>
      </c>
      <c r="B1240" s="57" t="s">
        <v>122</v>
      </c>
      <c r="C1240" s="57" t="s">
        <v>151</v>
      </c>
      <c r="D1240" s="3">
        <v>1</v>
      </c>
      <c r="E1240" s="3">
        <v>2</v>
      </c>
      <c r="F1240" s="3">
        <v>1</v>
      </c>
      <c r="G1240" s="3">
        <v>1</v>
      </c>
      <c r="H1240" s="3">
        <v>0</v>
      </c>
      <c r="I1240" s="3">
        <v>37500</v>
      </c>
      <c r="J1240" s="3">
        <v>37500</v>
      </c>
      <c r="K1240" s="6">
        <v>0</v>
      </c>
      <c r="L1240" s="6">
        <v>3</v>
      </c>
      <c r="M1240" s="6">
        <v>6</v>
      </c>
      <c r="N1240" s="6">
        <v>100</v>
      </c>
      <c r="O1240" s="6">
        <v>100</v>
      </c>
      <c r="P1240" s="6">
        <v>0</v>
      </c>
      <c r="Q1240" s="6">
        <v>2</v>
      </c>
      <c r="R1240" s="6">
        <v>0</v>
      </c>
      <c r="S1240" s="6">
        <v>100</v>
      </c>
      <c r="T1240" s="6">
        <v>100</v>
      </c>
      <c r="U1240" s="6">
        <v>0</v>
      </c>
      <c r="V1240" s="3">
        <v>3</v>
      </c>
      <c r="W1240" s="3">
        <v>7</v>
      </c>
      <c r="X1240" s="3">
        <v>3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37500</v>
      </c>
      <c r="AG1240" s="3">
        <v>37500</v>
      </c>
      <c r="AH1240" s="3">
        <v>100</v>
      </c>
      <c r="AI1240" s="3">
        <v>100</v>
      </c>
      <c r="AJ1240" s="3">
        <v>100</v>
      </c>
      <c r="AK1240" s="3">
        <v>100</v>
      </c>
      <c r="AL1240" s="3">
        <v>3</v>
      </c>
      <c r="AM1240" s="3">
        <v>3</v>
      </c>
      <c r="AN1240" s="3">
        <v>0</v>
      </c>
      <c r="AO1240" s="3">
        <v>0</v>
      </c>
    </row>
    <row r="1241" spans="1:41">
      <c r="A1241" s="3">
        <v>23015</v>
      </c>
      <c r="B1241" s="57" t="s">
        <v>123</v>
      </c>
      <c r="C1241" s="57" t="s">
        <v>152</v>
      </c>
      <c r="D1241" s="3">
        <v>1</v>
      </c>
      <c r="E1241" s="3">
        <v>2</v>
      </c>
      <c r="F1241" s="3">
        <v>1</v>
      </c>
      <c r="G1241" s="3">
        <v>1</v>
      </c>
      <c r="H1241" s="3">
        <v>0</v>
      </c>
      <c r="I1241" s="3">
        <v>50000</v>
      </c>
      <c r="J1241" s="3">
        <v>50000</v>
      </c>
      <c r="K1241" s="6">
        <v>0</v>
      </c>
      <c r="L1241" s="6">
        <v>3</v>
      </c>
      <c r="M1241" s="6">
        <v>6</v>
      </c>
      <c r="N1241" s="6">
        <v>150</v>
      </c>
      <c r="O1241" s="6">
        <v>150</v>
      </c>
      <c r="P1241" s="6">
        <v>0</v>
      </c>
      <c r="Q1241" s="6">
        <v>2</v>
      </c>
      <c r="R1241" s="6">
        <v>0</v>
      </c>
      <c r="S1241" s="6">
        <v>130</v>
      </c>
      <c r="T1241" s="6">
        <v>130</v>
      </c>
      <c r="U1241" s="6">
        <v>0</v>
      </c>
      <c r="V1241" s="3">
        <v>3</v>
      </c>
      <c r="W1241" s="3">
        <v>4</v>
      </c>
      <c r="X1241" s="3">
        <v>1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50000</v>
      </c>
      <c r="AG1241" s="3">
        <v>50000</v>
      </c>
      <c r="AH1241" s="3">
        <v>150</v>
      </c>
      <c r="AI1241" s="3">
        <v>150</v>
      </c>
      <c r="AJ1241" s="3">
        <v>130</v>
      </c>
      <c r="AK1241" s="3">
        <v>130</v>
      </c>
      <c r="AL1241" s="3">
        <v>1</v>
      </c>
      <c r="AM1241" s="3">
        <v>1</v>
      </c>
      <c r="AN1241" s="3">
        <v>0</v>
      </c>
      <c r="AO1241" s="3">
        <v>0</v>
      </c>
    </row>
    <row r="1242" spans="1:41">
      <c r="A1242" s="3">
        <v>23016</v>
      </c>
      <c r="B1242" s="57" t="s">
        <v>124</v>
      </c>
      <c r="C1242" s="57" t="s">
        <v>153</v>
      </c>
      <c r="D1242" s="3">
        <v>1</v>
      </c>
      <c r="E1242" s="3">
        <v>2</v>
      </c>
      <c r="F1242" s="3">
        <v>1</v>
      </c>
      <c r="G1242" s="3">
        <v>1</v>
      </c>
      <c r="H1242" s="3">
        <v>0</v>
      </c>
      <c r="I1242" s="3">
        <v>30000</v>
      </c>
      <c r="J1242" s="3">
        <v>30000</v>
      </c>
      <c r="K1242" s="6">
        <v>0</v>
      </c>
      <c r="L1242" s="6">
        <v>3</v>
      </c>
      <c r="M1242" s="6">
        <v>6</v>
      </c>
      <c r="N1242" s="6">
        <v>50</v>
      </c>
      <c r="O1242" s="6">
        <v>50</v>
      </c>
      <c r="P1242" s="6">
        <v>0</v>
      </c>
      <c r="Q1242" s="6">
        <v>2</v>
      </c>
      <c r="R1242" s="6">
        <v>0</v>
      </c>
      <c r="S1242" s="6">
        <v>75</v>
      </c>
      <c r="T1242" s="6">
        <v>75</v>
      </c>
      <c r="U1242" s="6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30000</v>
      </c>
      <c r="AG1242" s="3">
        <v>30000</v>
      </c>
      <c r="AH1242" s="3">
        <v>50</v>
      </c>
      <c r="AI1242" s="3">
        <v>50</v>
      </c>
      <c r="AJ1242" s="3">
        <v>75</v>
      </c>
      <c r="AK1242" s="3">
        <v>75</v>
      </c>
      <c r="AL1242" s="3">
        <v>0</v>
      </c>
      <c r="AM1242" s="3">
        <v>0</v>
      </c>
      <c r="AN1242" s="3">
        <v>0</v>
      </c>
      <c r="AO1242" s="3">
        <v>0</v>
      </c>
    </row>
    <row r="1243" spans="1:41">
      <c r="A1243" s="3">
        <v>23017</v>
      </c>
      <c r="B1243" s="57" t="s">
        <v>125</v>
      </c>
      <c r="C1243" s="57" t="s">
        <v>154</v>
      </c>
      <c r="D1243" s="3">
        <v>1</v>
      </c>
      <c r="E1243" s="3">
        <v>2</v>
      </c>
      <c r="F1243" s="3">
        <v>1</v>
      </c>
      <c r="G1243" s="3">
        <v>1</v>
      </c>
      <c r="H1243" s="3">
        <v>0</v>
      </c>
      <c r="I1243" s="3">
        <v>45000</v>
      </c>
      <c r="J1243" s="3">
        <v>45000</v>
      </c>
      <c r="K1243" s="6">
        <v>0</v>
      </c>
      <c r="L1243" s="6">
        <v>3</v>
      </c>
      <c r="M1243" s="6">
        <v>6</v>
      </c>
      <c r="N1243" s="6">
        <v>100</v>
      </c>
      <c r="O1243" s="6">
        <v>100</v>
      </c>
      <c r="P1243" s="6">
        <v>0</v>
      </c>
      <c r="Q1243" s="6">
        <v>2</v>
      </c>
      <c r="R1243" s="6">
        <v>0</v>
      </c>
      <c r="S1243" s="6">
        <v>105</v>
      </c>
      <c r="T1243" s="6">
        <v>105</v>
      </c>
      <c r="U1243" s="6">
        <v>0</v>
      </c>
      <c r="V1243" s="3">
        <v>3</v>
      </c>
      <c r="W1243" s="3">
        <v>7</v>
      </c>
      <c r="X1243" s="3">
        <v>3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45000</v>
      </c>
      <c r="AG1243" s="3">
        <v>45000</v>
      </c>
      <c r="AH1243" s="3">
        <v>100</v>
      </c>
      <c r="AI1243" s="3">
        <v>100</v>
      </c>
      <c r="AJ1243" s="3">
        <v>105</v>
      </c>
      <c r="AK1243" s="3">
        <v>105</v>
      </c>
      <c r="AL1243" s="3">
        <v>3</v>
      </c>
      <c r="AM1243" s="3">
        <v>3</v>
      </c>
      <c r="AN1243" s="3">
        <v>0</v>
      </c>
      <c r="AO1243" s="3">
        <v>0</v>
      </c>
    </row>
    <row r="1244" spans="1:41">
      <c r="A1244" s="3">
        <v>23018</v>
      </c>
      <c r="B1244" s="57" t="s">
        <v>126</v>
      </c>
      <c r="C1244" s="57" t="s">
        <v>155</v>
      </c>
      <c r="D1244" s="3">
        <v>1</v>
      </c>
      <c r="E1244" s="3">
        <v>2</v>
      </c>
      <c r="F1244" s="3">
        <v>1</v>
      </c>
      <c r="G1244" s="3">
        <v>1</v>
      </c>
      <c r="H1244" s="3">
        <v>0</v>
      </c>
      <c r="I1244" s="3">
        <v>60000</v>
      </c>
      <c r="J1244" s="3">
        <v>60000</v>
      </c>
      <c r="K1244" s="6">
        <v>0</v>
      </c>
      <c r="L1244" s="6">
        <v>3</v>
      </c>
      <c r="M1244" s="6">
        <v>6</v>
      </c>
      <c r="N1244" s="6">
        <v>150</v>
      </c>
      <c r="O1244" s="6">
        <v>150</v>
      </c>
      <c r="P1244" s="6">
        <v>0</v>
      </c>
      <c r="Q1244" s="6">
        <v>2</v>
      </c>
      <c r="R1244" s="6">
        <v>0</v>
      </c>
      <c r="S1244" s="6">
        <v>135</v>
      </c>
      <c r="T1244" s="6">
        <v>135</v>
      </c>
      <c r="U1244" s="6">
        <v>0</v>
      </c>
      <c r="V1244" s="3">
        <v>3</v>
      </c>
      <c r="W1244" s="3">
        <v>4</v>
      </c>
      <c r="X1244" s="3">
        <v>1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60000</v>
      </c>
      <c r="AG1244" s="3">
        <v>60000</v>
      </c>
      <c r="AH1244" s="3">
        <v>150</v>
      </c>
      <c r="AI1244" s="3">
        <v>150</v>
      </c>
      <c r="AJ1244" s="3">
        <v>135</v>
      </c>
      <c r="AK1244" s="3">
        <v>135</v>
      </c>
      <c r="AL1244" s="3">
        <v>1</v>
      </c>
      <c r="AM1244" s="3">
        <v>1</v>
      </c>
      <c r="AN1244" s="3">
        <v>0</v>
      </c>
      <c r="AO1244" s="3">
        <v>0</v>
      </c>
    </row>
    <row r="1245" spans="1:41">
      <c r="A1245" s="3">
        <v>23019</v>
      </c>
      <c r="B1245" s="57" t="s">
        <v>127</v>
      </c>
      <c r="C1245" s="57" t="s">
        <v>156</v>
      </c>
      <c r="D1245" s="3">
        <v>1</v>
      </c>
      <c r="E1245" s="3">
        <v>2</v>
      </c>
      <c r="F1245" s="3">
        <v>1</v>
      </c>
      <c r="G1245" s="3">
        <v>1</v>
      </c>
      <c r="H1245" s="3">
        <v>0</v>
      </c>
      <c r="I1245" s="3">
        <v>35000</v>
      </c>
      <c r="J1245" s="3">
        <v>35000</v>
      </c>
      <c r="K1245" s="6">
        <v>0</v>
      </c>
      <c r="L1245" s="6">
        <v>3</v>
      </c>
      <c r="M1245" s="6">
        <v>6</v>
      </c>
      <c r="N1245" s="6">
        <v>50</v>
      </c>
      <c r="O1245" s="6">
        <v>50</v>
      </c>
      <c r="P1245" s="6">
        <v>0</v>
      </c>
      <c r="Q1245" s="6">
        <v>2</v>
      </c>
      <c r="R1245" s="6">
        <v>0</v>
      </c>
      <c r="S1245" s="6">
        <v>80</v>
      </c>
      <c r="T1245" s="6">
        <v>80</v>
      </c>
      <c r="U1245" s="6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35000</v>
      </c>
      <c r="AG1245" s="3">
        <v>35000</v>
      </c>
      <c r="AH1245" s="3">
        <v>50</v>
      </c>
      <c r="AI1245" s="3">
        <v>50</v>
      </c>
      <c r="AJ1245" s="3">
        <v>80</v>
      </c>
      <c r="AK1245" s="3">
        <v>80</v>
      </c>
      <c r="AL1245" s="3">
        <v>0</v>
      </c>
      <c r="AM1245" s="3">
        <v>0</v>
      </c>
      <c r="AN1245" s="3">
        <v>0</v>
      </c>
      <c r="AO1245" s="3">
        <v>0</v>
      </c>
    </row>
    <row r="1246" spans="1:41">
      <c r="A1246" s="3">
        <v>23020</v>
      </c>
      <c r="B1246" s="57" t="s">
        <v>128</v>
      </c>
      <c r="C1246" s="57" t="s">
        <v>157</v>
      </c>
      <c r="D1246" s="3">
        <v>1</v>
      </c>
      <c r="E1246" s="3">
        <v>2</v>
      </c>
      <c r="F1246" s="3">
        <v>1</v>
      </c>
      <c r="G1246" s="3">
        <v>1</v>
      </c>
      <c r="H1246" s="3">
        <v>0</v>
      </c>
      <c r="I1246" s="3">
        <v>52500</v>
      </c>
      <c r="J1246" s="3">
        <v>52500</v>
      </c>
      <c r="K1246" s="6">
        <v>0</v>
      </c>
      <c r="L1246" s="6">
        <v>3</v>
      </c>
      <c r="M1246" s="6">
        <v>6</v>
      </c>
      <c r="N1246" s="6">
        <v>100</v>
      </c>
      <c r="O1246" s="6">
        <v>100</v>
      </c>
      <c r="P1246" s="6">
        <v>0</v>
      </c>
      <c r="Q1246" s="6">
        <v>2</v>
      </c>
      <c r="R1246" s="6">
        <v>0</v>
      </c>
      <c r="S1246" s="6">
        <v>110</v>
      </c>
      <c r="T1246" s="6">
        <v>110</v>
      </c>
      <c r="U1246" s="6">
        <v>0</v>
      </c>
      <c r="V1246" s="3">
        <v>3</v>
      </c>
      <c r="W1246" s="3">
        <v>7</v>
      </c>
      <c r="X1246" s="3">
        <v>3</v>
      </c>
      <c r="Y1246" s="3">
        <v>3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52500</v>
      </c>
      <c r="AG1246" s="3">
        <v>52500</v>
      </c>
      <c r="AH1246" s="3">
        <v>100</v>
      </c>
      <c r="AI1246" s="3">
        <v>100</v>
      </c>
      <c r="AJ1246" s="3">
        <v>110</v>
      </c>
      <c r="AK1246" s="3">
        <v>110</v>
      </c>
      <c r="AL1246" s="3">
        <v>3</v>
      </c>
      <c r="AM1246" s="3">
        <v>3</v>
      </c>
      <c r="AN1246" s="3">
        <v>0</v>
      </c>
      <c r="AO1246" s="3">
        <v>0</v>
      </c>
    </row>
    <row r="1247" spans="1:41">
      <c r="A1247" s="3">
        <v>23021</v>
      </c>
      <c r="B1247" s="57" t="s">
        <v>129</v>
      </c>
      <c r="C1247" s="57" t="s">
        <v>158</v>
      </c>
      <c r="D1247" s="3">
        <v>1</v>
      </c>
      <c r="E1247" s="3">
        <v>2</v>
      </c>
      <c r="F1247" s="3">
        <v>1</v>
      </c>
      <c r="G1247" s="3">
        <v>1</v>
      </c>
      <c r="H1247" s="3">
        <v>0</v>
      </c>
      <c r="I1247" s="3">
        <v>70000</v>
      </c>
      <c r="J1247" s="3">
        <v>70000</v>
      </c>
      <c r="K1247" s="6">
        <v>0</v>
      </c>
      <c r="L1247" s="6">
        <v>3</v>
      </c>
      <c r="M1247" s="6">
        <v>6</v>
      </c>
      <c r="N1247" s="6">
        <v>150</v>
      </c>
      <c r="O1247" s="6">
        <v>150</v>
      </c>
      <c r="P1247" s="6">
        <v>0</v>
      </c>
      <c r="Q1247" s="6">
        <v>2</v>
      </c>
      <c r="R1247" s="6">
        <v>0</v>
      </c>
      <c r="S1247" s="6">
        <v>140</v>
      </c>
      <c r="T1247" s="6">
        <v>140</v>
      </c>
      <c r="U1247" s="6">
        <v>0</v>
      </c>
      <c r="V1247" s="3">
        <v>3</v>
      </c>
      <c r="W1247" s="3">
        <v>4</v>
      </c>
      <c r="X1247" s="3">
        <v>1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70000</v>
      </c>
      <c r="AG1247" s="3">
        <v>70000</v>
      </c>
      <c r="AH1247" s="3">
        <v>150</v>
      </c>
      <c r="AI1247" s="3">
        <v>150</v>
      </c>
      <c r="AJ1247" s="3">
        <v>140</v>
      </c>
      <c r="AK1247" s="3">
        <v>140</v>
      </c>
      <c r="AL1247" s="3">
        <v>1</v>
      </c>
      <c r="AM1247" s="3">
        <v>1</v>
      </c>
      <c r="AN1247" s="3">
        <v>0</v>
      </c>
      <c r="AO1247" s="3">
        <v>0</v>
      </c>
    </row>
    <row r="1248" spans="1:41">
      <c r="A1248" s="3">
        <v>23022</v>
      </c>
      <c r="B1248" s="57" t="s">
        <v>130</v>
      </c>
      <c r="C1248" s="57" t="s">
        <v>159</v>
      </c>
      <c r="D1248" s="3">
        <v>1</v>
      </c>
      <c r="E1248" s="3">
        <v>2</v>
      </c>
      <c r="F1248" s="3">
        <v>1</v>
      </c>
      <c r="G1248" s="3">
        <v>1</v>
      </c>
      <c r="H1248" s="3">
        <v>0</v>
      </c>
      <c r="I1248" s="3">
        <v>40000</v>
      </c>
      <c r="J1248" s="3">
        <v>40000</v>
      </c>
      <c r="K1248" s="6">
        <v>0</v>
      </c>
      <c r="L1248" s="6">
        <v>3</v>
      </c>
      <c r="M1248" s="6">
        <v>6</v>
      </c>
      <c r="N1248" s="6">
        <v>50</v>
      </c>
      <c r="O1248" s="6">
        <v>50</v>
      </c>
      <c r="P1248" s="6">
        <v>0</v>
      </c>
      <c r="Q1248" s="6">
        <v>2</v>
      </c>
      <c r="R1248" s="6">
        <v>0</v>
      </c>
      <c r="S1248" s="6">
        <v>85</v>
      </c>
      <c r="T1248" s="6">
        <v>85</v>
      </c>
      <c r="U1248" s="6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40000</v>
      </c>
      <c r="AG1248" s="3">
        <v>40000</v>
      </c>
      <c r="AH1248" s="3">
        <v>50</v>
      </c>
      <c r="AI1248" s="3">
        <v>50</v>
      </c>
      <c r="AJ1248" s="3">
        <v>85</v>
      </c>
      <c r="AK1248" s="3">
        <v>85</v>
      </c>
      <c r="AL1248" s="3">
        <v>0</v>
      </c>
      <c r="AM1248" s="3">
        <v>0</v>
      </c>
      <c r="AN1248" s="3">
        <v>0</v>
      </c>
      <c r="AO1248" s="3">
        <v>0</v>
      </c>
    </row>
    <row r="1249" spans="1:41">
      <c r="A1249" s="3">
        <v>23023</v>
      </c>
      <c r="B1249" s="57" t="s">
        <v>131</v>
      </c>
      <c r="C1249" s="57" t="s">
        <v>160</v>
      </c>
      <c r="D1249" s="3">
        <v>1</v>
      </c>
      <c r="E1249" s="3">
        <v>2</v>
      </c>
      <c r="F1249" s="3">
        <v>1</v>
      </c>
      <c r="G1249" s="3">
        <v>1</v>
      </c>
      <c r="H1249" s="3">
        <v>0</v>
      </c>
      <c r="I1249" s="3">
        <v>60000</v>
      </c>
      <c r="J1249" s="3">
        <v>60000</v>
      </c>
      <c r="K1249" s="6">
        <v>0</v>
      </c>
      <c r="L1249" s="6">
        <v>3</v>
      </c>
      <c r="M1249" s="6">
        <v>6</v>
      </c>
      <c r="N1249" s="6">
        <v>100</v>
      </c>
      <c r="O1249" s="6">
        <v>100</v>
      </c>
      <c r="P1249" s="6">
        <v>0</v>
      </c>
      <c r="Q1249" s="6">
        <v>2</v>
      </c>
      <c r="R1249" s="6">
        <v>0</v>
      </c>
      <c r="S1249" s="6">
        <v>115</v>
      </c>
      <c r="T1249" s="6">
        <v>115</v>
      </c>
      <c r="U1249" s="6">
        <v>0</v>
      </c>
      <c r="V1249" s="3">
        <v>3</v>
      </c>
      <c r="W1249" s="3">
        <v>7</v>
      </c>
      <c r="X1249" s="3">
        <v>3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60000</v>
      </c>
      <c r="AG1249" s="3">
        <v>60000</v>
      </c>
      <c r="AH1249" s="3">
        <v>100</v>
      </c>
      <c r="AI1249" s="3">
        <v>100</v>
      </c>
      <c r="AJ1249" s="3">
        <v>115</v>
      </c>
      <c r="AK1249" s="3">
        <v>115</v>
      </c>
      <c r="AL1249" s="3">
        <v>3</v>
      </c>
      <c r="AM1249" s="3">
        <v>3</v>
      </c>
      <c r="AN1249" s="3">
        <v>0</v>
      </c>
      <c r="AO1249" s="3">
        <v>0</v>
      </c>
    </row>
    <row r="1250" spans="1:41">
      <c r="A1250" s="3">
        <v>23024</v>
      </c>
      <c r="B1250" s="57" t="s">
        <v>132</v>
      </c>
      <c r="C1250" s="57" t="s">
        <v>161</v>
      </c>
      <c r="D1250" s="3">
        <v>1</v>
      </c>
      <c r="E1250" s="3">
        <v>2</v>
      </c>
      <c r="F1250" s="3">
        <v>1</v>
      </c>
      <c r="G1250" s="3">
        <v>1</v>
      </c>
      <c r="H1250" s="3">
        <v>0</v>
      </c>
      <c r="I1250" s="3">
        <v>80000</v>
      </c>
      <c r="J1250" s="3">
        <v>80000</v>
      </c>
      <c r="K1250" s="6">
        <v>0</v>
      </c>
      <c r="L1250" s="6">
        <v>3</v>
      </c>
      <c r="M1250" s="6">
        <v>6</v>
      </c>
      <c r="N1250" s="6">
        <v>150</v>
      </c>
      <c r="O1250" s="6">
        <v>150</v>
      </c>
      <c r="P1250" s="6">
        <v>0</v>
      </c>
      <c r="Q1250" s="6">
        <v>2</v>
      </c>
      <c r="R1250" s="6">
        <v>0</v>
      </c>
      <c r="S1250" s="6">
        <v>145</v>
      </c>
      <c r="T1250" s="6">
        <v>145</v>
      </c>
      <c r="U1250" s="6">
        <v>0</v>
      </c>
      <c r="V1250" s="3">
        <v>3</v>
      </c>
      <c r="W1250" s="3">
        <v>4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80000</v>
      </c>
      <c r="AG1250" s="3">
        <v>80000</v>
      </c>
      <c r="AH1250" s="3">
        <v>150</v>
      </c>
      <c r="AI1250" s="3">
        <v>150</v>
      </c>
      <c r="AJ1250" s="3">
        <v>145</v>
      </c>
      <c r="AK1250" s="3">
        <v>145</v>
      </c>
      <c r="AL1250" s="3">
        <v>1</v>
      </c>
      <c r="AM1250" s="3">
        <v>1</v>
      </c>
      <c r="AN1250" s="3">
        <v>0</v>
      </c>
      <c r="AO1250" s="3">
        <v>0</v>
      </c>
    </row>
    <row r="1251" spans="1:41">
      <c r="A1251" s="3">
        <v>23025</v>
      </c>
      <c r="B1251" s="57" t="s">
        <v>133</v>
      </c>
      <c r="C1251" s="57" t="s">
        <v>162</v>
      </c>
      <c r="D1251" s="3">
        <v>1</v>
      </c>
      <c r="E1251" s="3">
        <v>2</v>
      </c>
      <c r="F1251" s="3">
        <v>1</v>
      </c>
      <c r="G1251" s="3">
        <v>1</v>
      </c>
      <c r="H1251" s="3">
        <v>0</v>
      </c>
      <c r="I1251" s="3">
        <v>45000</v>
      </c>
      <c r="J1251" s="3">
        <v>45000</v>
      </c>
      <c r="K1251" s="6">
        <v>0</v>
      </c>
      <c r="L1251" s="6">
        <v>3</v>
      </c>
      <c r="M1251" s="6">
        <v>6</v>
      </c>
      <c r="N1251" s="6">
        <v>50</v>
      </c>
      <c r="O1251" s="6">
        <v>50</v>
      </c>
      <c r="P1251" s="6">
        <v>0</v>
      </c>
      <c r="Q1251" s="6">
        <v>2</v>
      </c>
      <c r="R1251" s="6">
        <v>0</v>
      </c>
      <c r="S1251" s="6">
        <v>90</v>
      </c>
      <c r="T1251" s="6">
        <v>90</v>
      </c>
      <c r="U1251" s="6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45000</v>
      </c>
      <c r="AG1251" s="3">
        <v>45000</v>
      </c>
      <c r="AH1251" s="3">
        <v>50</v>
      </c>
      <c r="AI1251" s="3">
        <v>50</v>
      </c>
      <c r="AJ1251" s="3">
        <v>90</v>
      </c>
      <c r="AK1251" s="3">
        <v>90</v>
      </c>
      <c r="AL1251" s="3">
        <v>0</v>
      </c>
      <c r="AM1251" s="3">
        <v>0</v>
      </c>
      <c r="AN1251" s="3">
        <v>0</v>
      </c>
      <c r="AO1251" s="3">
        <v>0</v>
      </c>
    </row>
    <row r="1252" spans="1:41">
      <c r="A1252" s="3">
        <v>23026</v>
      </c>
      <c r="B1252" s="57" t="s">
        <v>134</v>
      </c>
      <c r="C1252" s="57" t="s">
        <v>163</v>
      </c>
      <c r="D1252" s="3">
        <v>1</v>
      </c>
      <c r="E1252" s="3">
        <v>2</v>
      </c>
      <c r="F1252" s="3">
        <v>1</v>
      </c>
      <c r="G1252" s="3">
        <v>1</v>
      </c>
      <c r="H1252" s="3">
        <v>0</v>
      </c>
      <c r="I1252" s="3">
        <v>67500</v>
      </c>
      <c r="J1252" s="3">
        <v>67500</v>
      </c>
      <c r="K1252" s="6">
        <v>0</v>
      </c>
      <c r="L1252" s="6">
        <v>3</v>
      </c>
      <c r="M1252" s="6">
        <v>6</v>
      </c>
      <c r="N1252" s="6">
        <v>100</v>
      </c>
      <c r="O1252" s="6">
        <v>100</v>
      </c>
      <c r="P1252" s="6">
        <v>0</v>
      </c>
      <c r="Q1252" s="6">
        <v>2</v>
      </c>
      <c r="R1252" s="6">
        <v>0</v>
      </c>
      <c r="S1252" s="6">
        <v>120</v>
      </c>
      <c r="T1252" s="6">
        <v>120</v>
      </c>
      <c r="U1252" s="6">
        <v>0</v>
      </c>
      <c r="V1252" s="3">
        <v>3</v>
      </c>
      <c r="W1252" s="3">
        <v>7</v>
      </c>
      <c r="X1252" s="3">
        <v>3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67500</v>
      </c>
      <c r="AG1252" s="3">
        <v>67500</v>
      </c>
      <c r="AH1252" s="3">
        <v>100</v>
      </c>
      <c r="AI1252" s="3">
        <v>100</v>
      </c>
      <c r="AJ1252" s="3">
        <v>120</v>
      </c>
      <c r="AK1252" s="3">
        <v>120</v>
      </c>
      <c r="AL1252" s="3">
        <v>3</v>
      </c>
      <c r="AM1252" s="3">
        <v>3</v>
      </c>
      <c r="AN1252" s="3">
        <v>0</v>
      </c>
      <c r="AO1252" s="3">
        <v>0</v>
      </c>
    </row>
    <row r="1253" spans="1:41">
      <c r="A1253" s="3">
        <v>23027</v>
      </c>
      <c r="B1253" s="57" t="s">
        <v>135</v>
      </c>
      <c r="C1253" s="57" t="s">
        <v>164</v>
      </c>
      <c r="D1253" s="3">
        <v>1</v>
      </c>
      <c r="E1253" s="3">
        <v>2</v>
      </c>
      <c r="F1253" s="3">
        <v>1</v>
      </c>
      <c r="G1253" s="3">
        <v>1</v>
      </c>
      <c r="H1253" s="3">
        <v>0</v>
      </c>
      <c r="I1253" s="3">
        <v>90000</v>
      </c>
      <c r="J1253" s="3">
        <v>90000</v>
      </c>
      <c r="K1253" s="6">
        <v>0</v>
      </c>
      <c r="L1253" s="6">
        <v>3</v>
      </c>
      <c r="M1253" s="6">
        <v>6</v>
      </c>
      <c r="N1253" s="6">
        <v>150</v>
      </c>
      <c r="O1253" s="6">
        <v>150</v>
      </c>
      <c r="P1253" s="6">
        <v>0</v>
      </c>
      <c r="Q1253" s="6">
        <v>2</v>
      </c>
      <c r="R1253" s="6">
        <v>0</v>
      </c>
      <c r="S1253" s="6">
        <v>150</v>
      </c>
      <c r="T1253" s="6">
        <v>150</v>
      </c>
      <c r="U1253" s="6">
        <v>0</v>
      </c>
      <c r="V1253" s="3">
        <v>3</v>
      </c>
      <c r="W1253" s="3">
        <v>4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90000</v>
      </c>
      <c r="AG1253" s="3">
        <v>90000</v>
      </c>
      <c r="AH1253" s="3">
        <v>150</v>
      </c>
      <c r="AI1253" s="3">
        <v>150</v>
      </c>
      <c r="AJ1253" s="3">
        <v>150</v>
      </c>
      <c r="AK1253" s="3">
        <v>150</v>
      </c>
      <c r="AL1253" s="3">
        <v>1</v>
      </c>
      <c r="AM1253" s="3">
        <v>1</v>
      </c>
      <c r="AN1253" s="3">
        <v>0</v>
      </c>
      <c r="AO1253" s="3">
        <v>0</v>
      </c>
    </row>
    <row r="1254" spans="1:41">
      <c r="A1254" s="3">
        <v>23028</v>
      </c>
      <c r="B1254" s="57" t="s">
        <v>136</v>
      </c>
      <c r="C1254" s="57" t="s">
        <v>165</v>
      </c>
      <c r="D1254" s="3">
        <v>1</v>
      </c>
      <c r="E1254" s="3">
        <v>2</v>
      </c>
      <c r="F1254" s="3">
        <v>1</v>
      </c>
      <c r="G1254" s="3">
        <v>1</v>
      </c>
      <c r="H1254" s="3">
        <v>0</v>
      </c>
      <c r="I1254" s="3">
        <v>50000</v>
      </c>
      <c r="J1254" s="3">
        <v>50000</v>
      </c>
      <c r="K1254" s="6">
        <v>0</v>
      </c>
      <c r="L1254" s="6">
        <v>3</v>
      </c>
      <c r="M1254" s="6">
        <v>6</v>
      </c>
      <c r="N1254" s="6">
        <v>50</v>
      </c>
      <c r="O1254" s="6">
        <v>50</v>
      </c>
      <c r="P1254" s="6">
        <v>0</v>
      </c>
      <c r="Q1254" s="6">
        <v>2</v>
      </c>
      <c r="R1254" s="6">
        <v>0</v>
      </c>
      <c r="S1254" s="6">
        <v>95</v>
      </c>
      <c r="T1254" s="6">
        <v>95</v>
      </c>
      <c r="U1254" s="6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50000</v>
      </c>
      <c r="AG1254" s="3">
        <v>50000</v>
      </c>
      <c r="AH1254" s="3">
        <v>50</v>
      </c>
      <c r="AI1254" s="3">
        <v>50</v>
      </c>
      <c r="AJ1254" s="3">
        <v>95</v>
      </c>
      <c r="AK1254" s="3">
        <v>95</v>
      </c>
      <c r="AL1254" s="3">
        <v>0</v>
      </c>
      <c r="AM1254" s="3">
        <v>0</v>
      </c>
      <c r="AN1254" s="3">
        <v>0</v>
      </c>
      <c r="AO1254" s="3">
        <v>0</v>
      </c>
    </row>
    <row r="1255" spans="1:41">
      <c r="A1255" s="3">
        <v>23029</v>
      </c>
      <c r="B1255" s="57" t="s">
        <v>137</v>
      </c>
      <c r="C1255" s="57" t="s">
        <v>166</v>
      </c>
      <c r="D1255" s="3">
        <v>1</v>
      </c>
      <c r="E1255" s="3">
        <v>2</v>
      </c>
      <c r="F1255" s="3">
        <v>1</v>
      </c>
      <c r="G1255" s="3">
        <v>1</v>
      </c>
      <c r="H1255" s="3">
        <v>0</v>
      </c>
      <c r="I1255" s="3">
        <v>75000</v>
      </c>
      <c r="J1255" s="3">
        <v>75000</v>
      </c>
      <c r="K1255" s="6">
        <v>0</v>
      </c>
      <c r="L1255" s="6">
        <v>3</v>
      </c>
      <c r="M1255" s="6">
        <v>6</v>
      </c>
      <c r="N1255" s="6">
        <v>100</v>
      </c>
      <c r="O1255" s="6">
        <v>100</v>
      </c>
      <c r="P1255" s="6">
        <v>0</v>
      </c>
      <c r="Q1255" s="6">
        <v>2</v>
      </c>
      <c r="R1255" s="6">
        <v>0</v>
      </c>
      <c r="S1255" s="6">
        <v>125</v>
      </c>
      <c r="T1255" s="6">
        <v>125</v>
      </c>
      <c r="U1255" s="6">
        <v>0</v>
      </c>
      <c r="V1255" s="3">
        <v>3</v>
      </c>
      <c r="W1255" s="3">
        <v>7</v>
      </c>
      <c r="X1255" s="3">
        <v>3</v>
      </c>
      <c r="Y1255" s="3">
        <v>3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75000</v>
      </c>
      <c r="AG1255" s="3">
        <v>75000</v>
      </c>
      <c r="AH1255" s="3">
        <v>100</v>
      </c>
      <c r="AI1255" s="3">
        <v>100</v>
      </c>
      <c r="AJ1255" s="3">
        <v>125</v>
      </c>
      <c r="AK1255" s="3">
        <v>125</v>
      </c>
      <c r="AL1255" s="3">
        <v>3</v>
      </c>
      <c r="AM1255" s="3">
        <v>3</v>
      </c>
      <c r="AN1255" s="3">
        <v>0</v>
      </c>
      <c r="AO1255" s="3">
        <v>0</v>
      </c>
    </row>
    <row r="1256" spans="1:41">
      <c r="A1256" s="3">
        <v>23030</v>
      </c>
      <c r="B1256" s="57" t="s">
        <v>138</v>
      </c>
      <c r="C1256" s="57" t="s">
        <v>2289</v>
      </c>
      <c r="D1256" s="3">
        <v>1</v>
      </c>
      <c r="E1256" s="3">
        <v>2</v>
      </c>
      <c r="F1256" s="3">
        <v>1</v>
      </c>
      <c r="G1256" s="3">
        <v>1</v>
      </c>
      <c r="H1256" s="3">
        <v>0</v>
      </c>
      <c r="I1256" s="3">
        <v>100000</v>
      </c>
      <c r="J1256" s="3">
        <v>100000</v>
      </c>
      <c r="K1256" s="6">
        <v>0</v>
      </c>
      <c r="L1256" s="6">
        <v>3</v>
      </c>
      <c r="M1256" s="6">
        <v>6</v>
      </c>
      <c r="N1256" s="6">
        <v>150</v>
      </c>
      <c r="O1256" s="6">
        <v>150</v>
      </c>
      <c r="P1256" s="6">
        <v>0</v>
      </c>
      <c r="Q1256" s="6">
        <v>2</v>
      </c>
      <c r="R1256" s="6">
        <v>0</v>
      </c>
      <c r="S1256" s="6">
        <v>155</v>
      </c>
      <c r="T1256" s="6">
        <v>155</v>
      </c>
      <c r="U1256" s="6">
        <v>0</v>
      </c>
      <c r="V1256" s="3">
        <v>3</v>
      </c>
      <c r="W1256" s="3">
        <v>4</v>
      </c>
      <c r="X1256" s="3">
        <v>1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100000</v>
      </c>
      <c r="AG1256" s="3">
        <v>100000</v>
      </c>
      <c r="AH1256" s="3">
        <v>150</v>
      </c>
      <c r="AI1256" s="3">
        <v>150</v>
      </c>
      <c r="AJ1256" s="3">
        <v>155</v>
      </c>
      <c r="AK1256" s="3">
        <v>155</v>
      </c>
      <c r="AL1256" s="3">
        <v>1</v>
      </c>
      <c r="AM1256" s="3">
        <v>1</v>
      </c>
      <c r="AN1256" s="3">
        <v>0</v>
      </c>
      <c r="AO1256" s="3">
        <v>0</v>
      </c>
    </row>
    <row r="1257" spans="1:41">
      <c r="A1257" s="3">
        <v>23031</v>
      </c>
      <c r="B1257" s="57" t="s">
        <v>2290</v>
      </c>
      <c r="C1257" s="57" t="s">
        <v>2291</v>
      </c>
      <c r="D1257" s="3">
        <v>1</v>
      </c>
      <c r="E1257" s="3">
        <v>2</v>
      </c>
      <c r="F1257" s="3">
        <v>1</v>
      </c>
      <c r="G1257" s="3">
        <v>1</v>
      </c>
      <c r="H1257" s="3">
        <v>0</v>
      </c>
      <c r="I1257" s="3">
        <v>55000</v>
      </c>
      <c r="J1257" s="3">
        <v>55000</v>
      </c>
      <c r="K1257" s="6">
        <v>0</v>
      </c>
      <c r="L1257" s="6">
        <v>3</v>
      </c>
      <c r="M1257" s="6">
        <v>6</v>
      </c>
      <c r="N1257" s="6">
        <v>50</v>
      </c>
      <c r="O1257" s="6">
        <v>50</v>
      </c>
      <c r="P1257" s="6">
        <v>0</v>
      </c>
      <c r="Q1257" s="6">
        <v>2</v>
      </c>
      <c r="R1257" s="6">
        <v>0</v>
      </c>
      <c r="S1257" s="6">
        <v>100</v>
      </c>
      <c r="T1257" s="6">
        <v>100</v>
      </c>
      <c r="U1257" s="6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55000</v>
      </c>
      <c r="AG1257" s="3">
        <v>55000</v>
      </c>
      <c r="AH1257" s="3">
        <v>50</v>
      </c>
      <c r="AI1257" s="3">
        <v>50</v>
      </c>
      <c r="AJ1257" s="3">
        <v>100</v>
      </c>
      <c r="AK1257" s="3">
        <v>100</v>
      </c>
      <c r="AL1257" s="3">
        <v>0</v>
      </c>
      <c r="AM1257" s="3">
        <v>0</v>
      </c>
      <c r="AN1257" s="3">
        <v>0</v>
      </c>
      <c r="AO1257" s="3">
        <v>0</v>
      </c>
    </row>
    <row r="1258" spans="1:41">
      <c r="A1258" s="3">
        <v>23032</v>
      </c>
      <c r="B1258" s="57" t="s">
        <v>394</v>
      </c>
      <c r="C1258" s="57" t="s">
        <v>423</v>
      </c>
      <c r="D1258" s="3">
        <v>1</v>
      </c>
      <c r="E1258" s="3">
        <v>2</v>
      </c>
      <c r="F1258" s="3">
        <v>1</v>
      </c>
      <c r="G1258" s="3">
        <v>1</v>
      </c>
      <c r="H1258" s="3">
        <v>0</v>
      </c>
      <c r="I1258" s="3">
        <v>82500</v>
      </c>
      <c r="J1258" s="3">
        <v>82500</v>
      </c>
      <c r="K1258" s="6">
        <v>0</v>
      </c>
      <c r="L1258" s="6">
        <v>3</v>
      </c>
      <c r="M1258" s="6">
        <v>6</v>
      </c>
      <c r="N1258" s="6">
        <v>100</v>
      </c>
      <c r="O1258" s="6">
        <v>100</v>
      </c>
      <c r="P1258" s="6">
        <v>0</v>
      </c>
      <c r="Q1258" s="6">
        <v>2</v>
      </c>
      <c r="R1258" s="6">
        <v>0</v>
      </c>
      <c r="S1258" s="6">
        <v>130</v>
      </c>
      <c r="T1258" s="6">
        <v>130</v>
      </c>
      <c r="U1258" s="6">
        <v>0</v>
      </c>
      <c r="V1258" s="3">
        <v>3</v>
      </c>
      <c r="W1258" s="3">
        <v>7</v>
      </c>
      <c r="X1258" s="3">
        <v>3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82500</v>
      </c>
      <c r="AG1258" s="3">
        <v>82500</v>
      </c>
      <c r="AH1258" s="3">
        <v>100</v>
      </c>
      <c r="AI1258" s="3">
        <v>100</v>
      </c>
      <c r="AJ1258" s="3">
        <v>130</v>
      </c>
      <c r="AK1258" s="3">
        <v>130</v>
      </c>
      <c r="AL1258" s="3">
        <v>3</v>
      </c>
      <c r="AM1258" s="3">
        <v>3</v>
      </c>
      <c r="AN1258" s="3">
        <v>0</v>
      </c>
      <c r="AO1258" s="3">
        <v>0</v>
      </c>
    </row>
    <row r="1259" spans="1:41">
      <c r="A1259" s="3">
        <v>23033</v>
      </c>
      <c r="B1259" s="57" t="s">
        <v>395</v>
      </c>
      <c r="C1259" s="57" t="s">
        <v>424</v>
      </c>
      <c r="D1259" s="3">
        <v>1</v>
      </c>
      <c r="E1259" s="3">
        <v>2</v>
      </c>
      <c r="F1259" s="3">
        <v>1</v>
      </c>
      <c r="G1259" s="3">
        <v>1</v>
      </c>
      <c r="H1259" s="3">
        <v>0</v>
      </c>
      <c r="I1259" s="3">
        <v>110000</v>
      </c>
      <c r="J1259" s="3">
        <v>110000</v>
      </c>
      <c r="K1259" s="6">
        <v>0</v>
      </c>
      <c r="L1259" s="6">
        <v>3</v>
      </c>
      <c r="M1259" s="6">
        <v>6</v>
      </c>
      <c r="N1259" s="6">
        <v>150</v>
      </c>
      <c r="O1259" s="6">
        <v>150</v>
      </c>
      <c r="P1259" s="6">
        <v>0</v>
      </c>
      <c r="Q1259" s="6">
        <v>2</v>
      </c>
      <c r="R1259" s="6">
        <v>0</v>
      </c>
      <c r="S1259" s="6">
        <v>160</v>
      </c>
      <c r="T1259" s="6">
        <v>160</v>
      </c>
      <c r="U1259" s="6">
        <v>0</v>
      </c>
      <c r="V1259" s="3">
        <v>3</v>
      </c>
      <c r="W1259" s="3">
        <v>4</v>
      </c>
      <c r="X1259" s="3">
        <v>1</v>
      </c>
      <c r="Y1259" s="3">
        <v>1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110000</v>
      </c>
      <c r="AG1259" s="3">
        <v>110000</v>
      </c>
      <c r="AH1259" s="3">
        <v>150</v>
      </c>
      <c r="AI1259" s="3">
        <v>150</v>
      </c>
      <c r="AJ1259" s="3">
        <v>160</v>
      </c>
      <c r="AK1259" s="3">
        <v>160</v>
      </c>
      <c r="AL1259" s="3">
        <v>1</v>
      </c>
      <c r="AM1259" s="3">
        <v>1</v>
      </c>
      <c r="AN1259" s="3">
        <v>0</v>
      </c>
      <c r="AO1259" s="3">
        <v>0</v>
      </c>
    </row>
    <row r="1260" spans="1:41">
      <c r="A1260" s="3">
        <v>23034</v>
      </c>
      <c r="B1260" s="57" t="s">
        <v>396</v>
      </c>
      <c r="C1260" s="57" t="s">
        <v>425</v>
      </c>
      <c r="D1260" s="3">
        <v>1</v>
      </c>
      <c r="E1260" s="3">
        <v>2</v>
      </c>
      <c r="F1260" s="3">
        <v>1</v>
      </c>
      <c r="G1260" s="3">
        <v>1</v>
      </c>
      <c r="H1260" s="3">
        <v>0</v>
      </c>
      <c r="I1260" s="3">
        <v>60000</v>
      </c>
      <c r="J1260" s="3">
        <v>60000</v>
      </c>
      <c r="K1260" s="6">
        <v>0</v>
      </c>
      <c r="L1260" s="6">
        <v>3</v>
      </c>
      <c r="M1260" s="6">
        <v>6</v>
      </c>
      <c r="N1260" s="6">
        <v>50</v>
      </c>
      <c r="O1260" s="6">
        <v>50</v>
      </c>
      <c r="P1260" s="6">
        <v>0</v>
      </c>
      <c r="Q1260" s="6">
        <v>2</v>
      </c>
      <c r="R1260" s="6">
        <v>0</v>
      </c>
      <c r="S1260" s="6">
        <v>105</v>
      </c>
      <c r="T1260" s="6">
        <v>105</v>
      </c>
      <c r="U1260" s="6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60000</v>
      </c>
      <c r="AG1260" s="3">
        <v>60000</v>
      </c>
      <c r="AH1260" s="3">
        <v>50</v>
      </c>
      <c r="AI1260" s="3">
        <v>50</v>
      </c>
      <c r="AJ1260" s="3">
        <v>105</v>
      </c>
      <c r="AK1260" s="3">
        <v>105</v>
      </c>
      <c r="AL1260" s="3">
        <v>0</v>
      </c>
      <c r="AM1260" s="3">
        <v>0</v>
      </c>
      <c r="AN1260" s="3">
        <v>0</v>
      </c>
      <c r="AO1260" s="3">
        <v>0</v>
      </c>
    </row>
    <row r="1261" spans="1:41">
      <c r="A1261" s="3">
        <v>23035</v>
      </c>
      <c r="B1261" s="57" t="s">
        <v>397</v>
      </c>
      <c r="C1261" s="57" t="s">
        <v>426</v>
      </c>
      <c r="D1261" s="3">
        <v>1</v>
      </c>
      <c r="E1261" s="3">
        <v>2</v>
      </c>
      <c r="F1261" s="3">
        <v>1</v>
      </c>
      <c r="G1261" s="3">
        <v>1</v>
      </c>
      <c r="H1261" s="3">
        <v>0</v>
      </c>
      <c r="I1261" s="3">
        <v>90000</v>
      </c>
      <c r="J1261" s="3">
        <v>90000</v>
      </c>
      <c r="K1261" s="6">
        <v>0</v>
      </c>
      <c r="L1261" s="6">
        <v>3</v>
      </c>
      <c r="M1261" s="6">
        <v>6</v>
      </c>
      <c r="N1261" s="6">
        <v>100</v>
      </c>
      <c r="O1261" s="6">
        <v>100</v>
      </c>
      <c r="P1261" s="6">
        <v>0</v>
      </c>
      <c r="Q1261" s="6">
        <v>2</v>
      </c>
      <c r="R1261" s="6">
        <v>0</v>
      </c>
      <c r="S1261" s="6">
        <v>135</v>
      </c>
      <c r="T1261" s="6">
        <v>135</v>
      </c>
      <c r="U1261" s="6">
        <v>0</v>
      </c>
      <c r="V1261" s="3">
        <v>3</v>
      </c>
      <c r="W1261" s="3">
        <v>7</v>
      </c>
      <c r="X1261" s="3">
        <v>3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90000</v>
      </c>
      <c r="AG1261" s="3">
        <v>90000</v>
      </c>
      <c r="AH1261" s="3">
        <v>100</v>
      </c>
      <c r="AI1261" s="3">
        <v>100</v>
      </c>
      <c r="AJ1261" s="3">
        <v>135</v>
      </c>
      <c r="AK1261" s="3">
        <v>135</v>
      </c>
      <c r="AL1261" s="3">
        <v>3</v>
      </c>
      <c r="AM1261" s="3">
        <v>3</v>
      </c>
      <c r="AN1261" s="3">
        <v>0</v>
      </c>
      <c r="AO1261" s="3">
        <v>0</v>
      </c>
    </row>
    <row r="1262" spans="1:41">
      <c r="A1262" s="3">
        <v>23036</v>
      </c>
      <c r="B1262" s="57" t="s">
        <v>398</v>
      </c>
      <c r="C1262" s="57" t="s">
        <v>427</v>
      </c>
      <c r="D1262" s="3">
        <v>1</v>
      </c>
      <c r="E1262" s="3">
        <v>2</v>
      </c>
      <c r="F1262" s="3">
        <v>1</v>
      </c>
      <c r="G1262" s="3">
        <v>1</v>
      </c>
      <c r="H1262" s="3">
        <v>0</v>
      </c>
      <c r="I1262" s="3">
        <v>120000</v>
      </c>
      <c r="J1262" s="3">
        <v>120000</v>
      </c>
      <c r="K1262" s="6">
        <v>0</v>
      </c>
      <c r="L1262" s="6">
        <v>3</v>
      </c>
      <c r="M1262" s="6">
        <v>6</v>
      </c>
      <c r="N1262" s="6">
        <v>150</v>
      </c>
      <c r="O1262" s="6">
        <v>150</v>
      </c>
      <c r="P1262" s="6">
        <v>0</v>
      </c>
      <c r="Q1262" s="6">
        <v>2</v>
      </c>
      <c r="R1262" s="6">
        <v>0</v>
      </c>
      <c r="S1262" s="6">
        <v>165</v>
      </c>
      <c r="T1262" s="6">
        <v>165</v>
      </c>
      <c r="U1262" s="6">
        <v>0</v>
      </c>
      <c r="V1262" s="3">
        <v>3</v>
      </c>
      <c r="W1262" s="3">
        <v>4</v>
      </c>
      <c r="X1262" s="3">
        <v>1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120000</v>
      </c>
      <c r="AG1262" s="3">
        <v>120000</v>
      </c>
      <c r="AH1262" s="3">
        <v>150</v>
      </c>
      <c r="AI1262" s="3">
        <v>150</v>
      </c>
      <c r="AJ1262" s="3">
        <v>165</v>
      </c>
      <c r="AK1262" s="3">
        <v>165</v>
      </c>
      <c r="AL1262" s="3">
        <v>1</v>
      </c>
      <c r="AM1262" s="3">
        <v>1</v>
      </c>
      <c r="AN1262" s="3">
        <v>0</v>
      </c>
      <c r="AO1262" s="3">
        <v>0</v>
      </c>
    </row>
    <row r="1263" spans="1:41">
      <c r="A1263" s="3">
        <v>23037</v>
      </c>
      <c r="B1263" s="57" t="s">
        <v>399</v>
      </c>
      <c r="C1263" s="57" t="s">
        <v>428</v>
      </c>
      <c r="D1263" s="3">
        <v>1</v>
      </c>
      <c r="E1263" s="3">
        <v>2</v>
      </c>
      <c r="F1263" s="3">
        <v>1</v>
      </c>
      <c r="G1263" s="3">
        <v>1</v>
      </c>
      <c r="H1263" s="3">
        <v>0</v>
      </c>
      <c r="I1263" s="3">
        <v>65000</v>
      </c>
      <c r="J1263" s="3">
        <v>65000</v>
      </c>
      <c r="K1263" s="6">
        <v>0</v>
      </c>
      <c r="L1263" s="6">
        <v>3</v>
      </c>
      <c r="M1263" s="6">
        <v>6</v>
      </c>
      <c r="N1263" s="6">
        <v>50</v>
      </c>
      <c r="O1263" s="6">
        <v>50</v>
      </c>
      <c r="P1263" s="6">
        <v>0</v>
      </c>
      <c r="Q1263" s="6">
        <v>2</v>
      </c>
      <c r="R1263" s="6">
        <v>0</v>
      </c>
      <c r="S1263" s="6">
        <v>110</v>
      </c>
      <c r="T1263" s="6">
        <v>110</v>
      </c>
      <c r="U1263" s="6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65000</v>
      </c>
      <c r="AG1263" s="3">
        <v>65000</v>
      </c>
      <c r="AH1263" s="3">
        <v>50</v>
      </c>
      <c r="AI1263" s="3">
        <v>50</v>
      </c>
      <c r="AJ1263" s="3">
        <v>110</v>
      </c>
      <c r="AK1263" s="3">
        <v>110</v>
      </c>
      <c r="AL1263" s="3">
        <v>0</v>
      </c>
      <c r="AM1263" s="3">
        <v>0</v>
      </c>
      <c r="AN1263" s="3">
        <v>0</v>
      </c>
      <c r="AO1263" s="3">
        <v>0</v>
      </c>
    </row>
    <row r="1264" spans="1:41">
      <c r="A1264" s="3">
        <v>23038</v>
      </c>
      <c r="B1264" s="57" t="s">
        <v>400</v>
      </c>
      <c r="C1264" s="57" t="s">
        <v>429</v>
      </c>
      <c r="D1264" s="3">
        <v>1</v>
      </c>
      <c r="E1264" s="3">
        <v>2</v>
      </c>
      <c r="F1264" s="3">
        <v>1</v>
      </c>
      <c r="G1264" s="3">
        <v>1</v>
      </c>
      <c r="H1264" s="3">
        <v>0</v>
      </c>
      <c r="I1264" s="3">
        <v>97500</v>
      </c>
      <c r="J1264" s="3">
        <v>97500</v>
      </c>
      <c r="K1264" s="6">
        <v>0</v>
      </c>
      <c r="L1264" s="6">
        <v>3</v>
      </c>
      <c r="M1264" s="6">
        <v>6</v>
      </c>
      <c r="N1264" s="6">
        <v>100</v>
      </c>
      <c r="O1264" s="6">
        <v>100</v>
      </c>
      <c r="P1264" s="6">
        <v>0</v>
      </c>
      <c r="Q1264" s="6">
        <v>2</v>
      </c>
      <c r="R1264" s="6">
        <v>0</v>
      </c>
      <c r="S1264" s="6">
        <v>140</v>
      </c>
      <c r="T1264" s="6">
        <v>140</v>
      </c>
      <c r="U1264" s="6">
        <v>0</v>
      </c>
      <c r="V1264" s="3">
        <v>3</v>
      </c>
      <c r="W1264" s="3">
        <v>7</v>
      </c>
      <c r="X1264" s="3">
        <v>3</v>
      </c>
      <c r="Y1264" s="3">
        <v>3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97500</v>
      </c>
      <c r="AG1264" s="3">
        <v>97500</v>
      </c>
      <c r="AH1264" s="3">
        <v>100</v>
      </c>
      <c r="AI1264" s="3">
        <v>100</v>
      </c>
      <c r="AJ1264" s="3">
        <v>140</v>
      </c>
      <c r="AK1264" s="3">
        <v>140</v>
      </c>
      <c r="AL1264" s="3">
        <v>3</v>
      </c>
      <c r="AM1264" s="3">
        <v>3</v>
      </c>
      <c r="AN1264" s="3">
        <v>0</v>
      </c>
      <c r="AO1264" s="3">
        <v>0</v>
      </c>
    </row>
    <row r="1265" spans="1:41">
      <c r="A1265" s="3">
        <v>23039</v>
      </c>
      <c r="B1265" s="57" t="s">
        <v>401</v>
      </c>
      <c r="C1265" s="57" t="s">
        <v>430</v>
      </c>
      <c r="D1265" s="3">
        <v>1</v>
      </c>
      <c r="E1265" s="3">
        <v>2</v>
      </c>
      <c r="F1265" s="3">
        <v>1</v>
      </c>
      <c r="G1265" s="3">
        <v>1</v>
      </c>
      <c r="H1265" s="3">
        <v>0</v>
      </c>
      <c r="I1265" s="3">
        <v>130000</v>
      </c>
      <c r="J1265" s="3">
        <v>130000</v>
      </c>
      <c r="K1265" s="6">
        <v>0</v>
      </c>
      <c r="L1265" s="6">
        <v>3</v>
      </c>
      <c r="M1265" s="6">
        <v>6</v>
      </c>
      <c r="N1265" s="6">
        <v>150</v>
      </c>
      <c r="O1265" s="6">
        <v>150</v>
      </c>
      <c r="P1265" s="6">
        <v>0</v>
      </c>
      <c r="Q1265" s="6">
        <v>2</v>
      </c>
      <c r="R1265" s="6">
        <v>0</v>
      </c>
      <c r="S1265" s="6">
        <v>170</v>
      </c>
      <c r="T1265" s="6">
        <v>170</v>
      </c>
      <c r="U1265" s="6">
        <v>0</v>
      </c>
      <c r="V1265" s="3">
        <v>3</v>
      </c>
      <c r="W1265" s="3">
        <v>4</v>
      </c>
      <c r="X1265" s="3">
        <v>1</v>
      </c>
      <c r="Y1265" s="3">
        <v>1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130000</v>
      </c>
      <c r="AG1265" s="3">
        <v>130000</v>
      </c>
      <c r="AH1265" s="3">
        <v>150</v>
      </c>
      <c r="AI1265" s="3">
        <v>150</v>
      </c>
      <c r="AJ1265" s="3">
        <v>170</v>
      </c>
      <c r="AK1265" s="3">
        <v>170</v>
      </c>
      <c r="AL1265" s="3">
        <v>1</v>
      </c>
      <c r="AM1265" s="3">
        <v>1</v>
      </c>
      <c r="AN1265" s="3">
        <v>0</v>
      </c>
      <c r="AO1265" s="3">
        <v>0</v>
      </c>
    </row>
    <row r="1266" spans="1:41">
      <c r="A1266" s="3">
        <v>23040</v>
      </c>
      <c r="B1266" s="57" t="s">
        <v>402</v>
      </c>
      <c r="C1266" s="57" t="s">
        <v>431</v>
      </c>
      <c r="D1266" s="3">
        <v>1</v>
      </c>
      <c r="E1266" s="3">
        <v>2</v>
      </c>
      <c r="F1266" s="3">
        <v>1</v>
      </c>
      <c r="G1266" s="3">
        <v>1</v>
      </c>
      <c r="H1266" s="3">
        <v>0</v>
      </c>
      <c r="I1266" s="3">
        <v>70000</v>
      </c>
      <c r="J1266" s="3">
        <v>70000</v>
      </c>
      <c r="K1266" s="6">
        <v>0</v>
      </c>
      <c r="L1266" s="6">
        <v>3</v>
      </c>
      <c r="M1266" s="6">
        <v>6</v>
      </c>
      <c r="N1266" s="6">
        <v>50</v>
      </c>
      <c r="O1266" s="6">
        <v>50</v>
      </c>
      <c r="P1266" s="6">
        <v>0</v>
      </c>
      <c r="Q1266" s="6">
        <v>2</v>
      </c>
      <c r="R1266" s="6">
        <v>0</v>
      </c>
      <c r="S1266" s="6">
        <v>115</v>
      </c>
      <c r="T1266" s="6">
        <v>115</v>
      </c>
      <c r="U1266" s="6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70000</v>
      </c>
      <c r="AG1266" s="3">
        <v>70000</v>
      </c>
      <c r="AH1266" s="3">
        <v>50</v>
      </c>
      <c r="AI1266" s="3">
        <v>50</v>
      </c>
      <c r="AJ1266" s="3">
        <v>115</v>
      </c>
      <c r="AK1266" s="3">
        <v>115</v>
      </c>
      <c r="AL1266" s="3">
        <v>0</v>
      </c>
      <c r="AM1266" s="3">
        <v>0</v>
      </c>
      <c r="AN1266" s="3">
        <v>0</v>
      </c>
      <c r="AO1266" s="3">
        <v>0</v>
      </c>
    </row>
    <row r="1267" spans="1:41">
      <c r="A1267" s="3">
        <v>23041</v>
      </c>
      <c r="B1267" s="57" t="s">
        <v>403</v>
      </c>
      <c r="C1267" s="57" t="s">
        <v>432</v>
      </c>
      <c r="D1267" s="3">
        <v>1</v>
      </c>
      <c r="E1267" s="3">
        <v>2</v>
      </c>
      <c r="F1267" s="3">
        <v>1</v>
      </c>
      <c r="G1267" s="3">
        <v>1</v>
      </c>
      <c r="H1267" s="3">
        <v>0</v>
      </c>
      <c r="I1267" s="3">
        <v>105000</v>
      </c>
      <c r="J1267" s="3">
        <v>105000</v>
      </c>
      <c r="K1267" s="6">
        <v>0</v>
      </c>
      <c r="L1267" s="6">
        <v>3</v>
      </c>
      <c r="M1267" s="6">
        <v>6</v>
      </c>
      <c r="N1267" s="6">
        <v>100</v>
      </c>
      <c r="O1267" s="6">
        <v>100</v>
      </c>
      <c r="P1267" s="6">
        <v>0</v>
      </c>
      <c r="Q1267" s="6">
        <v>2</v>
      </c>
      <c r="R1267" s="6">
        <v>0</v>
      </c>
      <c r="S1267" s="6">
        <v>145</v>
      </c>
      <c r="T1267" s="6">
        <v>145</v>
      </c>
      <c r="U1267" s="6">
        <v>0</v>
      </c>
      <c r="V1267" s="3">
        <v>3</v>
      </c>
      <c r="W1267" s="3">
        <v>7</v>
      </c>
      <c r="X1267" s="3">
        <v>3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105000</v>
      </c>
      <c r="AG1267" s="3">
        <v>105000</v>
      </c>
      <c r="AH1267" s="3">
        <v>100</v>
      </c>
      <c r="AI1267" s="3">
        <v>100</v>
      </c>
      <c r="AJ1267" s="3">
        <v>145</v>
      </c>
      <c r="AK1267" s="3">
        <v>145</v>
      </c>
      <c r="AL1267" s="3">
        <v>3</v>
      </c>
      <c r="AM1267" s="3">
        <v>3</v>
      </c>
      <c r="AN1267" s="3">
        <v>0</v>
      </c>
      <c r="AO1267" s="3">
        <v>0</v>
      </c>
    </row>
    <row r="1268" spans="1:41">
      <c r="A1268" s="3">
        <v>23042</v>
      </c>
      <c r="B1268" s="57" t="s">
        <v>404</v>
      </c>
      <c r="C1268" s="57" t="s">
        <v>433</v>
      </c>
      <c r="D1268" s="3">
        <v>1</v>
      </c>
      <c r="E1268" s="3">
        <v>2</v>
      </c>
      <c r="F1268" s="3">
        <v>1</v>
      </c>
      <c r="G1268" s="3">
        <v>1</v>
      </c>
      <c r="H1268" s="3">
        <v>0</v>
      </c>
      <c r="I1268" s="3">
        <v>140000</v>
      </c>
      <c r="J1268" s="3">
        <v>140000</v>
      </c>
      <c r="K1268" s="6">
        <v>0</v>
      </c>
      <c r="L1268" s="6">
        <v>3</v>
      </c>
      <c r="M1268" s="6">
        <v>6</v>
      </c>
      <c r="N1268" s="6">
        <v>150</v>
      </c>
      <c r="O1268" s="6">
        <v>150</v>
      </c>
      <c r="P1268" s="6">
        <v>0</v>
      </c>
      <c r="Q1268" s="6">
        <v>2</v>
      </c>
      <c r="R1268" s="6">
        <v>0</v>
      </c>
      <c r="S1268" s="6">
        <v>175</v>
      </c>
      <c r="T1268" s="6">
        <v>175</v>
      </c>
      <c r="U1268" s="6">
        <v>0</v>
      </c>
      <c r="V1268" s="3">
        <v>3</v>
      </c>
      <c r="W1268" s="3">
        <v>4</v>
      </c>
      <c r="X1268" s="3">
        <v>1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140000</v>
      </c>
      <c r="AG1268" s="3">
        <v>140000</v>
      </c>
      <c r="AH1268" s="3">
        <v>150</v>
      </c>
      <c r="AI1268" s="3">
        <v>150</v>
      </c>
      <c r="AJ1268" s="3">
        <v>175</v>
      </c>
      <c r="AK1268" s="3">
        <v>175</v>
      </c>
      <c r="AL1268" s="3">
        <v>1</v>
      </c>
      <c r="AM1268" s="3">
        <v>1</v>
      </c>
      <c r="AN1268" s="3">
        <v>0</v>
      </c>
      <c r="AO1268" s="3">
        <v>0</v>
      </c>
    </row>
    <row r="1269" spans="1:41">
      <c r="A1269" s="3">
        <v>23043</v>
      </c>
      <c r="B1269" s="57" t="s">
        <v>405</v>
      </c>
      <c r="C1269" s="57" t="s">
        <v>434</v>
      </c>
      <c r="D1269" s="3">
        <v>1</v>
      </c>
      <c r="E1269" s="3">
        <v>2</v>
      </c>
      <c r="F1269" s="3">
        <v>1</v>
      </c>
      <c r="G1269" s="3">
        <v>1</v>
      </c>
      <c r="H1269" s="3">
        <v>0</v>
      </c>
      <c r="I1269" s="3">
        <v>75000</v>
      </c>
      <c r="J1269" s="3">
        <v>75000</v>
      </c>
      <c r="K1269" s="6">
        <v>0</v>
      </c>
      <c r="L1269" s="6">
        <v>3</v>
      </c>
      <c r="M1269" s="6">
        <v>6</v>
      </c>
      <c r="N1269" s="6">
        <v>50</v>
      </c>
      <c r="O1269" s="6">
        <v>50</v>
      </c>
      <c r="P1269" s="6">
        <v>0</v>
      </c>
      <c r="Q1269" s="6">
        <v>2</v>
      </c>
      <c r="R1269" s="6">
        <v>0</v>
      </c>
      <c r="S1269" s="6">
        <v>120</v>
      </c>
      <c r="T1269" s="6">
        <v>120</v>
      </c>
      <c r="U1269" s="6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75000</v>
      </c>
      <c r="AG1269" s="3">
        <v>75000</v>
      </c>
      <c r="AH1269" s="3">
        <v>50</v>
      </c>
      <c r="AI1269" s="3">
        <v>50</v>
      </c>
      <c r="AJ1269" s="3">
        <v>120</v>
      </c>
      <c r="AK1269" s="3">
        <v>120</v>
      </c>
      <c r="AL1269" s="3">
        <v>0</v>
      </c>
      <c r="AM1269" s="3">
        <v>0</v>
      </c>
      <c r="AN1269" s="3">
        <v>0</v>
      </c>
      <c r="AO1269" s="3">
        <v>0</v>
      </c>
    </row>
    <row r="1270" spans="1:41">
      <c r="A1270" s="3">
        <v>23044</v>
      </c>
      <c r="B1270" s="57" t="s">
        <v>406</v>
      </c>
      <c r="C1270" s="57" t="s">
        <v>435</v>
      </c>
      <c r="D1270" s="3">
        <v>1</v>
      </c>
      <c r="E1270" s="3">
        <v>2</v>
      </c>
      <c r="F1270" s="3">
        <v>1</v>
      </c>
      <c r="G1270" s="3">
        <v>1</v>
      </c>
      <c r="H1270" s="3">
        <v>0</v>
      </c>
      <c r="I1270" s="3">
        <v>112500</v>
      </c>
      <c r="J1270" s="3">
        <v>112500</v>
      </c>
      <c r="K1270" s="6">
        <v>0</v>
      </c>
      <c r="L1270" s="6">
        <v>3</v>
      </c>
      <c r="M1270" s="6">
        <v>6</v>
      </c>
      <c r="N1270" s="6">
        <v>100</v>
      </c>
      <c r="O1270" s="6">
        <v>100</v>
      </c>
      <c r="P1270" s="6">
        <v>0</v>
      </c>
      <c r="Q1270" s="6">
        <v>2</v>
      </c>
      <c r="R1270" s="6">
        <v>0</v>
      </c>
      <c r="S1270" s="6">
        <v>150</v>
      </c>
      <c r="T1270" s="6">
        <v>150</v>
      </c>
      <c r="U1270" s="6">
        <v>0</v>
      </c>
      <c r="V1270" s="3">
        <v>3</v>
      </c>
      <c r="W1270" s="3">
        <v>7</v>
      </c>
      <c r="X1270" s="3">
        <v>3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112500</v>
      </c>
      <c r="AG1270" s="3">
        <v>112500</v>
      </c>
      <c r="AH1270" s="3">
        <v>100</v>
      </c>
      <c r="AI1270" s="3">
        <v>100</v>
      </c>
      <c r="AJ1270" s="3">
        <v>150</v>
      </c>
      <c r="AK1270" s="3">
        <v>150</v>
      </c>
      <c r="AL1270" s="3">
        <v>3</v>
      </c>
      <c r="AM1270" s="3">
        <v>3</v>
      </c>
      <c r="AN1270" s="3">
        <v>0</v>
      </c>
      <c r="AO1270" s="3">
        <v>0</v>
      </c>
    </row>
    <row r="1271" spans="1:41">
      <c r="A1271" s="3">
        <v>23045</v>
      </c>
      <c r="B1271" s="57" t="s">
        <v>407</v>
      </c>
      <c r="C1271" s="57" t="s">
        <v>436</v>
      </c>
      <c r="D1271" s="3">
        <v>1</v>
      </c>
      <c r="E1271" s="3">
        <v>2</v>
      </c>
      <c r="F1271" s="3">
        <v>1</v>
      </c>
      <c r="G1271" s="3">
        <v>1</v>
      </c>
      <c r="H1271" s="3">
        <v>0</v>
      </c>
      <c r="I1271" s="3">
        <v>150000</v>
      </c>
      <c r="J1271" s="3">
        <v>150000</v>
      </c>
      <c r="K1271" s="6">
        <v>0</v>
      </c>
      <c r="L1271" s="6">
        <v>3</v>
      </c>
      <c r="M1271" s="6">
        <v>6</v>
      </c>
      <c r="N1271" s="6">
        <v>150</v>
      </c>
      <c r="O1271" s="6">
        <v>150</v>
      </c>
      <c r="P1271" s="6">
        <v>0</v>
      </c>
      <c r="Q1271" s="6">
        <v>2</v>
      </c>
      <c r="R1271" s="6">
        <v>0</v>
      </c>
      <c r="S1271" s="6">
        <v>180</v>
      </c>
      <c r="T1271" s="6">
        <v>180</v>
      </c>
      <c r="U1271" s="6">
        <v>0</v>
      </c>
      <c r="V1271" s="3">
        <v>3</v>
      </c>
      <c r="W1271" s="3">
        <v>4</v>
      </c>
      <c r="X1271" s="3">
        <v>1</v>
      </c>
      <c r="Y1271" s="3">
        <v>1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150000</v>
      </c>
      <c r="AG1271" s="3">
        <v>150000</v>
      </c>
      <c r="AH1271" s="3">
        <v>150</v>
      </c>
      <c r="AI1271" s="3">
        <v>150</v>
      </c>
      <c r="AJ1271" s="3">
        <v>180</v>
      </c>
      <c r="AK1271" s="3">
        <v>180</v>
      </c>
      <c r="AL1271" s="3">
        <v>1</v>
      </c>
      <c r="AM1271" s="3">
        <v>1</v>
      </c>
      <c r="AN1271" s="3">
        <v>0</v>
      </c>
      <c r="AO1271" s="3">
        <v>0</v>
      </c>
    </row>
    <row r="1272" spans="1:41">
      <c r="A1272" s="3">
        <v>23046</v>
      </c>
      <c r="B1272" s="57" t="s">
        <v>408</v>
      </c>
      <c r="C1272" s="57" t="s">
        <v>437</v>
      </c>
      <c r="D1272" s="3">
        <v>1</v>
      </c>
      <c r="E1272" s="3">
        <v>2</v>
      </c>
      <c r="F1272" s="3">
        <v>1</v>
      </c>
      <c r="G1272" s="3">
        <v>1</v>
      </c>
      <c r="H1272" s="3">
        <v>0</v>
      </c>
      <c r="I1272" s="3">
        <v>80000</v>
      </c>
      <c r="J1272" s="3">
        <v>80000</v>
      </c>
      <c r="K1272" s="6">
        <v>0</v>
      </c>
      <c r="L1272" s="6">
        <v>3</v>
      </c>
      <c r="M1272" s="6">
        <v>6</v>
      </c>
      <c r="N1272" s="6">
        <v>50</v>
      </c>
      <c r="O1272" s="6">
        <v>50</v>
      </c>
      <c r="P1272" s="6">
        <v>0</v>
      </c>
      <c r="Q1272" s="6">
        <v>2</v>
      </c>
      <c r="R1272" s="6">
        <v>0</v>
      </c>
      <c r="S1272" s="6">
        <v>125</v>
      </c>
      <c r="T1272" s="6">
        <v>125</v>
      </c>
      <c r="U1272" s="6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80000</v>
      </c>
      <c r="AG1272" s="3">
        <v>80000</v>
      </c>
      <c r="AH1272" s="3">
        <v>50</v>
      </c>
      <c r="AI1272" s="3">
        <v>50</v>
      </c>
      <c r="AJ1272" s="3">
        <v>125</v>
      </c>
      <c r="AK1272" s="3">
        <v>125</v>
      </c>
      <c r="AL1272" s="3">
        <v>0</v>
      </c>
      <c r="AM1272" s="3">
        <v>0</v>
      </c>
      <c r="AN1272" s="3">
        <v>0</v>
      </c>
      <c r="AO1272" s="3">
        <v>0</v>
      </c>
    </row>
    <row r="1273" spans="1:41">
      <c r="A1273" s="3">
        <v>23047</v>
      </c>
      <c r="B1273" s="57" t="s">
        <v>409</v>
      </c>
      <c r="C1273" s="57" t="s">
        <v>438</v>
      </c>
      <c r="D1273" s="3">
        <v>1</v>
      </c>
      <c r="E1273" s="3">
        <v>2</v>
      </c>
      <c r="F1273" s="3">
        <v>1</v>
      </c>
      <c r="G1273" s="3">
        <v>1</v>
      </c>
      <c r="H1273" s="3">
        <v>0</v>
      </c>
      <c r="I1273" s="3">
        <v>120000</v>
      </c>
      <c r="J1273" s="3">
        <v>120000</v>
      </c>
      <c r="K1273" s="6">
        <v>0</v>
      </c>
      <c r="L1273" s="6">
        <v>3</v>
      </c>
      <c r="M1273" s="6">
        <v>6</v>
      </c>
      <c r="N1273" s="6">
        <v>100</v>
      </c>
      <c r="O1273" s="6">
        <v>100</v>
      </c>
      <c r="P1273" s="6">
        <v>0</v>
      </c>
      <c r="Q1273" s="6">
        <v>2</v>
      </c>
      <c r="R1273" s="6">
        <v>0</v>
      </c>
      <c r="S1273" s="6">
        <v>155</v>
      </c>
      <c r="T1273" s="6">
        <v>155</v>
      </c>
      <c r="U1273" s="6">
        <v>0</v>
      </c>
      <c r="V1273" s="3">
        <v>3</v>
      </c>
      <c r="W1273" s="3">
        <v>7</v>
      </c>
      <c r="X1273" s="3">
        <v>3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120000</v>
      </c>
      <c r="AG1273" s="3">
        <v>120000</v>
      </c>
      <c r="AH1273" s="3">
        <v>100</v>
      </c>
      <c r="AI1273" s="3">
        <v>100</v>
      </c>
      <c r="AJ1273" s="3">
        <v>155</v>
      </c>
      <c r="AK1273" s="3">
        <v>155</v>
      </c>
      <c r="AL1273" s="3">
        <v>3</v>
      </c>
      <c r="AM1273" s="3">
        <v>3</v>
      </c>
      <c r="AN1273" s="3">
        <v>0</v>
      </c>
      <c r="AO1273" s="3">
        <v>0</v>
      </c>
    </row>
    <row r="1274" spans="1:41">
      <c r="A1274" s="3">
        <v>23048</v>
      </c>
      <c r="B1274" s="57" t="s">
        <v>410</v>
      </c>
      <c r="C1274" s="57" t="s">
        <v>439</v>
      </c>
      <c r="D1274" s="3">
        <v>1</v>
      </c>
      <c r="E1274" s="3">
        <v>2</v>
      </c>
      <c r="F1274" s="3">
        <v>1</v>
      </c>
      <c r="G1274" s="3">
        <v>1</v>
      </c>
      <c r="H1274" s="3">
        <v>0</v>
      </c>
      <c r="I1274" s="3">
        <v>160000</v>
      </c>
      <c r="J1274" s="3">
        <v>160000</v>
      </c>
      <c r="K1274" s="6">
        <v>0</v>
      </c>
      <c r="L1274" s="6">
        <v>3</v>
      </c>
      <c r="M1274" s="6">
        <v>6</v>
      </c>
      <c r="N1274" s="6">
        <v>150</v>
      </c>
      <c r="O1274" s="6">
        <v>150</v>
      </c>
      <c r="P1274" s="6">
        <v>0</v>
      </c>
      <c r="Q1274" s="6">
        <v>2</v>
      </c>
      <c r="R1274" s="6">
        <v>0</v>
      </c>
      <c r="S1274" s="6">
        <v>185</v>
      </c>
      <c r="T1274" s="6">
        <v>185</v>
      </c>
      <c r="U1274" s="6">
        <v>0</v>
      </c>
      <c r="V1274" s="3">
        <v>3</v>
      </c>
      <c r="W1274" s="3">
        <v>4</v>
      </c>
      <c r="X1274" s="3">
        <v>1</v>
      </c>
      <c r="Y1274" s="3">
        <v>1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160000</v>
      </c>
      <c r="AG1274" s="3">
        <v>160000</v>
      </c>
      <c r="AH1274" s="3">
        <v>150</v>
      </c>
      <c r="AI1274" s="3">
        <v>150</v>
      </c>
      <c r="AJ1274" s="3">
        <v>185</v>
      </c>
      <c r="AK1274" s="3">
        <v>185</v>
      </c>
      <c r="AL1274" s="3">
        <v>1</v>
      </c>
      <c r="AM1274" s="3">
        <v>1</v>
      </c>
      <c r="AN1274" s="3">
        <v>0</v>
      </c>
      <c r="AO1274" s="3">
        <v>0</v>
      </c>
    </row>
    <row r="1275" spans="1:41">
      <c r="A1275" s="3">
        <v>23049</v>
      </c>
      <c r="B1275" s="57" t="s">
        <v>411</v>
      </c>
      <c r="C1275" s="57" t="s">
        <v>440</v>
      </c>
      <c r="D1275" s="3">
        <v>1</v>
      </c>
      <c r="E1275" s="3">
        <v>2</v>
      </c>
      <c r="F1275" s="3">
        <v>1</v>
      </c>
      <c r="G1275" s="3">
        <v>1</v>
      </c>
      <c r="H1275" s="3">
        <v>0</v>
      </c>
      <c r="I1275" s="3">
        <v>85000</v>
      </c>
      <c r="J1275" s="3">
        <v>85000</v>
      </c>
      <c r="K1275" s="6">
        <v>0</v>
      </c>
      <c r="L1275" s="6">
        <v>3</v>
      </c>
      <c r="M1275" s="6">
        <v>6</v>
      </c>
      <c r="N1275" s="6">
        <v>50</v>
      </c>
      <c r="O1275" s="6">
        <v>50</v>
      </c>
      <c r="P1275" s="6">
        <v>0</v>
      </c>
      <c r="Q1275" s="6">
        <v>2</v>
      </c>
      <c r="R1275" s="6">
        <v>0</v>
      </c>
      <c r="S1275" s="6">
        <v>130</v>
      </c>
      <c r="T1275" s="6">
        <v>130</v>
      </c>
      <c r="U1275" s="6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85000</v>
      </c>
      <c r="AG1275" s="3">
        <v>85000</v>
      </c>
      <c r="AH1275" s="3">
        <v>50</v>
      </c>
      <c r="AI1275" s="3">
        <v>50</v>
      </c>
      <c r="AJ1275" s="3">
        <v>130</v>
      </c>
      <c r="AK1275" s="3">
        <v>130</v>
      </c>
      <c r="AL1275" s="3">
        <v>0</v>
      </c>
      <c r="AM1275" s="3">
        <v>0</v>
      </c>
      <c r="AN1275" s="3">
        <v>0</v>
      </c>
      <c r="AO1275" s="3">
        <v>0</v>
      </c>
    </row>
    <row r="1276" spans="1:41">
      <c r="A1276" s="3">
        <v>23050</v>
      </c>
      <c r="B1276" s="57" t="s">
        <v>412</v>
      </c>
      <c r="C1276" s="57" t="s">
        <v>441</v>
      </c>
      <c r="D1276" s="3">
        <v>1</v>
      </c>
      <c r="E1276" s="3">
        <v>2</v>
      </c>
      <c r="F1276" s="3">
        <v>1</v>
      </c>
      <c r="G1276" s="3">
        <v>1</v>
      </c>
      <c r="H1276" s="3">
        <v>0</v>
      </c>
      <c r="I1276" s="3">
        <v>127500</v>
      </c>
      <c r="J1276" s="3">
        <v>127500</v>
      </c>
      <c r="K1276" s="6">
        <v>0</v>
      </c>
      <c r="L1276" s="6">
        <v>3</v>
      </c>
      <c r="M1276" s="6">
        <v>6</v>
      </c>
      <c r="N1276" s="6">
        <v>100</v>
      </c>
      <c r="O1276" s="6">
        <v>100</v>
      </c>
      <c r="P1276" s="6">
        <v>0</v>
      </c>
      <c r="Q1276" s="6">
        <v>2</v>
      </c>
      <c r="R1276" s="6">
        <v>0</v>
      </c>
      <c r="S1276" s="6">
        <v>160</v>
      </c>
      <c r="T1276" s="6">
        <v>160</v>
      </c>
      <c r="U1276" s="6">
        <v>0</v>
      </c>
      <c r="V1276" s="3">
        <v>3</v>
      </c>
      <c r="W1276" s="3">
        <v>7</v>
      </c>
      <c r="X1276" s="3">
        <v>3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127500</v>
      </c>
      <c r="AG1276" s="3">
        <v>127500</v>
      </c>
      <c r="AH1276" s="3">
        <v>100</v>
      </c>
      <c r="AI1276" s="3">
        <v>100</v>
      </c>
      <c r="AJ1276" s="3">
        <v>160</v>
      </c>
      <c r="AK1276" s="3">
        <v>160</v>
      </c>
      <c r="AL1276" s="3">
        <v>3</v>
      </c>
      <c r="AM1276" s="3">
        <v>3</v>
      </c>
      <c r="AN1276" s="3">
        <v>0</v>
      </c>
      <c r="AO1276" s="3">
        <v>0</v>
      </c>
    </row>
    <row r="1277" spans="1:41">
      <c r="A1277" s="3">
        <v>23051</v>
      </c>
      <c r="B1277" s="57" t="s">
        <v>413</v>
      </c>
      <c r="C1277" s="57" t="s">
        <v>442</v>
      </c>
      <c r="D1277" s="3">
        <v>1</v>
      </c>
      <c r="E1277" s="3">
        <v>2</v>
      </c>
      <c r="F1277" s="3">
        <v>1</v>
      </c>
      <c r="G1277" s="3">
        <v>1</v>
      </c>
      <c r="H1277" s="3">
        <v>0</v>
      </c>
      <c r="I1277" s="3">
        <v>170000</v>
      </c>
      <c r="J1277" s="3">
        <v>170000</v>
      </c>
      <c r="K1277" s="6">
        <v>0</v>
      </c>
      <c r="L1277" s="6">
        <v>3</v>
      </c>
      <c r="M1277" s="6">
        <v>6</v>
      </c>
      <c r="N1277" s="6">
        <v>150</v>
      </c>
      <c r="O1277" s="6">
        <v>150</v>
      </c>
      <c r="P1277" s="6">
        <v>0</v>
      </c>
      <c r="Q1277" s="6">
        <v>2</v>
      </c>
      <c r="R1277" s="6">
        <v>0</v>
      </c>
      <c r="S1277" s="6">
        <v>190</v>
      </c>
      <c r="T1277" s="6">
        <v>190</v>
      </c>
      <c r="U1277" s="6">
        <v>0</v>
      </c>
      <c r="V1277" s="3">
        <v>3</v>
      </c>
      <c r="W1277" s="3">
        <v>4</v>
      </c>
      <c r="X1277" s="3">
        <v>1</v>
      </c>
      <c r="Y1277" s="3">
        <v>1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170000</v>
      </c>
      <c r="AG1277" s="3">
        <v>170000</v>
      </c>
      <c r="AH1277" s="3">
        <v>150</v>
      </c>
      <c r="AI1277" s="3">
        <v>150</v>
      </c>
      <c r="AJ1277" s="3">
        <v>190</v>
      </c>
      <c r="AK1277" s="3">
        <v>190</v>
      </c>
      <c r="AL1277" s="3">
        <v>1</v>
      </c>
      <c r="AM1277" s="3">
        <v>1</v>
      </c>
      <c r="AN1277" s="3">
        <v>0</v>
      </c>
      <c r="AO1277" s="3">
        <v>0</v>
      </c>
    </row>
    <row r="1278" spans="1:41">
      <c r="A1278" s="3">
        <v>23052</v>
      </c>
      <c r="B1278" s="57" t="s">
        <v>414</v>
      </c>
      <c r="C1278" s="57" t="s">
        <v>443</v>
      </c>
      <c r="D1278" s="3">
        <v>1</v>
      </c>
      <c r="E1278" s="3">
        <v>2</v>
      </c>
      <c r="F1278" s="3">
        <v>1</v>
      </c>
      <c r="G1278" s="3">
        <v>1</v>
      </c>
      <c r="H1278" s="3">
        <v>0</v>
      </c>
      <c r="I1278" s="3">
        <v>90000</v>
      </c>
      <c r="J1278" s="3">
        <v>90000</v>
      </c>
      <c r="K1278" s="6">
        <v>0</v>
      </c>
      <c r="L1278" s="6">
        <v>3</v>
      </c>
      <c r="M1278" s="6">
        <v>6</v>
      </c>
      <c r="N1278" s="6">
        <v>50</v>
      </c>
      <c r="O1278" s="6">
        <v>50</v>
      </c>
      <c r="P1278" s="6">
        <v>0</v>
      </c>
      <c r="Q1278" s="6">
        <v>2</v>
      </c>
      <c r="R1278" s="6">
        <v>0</v>
      </c>
      <c r="S1278" s="6">
        <v>135</v>
      </c>
      <c r="T1278" s="6">
        <v>135</v>
      </c>
      <c r="U1278" s="6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90000</v>
      </c>
      <c r="AG1278" s="3">
        <v>90000</v>
      </c>
      <c r="AH1278" s="3">
        <v>50</v>
      </c>
      <c r="AI1278" s="3">
        <v>50</v>
      </c>
      <c r="AJ1278" s="3">
        <v>135</v>
      </c>
      <c r="AK1278" s="3">
        <v>135</v>
      </c>
      <c r="AL1278" s="3">
        <v>0</v>
      </c>
      <c r="AM1278" s="3">
        <v>0</v>
      </c>
      <c r="AN1278" s="3">
        <v>0</v>
      </c>
      <c r="AO1278" s="3">
        <v>0</v>
      </c>
    </row>
    <row r="1279" spans="1:41">
      <c r="A1279" s="3">
        <v>23053</v>
      </c>
      <c r="B1279" s="57" t="s">
        <v>415</v>
      </c>
      <c r="C1279" s="57" t="s">
        <v>444</v>
      </c>
      <c r="D1279" s="3">
        <v>1</v>
      </c>
      <c r="E1279" s="3">
        <v>2</v>
      </c>
      <c r="F1279" s="3">
        <v>1</v>
      </c>
      <c r="G1279" s="3">
        <v>1</v>
      </c>
      <c r="H1279" s="3">
        <v>0</v>
      </c>
      <c r="I1279" s="3">
        <v>135000</v>
      </c>
      <c r="J1279" s="3">
        <v>135000</v>
      </c>
      <c r="K1279" s="6">
        <v>0</v>
      </c>
      <c r="L1279" s="6">
        <v>3</v>
      </c>
      <c r="M1279" s="6">
        <v>6</v>
      </c>
      <c r="N1279" s="6">
        <v>100</v>
      </c>
      <c r="O1279" s="6">
        <v>100</v>
      </c>
      <c r="P1279" s="6">
        <v>0</v>
      </c>
      <c r="Q1279" s="6">
        <v>2</v>
      </c>
      <c r="R1279" s="6">
        <v>0</v>
      </c>
      <c r="S1279" s="6">
        <v>165</v>
      </c>
      <c r="T1279" s="6">
        <v>165</v>
      </c>
      <c r="U1279" s="6">
        <v>0</v>
      </c>
      <c r="V1279" s="3">
        <v>3</v>
      </c>
      <c r="W1279" s="3">
        <v>7</v>
      </c>
      <c r="X1279" s="3">
        <v>3</v>
      </c>
      <c r="Y1279" s="3">
        <v>3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135000</v>
      </c>
      <c r="AG1279" s="3">
        <v>135000</v>
      </c>
      <c r="AH1279" s="3">
        <v>100</v>
      </c>
      <c r="AI1279" s="3">
        <v>100</v>
      </c>
      <c r="AJ1279" s="3">
        <v>165</v>
      </c>
      <c r="AK1279" s="3">
        <v>165</v>
      </c>
      <c r="AL1279" s="3">
        <v>3</v>
      </c>
      <c r="AM1279" s="3">
        <v>3</v>
      </c>
      <c r="AN1279" s="3">
        <v>0</v>
      </c>
      <c r="AO1279" s="3">
        <v>0</v>
      </c>
    </row>
    <row r="1280" spans="1:41">
      <c r="A1280" s="3">
        <v>23054</v>
      </c>
      <c r="B1280" s="57" t="s">
        <v>416</v>
      </c>
      <c r="C1280" s="57" t="s">
        <v>445</v>
      </c>
      <c r="D1280" s="3">
        <v>1</v>
      </c>
      <c r="E1280" s="3">
        <v>2</v>
      </c>
      <c r="F1280" s="3">
        <v>1</v>
      </c>
      <c r="G1280" s="3">
        <v>1</v>
      </c>
      <c r="H1280" s="3">
        <v>0</v>
      </c>
      <c r="I1280" s="3">
        <v>180000</v>
      </c>
      <c r="J1280" s="3">
        <v>180000</v>
      </c>
      <c r="K1280" s="6">
        <v>0</v>
      </c>
      <c r="L1280" s="6">
        <v>3</v>
      </c>
      <c r="M1280" s="6">
        <v>6</v>
      </c>
      <c r="N1280" s="6">
        <v>150</v>
      </c>
      <c r="O1280" s="6">
        <v>150</v>
      </c>
      <c r="P1280" s="6">
        <v>0</v>
      </c>
      <c r="Q1280" s="6">
        <v>2</v>
      </c>
      <c r="R1280" s="6">
        <v>0</v>
      </c>
      <c r="S1280" s="6">
        <v>195</v>
      </c>
      <c r="T1280" s="6">
        <v>195</v>
      </c>
      <c r="U1280" s="6">
        <v>0</v>
      </c>
      <c r="V1280" s="3">
        <v>3</v>
      </c>
      <c r="W1280" s="3">
        <v>4</v>
      </c>
      <c r="X1280" s="3">
        <v>1</v>
      </c>
      <c r="Y1280" s="3">
        <v>1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180000</v>
      </c>
      <c r="AG1280" s="3">
        <v>180000</v>
      </c>
      <c r="AH1280" s="3">
        <v>150</v>
      </c>
      <c r="AI1280" s="3">
        <v>150</v>
      </c>
      <c r="AJ1280" s="3">
        <v>195</v>
      </c>
      <c r="AK1280" s="3">
        <v>195</v>
      </c>
      <c r="AL1280" s="3">
        <v>1</v>
      </c>
      <c r="AM1280" s="3">
        <v>1</v>
      </c>
      <c r="AN1280" s="3">
        <v>0</v>
      </c>
      <c r="AO1280" s="3">
        <v>0</v>
      </c>
    </row>
    <row r="1281" spans="1:41">
      <c r="A1281" s="3">
        <v>23055</v>
      </c>
      <c r="B1281" s="57" t="s">
        <v>417</v>
      </c>
      <c r="C1281" s="57" t="s">
        <v>446</v>
      </c>
      <c r="D1281" s="3">
        <v>1</v>
      </c>
      <c r="E1281" s="3">
        <v>2</v>
      </c>
      <c r="F1281" s="3">
        <v>1</v>
      </c>
      <c r="G1281" s="3">
        <v>1</v>
      </c>
      <c r="H1281" s="3">
        <v>0</v>
      </c>
      <c r="I1281" s="3">
        <v>95000</v>
      </c>
      <c r="J1281" s="3">
        <v>95000</v>
      </c>
      <c r="K1281" s="6">
        <v>0</v>
      </c>
      <c r="L1281" s="6">
        <v>3</v>
      </c>
      <c r="M1281" s="6">
        <v>6</v>
      </c>
      <c r="N1281" s="6">
        <v>50</v>
      </c>
      <c r="O1281" s="6">
        <v>50</v>
      </c>
      <c r="P1281" s="6">
        <v>0</v>
      </c>
      <c r="Q1281" s="6">
        <v>2</v>
      </c>
      <c r="R1281" s="6">
        <v>0</v>
      </c>
      <c r="S1281" s="6">
        <v>140</v>
      </c>
      <c r="T1281" s="6">
        <v>140</v>
      </c>
      <c r="U1281" s="6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95000</v>
      </c>
      <c r="AG1281" s="3">
        <v>95000</v>
      </c>
      <c r="AH1281" s="3">
        <v>50</v>
      </c>
      <c r="AI1281" s="3">
        <v>50</v>
      </c>
      <c r="AJ1281" s="3">
        <v>140</v>
      </c>
      <c r="AK1281" s="3">
        <v>140</v>
      </c>
      <c r="AL1281" s="3">
        <v>0</v>
      </c>
      <c r="AM1281" s="3">
        <v>0</v>
      </c>
      <c r="AN1281" s="3">
        <v>0</v>
      </c>
      <c r="AO1281" s="3">
        <v>0</v>
      </c>
    </row>
    <row r="1282" spans="1:41">
      <c r="A1282" s="3">
        <v>23056</v>
      </c>
      <c r="B1282" s="57" t="s">
        <v>418</v>
      </c>
      <c r="C1282" s="57" t="s">
        <v>447</v>
      </c>
      <c r="D1282" s="3">
        <v>1</v>
      </c>
      <c r="E1282" s="3">
        <v>2</v>
      </c>
      <c r="F1282" s="3">
        <v>1</v>
      </c>
      <c r="G1282" s="3">
        <v>1</v>
      </c>
      <c r="H1282" s="3">
        <v>0</v>
      </c>
      <c r="I1282" s="3">
        <v>142500</v>
      </c>
      <c r="J1282" s="3">
        <v>142500</v>
      </c>
      <c r="K1282" s="6">
        <v>0</v>
      </c>
      <c r="L1282" s="6">
        <v>3</v>
      </c>
      <c r="M1282" s="6">
        <v>6</v>
      </c>
      <c r="N1282" s="6">
        <v>100</v>
      </c>
      <c r="O1282" s="6">
        <v>100</v>
      </c>
      <c r="P1282" s="6">
        <v>0</v>
      </c>
      <c r="Q1282" s="6">
        <v>2</v>
      </c>
      <c r="R1282" s="6">
        <v>0</v>
      </c>
      <c r="S1282" s="6">
        <v>170</v>
      </c>
      <c r="T1282" s="6">
        <v>170</v>
      </c>
      <c r="U1282" s="6">
        <v>0</v>
      </c>
      <c r="V1282" s="3">
        <v>3</v>
      </c>
      <c r="W1282" s="3">
        <v>7</v>
      </c>
      <c r="X1282" s="3">
        <v>3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142500</v>
      </c>
      <c r="AG1282" s="3">
        <v>142500</v>
      </c>
      <c r="AH1282" s="3">
        <v>100</v>
      </c>
      <c r="AI1282" s="3">
        <v>100</v>
      </c>
      <c r="AJ1282" s="3">
        <v>170</v>
      </c>
      <c r="AK1282" s="3">
        <v>170</v>
      </c>
      <c r="AL1282" s="3">
        <v>3</v>
      </c>
      <c r="AM1282" s="3">
        <v>3</v>
      </c>
      <c r="AN1282" s="3">
        <v>0</v>
      </c>
      <c r="AO1282" s="3">
        <v>0</v>
      </c>
    </row>
    <row r="1283" spans="1:41">
      <c r="A1283" s="3">
        <v>23057</v>
      </c>
      <c r="B1283" s="57" t="s">
        <v>419</v>
      </c>
      <c r="C1283" s="57" t="s">
        <v>448</v>
      </c>
      <c r="D1283" s="3">
        <v>1</v>
      </c>
      <c r="E1283" s="3">
        <v>2</v>
      </c>
      <c r="F1283" s="3">
        <v>1</v>
      </c>
      <c r="G1283" s="3">
        <v>1</v>
      </c>
      <c r="H1283" s="3">
        <v>0</v>
      </c>
      <c r="I1283" s="3">
        <v>190000</v>
      </c>
      <c r="J1283" s="3">
        <v>190000</v>
      </c>
      <c r="K1283" s="6">
        <v>0</v>
      </c>
      <c r="L1283" s="6">
        <v>3</v>
      </c>
      <c r="M1283" s="6">
        <v>6</v>
      </c>
      <c r="N1283" s="6">
        <v>150</v>
      </c>
      <c r="O1283" s="6">
        <v>150</v>
      </c>
      <c r="P1283" s="6">
        <v>0</v>
      </c>
      <c r="Q1283" s="6">
        <v>2</v>
      </c>
      <c r="R1283" s="6">
        <v>0</v>
      </c>
      <c r="S1283" s="6">
        <v>200</v>
      </c>
      <c r="T1283" s="6">
        <v>200</v>
      </c>
      <c r="U1283" s="6">
        <v>0</v>
      </c>
      <c r="V1283" s="3">
        <v>3</v>
      </c>
      <c r="W1283" s="3">
        <v>4</v>
      </c>
      <c r="X1283" s="3">
        <v>1</v>
      </c>
      <c r="Y1283" s="3">
        <v>1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190000</v>
      </c>
      <c r="AG1283" s="3">
        <v>190000</v>
      </c>
      <c r="AH1283" s="3">
        <v>150</v>
      </c>
      <c r="AI1283" s="3">
        <v>150</v>
      </c>
      <c r="AJ1283" s="3">
        <v>200</v>
      </c>
      <c r="AK1283" s="3">
        <v>200</v>
      </c>
      <c r="AL1283" s="3">
        <v>1</v>
      </c>
      <c r="AM1283" s="3">
        <v>1</v>
      </c>
      <c r="AN1283" s="3">
        <v>0</v>
      </c>
      <c r="AO1283" s="3">
        <v>0</v>
      </c>
    </row>
    <row r="1284" spans="1:41">
      <c r="A1284" s="3">
        <v>23058</v>
      </c>
      <c r="B1284" s="57" t="s">
        <v>420</v>
      </c>
      <c r="C1284" s="57" t="s">
        <v>449</v>
      </c>
      <c r="D1284" s="3">
        <v>1</v>
      </c>
      <c r="E1284" s="3">
        <v>2</v>
      </c>
      <c r="F1284" s="3">
        <v>1</v>
      </c>
      <c r="G1284" s="3">
        <v>1</v>
      </c>
      <c r="H1284" s="3">
        <v>0</v>
      </c>
      <c r="I1284" s="3">
        <v>100000</v>
      </c>
      <c r="J1284" s="3">
        <v>100000</v>
      </c>
      <c r="K1284" s="6">
        <v>0</v>
      </c>
      <c r="L1284" s="6">
        <v>3</v>
      </c>
      <c r="M1284" s="6">
        <v>6</v>
      </c>
      <c r="N1284" s="6">
        <v>50</v>
      </c>
      <c r="O1284" s="6">
        <v>50</v>
      </c>
      <c r="P1284" s="6">
        <v>0</v>
      </c>
      <c r="Q1284" s="6">
        <v>2</v>
      </c>
      <c r="R1284" s="6">
        <v>0</v>
      </c>
      <c r="S1284" s="6">
        <v>145</v>
      </c>
      <c r="T1284" s="6">
        <v>145</v>
      </c>
      <c r="U1284" s="6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100000</v>
      </c>
      <c r="AG1284" s="3">
        <v>100000</v>
      </c>
      <c r="AH1284" s="3">
        <v>50</v>
      </c>
      <c r="AI1284" s="3">
        <v>50</v>
      </c>
      <c r="AJ1284" s="3">
        <v>145</v>
      </c>
      <c r="AK1284" s="3">
        <v>145</v>
      </c>
      <c r="AL1284" s="3">
        <v>0</v>
      </c>
      <c r="AM1284" s="3">
        <v>0</v>
      </c>
      <c r="AN1284" s="3">
        <v>0</v>
      </c>
      <c r="AO1284" s="3">
        <v>0</v>
      </c>
    </row>
    <row r="1285" spans="1:41">
      <c r="A1285" s="3">
        <v>23059</v>
      </c>
      <c r="B1285" s="57" t="s">
        <v>421</v>
      </c>
      <c r="C1285" s="57" t="s">
        <v>450</v>
      </c>
      <c r="D1285" s="3">
        <v>1</v>
      </c>
      <c r="E1285" s="3">
        <v>2</v>
      </c>
      <c r="F1285" s="3">
        <v>1</v>
      </c>
      <c r="G1285" s="3">
        <v>1</v>
      </c>
      <c r="H1285" s="3">
        <v>0</v>
      </c>
      <c r="I1285" s="3">
        <v>150000</v>
      </c>
      <c r="J1285" s="3">
        <v>150000</v>
      </c>
      <c r="K1285" s="6">
        <v>0</v>
      </c>
      <c r="L1285" s="6">
        <v>3</v>
      </c>
      <c r="M1285" s="6">
        <v>6</v>
      </c>
      <c r="N1285" s="6">
        <v>100</v>
      </c>
      <c r="O1285" s="6">
        <v>100</v>
      </c>
      <c r="P1285" s="6">
        <v>0</v>
      </c>
      <c r="Q1285" s="6">
        <v>2</v>
      </c>
      <c r="R1285" s="6">
        <v>0</v>
      </c>
      <c r="S1285" s="6">
        <v>175</v>
      </c>
      <c r="T1285" s="6">
        <v>175</v>
      </c>
      <c r="U1285" s="6">
        <v>0</v>
      </c>
      <c r="V1285" s="3">
        <v>3</v>
      </c>
      <c r="W1285" s="3">
        <v>7</v>
      </c>
      <c r="X1285" s="3">
        <v>3</v>
      </c>
      <c r="Y1285" s="3">
        <v>3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150000</v>
      </c>
      <c r="AG1285" s="3">
        <v>150000</v>
      </c>
      <c r="AH1285" s="3">
        <v>100</v>
      </c>
      <c r="AI1285" s="3">
        <v>100</v>
      </c>
      <c r="AJ1285" s="3">
        <v>175</v>
      </c>
      <c r="AK1285" s="3">
        <v>175</v>
      </c>
      <c r="AL1285" s="3">
        <v>3</v>
      </c>
      <c r="AM1285" s="3">
        <v>3</v>
      </c>
      <c r="AN1285" s="3">
        <v>0</v>
      </c>
      <c r="AO1285" s="3">
        <v>0</v>
      </c>
    </row>
    <row r="1286" spans="1:41">
      <c r="A1286" s="3">
        <v>23060</v>
      </c>
      <c r="B1286" s="57" t="s">
        <v>422</v>
      </c>
      <c r="C1286" s="57" t="s">
        <v>451</v>
      </c>
      <c r="D1286" s="3">
        <v>1</v>
      </c>
      <c r="E1286" s="3">
        <v>2</v>
      </c>
      <c r="F1286" s="3">
        <v>1</v>
      </c>
      <c r="G1286" s="3">
        <v>1</v>
      </c>
      <c r="H1286" s="3">
        <v>0</v>
      </c>
      <c r="I1286" s="3">
        <v>200000</v>
      </c>
      <c r="J1286" s="3">
        <v>200000</v>
      </c>
      <c r="K1286" s="6">
        <v>0</v>
      </c>
      <c r="L1286" s="6">
        <v>3</v>
      </c>
      <c r="M1286" s="6">
        <v>6</v>
      </c>
      <c r="N1286" s="6">
        <v>150</v>
      </c>
      <c r="O1286" s="6">
        <v>150</v>
      </c>
      <c r="P1286" s="6">
        <v>0</v>
      </c>
      <c r="Q1286" s="6">
        <v>2</v>
      </c>
      <c r="R1286" s="6">
        <v>0</v>
      </c>
      <c r="S1286" s="6">
        <v>205</v>
      </c>
      <c r="T1286" s="6">
        <v>205</v>
      </c>
      <c r="U1286" s="6">
        <v>0</v>
      </c>
      <c r="V1286" s="3">
        <v>3</v>
      </c>
      <c r="W1286" s="3">
        <v>4</v>
      </c>
      <c r="X1286" s="3">
        <v>1</v>
      </c>
      <c r="Y1286" s="3">
        <v>1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200000</v>
      </c>
      <c r="AG1286" s="3">
        <v>200000</v>
      </c>
      <c r="AH1286" s="3">
        <v>150</v>
      </c>
      <c r="AI1286" s="3">
        <v>150</v>
      </c>
      <c r="AJ1286" s="3">
        <v>205</v>
      </c>
      <c r="AK1286" s="3">
        <v>205</v>
      </c>
      <c r="AL1286" s="3">
        <v>1</v>
      </c>
      <c r="AM1286" s="3">
        <v>1</v>
      </c>
      <c r="AN1286" s="3">
        <v>0</v>
      </c>
      <c r="AO1286" s="3">
        <v>0</v>
      </c>
    </row>
    <row r="1287" spans="1:41">
      <c r="A1287" s="3">
        <v>23061</v>
      </c>
      <c r="B1287" s="57" t="s">
        <v>758</v>
      </c>
      <c r="C1287" s="57" t="s">
        <v>758</v>
      </c>
      <c r="D1287" s="3">
        <v>1</v>
      </c>
      <c r="E1287" s="3">
        <v>2</v>
      </c>
      <c r="F1287" s="3">
        <v>1</v>
      </c>
      <c r="G1287" s="3">
        <v>1</v>
      </c>
      <c r="H1287" s="3">
        <v>0</v>
      </c>
      <c r="I1287" s="3">
        <v>105000</v>
      </c>
      <c r="J1287" s="3">
        <v>105000</v>
      </c>
      <c r="K1287" s="6">
        <v>0</v>
      </c>
      <c r="L1287" s="6">
        <v>3</v>
      </c>
      <c r="M1287" s="6">
        <v>6</v>
      </c>
      <c r="N1287" s="6">
        <v>50</v>
      </c>
      <c r="O1287" s="6">
        <v>50</v>
      </c>
      <c r="P1287" s="6">
        <v>0</v>
      </c>
      <c r="Q1287" s="6">
        <v>2</v>
      </c>
      <c r="R1287" s="6">
        <v>0</v>
      </c>
      <c r="S1287" s="6">
        <v>150</v>
      </c>
      <c r="T1287" s="6">
        <v>150</v>
      </c>
      <c r="U1287" s="6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105000</v>
      </c>
      <c r="AG1287" s="3">
        <v>105000</v>
      </c>
      <c r="AH1287" s="3">
        <v>50</v>
      </c>
      <c r="AI1287" s="3">
        <v>50</v>
      </c>
      <c r="AJ1287" s="3">
        <v>150</v>
      </c>
      <c r="AK1287" s="3">
        <v>150</v>
      </c>
      <c r="AL1287" s="3">
        <v>0</v>
      </c>
      <c r="AM1287" s="3">
        <v>0</v>
      </c>
      <c r="AN1287" s="3">
        <v>0</v>
      </c>
      <c r="AO1287" s="3">
        <v>0</v>
      </c>
    </row>
    <row r="1288" spans="1:41">
      <c r="A1288" s="3">
        <v>23062</v>
      </c>
      <c r="B1288" s="57" t="s">
        <v>759</v>
      </c>
      <c r="C1288" s="57" t="s">
        <v>759</v>
      </c>
      <c r="D1288" s="3">
        <v>1</v>
      </c>
      <c r="E1288" s="3">
        <v>2</v>
      </c>
      <c r="F1288" s="3">
        <v>1</v>
      </c>
      <c r="G1288" s="3">
        <v>1</v>
      </c>
      <c r="H1288" s="3">
        <v>0</v>
      </c>
      <c r="I1288" s="3">
        <v>155000</v>
      </c>
      <c r="J1288" s="3">
        <v>155000</v>
      </c>
      <c r="K1288" s="6">
        <v>0</v>
      </c>
      <c r="L1288" s="6">
        <v>3</v>
      </c>
      <c r="M1288" s="6">
        <v>6</v>
      </c>
      <c r="N1288" s="6">
        <v>100</v>
      </c>
      <c r="O1288" s="6">
        <v>100</v>
      </c>
      <c r="P1288" s="6">
        <v>0</v>
      </c>
      <c r="Q1288" s="6">
        <v>2</v>
      </c>
      <c r="R1288" s="6">
        <v>0</v>
      </c>
      <c r="S1288" s="6">
        <v>180</v>
      </c>
      <c r="T1288" s="6">
        <v>180</v>
      </c>
      <c r="U1288" s="6">
        <v>0</v>
      </c>
      <c r="V1288" s="3">
        <v>3</v>
      </c>
      <c r="W1288" s="3">
        <v>7</v>
      </c>
      <c r="X1288" s="3">
        <v>3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155000</v>
      </c>
      <c r="AG1288" s="3">
        <v>155000</v>
      </c>
      <c r="AH1288" s="3">
        <v>100</v>
      </c>
      <c r="AI1288" s="3">
        <v>100</v>
      </c>
      <c r="AJ1288" s="3">
        <v>180</v>
      </c>
      <c r="AK1288" s="3">
        <v>180</v>
      </c>
      <c r="AL1288" s="3">
        <v>3</v>
      </c>
      <c r="AM1288" s="3">
        <v>3</v>
      </c>
      <c r="AN1288" s="3">
        <v>0</v>
      </c>
      <c r="AO1288" s="3">
        <v>0</v>
      </c>
    </row>
    <row r="1289" spans="1:41">
      <c r="A1289" s="3">
        <v>23063</v>
      </c>
      <c r="B1289" s="57" t="s">
        <v>760</v>
      </c>
      <c r="C1289" s="57" t="s">
        <v>760</v>
      </c>
      <c r="D1289" s="3">
        <v>1</v>
      </c>
      <c r="E1289" s="3">
        <v>2</v>
      </c>
      <c r="F1289" s="3">
        <v>1</v>
      </c>
      <c r="G1289" s="3">
        <v>1</v>
      </c>
      <c r="H1289" s="3">
        <v>0</v>
      </c>
      <c r="I1289" s="3">
        <v>205000</v>
      </c>
      <c r="J1289" s="3">
        <v>205000</v>
      </c>
      <c r="K1289" s="6">
        <v>0</v>
      </c>
      <c r="L1289" s="6">
        <v>3</v>
      </c>
      <c r="M1289" s="6">
        <v>6</v>
      </c>
      <c r="N1289" s="6">
        <v>150</v>
      </c>
      <c r="O1289" s="6">
        <v>150</v>
      </c>
      <c r="P1289" s="6">
        <v>0</v>
      </c>
      <c r="Q1289" s="6">
        <v>2</v>
      </c>
      <c r="R1289" s="6">
        <v>0</v>
      </c>
      <c r="S1289" s="6">
        <v>210</v>
      </c>
      <c r="T1289" s="6">
        <v>210</v>
      </c>
      <c r="U1289" s="6">
        <v>0</v>
      </c>
      <c r="V1289" s="3">
        <v>3</v>
      </c>
      <c r="W1289" s="3">
        <v>4</v>
      </c>
      <c r="X1289" s="3">
        <v>1</v>
      </c>
      <c r="Y1289" s="3">
        <v>1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205000</v>
      </c>
      <c r="AG1289" s="3">
        <v>205000</v>
      </c>
      <c r="AH1289" s="3">
        <v>150</v>
      </c>
      <c r="AI1289" s="3">
        <v>150</v>
      </c>
      <c r="AJ1289" s="3">
        <v>210</v>
      </c>
      <c r="AK1289" s="3">
        <v>210</v>
      </c>
      <c r="AL1289" s="3">
        <v>1</v>
      </c>
      <c r="AM1289" s="3">
        <v>1</v>
      </c>
      <c r="AN1289" s="3">
        <v>0</v>
      </c>
      <c r="AO1289" s="3">
        <v>0</v>
      </c>
    </row>
    <row r="1290" spans="1:41">
      <c r="A1290" s="3">
        <v>23064</v>
      </c>
      <c r="B1290" s="57" t="s">
        <v>761</v>
      </c>
      <c r="C1290" s="57" t="s">
        <v>761</v>
      </c>
      <c r="D1290" s="3">
        <v>1</v>
      </c>
      <c r="E1290" s="3">
        <v>2</v>
      </c>
      <c r="F1290" s="3">
        <v>1</v>
      </c>
      <c r="G1290" s="3">
        <v>1</v>
      </c>
      <c r="H1290" s="3">
        <v>0</v>
      </c>
      <c r="I1290" s="3">
        <v>110000</v>
      </c>
      <c r="J1290" s="3">
        <v>110000</v>
      </c>
      <c r="K1290" s="6">
        <v>0</v>
      </c>
      <c r="L1290" s="6">
        <v>3</v>
      </c>
      <c r="M1290" s="6">
        <v>6</v>
      </c>
      <c r="N1290" s="6">
        <v>50</v>
      </c>
      <c r="O1290" s="6">
        <v>50</v>
      </c>
      <c r="P1290" s="6">
        <v>0</v>
      </c>
      <c r="Q1290" s="6">
        <v>2</v>
      </c>
      <c r="R1290" s="6">
        <v>0</v>
      </c>
      <c r="S1290" s="6">
        <v>155</v>
      </c>
      <c r="T1290" s="6">
        <v>155</v>
      </c>
      <c r="U1290" s="6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110000</v>
      </c>
      <c r="AG1290" s="3">
        <v>110000</v>
      </c>
      <c r="AH1290" s="3">
        <v>50</v>
      </c>
      <c r="AI1290" s="3">
        <v>50</v>
      </c>
      <c r="AJ1290" s="3">
        <v>155</v>
      </c>
      <c r="AK1290" s="3">
        <v>155</v>
      </c>
      <c r="AL1290" s="3">
        <v>0</v>
      </c>
      <c r="AM1290" s="3">
        <v>0</v>
      </c>
      <c r="AN1290" s="3">
        <v>0</v>
      </c>
      <c r="AO1290" s="3">
        <v>0</v>
      </c>
    </row>
    <row r="1291" spans="1:41">
      <c r="A1291" s="3">
        <v>23065</v>
      </c>
      <c r="B1291" s="57" t="s">
        <v>762</v>
      </c>
      <c r="C1291" s="57" t="s">
        <v>762</v>
      </c>
      <c r="D1291" s="3">
        <v>1</v>
      </c>
      <c r="E1291" s="3">
        <v>2</v>
      </c>
      <c r="F1291" s="3">
        <v>1</v>
      </c>
      <c r="G1291" s="3">
        <v>1</v>
      </c>
      <c r="H1291" s="3">
        <v>0</v>
      </c>
      <c r="I1291" s="3">
        <v>160000</v>
      </c>
      <c r="J1291" s="3">
        <v>160000</v>
      </c>
      <c r="K1291" s="6">
        <v>0</v>
      </c>
      <c r="L1291" s="6">
        <v>3</v>
      </c>
      <c r="M1291" s="6">
        <v>6</v>
      </c>
      <c r="N1291" s="6">
        <v>100</v>
      </c>
      <c r="O1291" s="6">
        <v>100</v>
      </c>
      <c r="P1291" s="6">
        <v>0</v>
      </c>
      <c r="Q1291" s="6">
        <v>2</v>
      </c>
      <c r="R1291" s="6">
        <v>0</v>
      </c>
      <c r="S1291" s="6">
        <v>185</v>
      </c>
      <c r="T1291" s="6">
        <v>185</v>
      </c>
      <c r="U1291" s="6">
        <v>0</v>
      </c>
      <c r="V1291" s="3">
        <v>3</v>
      </c>
      <c r="W1291" s="3">
        <v>7</v>
      </c>
      <c r="X1291" s="3">
        <v>3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160000</v>
      </c>
      <c r="AG1291" s="3">
        <v>160000</v>
      </c>
      <c r="AH1291" s="3">
        <v>100</v>
      </c>
      <c r="AI1291" s="3">
        <v>100</v>
      </c>
      <c r="AJ1291" s="3">
        <v>185</v>
      </c>
      <c r="AK1291" s="3">
        <v>185</v>
      </c>
      <c r="AL1291" s="3">
        <v>3</v>
      </c>
      <c r="AM1291" s="3">
        <v>3</v>
      </c>
      <c r="AN1291" s="3">
        <v>0</v>
      </c>
      <c r="AO1291" s="3">
        <v>0</v>
      </c>
    </row>
    <row r="1292" spans="1:41">
      <c r="A1292" s="3">
        <v>23066</v>
      </c>
      <c r="B1292" s="57" t="s">
        <v>763</v>
      </c>
      <c r="C1292" s="57" t="s">
        <v>763</v>
      </c>
      <c r="D1292" s="3">
        <v>1</v>
      </c>
      <c r="E1292" s="3">
        <v>2</v>
      </c>
      <c r="F1292" s="3">
        <v>1</v>
      </c>
      <c r="G1292" s="3">
        <v>1</v>
      </c>
      <c r="H1292" s="3">
        <v>0</v>
      </c>
      <c r="I1292" s="3">
        <v>210000</v>
      </c>
      <c r="J1292" s="3">
        <v>210000</v>
      </c>
      <c r="K1292" s="6">
        <v>0</v>
      </c>
      <c r="L1292" s="6">
        <v>3</v>
      </c>
      <c r="M1292" s="6">
        <v>6</v>
      </c>
      <c r="N1292" s="6">
        <v>150</v>
      </c>
      <c r="O1292" s="6">
        <v>150</v>
      </c>
      <c r="P1292" s="6">
        <v>0</v>
      </c>
      <c r="Q1292" s="6">
        <v>2</v>
      </c>
      <c r="R1292" s="6">
        <v>0</v>
      </c>
      <c r="S1292" s="6">
        <v>215</v>
      </c>
      <c r="T1292" s="6">
        <v>215</v>
      </c>
      <c r="U1292" s="6">
        <v>0</v>
      </c>
      <c r="V1292" s="3">
        <v>3</v>
      </c>
      <c r="W1292" s="3">
        <v>4</v>
      </c>
      <c r="X1292" s="3">
        <v>1</v>
      </c>
      <c r="Y1292" s="3">
        <v>1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210000</v>
      </c>
      <c r="AG1292" s="3">
        <v>210000</v>
      </c>
      <c r="AH1292" s="3">
        <v>150</v>
      </c>
      <c r="AI1292" s="3">
        <v>150</v>
      </c>
      <c r="AJ1292" s="3">
        <v>215</v>
      </c>
      <c r="AK1292" s="3">
        <v>215</v>
      </c>
      <c r="AL1292" s="3">
        <v>1</v>
      </c>
      <c r="AM1292" s="3">
        <v>1</v>
      </c>
      <c r="AN1292" s="3">
        <v>0</v>
      </c>
      <c r="AO1292" s="3">
        <v>0</v>
      </c>
    </row>
    <row r="1293" spans="1:41">
      <c r="A1293" s="3">
        <v>23067</v>
      </c>
      <c r="B1293" s="57" t="s">
        <v>764</v>
      </c>
      <c r="C1293" s="57" t="s">
        <v>764</v>
      </c>
      <c r="D1293" s="3">
        <v>1</v>
      </c>
      <c r="E1293" s="3">
        <v>2</v>
      </c>
      <c r="F1293" s="3">
        <v>1</v>
      </c>
      <c r="G1293" s="3">
        <v>1</v>
      </c>
      <c r="H1293" s="3">
        <v>0</v>
      </c>
      <c r="I1293" s="3">
        <v>115000</v>
      </c>
      <c r="J1293" s="3">
        <v>115000</v>
      </c>
      <c r="K1293" s="6">
        <v>0</v>
      </c>
      <c r="L1293" s="6">
        <v>3</v>
      </c>
      <c r="M1293" s="6">
        <v>6</v>
      </c>
      <c r="N1293" s="6">
        <v>50</v>
      </c>
      <c r="O1293" s="6">
        <v>50</v>
      </c>
      <c r="P1293" s="6">
        <v>0</v>
      </c>
      <c r="Q1293" s="6">
        <v>2</v>
      </c>
      <c r="R1293" s="6">
        <v>0</v>
      </c>
      <c r="S1293" s="6">
        <v>160</v>
      </c>
      <c r="T1293" s="6">
        <v>160</v>
      </c>
      <c r="U1293" s="6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115000</v>
      </c>
      <c r="AG1293" s="3">
        <v>115000</v>
      </c>
      <c r="AH1293" s="3">
        <v>50</v>
      </c>
      <c r="AI1293" s="3">
        <v>50</v>
      </c>
      <c r="AJ1293" s="3">
        <v>160</v>
      </c>
      <c r="AK1293" s="3">
        <v>160</v>
      </c>
      <c r="AL1293" s="3">
        <v>0</v>
      </c>
      <c r="AM1293" s="3">
        <v>0</v>
      </c>
      <c r="AN1293" s="3">
        <v>0</v>
      </c>
      <c r="AO1293" s="3">
        <v>0</v>
      </c>
    </row>
    <row r="1294" spans="1:41">
      <c r="A1294" s="3">
        <v>23068</v>
      </c>
      <c r="B1294" s="57" t="s">
        <v>765</v>
      </c>
      <c r="C1294" s="57" t="s">
        <v>765</v>
      </c>
      <c r="D1294" s="3">
        <v>1</v>
      </c>
      <c r="E1294" s="3">
        <v>2</v>
      </c>
      <c r="F1294" s="3">
        <v>1</v>
      </c>
      <c r="G1294" s="3">
        <v>1</v>
      </c>
      <c r="H1294" s="3">
        <v>0</v>
      </c>
      <c r="I1294" s="3">
        <v>165000</v>
      </c>
      <c r="J1294" s="3">
        <v>165000</v>
      </c>
      <c r="K1294" s="6">
        <v>0</v>
      </c>
      <c r="L1294" s="6">
        <v>3</v>
      </c>
      <c r="M1294" s="6">
        <v>6</v>
      </c>
      <c r="N1294" s="6">
        <v>100</v>
      </c>
      <c r="O1294" s="6">
        <v>100</v>
      </c>
      <c r="P1294" s="6">
        <v>0</v>
      </c>
      <c r="Q1294" s="6">
        <v>2</v>
      </c>
      <c r="R1294" s="6">
        <v>0</v>
      </c>
      <c r="S1294" s="6">
        <v>190</v>
      </c>
      <c r="T1294" s="6">
        <v>190</v>
      </c>
      <c r="U1294" s="6">
        <v>0</v>
      </c>
      <c r="V1294" s="3">
        <v>3</v>
      </c>
      <c r="W1294" s="3">
        <v>7</v>
      </c>
      <c r="X1294" s="3">
        <v>3</v>
      </c>
      <c r="Y1294" s="3">
        <v>3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165000</v>
      </c>
      <c r="AG1294" s="3">
        <v>165000</v>
      </c>
      <c r="AH1294" s="3">
        <v>100</v>
      </c>
      <c r="AI1294" s="3">
        <v>100</v>
      </c>
      <c r="AJ1294" s="3">
        <v>190</v>
      </c>
      <c r="AK1294" s="3">
        <v>190</v>
      </c>
      <c r="AL1294" s="3">
        <v>3</v>
      </c>
      <c r="AM1294" s="3">
        <v>3</v>
      </c>
      <c r="AN1294" s="3">
        <v>0</v>
      </c>
      <c r="AO1294" s="3">
        <v>0</v>
      </c>
    </row>
    <row r="1295" spans="1:41">
      <c r="A1295" s="3">
        <v>23069</v>
      </c>
      <c r="B1295" s="57" t="s">
        <v>766</v>
      </c>
      <c r="C1295" s="57" t="s">
        <v>766</v>
      </c>
      <c r="D1295" s="3">
        <v>1</v>
      </c>
      <c r="E1295" s="3">
        <v>2</v>
      </c>
      <c r="F1295" s="3">
        <v>1</v>
      </c>
      <c r="G1295" s="3">
        <v>1</v>
      </c>
      <c r="H1295" s="3">
        <v>0</v>
      </c>
      <c r="I1295" s="3">
        <v>215000</v>
      </c>
      <c r="J1295" s="3">
        <v>215000</v>
      </c>
      <c r="K1295" s="6">
        <v>0</v>
      </c>
      <c r="L1295" s="6">
        <v>3</v>
      </c>
      <c r="M1295" s="6">
        <v>6</v>
      </c>
      <c r="N1295" s="6">
        <v>150</v>
      </c>
      <c r="O1295" s="6">
        <v>150</v>
      </c>
      <c r="P1295" s="6">
        <v>0</v>
      </c>
      <c r="Q1295" s="6">
        <v>2</v>
      </c>
      <c r="R1295" s="6">
        <v>0</v>
      </c>
      <c r="S1295" s="6">
        <v>220</v>
      </c>
      <c r="T1295" s="6">
        <v>220</v>
      </c>
      <c r="U1295" s="6">
        <v>0</v>
      </c>
      <c r="V1295" s="3">
        <v>3</v>
      </c>
      <c r="W1295" s="3">
        <v>4</v>
      </c>
      <c r="X1295" s="3">
        <v>1</v>
      </c>
      <c r="Y1295" s="3">
        <v>1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215000</v>
      </c>
      <c r="AG1295" s="3">
        <v>215000</v>
      </c>
      <c r="AH1295" s="3">
        <v>150</v>
      </c>
      <c r="AI1295" s="3">
        <v>150</v>
      </c>
      <c r="AJ1295" s="3">
        <v>220</v>
      </c>
      <c r="AK1295" s="3">
        <v>220</v>
      </c>
      <c r="AL1295" s="3">
        <v>1</v>
      </c>
      <c r="AM1295" s="3">
        <v>1</v>
      </c>
      <c r="AN1295" s="3">
        <v>0</v>
      </c>
      <c r="AO1295" s="3">
        <v>0</v>
      </c>
    </row>
    <row r="1296" spans="1:41">
      <c r="A1296" s="3">
        <v>23070</v>
      </c>
      <c r="B1296" s="57" t="s">
        <v>767</v>
      </c>
      <c r="C1296" s="57" t="s">
        <v>767</v>
      </c>
      <c r="D1296" s="3">
        <v>1</v>
      </c>
      <c r="E1296" s="3">
        <v>2</v>
      </c>
      <c r="F1296" s="3">
        <v>1</v>
      </c>
      <c r="G1296" s="3">
        <v>1</v>
      </c>
      <c r="H1296" s="3">
        <v>0</v>
      </c>
      <c r="I1296" s="3">
        <v>120000</v>
      </c>
      <c r="J1296" s="3">
        <v>120000</v>
      </c>
      <c r="K1296" s="6">
        <v>0</v>
      </c>
      <c r="L1296" s="6">
        <v>3</v>
      </c>
      <c r="M1296" s="6">
        <v>6</v>
      </c>
      <c r="N1296" s="6">
        <v>50</v>
      </c>
      <c r="O1296" s="6">
        <v>50</v>
      </c>
      <c r="P1296" s="6">
        <v>0</v>
      </c>
      <c r="Q1296" s="6">
        <v>2</v>
      </c>
      <c r="R1296" s="6">
        <v>0</v>
      </c>
      <c r="S1296" s="6">
        <v>165</v>
      </c>
      <c r="T1296" s="6">
        <v>165</v>
      </c>
      <c r="U1296" s="6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120000</v>
      </c>
      <c r="AG1296" s="3">
        <v>120000</v>
      </c>
      <c r="AH1296" s="3">
        <v>50</v>
      </c>
      <c r="AI1296" s="3">
        <v>50</v>
      </c>
      <c r="AJ1296" s="3">
        <v>165</v>
      </c>
      <c r="AK1296" s="3">
        <v>165</v>
      </c>
      <c r="AL1296" s="3">
        <v>0</v>
      </c>
      <c r="AM1296" s="3">
        <v>0</v>
      </c>
      <c r="AN1296" s="3">
        <v>0</v>
      </c>
      <c r="AO1296" s="3">
        <v>0</v>
      </c>
    </row>
    <row r="1297" spans="1:41">
      <c r="A1297" s="3">
        <v>23071</v>
      </c>
      <c r="B1297" s="57" t="s">
        <v>768</v>
      </c>
      <c r="C1297" s="57" t="s">
        <v>768</v>
      </c>
      <c r="D1297" s="3">
        <v>1</v>
      </c>
      <c r="E1297" s="3">
        <v>2</v>
      </c>
      <c r="F1297" s="3">
        <v>1</v>
      </c>
      <c r="G1297" s="3">
        <v>1</v>
      </c>
      <c r="H1297" s="3">
        <v>0</v>
      </c>
      <c r="I1297" s="3">
        <v>170000</v>
      </c>
      <c r="J1297" s="3">
        <v>170000</v>
      </c>
      <c r="K1297" s="6">
        <v>0</v>
      </c>
      <c r="L1297" s="6">
        <v>3</v>
      </c>
      <c r="M1297" s="6">
        <v>6</v>
      </c>
      <c r="N1297" s="6">
        <v>100</v>
      </c>
      <c r="O1297" s="6">
        <v>100</v>
      </c>
      <c r="P1297" s="6">
        <v>0</v>
      </c>
      <c r="Q1297" s="6">
        <v>2</v>
      </c>
      <c r="R1297" s="6">
        <v>0</v>
      </c>
      <c r="S1297" s="6">
        <v>195</v>
      </c>
      <c r="T1297" s="6">
        <v>195</v>
      </c>
      <c r="U1297" s="6">
        <v>0</v>
      </c>
      <c r="V1297" s="3">
        <v>3</v>
      </c>
      <c r="W1297" s="3">
        <v>7</v>
      </c>
      <c r="X1297" s="3">
        <v>3</v>
      </c>
      <c r="Y1297" s="3">
        <v>3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170000</v>
      </c>
      <c r="AG1297" s="3">
        <v>170000</v>
      </c>
      <c r="AH1297" s="3">
        <v>100</v>
      </c>
      <c r="AI1297" s="3">
        <v>100</v>
      </c>
      <c r="AJ1297" s="3">
        <v>195</v>
      </c>
      <c r="AK1297" s="3">
        <v>195</v>
      </c>
      <c r="AL1297" s="3">
        <v>3</v>
      </c>
      <c r="AM1297" s="3">
        <v>3</v>
      </c>
      <c r="AN1297" s="3">
        <v>0</v>
      </c>
      <c r="AO1297" s="3">
        <v>0</v>
      </c>
    </row>
    <row r="1298" spans="1:41">
      <c r="A1298" s="3">
        <v>23072</v>
      </c>
      <c r="B1298" s="57" t="s">
        <v>769</v>
      </c>
      <c r="C1298" s="57" t="s">
        <v>769</v>
      </c>
      <c r="D1298" s="3">
        <v>1</v>
      </c>
      <c r="E1298" s="3">
        <v>2</v>
      </c>
      <c r="F1298" s="3">
        <v>1</v>
      </c>
      <c r="G1298" s="3">
        <v>1</v>
      </c>
      <c r="H1298" s="3">
        <v>0</v>
      </c>
      <c r="I1298" s="3">
        <v>220000</v>
      </c>
      <c r="J1298" s="3">
        <v>220000</v>
      </c>
      <c r="K1298" s="6">
        <v>0</v>
      </c>
      <c r="L1298" s="6">
        <v>3</v>
      </c>
      <c r="M1298" s="6">
        <v>6</v>
      </c>
      <c r="N1298" s="6">
        <v>150</v>
      </c>
      <c r="O1298" s="6">
        <v>150</v>
      </c>
      <c r="P1298" s="6">
        <v>0</v>
      </c>
      <c r="Q1298" s="6">
        <v>2</v>
      </c>
      <c r="R1298" s="6">
        <v>0</v>
      </c>
      <c r="S1298" s="6">
        <v>225</v>
      </c>
      <c r="T1298" s="6">
        <v>225</v>
      </c>
      <c r="U1298" s="6">
        <v>0</v>
      </c>
      <c r="V1298" s="3">
        <v>3</v>
      </c>
      <c r="W1298" s="3">
        <v>4</v>
      </c>
      <c r="X1298" s="3">
        <v>1</v>
      </c>
      <c r="Y1298" s="3">
        <v>1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220000</v>
      </c>
      <c r="AG1298" s="3">
        <v>220000</v>
      </c>
      <c r="AH1298" s="3">
        <v>150</v>
      </c>
      <c r="AI1298" s="3">
        <v>150</v>
      </c>
      <c r="AJ1298" s="3">
        <v>225</v>
      </c>
      <c r="AK1298" s="3">
        <v>225</v>
      </c>
      <c r="AL1298" s="3">
        <v>1</v>
      </c>
      <c r="AM1298" s="3">
        <v>1</v>
      </c>
      <c r="AN1298" s="3">
        <v>0</v>
      </c>
      <c r="AO1298" s="3">
        <v>0</v>
      </c>
    </row>
    <row r="1299" spans="1:41">
      <c r="A1299" s="3">
        <v>23073</v>
      </c>
      <c r="B1299" s="57" t="s">
        <v>770</v>
      </c>
      <c r="C1299" s="57" t="s">
        <v>770</v>
      </c>
      <c r="D1299" s="3">
        <v>1</v>
      </c>
      <c r="E1299" s="3">
        <v>2</v>
      </c>
      <c r="F1299" s="3">
        <v>1</v>
      </c>
      <c r="G1299" s="3">
        <v>1</v>
      </c>
      <c r="H1299" s="3">
        <v>0</v>
      </c>
      <c r="I1299" s="3">
        <v>125000</v>
      </c>
      <c r="J1299" s="3">
        <v>125000</v>
      </c>
      <c r="K1299" s="6">
        <v>0</v>
      </c>
      <c r="L1299" s="6">
        <v>3</v>
      </c>
      <c r="M1299" s="6">
        <v>6</v>
      </c>
      <c r="N1299" s="6">
        <v>50</v>
      </c>
      <c r="O1299" s="6">
        <v>50</v>
      </c>
      <c r="P1299" s="6">
        <v>0</v>
      </c>
      <c r="Q1299" s="6">
        <v>2</v>
      </c>
      <c r="R1299" s="6">
        <v>0</v>
      </c>
      <c r="S1299" s="6">
        <v>170</v>
      </c>
      <c r="T1299" s="6">
        <v>170</v>
      </c>
      <c r="U1299" s="6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125000</v>
      </c>
      <c r="AG1299" s="3">
        <v>125000</v>
      </c>
      <c r="AH1299" s="3">
        <v>50</v>
      </c>
      <c r="AI1299" s="3">
        <v>50</v>
      </c>
      <c r="AJ1299" s="3">
        <v>170</v>
      </c>
      <c r="AK1299" s="3">
        <v>170</v>
      </c>
      <c r="AL1299" s="3">
        <v>0</v>
      </c>
      <c r="AM1299" s="3">
        <v>0</v>
      </c>
      <c r="AN1299" s="3">
        <v>0</v>
      </c>
      <c r="AO1299" s="3">
        <v>0</v>
      </c>
    </row>
    <row r="1300" spans="1:41">
      <c r="A1300" s="3">
        <v>23074</v>
      </c>
      <c r="B1300" s="57" t="s">
        <v>771</v>
      </c>
      <c r="C1300" s="57" t="s">
        <v>771</v>
      </c>
      <c r="D1300" s="3">
        <v>1</v>
      </c>
      <c r="E1300" s="3">
        <v>2</v>
      </c>
      <c r="F1300" s="3">
        <v>1</v>
      </c>
      <c r="G1300" s="3">
        <v>1</v>
      </c>
      <c r="H1300" s="3">
        <v>0</v>
      </c>
      <c r="I1300" s="3">
        <v>175000</v>
      </c>
      <c r="J1300" s="3">
        <v>175000</v>
      </c>
      <c r="K1300" s="6">
        <v>0</v>
      </c>
      <c r="L1300" s="6">
        <v>3</v>
      </c>
      <c r="M1300" s="6">
        <v>6</v>
      </c>
      <c r="N1300" s="6">
        <v>100</v>
      </c>
      <c r="O1300" s="6">
        <v>100</v>
      </c>
      <c r="P1300" s="6">
        <v>0</v>
      </c>
      <c r="Q1300" s="6">
        <v>2</v>
      </c>
      <c r="R1300" s="6">
        <v>0</v>
      </c>
      <c r="S1300" s="6">
        <v>200</v>
      </c>
      <c r="T1300" s="6">
        <v>200</v>
      </c>
      <c r="U1300" s="6">
        <v>0</v>
      </c>
      <c r="V1300" s="3">
        <v>3</v>
      </c>
      <c r="W1300" s="3">
        <v>7</v>
      </c>
      <c r="X1300" s="3">
        <v>3</v>
      </c>
      <c r="Y1300" s="3">
        <v>3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175000</v>
      </c>
      <c r="AG1300" s="3">
        <v>175000</v>
      </c>
      <c r="AH1300" s="3">
        <v>100</v>
      </c>
      <c r="AI1300" s="3">
        <v>100</v>
      </c>
      <c r="AJ1300" s="3">
        <v>200</v>
      </c>
      <c r="AK1300" s="3">
        <v>200</v>
      </c>
      <c r="AL1300" s="3">
        <v>3</v>
      </c>
      <c r="AM1300" s="3">
        <v>3</v>
      </c>
      <c r="AN1300" s="3">
        <v>0</v>
      </c>
      <c r="AO1300" s="3">
        <v>0</v>
      </c>
    </row>
    <row r="1301" spans="1:41">
      <c r="A1301" s="3">
        <v>23075</v>
      </c>
      <c r="B1301" s="57" t="s">
        <v>772</v>
      </c>
      <c r="C1301" s="57" t="s">
        <v>772</v>
      </c>
      <c r="D1301" s="3">
        <v>1</v>
      </c>
      <c r="E1301" s="3">
        <v>2</v>
      </c>
      <c r="F1301" s="3">
        <v>1</v>
      </c>
      <c r="G1301" s="3">
        <v>1</v>
      </c>
      <c r="H1301" s="3">
        <v>0</v>
      </c>
      <c r="I1301" s="3">
        <v>225000</v>
      </c>
      <c r="J1301" s="3">
        <v>225000</v>
      </c>
      <c r="K1301" s="6">
        <v>0</v>
      </c>
      <c r="L1301" s="6">
        <v>3</v>
      </c>
      <c r="M1301" s="6">
        <v>6</v>
      </c>
      <c r="N1301" s="6">
        <v>150</v>
      </c>
      <c r="O1301" s="6">
        <v>150</v>
      </c>
      <c r="P1301" s="6">
        <v>0</v>
      </c>
      <c r="Q1301" s="6">
        <v>2</v>
      </c>
      <c r="R1301" s="6">
        <v>0</v>
      </c>
      <c r="S1301" s="6">
        <v>230</v>
      </c>
      <c r="T1301" s="6">
        <v>230</v>
      </c>
      <c r="U1301" s="6">
        <v>0</v>
      </c>
      <c r="V1301" s="3">
        <v>3</v>
      </c>
      <c r="W1301" s="3">
        <v>4</v>
      </c>
      <c r="X1301" s="3">
        <v>1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225000</v>
      </c>
      <c r="AG1301" s="3">
        <v>225000</v>
      </c>
      <c r="AH1301" s="3">
        <v>150</v>
      </c>
      <c r="AI1301" s="3">
        <v>150</v>
      </c>
      <c r="AJ1301" s="3">
        <v>230</v>
      </c>
      <c r="AK1301" s="3">
        <v>230</v>
      </c>
      <c r="AL1301" s="3">
        <v>1</v>
      </c>
      <c r="AM1301" s="3">
        <v>1</v>
      </c>
      <c r="AN1301" s="3">
        <v>0</v>
      </c>
      <c r="AO1301" s="3">
        <v>0</v>
      </c>
    </row>
    <row r="1302" spans="1:41">
      <c r="A1302" s="3">
        <v>23076</v>
      </c>
      <c r="B1302" s="57" t="s">
        <v>773</v>
      </c>
      <c r="C1302" s="57" t="s">
        <v>773</v>
      </c>
      <c r="D1302" s="3">
        <v>1</v>
      </c>
      <c r="E1302" s="3">
        <v>2</v>
      </c>
      <c r="F1302" s="3">
        <v>1</v>
      </c>
      <c r="G1302" s="3">
        <v>1</v>
      </c>
      <c r="H1302" s="3">
        <v>0</v>
      </c>
      <c r="I1302" s="3">
        <v>130000</v>
      </c>
      <c r="J1302" s="3">
        <v>130000</v>
      </c>
      <c r="K1302" s="6">
        <v>0</v>
      </c>
      <c r="L1302" s="6">
        <v>3</v>
      </c>
      <c r="M1302" s="6">
        <v>6</v>
      </c>
      <c r="N1302" s="6">
        <v>50</v>
      </c>
      <c r="O1302" s="6">
        <v>50</v>
      </c>
      <c r="P1302" s="6">
        <v>0</v>
      </c>
      <c r="Q1302" s="6">
        <v>2</v>
      </c>
      <c r="R1302" s="6">
        <v>0</v>
      </c>
      <c r="S1302" s="6">
        <v>175</v>
      </c>
      <c r="T1302" s="6">
        <v>175</v>
      </c>
      <c r="U1302" s="6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130000</v>
      </c>
      <c r="AG1302" s="3">
        <v>130000</v>
      </c>
      <c r="AH1302" s="3">
        <v>50</v>
      </c>
      <c r="AI1302" s="3">
        <v>50</v>
      </c>
      <c r="AJ1302" s="3">
        <v>175</v>
      </c>
      <c r="AK1302" s="3">
        <v>175</v>
      </c>
      <c r="AL1302" s="3">
        <v>0</v>
      </c>
      <c r="AM1302" s="3">
        <v>0</v>
      </c>
      <c r="AN1302" s="3">
        <v>0</v>
      </c>
      <c r="AO1302" s="3">
        <v>0</v>
      </c>
    </row>
    <row r="1303" spans="1:41">
      <c r="A1303" s="3">
        <v>23077</v>
      </c>
      <c r="B1303" s="57" t="s">
        <v>774</v>
      </c>
      <c r="C1303" s="57" t="s">
        <v>774</v>
      </c>
      <c r="D1303" s="3">
        <v>1</v>
      </c>
      <c r="E1303" s="3">
        <v>2</v>
      </c>
      <c r="F1303" s="3">
        <v>1</v>
      </c>
      <c r="G1303" s="3">
        <v>1</v>
      </c>
      <c r="H1303" s="3">
        <v>0</v>
      </c>
      <c r="I1303" s="3">
        <v>180000</v>
      </c>
      <c r="J1303" s="3">
        <v>180000</v>
      </c>
      <c r="K1303" s="6">
        <v>0</v>
      </c>
      <c r="L1303" s="6">
        <v>3</v>
      </c>
      <c r="M1303" s="6">
        <v>6</v>
      </c>
      <c r="N1303" s="6">
        <v>100</v>
      </c>
      <c r="O1303" s="6">
        <v>100</v>
      </c>
      <c r="P1303" s="6">
        <v>0</v>
      </c>
      <c r="Q1303" s="6">
        <v>2</v>
      </c>
      <c r="R1303" s="6">
        <v>0</v>
      </c>
      <c r="S1303" s="6">
        <v>205</v>
      </c>
      <c r="T1303" s="6">
        <v>205</v>
      </c>
      <c r="U1303" s="6">
        <v>0</v>
      </c>
      <c r="V1303" s="3">
        <v>3</v>
      </c>
      <c r="W1303" s="3">
        <v>7</v>
      </c>
      <c r="X1303" s="3">
        <v>3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180000</v>
      </c>
      <c r="AG1303" s="3">
        <v>180000</v>
      </c>
      <c r="AH1303" s="3">
        <v>100</v>
      </c>
      <c r="AI1303" s="3">
        <v>100</v>
      </c>
      <c r="AJ1303" s="3">
        <v>205</v>
      </c>
      <c r="AK1303" s="3">
        <v>205</v>
      </c>
      <c r="AL1303" s="3">
        <v>3</v>
      </c>
      <c r="AM1303" s="3">
        <v>3</v>
      </c>
      <c r="AN1303" s="3">
        <v>0</v>
      </c>
      <c r="AO1303" s="3">
        <v>0</v>
      </c>
    </row>
    <row r="1304" spans="1:41">
      <c r="A1304" s="3">
        <v>23078</v>
      </c>
      <c r="B1304" s="57" t="s">
        <v>775</v>
      </c>
      <c r="C1304" s="57" t="s">
        <v>775</v>
      </c>
      <c r="D1304" s="3">
        <v>1</v>
      </c>
      <c r="E1304" s="3">
        <v>2</v>
      </c>
      <c r="F1304" s="3">
        <v>1</v>
      </c>
      <c r="G1304" s="3">
        <v>1</v>
      </c>
      <c r="H1304" s="3">
        <v>0</v>
      </c>
      <c r="I1304" s="3">
        <v>230000</v>
      </c>
      <c r="J1304" s="3">
        <v>230000</v>
      </c>
      <c r="K1304" s="6">
        <v>0</v>
      </c>
      <c r="L1304" s="6">
        <v>3</v>
      </c>
      <c r="M1304" s="6">
        <v>6</v>
      </c>
      <c r="N1304" s="6">
        <v>150</v>
      </c>
      <c r="O1304" s="6">
        <v>150</v>
      </c>
      <c r="P1304" s="6">
        <v>0</v>
      </c>
      <c r="Q1304" s="6">
        <v>2</v>
      </c>
      <c r="R1304" s="6">
        <v>0</v>
      </c>
      <c r="S1304" s="6">
        <v>235</v>
      </c>
      <c r="T1304" s="6">
        <v>235</v>
      </c>
      <c r="U1304" s="6">
        <v>0</v>
      </c>
      <c r="V1304" s="3">
        <v>3</v>
      </c>
      <c r="W1304" s="3">
        <v>4</v>
      </c>
      <c r="X1304" s="3">
        <v>1</v>
      </c>
      <c r="Y1304" s="3">
        <v>1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230000</v>
      </c>
      <c r="AG1304" s="3">
        <v>230000</v>
      </c>
      <c r="AH1304" s="3">
        <v>150</v>
      </c>
      <c r="AI1304" s="3">
        <v>150</v>
      </c>
      <c r="AJ1304" s="3">
        <v>235</v>
      </c>
      <c r="AK1304" s="3">
        <v>235</v>
      </c>
      <c r="AL1304" s="3">
        <v>1</v>
      </c>
      <c r="AM1304" s="3">
        <v>1</v>
      </c>
      <c r="AN1304" s="3">
        <v>0</v>
      </c>
      <c r="AO1304" s="3">
        <v>0</v>
      </c>
    </row>
    <row r="1305" spans="1:41">
      <c r="A1305" s="3">
        <v>23079</v>
      </c>
      <c r="B1305" s="57" t="s">
        <v>776</v>
      </c>
      <c r="C1305" s="57" t="s">
        <v>776</v>
      </c>
      <c r="D1305" s="3">
        <v>1</v>
      </c>
      <c r="E1305" s="3">
        <v>2</v>
      </c>
      <c r="F1305" s="3">
        <v>1</v>
      </c>
      <c r="G1305" s="3">
        <v>1</v>
      </c>
      <c r="H1305" s="3">
        <v>0</v>
      </c>
      <c r="I1305" s="3">
        <v>135000</v>
      </c>
      <c r="J1305" s="3">
        <v>135000</v>
      </c>
      <c r="K1305" s="6">
        <v>0</v>
      </c>
      <c r="L1305" s="6">
        <v>3</v>
      </c>
      <c r="M1305" s="6">
        <v>6</v>
      </c>
      <c r="N1305" s="6">
        <v>50</v>
      </c>
      <c r="O1305" s="6">
        <v>50</v>
      </c>
      <c r="P1305" s="6">
        <v>0</v>
      </c>
      <c r="Q1305" s="6">
        <v>2</v>
      </c>
      <c r="R1305" s="6">
        <v>0</v>
      </c>
      <c r="S1305" s="6">
        <v>180</v>
      </c>
      <c r="T1305" s="6">
        <v>180</v>
      </c>
      <c r="U1305" s="6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135000</v>
      </c>
      <c r="AG1305" s="3">
        <v>135000</v>
      </c>
      <c r="AH1305" s="3">
        <v>50</v>
      </c>
      <c r="AI1305" s="3">
        <v>50</v>
      </c>
      <c r="AJ1305" s="3">
        <v>180</v>
      </c>
      <c r="AK1305" s="3">
        <v>180</v>
      </c>
      <c r="AL1305" s="3">
        <v>0</v>
      </c>
      <c r="AM1305" s="3">
        <v>0</v>
      </c>
      <c r="AN1305" s="3">
        <v>0</v>
      </c>
      <c r="AO1305" s="3">
        <v>0</v>
      </c>
    </row>
    <row r="1306" spans="1:41">
      <c r="A1306" s="3">
        <v>23080</v>
      </c>
      <c r="B1306" s="57" t="s">
        <v>777</v>
      </c>
      <c r="C1306" s="57" t="s">
        <v>777</v>
      </c>
      <c r="D1306" s="3">
        <v>1</v>
      </c>
      <c r="E1306" s="3">
        <v>2</v>
      </c>
      <c r="F1306" s="3">
        <v>1</v>
      </c>
      <c r="G1306" s="3">
        <v>1</v>
      </c>
      <c r="H1306" s="3">
        <v>0</v>
      </c>
      <c r="I1306" s="3">
        <v>185000</v>
      </c>
      <c r="J1306" s="3">
        <v>185000</v>
      </c>
      <c r="K1306" s="6">
        <v>0</v>
      </c>
      <c r="L1306" s="6">
        <v>3</v>
      </c>
      <c r="M1306" s="6">
        <v>6</v>
      </c>
      <c r="N1306" s="6">
        <v>100</v>
      </c>
      <c r="O1306" s="6">
        <v>100</v>
      </c>
      <c r="P1306" s="6">
        <v>0</v>
      </c>
      <c r="Q1306" s="6">
        <v>2</v>
      </c>
      <c r="R1306" s="6">
        <v>0</v>
      </c>
      <c r="S1306" s="6">
        <v>210</v>
      </c>
      <c r="T1306" s="6">
        <v>210</v>
      </c>
      <c r="U1306" s="6">
        <v>0</v>
      </c>
      <c r="V1306" s="3">
        <v>3</v>
      </c>
      <c r="W1306" s="3">
        <v>7</v>
      </c>
      <c r="X1306" s="3">
        <v>3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185000</v>
      </c>
      <c r="AG1306" s="3">
        <v>185000</v>
      </c>
      <c r="AH1306" s="3">
        <v>100</v>
      </c>
      <c r="AI1306" s="3">
        <v>100</v>
      </c>
      <c r="AJ1306" s="3">
        <v>210</v>
      </c>
      <c r="AK1306" s="3">
        <v>210</v>
      </c>
      <c r="AL1306" s="3">
        <v>3</v>
      </c>
      <c r="AM1306" s="3">
        <v>3</v>
      </c>
      <c r="AN1306" s="3">
        <v>0</v>
      </c>
      <c r="AO1306" s="3">
        <v>0</v>
      </c>
    </row>
    <row r="1307" spans="1:41">
      <c r="A1307" s="3">
        <v>23081</v>
      </c>
      <c r="B1307" s="57" t="s">
        <v>778</v>
      </c>
      <c r="C1307" s="57" t="s">
        <v>778</v>
      </c>
      <c r="D1307" s="3">
        <v>1</v>
      </c>
      <c r="E1307" s="3">
        <v>2</v>
      </c>
      <c r="F1307" s="3">
        <v>1</v>
      </c>
      <c r="G1307" s="3">
        <v>1</v>
      </c>
      <c r="H1307" s="3">
        <v>0</v>
      </c>
      <c r="I1307" s="3">
        <v>235000</v>
      </c>
      <c r="J1307" s="3">
        <v>235000</v>
      </c>
      <c r="K1307" s="6">
        <v>0</v>
      </c>
      <c r="L1307" s="6">
        <v>3</v>
      </c>
      <c r="M1307" s="6">
        <v>6</v>
      </c>
      <c r="N1307" s="6">
        <v>150</v>
      </c>
      <c r="O1307" s="6">
        <v>150</v>
      </c>
      <c r="P1307" s="6">
        <v>0</v>
      </c>
      <c r="Q1307" s="6">
        <v>2</v>
      </c>
      <c r="R1307" s="6">
        <v>0</v>
      </c>
      <c r="S1307" s="6">
        <v>240</v>
      </c>
      <c r="T1307" s="6">
        <v>240</v>
      </c>
      <c r="U1307" s="6">
        <v>0</v>
      </c>
      <c r="V1307" s="3">
        <v>3</v>
      </c>
      <c r="W1307" s="3">
        <v>4</v>
      </c>
      <c r="X1307" s="3">
        <v>1</v>
      </c>
      <c r="Y1307" s="3">
        <v>1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235000</v>
      </c>
      <c r="AG1307" s="3">
        <v>235000</v>
      </c>
      <c r="AH1307" s="3">
        <v>150</v>
      </c>
      <c r="AI1307" s="3">
        <v>150</v>
      </c>
      <c r="AJ1307" s="3">
        <v>240</v>
      </c>
      <c r="AK1307" s="3">
        <v>240</v>
      </c>
      <c r="AL1307" s="3">
        <v>1</v>
      </c>
      <c r="AM1307" s="3">
        <v>1</v>
      </c>
      <c r="AN1307" s="3">
        <v>0</v>
      </c>
      <c r="AO1307" s="3">
        <v>0</v>
      </c>
    </row>
    <row r="1308" spans="1:41">
      <c r="A1308" s="3">
        <v>23082</v>
      </c>
      <c r="B1308" s="57" t="s">
        <v>779</v>
      </c>
      <c r="C1308" s="57" t="s">
        <v>779</v>
      </c>
      <c r="D1308" s="3">
        <v>1</v>
      </c>
      <c r="E1308" s="3">
        <v>2</v>
      </c>
      <c r="F1308" s="3">
        <v>1</v>
      </c>
      <c r="G1308" s="3">
        <v>1</v>
      </c>
      <c r="H1308" s="3">
        <v>0</v>
      </c>
      <c r="I1308" s="3">
        <v>140000</v>
      </c>
      <c r="J1308" s="3">
        <v>140000</v>
      </c>
      <c r="K1308" s="6">
        <v>0</v>
      </c>
      <c r="L1308" s="6">
        <v>3</v>
      </c>
      <c r="M1308" s="6">
        <v>6</v>
      </c>
      <c r="N1308" s="6">
        <v>50</v>
      </c>
      <c r="O1308" s="6">
        <v>50</v>
      </c>
      <c r="P1308" s="6">
        <v>0</v>
      </c>
      <c r="Q1308" s="6">
        <v>2</v>
      </c>
      <c r="R1308" s="6">
        <v>0</v>
      </c>
      <c r="S1308" s="6">
        <v>185</v>
      </c>
      <c r="T1308" s="6">
        <v>185</v>
      </c>
      <c r="U1308" s="6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140000</v>
      </c>
      <c r="AG1308" s="3">
        <v>140000</v>
      </c>
      <c r="AH1308" s="3">
        <v>50</v>
      </c>
      <c r="AI1308" s="3">
        <v>50</v>
      </c>
      <c r="AJ1308" s="3">
        <v>185</v>
      </c>
      <c r="AK1308" s="3">
        <v>185</v>
      </c>
      <c r="AL1308" s="3">
        <v>0</v>
      </c>
      <c r="AM1308" s="3">
        <v>0</v>
      </c>
      <c r="AN1308" s="3">
        <v>0</v>
      </c>
      <c r="AO1308" s="3">
        <v>0</v>
      </c>
    </row>
    <row r="1309" spans="1:41">
      <c r="A1309" s="3">
        <v>23083</v>
      </c>
      <c r="B1309" s="57" t="s">
        <v>780</v>
      </c>
      <c r="C1309" s="57" t="s">
        <v>780</v>
      </c>
      <c r="D1309" s="3">
        <v>1</v>
      </c>
      <c r="E1309" s="3">
        <v>2</v>
      </c>
      <c r="F1309" s="3">
        <v>1</v>
      </c>
      <c r="G1309" s="3">
        <v>1</v>
      </c>
      <c r="H1309" s="3">
        <v>0</v>
      </c>
      <c r="I1309" s="3">
        <v>190000</v>
      </c>
      <c r="J1309" s="3">
        <v>190000</v>
      </c>
      <c r="K1309" s="6">
        <v>0</v>
      </c>
      <c r="L1309" s="6">
        <v>3</v>
      </c>
      <c r="M1309" s="6">
        <v>6</v>
      </c>
      <c r="N1309" s="6">
        <v>100</v>
      </c>
      <c r="O1309" s="6">
        <v>100</v>
      </c>
      <c r="P1309" s="6">
        <v>0</v>
      </c>
      <c r="Q1309" s="6">
        <v>2</v>
      </c>
      <c r="R1309" s="6">
        <v>0</v>
      </c>
      <c r="S1309" s="6">
        <v>215</v>
      </c>
      <c r="T1309" s="6">
        <v>215</v>
      </c>
      <c r="U1309" s="6">
        <v>0</v>
      </c>
      <c r="V1309" s="3">
        <v>3</v>
      </c>
      <c r="W1309" s="3">
        <v>7</v>
      </c>
      <c r="X1309" s="3">
        <v>3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190000</v>
      </c>
      <c r="AG1309" s="3">
        <v>190000</v>
      </c>
      <c r="AH1309" s="3">
        <v>100</v>
      </c>
      <c r="AI1309" s="3">
        <v>100</v>
      </c>
      <c r="AJ1309" s="3">
        <v>215</v>
      </c>
      <c r="AK1309" s="3">
        <v>215</v>
      </c>
      <c r="AL1309" s="3">
        <v>3</v>
      </c>
      <c r="AM1309" s="3">
        <v>3</v>
      </c>
      <c r="AN1309" s="3">
        <v>0</v>
      </c>
      <c r="AO1309" s="3">
        <v>0</v>
      </c>
    </row>
    <row r="1310" spans="1:41">
      <c r="A1310" s="3">
        <v>23084</v>
      </c>
      <c r="B1310" s="57" t="s">
        <v>781</v>
      </c>
      <c r="C1310" s="57" t="s">
        <v>781</v>
      </c>
      <c r="D1310" s="3">
        <v>1</v>
      </c>
      <c r="E1310" s="3">
        <v>2</v>
      </c>
      <c r="F1310" s="3">
        <v>1</v>
      </c>
      <c r="G1310" s="3">
        <v>1</v>
      </c>
      <c r="H1310" s="3">
        <v>0</v>
      </c>
      <c r="I1310" s="3">
        <v>240000</v>
      </c>
      <c r="J1310" s="3">
        <v>240000</v>
      </c>
      <c r="K1310" s="6">
        <v>0</v>
      </c>
      <c r="L1310" s="6">
        <v>3</v>
      </c>
      <c r="M1310" s="6">
        <v>6</v>
      </c>
      <c r="N1310" s="6">
        <v>150</v>
      </c>
      <c r="O1310" s="6">
        <v>150</v>
      </c>
      <c r="P1310" s="6">
        <v>0</v>
      </c>
      <c r="Q1310" s="6">
        <v>2</v>
      </c>
      <c r="R1310" s="6">
        <v>0</v>
      </c>
      <c r="S1310" s="6">
        <v>245</v>
      </c>
      <c r="T1310" s="6">
        <v>245</v>
      </c>
      <c r="U1310" s="6">
        <v>0</v>
      </c>
      <c r="V1310" s="3">
        <v>3</v>
      </c>
      <c r="W1310" s="3">
        <v>4</v>
      </c>
      <c r="X1310" s="3">
        <v>1</v>
      </c>
      <c r="Y1310" s="3">
        <v>1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240000</v>
      </c>
      <c r="AG1310" s="3">
        <v>240000</v>
      </c>
      <c r="AH1310" s="3">
        <v>150</v>
      </c>
      <c r="AI1310" s="3">
        <v>150</v>
      </c>
      <c r="AJ1310" s="3">
        <v>245</v>
      </c>
      <c r="AK1310" s="3">
        <v>245</v>
      </c>
      <c r="AL1310" s="3">
        <v>1</v>
      </c>
      <c r="AM1310" s="3">
        <v>1</v>
      </c>
      <c r="AN1310" s="3">
        <v>0</v>
      </c>
      <c r="AO1310" s="3">
        <v>0</v>
      </c>
    </row>
    <row r="1311" spans="1:41">
      <c r="A1311" s="3">
        <v>23085</v>
      </c>
      <c r="B1311" s="57" t="s">
        <v>782</v>
      </c>
      <c r="C1311" s="57" t="s">
        <v>782</v>
      </c>
      <c r="D1311" s="3">
        <v>1</v>
      </c>
      <c r="E1311" s="3">
        <v>2</v>
      </c>
      <c r="F1311" s="3">
        <v>1</v>
      </c>
      <c r="G1311" s="3">
        <v>1</v>
      </c>
      <c r="H1311" s="3">
        <v>0</v>
      </c>
      <c r="I1311" s="3">
        <v>145000</v>
      </c>
      <c r="J1311" s="3">
        <v>145000</v>
      </c>
      <c r="K1311" s="6">
        <v>0</v>
      </c>
      <c r="L1311" s="6">
        <v>3</v>
      </c>
      <c r="M1311" s="6">
        <v>6</v>
      </c>
      <c r="N1311" s="6">
        <v>50</v>
      </c>
      <c r="O1311" s="6">
        <v>50</v>
      </c>
      <c r="P1311" s="6">
        <v>0</v>
      </c>
      <c r="Q1311" s="6">
        <v>2</v>
      </c>
      <c r="R1311" s="6">
        <v>0</v>
      </c>
      <c r="S1311" s="6">
        <v>190</v>
      </c>
      <c r="T1311" s="6">
        <v>190</v>
      </c>
      <c r="U1311" s="6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145000</v>
      </c>
      <c r="AG1311" s="3">
        <v>145000</v>
      </c>
      <c r="AH1311" s="3">
        <v>50</v>
      </c>
      <c r="AI1311" s="3">
        <v>50</v>
      </c>
      <c r="AJ1311" s="3">
        <v>190</v>
      </c>
      <c r="AK1311" s="3">
        <v>190</v>
      </c>
      <c r="AL1311" s="3">
        <v>0</v>
      </c>
      <c r="AM1311" s="3">
        <v>0</v>
      </c>
      <c r="AN1311" s="3">
        <v>0</v>
      </c>
      <c r="AO1311" s="3">
        <v>0</v>
      </c>
    </row>
    <row r="1312" spans="1:41">
      <c r="A1312" s="3">
        <v>23086</v>
      </c>
      <c r="B1312" s="57" t="s">
        <v>783</v>
      </c>
      <c r="C1312" s="57" t="s">
        <v>783</v>
      </c>
      <c r="D1312" s="3">
        <v>1</v>
      </c>
      <c r="E1312" s="3">
        <v>2</v>
      </c>
      <c r="F1312" s="3">
        <v>1</v>
      </c>
      <c r="G1312" s="3">
        <v>1</v>
      </c>
      <c r="H1312" s="3">
        <v>0</v>
      </c>
      <c r="I1312" s="3">
        <v>195000</v>
      </c>
      <c r="J1312" s="3">
        <v>195000</v>
      </c>
      <c r="K1312" s="6">
        <v>0</v>
      </c>
      <c r="L1312" s="6">
        <v>3</v>
      </c>
      <c r="M1312" s="6">
        <v>6</v>
      </c>
      <c r="N1312" s="6">
        <v>100</v>
      </c>
      <c r="O1312" s="6">
        <v>100</v>
      </c>
      <c r="P1312" s="6">
        <v>0</v>
      </c>
      <c r="Q1312" s="6">
        <v>2</v>
      </c>
      <c r="R1312" s="6">
        <v>0</v>
      </c>
      <c r="S1312" s="6">
        <v>220</v>
      </c>
      <c r="T1312" s="6">
        <v>220</v>
      </c>
      <c r="U1312" s="6">
        <v>0</v>
      </c>
      <c r="V1312" s="3">
        <v>3</v>
      </c>
      <c r="W1312" s="3">
        <v>7</v>
      </c>
      <c r="X1312" s="3">
        <v>3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195000</v>
      </c>
      <c r="AG1312" s="3">
        <v>195000</v>
      </c>
      <c r="AH1312" s="3">
        <v>100</v>
      </c>
      <c r="AI1312" s="3">
        <v>100</v>
      </c>
      <c r="AJ1312" s="3">
        <v>220</v>
      </c>
      <c r="AK1312" s="3">
        <v>220</v>
      </c>
      <c r="AL1312" s="3">
        <v>3</v>
      </c>
      <c r="AM1312" s="3">
        <v>3</v>
      </c>
      <c r="AN1312" s="3">
        <v>0</v>
      </c>
      <c r="AO1312" s="3">
        <v>0</v>
      </c>
    </row>
    <row r="1313" spans="1:41">
      <c r="A1313" s="3">
        <v>23087</v>
      </c>
      <c r="B1313" s="57" t="s">
        <v>784</v>
      </c>
      <c r="C1313" s="57" t="s">
        <v>784</v>
      </c>
      <c r="D1313" s="3">
        <v>1</v>
      </c>
      <c r="E1313" s="3">
        <v>2</v>
      </c>
      <c r="F1313" s="3">
        <v>1</v>
      </c>
      <c r="G1313" s="3">
        <v>1</v>
      </c>
      <c r="H1313" s="3">
        <v>0</v>
      </c>
      <c r="I1313" s="3">
        <v>245000</v>
      </c>
      <c r="J1313" s="3">
        <v>245000</v>
      </c>
      <c r="K1313" s="6">
        <v>0</v>
      </c>
      <c r="L1313" s="6">
        <v>3</v>
      </c>
      <c r="M1313" s="6">
        <v>6</v>
      </c>
      <c r="N1313" s="6">
        <v>150</v>
      </c>
      <c r="O1313" s="6">
        <v>150</v>
      </c>
      <c r="P1313" s="6">
        <v>0</v>
      </c>
      <c r="Q1313" s="6">
        <v>2</v>
      </c>
      <c r="R1313" s="6">
        <v>0</v>
      </c>
      <c r="S1313" s="6">
        <v>250</v>
      </c>
      <c r="T1313" s="6">
        <v>250</v>
      </c>
      <c r="U1313" s="6">
        <v>0</v>
      </c>
      <c r="V1313" s="3">
        <v>3</v>
      </c>
      <c r="W1313" s="3">
        <v>4</v>
      </c>
      <c r="X1313" s="3">
        <v>1</v>
      </c>
      <c r="Y1313" s="3">
        <v>1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245000</v>
      </c>
      <c r="AG1313" s="3">
        <v>245000</v>
      </c>
      <c r="AH1313" s="3">
        <v>150</v>
      </c>
      <c r="AI1313" s="3">
        <v>150</v>
      </c>
      <c r="AJ1313" s="3">
        <v>250</v>
      </c>
      <c r="AK1313" s="3">
        <v>250</v>
      </c>
      <c r="AL1313" s="3">
        <v>1</v>
      </c>
      <c r="AM1313" s="3">
        <v>1</v>
      </c>
      <c r="AN1313" s="3">
        <v>0</v>
      </c>
      <c r="AO1313" s="3">
        <v>0</v>
      </c>
    </row>
    <row r="1314" spans="1:41">
      <c r="A1314" s="3">
        <v>23088</v>
      </c>
      <c r="B1314" s="57" t="s">
        <v>785</v>
      </c>
      <c r="C1314" s="57" t="s">
        <v>785</v>
      </c>
      <c r="D1314" s="3">
        <v>1</v>
      </c>
      <c r="E1314" s="3">
        <v>2</v>
      </c>
      <c r="F1314" s="3">
        <v>1</v>
      </c>
      <c r="G1314" s="3">
        <v>1</v>
      </c>
      <c r="H1314" s="3">
        <v>0</v>
      </c>
      <c r="I1314" s="3">
        <v>150000</v>
      </c>
      <c r="J1314" s="3">
        <v>150000</v>
      </c>
      <c r="K1314" s="6">
        <v>0</v>
      </c>
      <c r="L1314" s="6">
        <v>3</v>
      </c>
      <c r="M1314" s="6">
        <v>6</v>
      </c>
      <c r="N1314" s="6">
        <v>50</v>
      </c>
      <c r="O1314" s="6">
        <v>50</v>
      </c>
      <c r="P1314" s="6">
        <v>0</v>
      </c>
      <c r="Q1314" s="6">
        <v>2</v>
      </c>
      <c r="R1314" s="6">
        <v>0</v>
      </c>
      <c r="S1314" s="6">
        <v>195</v>
      </c>
      <c r="T1314" s="6">
        <v>195</v>
      </c>
      <c r="U1314" s="6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150000</v>
      </c>
      <c r="AG1314" s="3">
        <v>150000</v>
      </c>
      <c r="AH1314" s="3">
        <v>50</v>
      </c>
      <c r="AI1314" s="3">
        <v>50</v>
      </c>
      <c r="AJ1314" s="3">
        <v>195</v>
      </c>
      <c r="AK1314" s="3">
        <v>195</v>
      </c>
      <c r="AL1314" s="3">
        <v>0</v>
      </c>
      <c r="AM1314" s="3">
        <v>0</v>
      </c>
      <c r="AN1314" s="3">
        <v>0</v>
      </c>
      <c r="AO1314" s="3">
        <v>0</v>
      </c>
    </row>
    <row r="1315" spans="1:41">
      <c r="A1315" s="3">
        <v>23089</v>
      </c>
      <c r="B1315" s="57" t="s">
        <v>786</v>
      </c>
      <c r="C1315" s="57" t="s">
        <v>786</v>
      </c>
      <c r="D1315" s="3">
        <v>1</v>
      </c>
      <c r="E1315" s="3">
        <v>2</v>
      </c>
      <c r="F1315" s="3">
        <v>1</v>
      </c>
      <c r="G1315" s="3">
        <v>1</v>
      </c>
      <c r="H1315" s="3">
        <v>0</v>
      </c>
      <c r="I1315" s="3">
        <v>200000</v>
      </c>
      <c r="J1315" s="3">
        <v>200000</v>
      </c>
      <c r="K1315" s="6">
        <v>0</v>
      </c>
      <c r="L1315" s="6">
        <v>3</v>
      </c>
      <c r="M1315" s="6">
        <v>6</v>
      </c>
      <c r="N1315" s="6">
        <v>100</v>
      </c>
      <c r="O1315" s="6">
        <v>100</v>
      </c>
      <c r="P1315" s="6">
        <v>0</v>
      </c>
      <c r="Q1315" s="6">
        <v>2</v>
      </c>
      <c r="R1315" s="6">
        <v>0</v>
      </c>
      <c r="S1315" s="6">
        <v>225</v>
      </c>
      <c r="T1315" s="6">
        <v>225</v>
      </c>
      <c r="U1315" s="6">
        <v>0</v>
      </c>
      <c r="V1315" s="3">
        <v>3</v>
      </c>
      <c r="W1315" s="3">
        <v>7</v>
      </c>
      <c r="X1315" s="3">
        <v>3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200000</v>
      </c>
      <c r="AG1315" s="3">
        <v>200000</v>
      </c>
      <c r="AH1315" s="3">
        <v>100</v>
      </c>
      <c r="AI1315" s="3">
        <v>100</v>
      </c>
      <c r="AJ1315" s="3">
        <v>225</v>
      </c>
      <c r="AK1315" s="3">
        <v>225</v>
      </c>
      <c r="AL1315" s="3">
        <v>3</v>
      </c>
      <c r="AM1315" s="3">
        <v>3</v>
      </c>
      <c r="AN1315" s="3">
        <v>0</v>
      </c>
      <c r="AO1315" s="3">
        <v>0</v>
      </c>
    </row>
    <row r="1316" spans="1:41">
      <c r="A1316" s="3">
        <v>23090</v>
      </c>
      <c r="B1316" s="57" t="s">
        <v>787</v>
      </c>
      <c r="C1316" s="57" t="s">
        <v>787</v>
      </c>
      <c r="D1316" s="3">
        <v>1</v>
      </c>
      <c r="E1316" s="3">
        <v>2</v>
      </c>
      <c r="F1316" s="3">
        <v>1</v>
      </c>
      <c r="G1316" s="3">
        <v>1</v>
      </c>
      <c r="H1316" s="3">
        <v>0</v>
      </c>
      <c r="I1316" s="3">
        <v>250000</v>
      </c>
      <c r="J1316" s="3">
        <v>250000</v>
      </c>
      <c r="K1316" s="6">
        <v>0</v>
      </c>
      <c r="L1316" s="6">
        <v>3</v>
      </c>
      <c r="M1316" s="6">
        <v>6</v>
      </c>
      <c r="N1316" s="6">
        <v>150</v>
      </c>
      <c r="O1316" s="6">
        <v>150</v>
      </c>
      <c r="P1316" s="6">
        <v>0</v>
      </c>
      <c r="Q1316" s="6">
        <v>2</v>
      </c>
      <c r="R1316" s="6">
        <v>0</v>
      </c>
      <c r="S1316" s="6">
        <v>255</v>
      </c>
      <c r="T1316" s="6">
        <v>255</v>
      </c>
      <c r="U1316" s="6">
        <v>0</v>
      </c>
      <c r="V1316" s="3">
        <v>3</v>
      </c>
      <c r="W1316" s="3">
        <v>4</v>
      </c>
      <c r="X1316" s="3">
        <v>1</v>
      </c>
      <c r="Y1316" s="3">
        <v>1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250000</v>
      </c>
      <c r="AG1316" s="3">
        <v>250000</v>
      </c>
      <c r="AH1316" s="3">
        <v>150</v>
      </c>
      <c r="AI1316" s="3">
        <v>150</v>
      </c>
      <c r="AJ1316" s="3">
        <v>255</v>
      </c>
      <c r="AK1316" s="3">
        <v>255</v>
      </c>
      <c r="AL1316" s="3">
        <v>1</v>
      </c>
      <c r="AM1316" s="3">
        <v>1</v>
      </c>
      <c r="AN1316" s="3">
        <v>0</v>
      </c>
      <c r="AO1316" s="3">
        <v>0</v>
      </c>
    </row>
    <row r="1317" spans="1:41">
      <c r="A1317" s="3">
        <v>23091</v>
      </c>
      <c r="B1317" s="57" t="s">
        <v>788</v>
      </c>
      <c r="C1317" s="57" t="s">
        <v>788</v>
      </c>
      <c r="D1317" s="3">
        <v>1</v>
      </c>
      <c r="E1317" s="3">
        <v>2</v>
      </c>
      <c r="F1317" s="3">
        <v>1</v>
      </c>
      <c r="G1317" s="3">
        <v>1</v>
      </c>
      <c r="H1317" s="3">
        <v>0</v>
      </c>
      <c r="I1317" s="3">
        <v>155000</v>
      </c>
      <c r="J1317" s="3">
        <v>155000</v>
      </c>
      <c r="K1317" s="6">
        <v>0</v>
      </c>
      <c r="L1317" s="6">
        <v>3</v>
      </c>
      <c r="M1317" s="6">
        <v>6</v>
      </c>
      <c r="N1317" s="6">
        <v>50</v>
      </c>
      <c r="O1317" s="6">
        <v>50</v>
      </c>
      <c r="P1317" s="6">
        <v>0</v>
      </c>
      <c r="Q1317" s="6">
        <v>2</v>
      </c>
      <c r="R1317" s="6">
        <v>0</v>
      </c>
      <c r="S1317" s="6">
        <v>200</v>
      </c>
      <c r="T1317" s="6">
        <v>200</v>
      </c>
      <c r="U1317" s="6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155000</v>
      </c>
      <c r="AG1317" s="3">
        <v>155000</v>
      </c>
      <c r="AH1317" s="3">
        <v>50</v>
      </c>
      <c r="AI1317" s="3">
        <v>50</v>
      </c>
      <c r="AJ1317" s="3">
        <v>200</v>
      </c>
      <c r="AK1317" s="3">
        <v>200</v>
      </c>
      <c r="AL1317" s="3">
        <v>0</v>
      </c>
      <c r="AM1317" s="3">
        <v>0</v>
      </c>
      <c r="AN1317" s="3">
        <v>0</v>
      </c>
      <c r="AO1317" s="3">
        <v>0</v>
      </c>
    </row>
    <row r="1318" spans="1:41">
      <c r="A1318" s="3">
        <v>23092</v>
      </c>
      <c r="B1318" s="57" t="s">
        <v>789</v>
      </c>
      <c r="C1318" s="57" t="s">
        <v>789</v>
      </c>
      <c r="D1318" s="3">
        <v>1</v>
      </c>
      <c r="E1318" s="3">
        <v>2</v>
      </c>
      <c r="F1318" s="3">
        <v>1</v>
      </c>
      <c r="G1318" s="3">
        <v>1</v>
      </c>
      <c r="H1318" s="3">
        <v>0</v>
      </c>
      <c r="I1318" s="3">
        <v>205000</v>
      </c>
      <c r="J1318" s="3">
        <v>205000</v>
      </c>
      <c r="K1318" s="6">
        <v>0</v>
      </c>
      <c r="L1318" s="6">
        <v>3</v>
      </c>
      <c r="M1318" s="6">
        <v>6</v>
      </c>
      <c r="N1318" s="6">
        <v>100</v>
      </c>
      <c r="O1318" s="6">
        <v>100</v>
      </c>
      <c r="P1318" s="6">
        <v>0</v>
      </c>
      <c r="Q1318" s="6">
        <v>2</v>
      </c>
      <c r="R1318" s="6">
        <v>0</v>
      </c>
      <c r="S1318" s="6">
        <v>230</v>
      </c>
      <c r="T1318" s="6">
        <v>230</v>
      </c>
      <c r="U1318" s="6">
        <v>0</v>
      </c>
      <c r="V1318" s="3">
        <v>3</v>
      </c>
      <c r="W1318" s="3">
        <v>7</v>
      </c>
      <c r="X1318" s="3">
        <v>3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205000</v>
      </c>
      <c r="AG1318" s="3">
        <v>205000</v>
      </c>
      <c r="AH1318" s="3">
        <v>100</v>
      </c>
      <c r="AI1318" s="3">
        <v>100</v>
      </c>
      <c r="AJ1318" s="3">
        <v>230</v>
      </c>
      <c r="AK1318" s="3">
        <v>230</v>
      </c>
      <c r="AL1318" s="3">
        <v>3</v>
      </c>
      <c r="AM1318" s="3">
        <v>3</v>
      </c>
      <c r="AN1318" s="3">
        <v>0</v>
      </c>
      <c r="AO1318" s="3">
        <v>0</v>
      </c>
    </row>
    <row r="1319" spans="1:41">
      <c r="A1319" s="3">
        <v>23093</v>
      </c>
      <c r="B1319" s="57" t="s">
        <v>790</v>
      </c>
      <c r="C1319" s="57" t="s">
        <v>790</v>
      </c>
      <c r="D1319" s="3">
        <v>1</v>
      </c>
      <c r="E1319" s="3">
        <v>2</v>
      </c>
      <c r="F1319" s="3">
        <v>1</v>
      </c>
      <c r="G1319" s="3">
        <v>1</v>
      </c>
      <c r="H1319" s="3">
        <v>0</v>
      </c>
      <c r="I1319" s="3">
        <v>255000</v>
      </c>
      <c r="J1319" s="3">
        <v>255000</v>
      </c>
      <c r="K1319" s="6">
        <v>0</v>
      </c>
      <c r="L1319" s="6">
        <v>3</v>
      </c>
      <c r="M1319" s="6">
        <v>6</v>
      </c>
      <c r="N1319" s="6">
        <v>150</v>
      </c>
      <c r="O1319" s="6">
        <v>150</v>
      </c>
      <c r="P1319" s="6">
        <v>0</v>
      </c>
      <c r="Q1319" s="6">
        <v>2</v>
      </c>
      <c r="R1319" s="6">
        <v>0</v>
      </c>
      <c r="S1319" s="6">
        <v>260</v>
      </c>
      <c r="T1319" s="6">
        <v>260</v>
      </c>
      <c r="U1319" s="6">
        <v>0</v>
      </c>
      <c r="V1319" s="3">
        <v>3</v>
      </c>
      <c r="W1319" s="3">
        <v>4</v>
      </c>
      <c r="X1319" s="3">
        <v>1</v>
      </c>
      <c r="Y1319" s="3">
        <v>1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255000</v>
      </c>
      <c r="AG1319" s="3">
        <v>255000</v>
      </c>
      <c r="AH1319" s="3">
        <v>150</v>
      </c>
      <c r="AI1319" s="3">
        <v>150</v>
      </c>
      <c r="AJ1319" s="3">
        <v>260</v>
      </c>
      <c r="AK1319" s="3">
        <v>260</v>
      </c>
      <c r="AL1319" s="3">
        <v>1</v>
      </c>
      <c r="AM1319" s="3">
        <v>1</v>
      </c>
      <c r="AN1319" s="3">
        <v>0</v>
      </c>
      <c r="AO1319" s="3">
        <v>0</v>
      </c>
    </row>
    <row r="1320" spans="1:41">
      <c r="A1320" s="3">
        <v>23094</v>
      </c>
      <c r="B1320" s="57" t="s">
        <v>791</v>
      </c>
      <c r="C1320" s="57" t="s">
        <v>791</v>
      </c>
      <c r="D1320" s="3">
        <v>1</v>
      </c>
      <c r="E1320" s="3">
        <v>2</v>
      </c>
      <c r="F1320" s="3">
        <v>1</v>
      </c>
      <c r="G1320" s="3">
        <v>1</v>
      </c>
      <c r="H1320" s="3">
        <v>0</v>
      </c>
      <c r="I1320" s="3">
        <v>160000</v>
      </c>
      <c r="J1320" s="3">
        <v>160000</v>
      </c>
      <c r="K1320" s="6">
        <v>0</v>
      </c>
      <c r="L1320" s="6">
        <v>3</v>
      </c>
      <c r="M1320" s="6">
        <v>6</v>
      </c>
      <c r="N1320" s="6">
        <v>50</v>
      </c>
      <c r="O1320" s="6">
        <v>50</v>
      </c>
      <c r="P1320" s="6">
        <v>0</v>
      </c>
      <c r="Q1320" s="6">
        <v>2</v>
      </c>
      <c r="R1320" s="6">
        <v>0</v>
      </c>
      <c r="S1320" s="6">
        <v>205</v>
      </c>
      <c r="T1320" s="6">
        <v>205</v>
      </c>
      <c r="U1320" s="6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160000</v>
      </c>
      <c r="AG1320" s="3">
        <v>160000</v>
      </c>
      <c r="AH1320" s="3">
        <v>50</v>
      </c>
      <c r="AI1320" s="3">
        <v>50</v>
      </c>
      <c r="AJ1320" s="3">
        <v>205</v>
      </c>
      <c r="AK1320" s="3">
        <v>205</v>
      </c>
      <c r="AL1320" s="3">
        <v>0</v>
      </c>
      <c r="AM1320" s="3">
        <v>0</v>
      </c>
      <c r="AN1320" s="3">
        <v>0</v>
      </c>
      <c r="AO1320" s="3">
        <v>0</v>
      </c>
    </row>
    <row r="1321" spans="1:41">
      <c r="A1321" s="3">
        <v>23095</v>
      </c>
      <c r="B1321" s="57" t="s">
        <v>792</v>
      </c>
      <c r="C1321" s="57" t="s">
        <v>792</v>
      </c>
      <c r="D1321" s="3">
        <v>1</v>
      </c>
      <c r="E1321" s="3">
        <v>2</v>
      </c>
      <c r="F1321" s="3">
        <v>1</v>
      </c>
      <c r="G1321" s="3">
        <v>1</v>
      </c>
      <c r="H1321" s="3">
        <v>0</v>
      </c>
      <c r="I1321" s="3">
        <v>210000</v>
      </c>
      <c r="J1321" s="3">
        <v>210000</v>
      </c>
      <c r="K1321" s="6">
        <v>0</v>
      </c>
      <c r="L1321" s="6">
        <v>3</v>
      </c>
      <c r="M1321" s="6">
        <v>6</v>
      </c>
      <c r="N1321" s="6">
        <v>100</v>
      </c>
      <c r="O1321" s="6">
        <v>100</v>
      </c>
      <c r="P1321" s="6">
        <v>0</v>
      </c>
      <c r="Q1321" s="6">
        <v>2</v>
      </c>
      <c r="R1321" s="6">
        <v>0</v>
      </c>
      <c r="S1321" s="6">
        <v>235</v>
      </c>
      <c r="T1321" s="6">
        <v>235</v>
      </c>
      <c r="U1321" s="6">
        <v>0</v>
      </c>
      <c r="V1321" s="3">
        <v>3</v>
      </c>
      <c r="W1321" s="3">
        <v>7</v>
      </c>
      <c r="X1321" s="3">
        <v>3</v>
      </c>
      <c r="Y1321" s="3">
        <v>3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210000</v>
      </c>
      <c r="AG1321" s="3">
        <v>210000</v>
      </c>
      <c r="AH1321" s="3">
        <v>100</v>
      </c>
      <c r="AI1321" s="3">
        <v>100</v>
      </c>
      <c r="AJ1321" s="3">
        <v>235</v>
      </c>
      <c r="AK1321" s="3">
        <v>235</v>
      </c>
      <c r="AL1321" s="3">
        <v>3</v>
      </c>
      <c r="AM1321" s="3">
        <v>3</v>
      </c>
      <c r="AN1321" s="3">
        <v>0</v>
      </c>
      <c r="AO1321" s="3">
        <v>0</v>
      </c>
    </row>
    <row r="1322" spans="1:41">
      <c r="A1322" s="3">
        <v>23096</v>
      </c>
      <c r="B1322" s="57" t="s">
        <v>793</v>
      </c>
      <c r="C1322" s="57" t="s">
        <v>793</v>
      </c>
      <c r="D1322" s="3">
        <v>1</v>
      </c>
      <c r="E1322" s="3">
        <v>2</v>
      </c>
      <c r="F1322" s="3">
        <v>1</v>
      </c>
      <c r="G1322" s="3">
        <v>1</v>
      </c>
      <c r="H1322" s="3">
        <v>0</v>
      </c>
      <c r="I1322" s="3">
        <v>260000</v>
      </c>
      <c r="J1322" s="3">
        <v>260000</v>
      </c>
      <c r="K1322" s="6">
        <v>0</v>
      </c>
      <c r="L1322" s="6">
        <v>3</v>
      </c>
      <c r="M1322" s="6">
        <v>6</v>
      </c>
      <c r="N1322" s="6">
        <v>150</v>
      </c>
      <c r="O1322" s="6">
        <v>150</v>
      </c>
      <c r="P1322" s="6">
        <v>0</v>
      </c>
      <c r="Q1322" s="6">
        <v>2</v>
      </c>
      <c r="R1322" s="6">
        <v>0</v>
      </c>
      <c r="S1322" s="6">
        <v>265</v>
      </c>
      <c r="T1322" s="6">
        <v>265</v>
      </c>
      <c r="U1322" s="6">
        <v>0</v>
      </c>
      <c r="V1322" s="3">
        <v>3</v>
      </c>
      <c r="W1322" s="3">
        <v>4</v>
      </c>
      <c r="X1322" s="3">
        <v>1</v>
      </c>
      <c r="Y1322" s="3">
        <v>1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260000</v>
      </c>
      <c r="AG1322" s="3">
        <v>260000</v>
      </c>
      <c r="AH1322" s="3">
        <v>150</v>
      </c>
      <c r="AI1322" s="3">
        <v>150</v>
      </c>
      <c r="AJ1322" s="3">
        <v>265</v>
      </c>
      <c r="AK1322" s="3">
        <v>265</v>
      </c>
      <c r="AL1322" s="3">
        <v>1</v>
      </c>
      <c r="AM1322" s="3">
        <v>1</v>
      </c>
      <c r="AN1322" s="3">
        <v>0</v>
      </c>
      <c r="AO1322" s="3">
        <v>0</v>
      </c>
    </row>
    <row r="1323" spans="1:41">
      <c r="A1323" s="3">
        <v>23097</v>
      </c>
      <c r="B1323" s="57" t="s">
        <v>794</v>
      </c>
      <c r="C1323" s="57" t="s">
        <v>794</v>
      </c>
      <c r="D1323" s="3">
        <v>1</v>
      </c>
      <c r="E1323" s="3">
        <v>2</v>
      </c>
      <c r="F1323" s="3">
        <v>1</v>
      </c>
      <c r="G1323" s="3">
        <v>1</v>
      </c>
      <c r="H1323" s="3">
        <v>0</v>
      </c>
      <c r="I1323" s="3">
        <v>165000</v>
      </c>
      <c r="J1323" s="3">
        <v>165000</v>
      </c>
      <c r="K1323" s="6">
        <v>0</v>
      </c>
      <c r="L1323" s="6">
        <v>3</v>
      </c>
      <c r="M1323" s="6">
        <v>6</v>
      </c>
      <c r="N1323" s="6">
        <v>50</v>
      </c>
      <c r="O1323" s="6">
        <v>50</v>
      </c>
      <c r="P1323" s="6">
        <v>0</v>
      </c>
      <c r="Q1323" s="6">
        <v>2</v>
      </c>
      <c r="R1323" s="6">
        <v>0</v>
      </c>
      <c r="S1323" s="6">
        <v>210</v>
      </c>
      <c r="T1323" s="6">
        <v>210</v>
      </c>
      <c r="U1323" s="6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165000</v>
      </c>
      <c r="AG1323" s="3">
        <v>165000</v>
      </c>
      <c r="AH1323" s="3">
        <v>50</v>
      </c>
      <c r="AI1323" s="3">
        <v>50</v>
      </c>
      <c r="AJ1323" s="3">
        <v>210</v>
      </c>
      <c r="AK1323" s="3">
        <v>210</v>
      </c>
      <c r="AL1323" s="3">
        <v>0</v>
      </c>
      <c r="AM1323" s="3">
        <v>0</v>
      </c>
      <c r="AN1323" s="3">
        <v>0</v>
      </c>
      <c r="AO1323" s="3">
        <v>0</v>
      </c>
    </row>
    <row r="1324" spans="1:41">
      <c r="A1324" s="3">
        <v>23098</v>
      </c>
      <c r="B1324" s="57" t="s">
        <v>795</v>
      </c>
      <c r="C1324" s="57" t="s">
        <v>795</v>
      </c>
      <c r="D1324" s="3">
        <v>1</v>
      </c>
      <c r="E1324" s="3">
        <v>2</v>
      </c>
      <c r="F1324" s="3">
        <v>1</v>
      </c>
      <c r="G1324" s="3">
        <v>1</v>
      </c>
      <c r="H1324" s="3">
        <v>0</v>
      </c>
      <c r="I1324" s="3">
        <v>215000</v>
      </c>
      <c r="J1324" s="3">
        <v>215000</v>
      </c>
      <c r="K1324" s="6">
        <v>0</v>
      </c>
      <c r="L1324" s="6">
        <v>3</v>
      </c>
      <c r="M1324" s="6">
        <v>6</v>
      </c>
      <c r="N1324" s="6">
        <v>100</v>
      </c>
      <c r="O1324" s="6">
        <v>100</v>
      </c>
      <c r="P1324" s="6">
        <v>0</v>
      </c>
      <c r="Q1324" s="6">
        <v>2</v>
      </c>
      <c r="R1324" s="6">
        <v>0</v>
      </c>
      <c r="S1324" s="6">
        <v>240</v>
      </c>
      <c r="T1324" s="6">
        <v>240</v>
      </c>
      <c r="U1324" s="6">
        <v>0</v>
      </c>
      <c r="V1324" s="3">
        <v>3</v>
      </c>
      <c r="W1324" s="3">
        <v>7</v>
      </c>
      <c r="X1324" s="3">
        <v>3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215000</v>
      </c>
      <c r="AG1324" s="3">
        <v>215000</v>
      </c>
      <c r="AH1324" s="3">
        <v>100</v>
      </c>
      <c r="AI1324" s="3">
        <v>100</v>
      </c>
      <c r="AJ1324" s="3">
        <v>240</v>
      </c>
      <c r="AK1324" s="3">
        <v>240</v>
      </c>
      <c r="AL1324" s="3">
        <v>3</v>
      </c>
      <c r="AM1324" s="3">
        <v>3</v>
      </c>
      <c r="AN1324" s="3">
        <v>0</v>
      </c>
      <c r="AO1324" s="3">
        <v>0</v>
      </c>
    </row>
    <row r="1325" spans="1:41">
      <c r="A1325" s="3">
        <v>23099</v>
      </c>
      <c r="B1325" s="57" t="s">
        <v>796</v>
      </c>
      <c r="C1325" s="57" t="s">
        <v>796</v>
      </c>
      <c r="D1325" s="3">
        <v>1</v>
      </c>
      <c r="E1325" s="3">
        <v>2</v>
      </c>
      <c r="F1325" s="3">
        <v>1</v>
      </c>
      <c r="G1325" s="3">
        <v>1</v>
      </c>
      <c r="H1325" s="3">
        <v>0</v>
      </c>
      <c r="I1325" s="3">
        <v>265000</v>
      </c>
      <c r="J1325" s="3">
        <v>265000</v>
      </c>
      <c r="K1325" s="6">
        <v>0</v>
      </c>
      <c r="L1325" s="6">
        <v>3</v>
      </c>
      <c r="M1325" s="6">
        <v>6</v>
      </c>
      <c r="N1325" s="6">
        <v>150</v>
      </c>
      <c r="O1325" s="6">
        <v>150</v>
      </c>
      <c r="P1325" s="6">
        <v>0</v>
      </c>
      <c r="Q1325" s="6">
        <v>2</v>
      </c>
      <c r="R1325" s="6">
        <v>0</v>
      </c>
      <c r="S1325" s="6">
        <v>270</v>
      </c>
      <c r="T1325" s="6">
        <v>270</v>
      </c>
      <c r="U1325" s="6">
        <v>0</v>
      </c>
      <c r="V1325" s="3">
        <v>3</v>
      </c>
      <c r="W1325" s="3">
        <v>4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265000</v>
      </c>
      <c r="AG1325" s="3">
        <v>265000</v>
      </c>
      <c r="AH1325" s="3">
        <v>150</v>
      </c>
      <c r="AI1325" s="3">
        <v>150</v>
      </c>
      <c r="AJ1325" s="3">
        <v>270</v>
      </c>
      <c r="AK1325" s="3">
        <v>270</v>
      </c>
      <c r="AL1325" s="3">
        <v>1</v>
      </c>
      <c r="AM1325" s="3">
        <v>1</v>
      </c>
      <c r="AN1325" s="3">
        <v>0</v>
      </c>
      <c r="AO1325" s="3">
        <v>0</v>
      </c>
    </row>
    <row r="1326" spans="1:41">
      <c r="A1326" s="3">
        <v>23100</v>
      </c>
      <c r="B1326" s="57" t="s">
        <v>797</v>
      </c>
      <c r="C1326" s="57" t="s">
        <v>797</v>
      </c>
      <c r="D1326" s="3">
        <v>1</v>
      </c>
      <c r="E1326" s="3">
        <v>2</v>
      </c>
      <c r="F1326" s="3">
        <v>1</v>
      </c>
      <c r="G1326" s="3">
        <v>1</v>
      </c>
      <c r="H1326" s="3">
        <v>0</v>
      </c>
      <c r="I1326" s="3">
        <v>170000</v>
      </c>
      <c r="J1326" s="3">
        <v>170000</v>
      </c>
      <c r="K1326" s="6">
        <v>0</v>
      </c>
      <c r="L1326" s="6">
        <v>3</v>
      </c>
      <c r="M1326" s="6">
        <v>6</v>
      </c>
      <c r="N1326" s="6">
        <v>50</v>
      </c>
      <c r="O1326" s="6">
        <v>50</v>
      </c>
      <c r="P1326" s="6">
        <v>0</v>
      </c>
      <c r="Q1326" s="6">
        <v>2</v>
      </c>
      <c r="R1326" s="6">
        <v>0</v>
      </c>
      <c r="S1326" s="6">
        <v>215</v>
      </c>
      <c r="T1326" s="6">
        <v>215</v>
      </c>
      <c r="U1326" s="6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170000</v>
      </c>
      <c r="AG1326" s="3">
        <v>170000</v>
      </c>
      <c r="AH1326" s="3">
        <v>50</v>
      </c>
      <c r="AI1326" s="3">
        <v>50</v>
      </c>
      <c r="AJ1326" s="3">
        <v>215</v>
      </c>
      <c r="AK1326" s="3">
        <v>215</v>
      </c>
      <c r="AL1326" s="3">
        <v>0</v>
      </c>
      <c r="AM1326" s="3">
        <v>0</v>
      </c>
      <c r="AN1326" s="3">
        <v>0</v>
      </c>
      <c r="AO1326" s="3">
        <v>0</v>
      </c>
    </row>
    <row r="1327" spans="1:41">
      <c r="A1327" s="3">
        <v>23101</v>
      </c>
      <c r="B1327" s="57" t="s">
        <v>798</v>
      </c>
      <c r="C1327" s="57" t="s">
        <v>798</v>
      </c>
      <c r="D1327" s="3">
        <v>1</v>
      </c>
      <c r="E1327" s="3">
        <v>2</v>
      </c>
      <c r="F1327" s="3">
        <v>1</v>
      </c>
      <c r="G1327" s="3">
        <v>1</v>
      </c>
      <c r="H1327" s="3">
        <v>0</v>
      </c>
      <c r="I1327" s="3">
        <v>220000</v>
      </c>
      <c r="J1327" s="3">
        <v>220000</v>
      </c>
      <c r="K1327" s="6">
        <v>0</v>
      </c>
      <c r="L1327" s="6">
        <v>3</v>
      </c>
      <c r="M1327" s="6">
        <v>6</v>
      </c>
      <c r="N1327" s="6">
        <v>100</v>
      </c>
      <c r="O1327" s="6">
        <v>100</v>
      </c>
      <c r="P1327" s="6">
        <v>0</v>
      </c>
      <c r="Q1327" s="6">
        <v>2</v>
      </c>
      <c r="R1327" s="6">
        <v>0</v>
      </c>
      <c r="S1327" s="6">
        <v>245</v>
      </c>
      <c r="T1327" s="6">
        <v>245</v>
      </c>
      <c r="U1327" s="6">
        <v>0</v>
      </c>
      <c r="V1327" s="3">
        <v>3</v>
      </c>
      <c r="W1327" s="3">
        <v>7</v>
      </c>
      <c r="X1327" s="3">
        <v>3</v>
      </c>
      <c r="Y1327" s="3">
        <v>3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220000</v>
      </c>
      <c r="AG1327" s="3">
        <v>220000</v>
      </c>
      <c r="AH1327" s="3">
        <v>100</v>
      </c>
      <c r="AI1327" s="3">
        <v>100</v>
      </c>
      <c r="AJ1327" s="3">
        <v>245</v>
      </c>
      <c r="AK1327" s="3">
        <v>245</v>
      </c>
      <c r="AL1327" s="3">
        <v>3</v>
      </c>
      <c r="AM1327" s="3">
        <v>3</v>
      </c>
      <c r="AN1327" s="3">
        <v>0</v>
      </c>
      <c r="AO1327" s="3">
        <v>0</v>
      </c>
    </row>
    <row r="1328" spans="1:41">
      <c r="A1328" s="3">
        <v>23102</v>
      </c>
      <c r="B1328" s="57" t="s">
        <v>799</v>
      </c>
      <c r="C1328" s="57" t="s">
        <v>799</v>
      </c>
      <c r="D1328" s="3">
        <v>1</v>
      </c>
      <c r="E1328" s="3">
        <v>2</v>
      </c>
      <c r="F1328" s="3">
        <v>1</v>
      </c>
      <c r="G1328" s="3">
        <v>1</v>
      </c>
      <c r="H1328" s="3">
        <v>0</v>
      </c>
      <c r="I1328" s="3">
        <v>270000</v>
      </c>
      <c r="J1328" s="3">
        <v>270000</v>
      </c>
      <c r="K1328" s="6">
        <v>0</v>
      </c>
      <c r="L1328" s="6">
        <v>3</v>
      </c>
      <c r="M1328" s="6">
        <v>6</v>
      </c>
      <c r="N1328" s="6">
        <v>150</v>
      </c>
      <c r="O1328" s="6">
        <v>150</v>
      </c>
      <c r="P1328" s="6">
        <v>0</v>
      </c>
      <c r="Q1328" s="6">
        <v>2</v>
      </c>
      <c r="R1328" s="6">
        <v>0</v>
      </c>
      <c r="S1328" s="6">
        <v>275</v>
      </c>
      <c r="T1328" s="6">
        <v>275</v>
      </c>
      <c r="U1328" s="6">
        <v>0</v>
      </c>
      <c r="V1328" s="3">
        <v>3</v>
      </c>
      <c r="W1328" s="3">
        <v>4</v>
      </c>
      <c r="X1328" s="3">
        <v>1</v>
      </c>
      <c r="Y1328" s="3">
        <v>1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270000</v>
      </c>
      <c r="AG1328" s="3">
        <v>270000</v>
      </c>
      <c r="AH1328" s="3">
        <v>150</v>
      </c>
      <c r="AI1328" s="3">
        <v>150</v>
      </c>
      <c r="AJ1328" s="3">
        <v>275</v>
      </c>
      <c r="AK1328" s="3">
        <v>275</v>
      </c>
      <c r="AL1328" s="3">
        <v>1</v>
      </c>
      <c r="AM1328" s="3">
        <v>1</v>
      </c>
      <c r="AN1328" s="3">
        <v>0</v>
      </c>
      <c r="AO1328" s="3">
        <v>0</v>
      </c>
    </row>
    <row r="1329" spans="1:41">
      <c r="A1329" s="3">
        <v>23103</v>
      </c>
      <c r="B1329" s="57" t="s">
        <v>800</v>
      </c>
      <c r="C1329" s="57" t="s">
        <v>800</v>
      </c>
      <c r="D1329" s="3">
        <v>1</v>
      </c>
      <c r="E1329" s="3">
        <v>2</v>
      </c>
      <c r="F1329" s="3">
        <v>1</v>
      </c>
      <c r="G1329" s="3">
        <v>1</v>
      </c>
      <c r="H1329" s="3">
        <v>0</v>
      </c>
      <c r="I1329" s="3">
        <v>175000</v>
      </c>
      <c r="J1329" s="3">
        <v>175000</v>
      </c>
      <c r="K1329" s="6">
        <v>0</v>
      </c>
      <c r="L1329" s="6">
        <v>3</v>
      </c>
      <c r="M1329" s="6">
        <v>6</v>
      </c>
      <c r="N1329" s="6">
        <v>50</v>
      </c>
      <c r="O1329" s="6">
        <v>50</v>
      </c>
      <c r="P1329" s="6">
        <v>0</v>
      </c>
      <c r="Q1329" s="6">
        <v>2</v>
      </c>
      <c r="R1329" s="6">
        <v>0</v>
      </c>
      <c r="S1329" s="6">
        <v>220</v>
      </c>
      <c r="T1329" s="6">
        <v>220</v>
      </c>
      <c r="U1329" s="6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175000</v>
      </c>
      <c r="AG1329" s="3">
        <v>175000</v>
      </c>
      <c r="AH1329" s="3">
        <v>50</v>
      </c>
      <c r="AI1329" s="3">
        <v>50</v>
      </c>
      <c r="AJ1329" s="3">
        <v>220</v>
      </c>
      <c r="AK1329" s="3">
        <v>220</v>
      </c>
      <c r="AL1329" s="3">
        <v>0</v>
      </c>
      <c r="AM1329" s="3">
        <v>0</v>
      </c>
      <c r="AN1329" s="3">
        <v>0</v>
      </c>
      <c r="AO1329" s="3">
        <v>0</v>
      </c>
    </row>
    <row r="1330" spans="1:41">
      <c r="A1330" s="3">
        <v>23104</v>
      </c>
      <c r="B1330" s="57" t="s">
        <v>801</v>
      </c>
      <c r="C1330" s="57" t="s">
        <v>801</v>
      </c>
      <c r="D1330" s="3">
        <v>1</v>
      </c>
      <c r="E1330" s="3">
        <v>2</v>
      </c>
      <c r="F1330" s="3">
        <v>1</v>
      </c>
      <c r="G1330" s="3">
        <v>1</v>
      </c>
      <c r="H1330" s="3">
        <v>0</v>
      </c>
      <c r="I1330" s="3">
        <v>225000</v>
      </c>
      <c r="J1330" s="3">
        <v>225000</v>
      </c>
      <c r="K1330" s="6">
        <v>0</v>
      </c>
      <c r="L1330" s="6">
        <v>3</v>
      </c>
      <c r="M1330" s="6">
        <v>6</v>
      </c>
      <c r="N1330" s="6">
        <v>100</v>
      </c>
      <c r="O1330" s="6">
        <v>100</v>
      </c>
      <c r="P1330" s="6">
        <v>0</v>
      </c>
      <c r="Q1330" s="6">
        <v>2</v>
      </c>
      <c r="R1330" s="6">
        <v>0</v>
      </c>
      <c r="S1330" s="6">
        <v>250</v>
      </c>
      <c r="T1330" s="6">
        <v>250</v>
      </c>
      <c r="U1330" s="6">
        <v>0</v>
      </c>
      <c r="V1330" s="3">
        <v>3</v>
      </c>
      <c r="W1330" s="3">
        <v>7</v>
      </c>
      <c r="X1330" s="3">
        <v>3</v>
      </c>
      <c r="Y1330" s="3">
        <v>3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225000</v>
      </c>
      <c r="AG1330" s="3">
        <v>225000</v>
      </c>
      <c r="AH1330" s="3">
        <v>100</v>
      </c>
      <c r="AI1330" s="3">
        <v>100</v>
      </c>
      <c r="AJ1330" s="3">
        <v>250</v>
      </c>
      <c r="AK1330" s="3">
        <v>250</v>
      </c>
      <c r="AL1330" s="3">
        <v>3</v>
      </c>
      <c r="AM1330" s="3">
        <v>3</v>
      </c>
      <c r="AN1330" s="3">
        <v>0</v>
      </c>
      <c r="AO1330" s="3">
        <v>0</v>
      </c>
    </row>
    <row r="1331" spans="1:41">
      <c r="A1331" s="3">
        <v>23105</v>
      </c>
      <c r="B1331" s="57" t="s">
        <v>802</v>
      </c>
      <c r="C1331" s="57" t="s">
        <v>802</v>
      </c>
      <c r="D1331" s="3">
        <v>1</v>
      </c>
      <c r="E1331" s="3">
        <v>2</v>
      </c>
      <c r="F1331" s="3">
        <v>1</v>
      </c>
      <c r="G1331" s="3">
        <v>1</v>
      </c>
      <c r="H1331" s="3">
        <v>0</v>
      </c>
      <c r="I1331" s="3">
        <v>275000</v>
      </c>
      <c r="J1331" s="3">
        <v>275000</v>
      </c>
      <c r="K1331" s="6">
        <v>0</v>
      </c>
      <c r="L1331" s="6">
        <v>3</v>
      </c>
      <c r="M1331" s="6">
        <v>6</v>
      </c>
      <c r="N1331" s="6">
        <v>150</v>
      </c>
      <c r="O1331" s="6">
        <v>150</v>
      </c>
      <c r="P1331" s="6">
        <v>0</v>
      </c>
      <c r="Q1331" s="6">
        <v>2</v>
      </c>
      <c r="R1331" s="6">
        <v>0</v>
      </c>
      <c r="S1331" s="6">
        <v>280</v>
      </c>
      <c r="T1331" s="6">
        <v>280</v>
      </c>
      <c r="U1331" s="6">
        <v>0</v>
      </c>
      <c r="V1331" s="3">
        <v>3</v>
      </c>
      <c r="W1331" s="3">
        <v>4</v>
      </c>
      <c r="X1331" s="3">
        <v>1</v>
      </c>
      <c r="Y1331" s="3">
        <v>1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275000</v>
      </c>
      <c r="AG1331" s="3">
        <v>275000</v>
      </c>
      <c r="AH1331" s="3">
        <v>150</v>
      </c>
      <c r="AI1331" s="3">
        <v>150</v>
      </c>
      <c r="AJ1331" s="3">
        <v>280</v>
      </c>
      <c r="AK1331" s="3">
        <v>280</v>
      </c>
      <c r="AL1331" s="3">
        <v>1</v>
      </c>
      <c r="AM1331" s="3">
        <v>1</v>
      </c>
      <c r="AN1331" s="3">
        <v>0</v>
      </c>
      <c r="AO1331" s="3">
        <v>0</v>
      </c>
    </row>
    <row r="1332" spans="1:41" s="23" customFormat="1">
      <c r="A1332" s="23">
        <v>23106</v>
      </c>
      <c r="B1332" s="54" t="s">
        <v>999</v>
      </c>
      <c r="C1332" s="54" t="s">
        <v>999</v>
      </c>
      <c r="D1332" s="23">
        <v>1</v>
      </c>
      <c r="E1332" s="23">
        <v>2</v>
      </c>
      <c r="F1332" s="23">
        <v>1</v>
      </c>
      <c r="G1332" s="23">
        <v>1</v>
      </c>
      <c r="H1332" s="23">
        <v>0</v>
      </c>
      <c r="I1332" s="23">
        <v>180000</v>
      </c>
      <c r="J1332" s="23">
        <v>180000</v>
      </c>
      <c r="K1332" s="23">
        <v>0</v>
      </c>
      <c r="L1332" s="23">
        <v>3</v>
      </c>
      <c r="M1332" s="23">
        <v>6</v>
      </c>
      <c r="N1332" s="23">
        <v>50</v>
      </c>
      <c r="O1332" s="23">
        <v>50</v>
      </c>
      <c r="P1332" s="23">
        <v>0</v>
      </c>
      <c r="Q1332" s="23">
        <v>2</v>
      </c>
      <c r="R1332" s="23">
        <v>0</v>
      </c>
      <c r="S1332" s="23">
        <v>225</v>
      </c>
      <c r="T1332" s="23">
        <v>225</v>
      </c>
      <c r="U1332" s="23">
        <v>0</v>
      </c>
      <c r="V1332" s="23">
        <v>0</v>
      </c>
      <c r="W1332" s="23">
        <v>0</v>
      </c>
      <c r="X1332" s="23">
        <v>0</v>
      </c>
      <c r="Y1332" s="23">
        <v>0</v>
      </c>
      <c r="Z1332" s="23">
        <v>0</v>
      </c>
      <c r="AA1332" s="23">
        <v>0</v>
      </c>
      <c r="AB1332" s="23">
        <v>0</v>
      </c>
      <c r="AC1332" s="23">
        <v>0</v>
      </c>
      <c r="AD1332" s="23">
        <v>0</v>
      </c>
      <c r="AE1332" s="23">
        <v>0</v>
      </c>
      <c r="AF1332" s="23">
        <v>180000</v>
      </c>
      <c r="AG1332" s="23">
        <v>180000</v>
      </c>
      <c r="AH1332" s="23">
        <v>50</v>
      </c>
      <c r="AI1332" s="23">
        <v>50</v>
      </c>
      <c r="AJ1332" s="23">
        <v>225</v>
      </c>
      <c r="AK1332" s="23">
        <v>225</v>
      </c>
      <c r="AL1332" s="23">
        <v>0</v>
      </c>
      <c r="AM1332" s="23">
        <v>0</v>
      </c>
      <c r="AN1332" s="23">
        <v>0</v>
      </c>
      <c r="AO1332" s="23">
        <v>0</v>
      </c>
    </row>
    <row r="1333" spans="1:41" s="23" customFormat="1">
      <c r="A1333" s="23">
        <v>23107</v>
      </c>
      <c r="B1333" s="54" t="s">
        <v>1000</v>
      </c>
      <c r="C1333" s="54" t="s">
        <v>1000</v>
      </c>
      <c r="D1333" s="23">
        <v>1</v>
      </c>
      <c r="E1333" s="23">
        <v>2</v>
      </c>
      <c r="F1333" s="23">
        <v>1</v>
      </c>
      <c r="G1333" s="23">
        <v>1</v>
      </c>
      <c r="H1333" s="23">
        <v>0</v>
      </c>
      <c r="I1333" s="23">
        <v>230000</v>
      </c>
      <c r="J1333" s="23">
        <v>230000</v>
      </c>
      <c r="K1333" s="23">
        <v>0</v>
      </c>
      <c r="L1333" s="23">
        <v>3</v>
      </c>
      <c r="M1333" s="23">
        <v>6</v>
      </c>
      <c r="N1333" s="23">
        <v>100</v>
      </c>
      <c r="O1333" s="23">
        <v>100</v>
      </c>
      <c r="P1333" s="23">
        <v>0</v>
      </c>
      <c r="Q1333" s="23">
        <v>2</v>
      </c>
      <c r="R1333" s="23">
        <v>0</v>
      </c>
      <c r="S1333" s="23">
        <v>255</v>
      </c>
      <c r="T1333" s="23">
        <v>255</v>
      </c>
      <c r="U1333" s="23">
        <v>0</v>
      </c>
      <c r="V1333" s="23">
        <v>3</v>
      </c>
      <c r="W1333" s="23">
        <v>7</v>
      </c>
      <c r="X1333" s="23">
        <v>3</v>
      </c>
      <c r="Y1333" s="23">
        <v>3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23">
        <v>0</v>
      </c>
      <c r="AF1333" s="23">
        <v>230000</v>
      </c>
      <c r="AG1333" s="23">
        <v>230000</v>
      </c>
      <c r="AH1333" s="23">
        <v>100</v>
      </c>
      <c r="AI1333" s="23">
        <v>100</v>
      </c>
      <c r="AJ1333" s="23">
        <v>255</v>
      </c>
      <c r="AK1333" s="23">
        <v>255</v>
      </c>
      <c r="AL1333" s="23">
        <v>3</v>
      </c>
      <c r="AM1333" s="23">
        <v>3</v>
      </c>
      <c r="AN1333" s="23">
        <v>0</v>
      </c>
      <c r="AO1333" s="23">
        <v>0</v>
      </c>
    </row>
    <row r="1334" spans="1:41" s="23" customFormat="1">
      <c r="A1334" s="23">
        <v>23108</v>
      </c>
      <c r="B1334" s="54" t="s">
        <v>1002</v>
      </c>
      <c r="C1334" s="54" t="s">
        <v>1002</v>
      </c>
      <c r="D1334" s="23">
        <v>1</v>
      </c>
      <c r="E1334" s="23">
        <v>2</v>
      </c>
      <c r="F1334" s="23">
        <v>1</v>
      </c>
      <c r="G1334" s="23">
        <v>1</v>
      </c>
      <c r="H1334" s="23">
        <v>0</v>
      </c>
      <c r="I1334" s="23">
        <v>280000</v>
      </c>
      <c r="J1334" s="23">
        <v>280000</v>
      </c>
      <c r="K1334" s="23">
        <v>0</v>
      </c>
      <c r="L1334" s="23">
        <v>3</v>
      </c>
      <c r="M1334" s="23">
        <v>6</v>
      </c>
      <c r="N1334" s="23">
        <v>150</v>
      </c>
      <c r="O1334" s="23">
        <v>150</v>
      </c>
      <c r="P1334" s="23">
        <v>0</v>
      </c>
      <c r="Q1334" s="23">
        <v>2</v>
      </c>
      <c r="R1334" s="23">
        <v>0</v>
      </c>
      <c r="S1334" s="23">
        <v>285</v>
      </c>
      <c r="T1334" s="23">
        <v>285</v>
      </c>
      <c r="U1334" s="23">
        <v>0</v>
      </c>
      <c r="V1334" s="23">
        <v>3</v>
      </c>
      <c r="W1334" s="23">
        <v>4</v>
      </c>
      <c r="X1334" s="23">
        <v>1</v>
      </c>
      <c r="Y1334" s="23">
        <v>1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23">
        <v>0</v>
      </c>
      <c r="AF1334" s="23">
        <v>280000</v>
      </c>
      <c r="AG1334" s="23">
        <v>280000</v>
      </c>
      <c r="AH1334" s="23">
        <v>150</v>
      </c>
      <c r="AI1334" s="23">
        <v>150</v>
      </c>
      <c r="AJ1334" s="23">
        <v>285</v>
      </c>
      <c r="AK1334" s="23">
        <v>285</v>
      </c>
      <c r="AL1334" s="23">
        <v>1</v>
      </c>
      <c r="AM1334" s="23">
        <v>1</v>
      </c>
      <c r="AN1334" s="23">
        <v>0</v>
      </c>
      <c r="AO1334" s="23">
        <v>0</v>
      </c>
    </row>
    <row r="1335" spans="1:41" s="23" customFormat="1">
      <c r="A1335" s="23">
        <v>23109</v>
      </c>
      <c r="B1335" s="54" t="s">
        <v>1004</v>
      </c>
      <c r="C1335" s="54" t="s">
        <v>1004</v>
      </c>
      <c r="D1335" s="23">
        <v>1</v>
      </c>
      <c r="E1335" s="23">
        <v>2</v>
      </c>
      <c r="F1335" s="23">
        <v>1</v>
      </c>
      <c r="G1335" s="23">
        <v>1</v>
      </c>
      <c r="H1335" s="23">
        <v>0</v>
      </c>
      <c r="I1335" s="23">
        <v>185000</v>
      </c>
      <c r="J1335" s="23">
        <v>185000</v>
      </c>
      <c r="K1335" s="23">
        <v>0</v>
      </c>
      <c r="L1335" s="23">
        <v>3</v>
      </c>
      <c r="M1335" s="23">
        <v>6</v>
      </c>
      <c r="N1335" s="23">
        <v>50</v>
      </c>
      <c r="O1335" s="23">
        <v>50</v>
      </c>
      <c r="P1335" s="23">
        <v>0</v>
      </c>
      <c r="Q1335" s="23">
        <v>2</v>
      </c>
      <c r="R1335" s="23">
        <v>0</v>
      </c>
      <c r="S1335" s="23">
        <v>230</v>
      </c>
      <c r="T1335" s="23">
        <v>230</v>
      </c>
      <c r="U1335" s="23">
        <v>0</v>
      </c>
      <c r="V1335" s="23">
        <v>0</v>
      </c>
      <c r="W1335" s="23">
        <v>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  <c r="AF1335" s="23">
        <v>185000</v>
      </c>
      <c r="AG1335" s="23">
        <v>185000</v>
      </c>
      <c r="AH1335" s="23">
        <v>50</v>
      </c>
      <c r="AI1335" s="23">
        <v>50</v>
      </c>
      <c r="AJ1335" s="23">
        <v>230</v>
      </c>
      <c r="AK1335" s="23">
        <v>230</v>
      </c>
      <c r="AL1335" s="23">
        <v>0</v>
      </c>
      <c r="AM1335" s="23">
        <v>0</v>
      </c>
      <c r="AN1335" s="23">
        <v>0</v>
      </c>
      <c r="AO1335" s="23">
        <v>0</v>
      </c>
    </row>
    <row r="1336" spans="1:41" s="23" customFormat="1">
      <c r="A1336" s="23">
        <v>23110</v>
      </c>
      <c r="B1336" s="54" t="s">
        <v>1001</v>
      </c>
      <c r="C1336" s="54" t="s">
        <v>1001</v>
      </c>
      <c r="D1336" s="23">
        <v>1</v>
      </c>
      <c r="E1336" s="23">
        <v>2</v>
      </c>
      <c r="F1336" s="23">
        <v>1</v>
      </c>
      <c r="G1336" s="23">
        <v>1</v>
      </c>
      <c r="H1336" s="23">
        <v>0</v>
      </c>
      <c r="I1336" s="23">
        <v>235000</v>
      </c>
      <c r="J1336" s="23">
        <v>235000</v>
      </c>
      <c r="K1336" s="23">
        <v>0</v>
      </c>
      <c r="L1336" s="23">
        <v>3</v>
      </c>
      <c r="M1336" s="23">
        <v>6</v>
      </c>
      <c r="N1336" s="23">
        <v>100</v>
      </c>
      <c r="O1336" s="23">
        <v>100</v>
      </c>
      <c r="P1336" s="23">
        <v>0</v>
      </c>
      <c r="Q1336" s="23">
        <v>2</v>
      </c>
      <c r="R1336" s="23">
        <v>0</v>
      </c>
      <c r="S1336" s="23">
        <v>260</v>
      </c>
      <c r="T1336" s="23">
        <v>260</v>
      </c>
      <c r="U1336" s="23">
        <v>0</v>
      </c>
      <c r="V1336" s="23">
        <v>3</v>
      </c>
      <c r="W1336" s="23">
        <v>7</v>
      </c>
      <c r="X1336" s="23">
        <v>3</v>
      </c>
      <c r="Y1336" s="23">
        <v>3</v>
      </c>
      <c r="Z1336" s="23">
        <v>0</v>
      </c>
      <c r="AA1336" s="23">
        <v>0</v>
      </c>
      <c r="AB1336" s="23">
        <v>0</v>
      </c>
      <c r="AC1336" s="23">
        <v>0</v>
      </c>
      <c r="AD1336" s="23">
        <v>0</v>
      </c>
      <c r="AE1336" s="23">
        <v>0</v>
      </c>
      <c r="AF1336" s="23">
        <v>235000</v>
      </c>
      <c r="AG1336" s="23">
        <v>235000</v>
      </c>
      <c r="AH1336" s="23">
        <v>100</v>
      </c>
      <c r="AI1336" s="23">
        <v>100</v>
      </c>
      <c r="AJ1336" s="23">
        <v>260</v>
      </c>
      <c r="AK1336" s="23">
        <v>260</v>
      </c>
      <c r="AL1336" s="23">
        <v>3</v>
      </c>
      <c r="AM1336" s="23">
        <v>3</v>
      </c>
      <c r="AN1336" s="23">
        <v>0</v>
      </c>
      <c r="AO1336" s="23">
        <v>0</v>
      </c>
    </row>
    <row r="1337" spans="1:41" s="23" customFormat="1">
      <c r="A1337" s="23">
        <v>23111</v>
      </c>
      <c r="B1337" s="54" t="s">
        <v>1007</v>
      </c>
      <c r="C1337" s="54" t="s">
        <v>1007</v>
      </c>
      <c r="D1337" s="23">
        <v>1</v>
      </c>
      <c r="E1337" s="23">
        <v>2</v>
      </c>
      <c r="F1337" s="23">
        <v>1</v>
      </c>
      <c r="G1337" s="23">
        <v>1</v>
      </c>
      <c r="H1337" s="23">
        <v>0</v>
      </c>
      <c r="I1337" s="23">
        <v>285000</v>
      </c>
      <c r="J1337" s="23">
        <v>285000</v>
      </c>
      <c r="K1337" s="23">
        <v>0</v>
      </c>
      <c r="L1337" s="23">
        <v>3</v>
      </c>
      <c r="M1337" s="23">
        <v>6</v>
      </c>
      <c r="N1337" s="23">
        <v>150</v>
      </c>
      <c r="O1337" s="23">
        <v>150</v>
      </c>
      <c r="P1337" s="23">
        <v>0</v>
      </c>
      <c r="Q1337" s="23">
        <v>2</v>
      </c>
      <c r="R1337" s="23">
        <v>0</v>
      </c>
      <c r="S1337" s="23">
        <v>290</v>
      </c>
      <c r="T1337" s="23">
        <v>290</v>
      </c>
      <c r="U1337" s="23">
        <v>0</v>
      </c>
      <c r="V1337" s="23">
        <v>3</v>
      </c>
      <c r="W1337" s="23">
        <v>4</v>
      </c>
      <c r="X1337" s="23">
        <v>1</v>
      </c>
      <c r="Y1337" s="23">
        <v>1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  <c r="AF1337" s="23">
        <v>285000</v>
      </c>
      <c r="AG1337" s="23">
        <v>285000</v>
      </c>
      <c r="AH1337" s="23">
        <v>150</v>
      </c>
      <c r="AI1337" s="23">
        <v>150</v>
      </c>
      <c r="AJ1337" s="23">
        <v>290</v>
      </c>
      <c r="AK1337" s="23">
        <v>290</v>
      </c>
      <c r="AL1337" s="23">
        <v>1</v>
      </c>
      <c r="AM1337" s="23">
        <v>1</v>
      </c>
      <c r="AN1337" s="23">
        <v>0</v>
      </c>
      <c r="AO1337" s="23">
        <v>0</v>
      </c>
    </row>
    <row r="1338" spans="1:41" s="23" customFormat="1">
      <c r="A1338" s="23">
        <v>23112</v>
      </c>
      <c r="B1338" s="54" t="s">
        <v>1009</v>
      </c>
      <c r="C1338" s="54" t="s">
        <v>1009</v>
      </c>
      <c r="D1338" s="23">
        <v>1</v>
      </c>
      <c r="E1338" s="23">
        <v>2</v>
      </c>
      <c r="F1338" s="23">
        <v>1</v>
      </c>
      <c r="G1338" s="23">
        <v>1</v>
      </c>
      <c r="H1338" s="23">
        <v>0</v>
      </c>
      <c r="I1338" s="23">
        <v>190000</v>
      </c>
      <c r="J1338" s="23">
        <v>190000</v>
      </c>
      <c r="K1338" s="23">
        <v>0</v>
      </c>
      <c r="L1338" s="23">
        <v>3</v>
      </c>
      <c r="M1338" s="23">
        <v>6</v>
      </c>
      <c r="N1338" s="23">
        <v>50</v>
      </c>
      <c r="O1338" s="23">
        <v>50</v>
      </c>
      <c r="P1338" s="23">
        <v>0</v>
      </c>
      <c r="Q1338" s="23">
        <v>2</v>
      </c>
      <c r="R1338" s="23">
        <v>0</v>
      </c>
      <c r="S1338" s="23">
        <v>235</v>
      </c>
      <c r="T1338" s="23">
        <v>235</v>
      </c>
      <c r="U1338" s="23">
        <v>0</v>
      </c>
      <c r="V1338" s="23">
        <v>0</v>
      </c>
      <c r="W1338" s="23">
        <v>0</v>
      </c>
      <c r="X1338" s="23">
        <v>0</v>
      </c>
      <c r="Y1338" s="23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23">
        <v>0</v>
      </c>
      <c r="AF1338" s="23">
        <v>190000</v>
      </c>
      <c r="AG1338" s="23">
        <v>190000</v>
      </c>
      <c r="AH1338" s="23">
        <v>50</v>
      </c>
      <c r="AI1338" s="23">
        <v>50</v>
      </c>
      <c r="AJ1338" s="23">
        <v>235</v>
      </c>
      <c r="AK1338" s="23">
        <v>235</v>
      </c>
      <c r="AL1338" s="23">
        <v>0</v>
      </c>
      <c r="AM1338" s="23">
        <v>0</v>
      </c>
      <c r="AN1338" s="23">
        <v>0</v>
      </c>
      <c r="AO1338" s="23">
        <v>0</v>
      </c>
    </row>
    <row r="1339" spans="1:41" s="23" customFormat="1">
      <c r="A1339" s="23">
        <v>23113</v>
      </c>
      <c r="B1339" s="54" t="s">
        <v>1011</v>
      </c>
      <c r="C1339" s="54" t="s">
        <v>1011</v>
      </c>
      <c r="D1339" s="23">
        <v>1</v>
      </c>
      <c r="E1339" s="23">
        <v>2</v>
      </c>
      <c r="F1339" s="23">
        <v>1</v>
      </c>
      <c r="G1339" s="23">
        <v>1</v>
      </c>
      <c r="H1339" s="23">
        <v>0</v>
      </c>
      <c r="I1339" s="23">
        <v>240000</v>
      </c>
      <c r="J1339" s="23">
        <v>240000</v>
      </c>
      <c r="K1339" s="23">
        <v>0</v>
      </c>
      <c r="L1339" s="23">
        <v>3</v>
      </c>
      <c r="M1339" s="23">
        <v>6</v>
      </c>
      <c r="N1339" s="23">
        <v>100</v>
      </c>
      <c r="O1339" s="23">
        <v>100</v>
      </c>
      <c r="P1339" s="23">
        <v>0</v>
      </c>
      <c r="Q1339" s="23">
        <v>2</v>
      </c>
      <c r="R1339" s="23">
        <v>0</v>
      </c>
      <c r="S1339" s="23">
        <v>265</v>
      </c>
      <c r="T1339" s="23">
        <v>265</v>
      </c>
      <c r="U1339" s="23">
        <v>0</v>
      </c>
      <c r="V1339" s="23">
        <v>3</v>
      </c>
      <c r="W1339" s="23">
        <v>7</v>
      </c>
      <c r="X1339" s="23">
        <v>3</v>
      </c>
      <c r="Y1339" s="23">
        <v>3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  <c r="AF1339" s="23">
        <v>240000</v>
      </c>
      <c r="AG1339" s="23">
        <v>240000</v>
      </c>
      <c r="AH1339" s="23">
        <v>100</v>
      </c>
      <c r="AI1339" s="23">
        <v>100</v>
      </c>
      <c r="AJ1339" s="23">
        <v>265</v>
      </c>
      <c r="AK1339" s="23">
        <v>265</v>
      </c>
      <c r="AL1339" s="23">
        <v>3</v>
      </c>
      <c r="AM1339" s="23">
        <v>3</v>
      </c>
      <c r="AN1339" s="23">
        <v>0</v>
      </c>
      <c r="AO1339" s="23">
        <v>0</v>
      </c>
    </row>
    <row r="1340" spans="1:41" s="23" customFormat="1">
      <c r="A1340" s="23">
        <v>23114</v>
      </c>
      <c r="B1340" s="54" t="s">
        <v>1003</v>
      </c>
      <c r="C1340" s="54" t="s">
        <v>1003</v>
      </c>
      <c r="D1340" s="23">
        <v>1</v>
      </c>
      <c r="E1340" s="23">
        <v>2</v>
      </c>
      <c r="F1340" s="23">
        <v>1</v>
      </c>
      <c r="G1340" s="23">
        <v>1</v>
      </c>
      <c r="H1340" s="23">
        <v>0</v>
      </c>
      <c r="I1340" s="23">
        <v>290000</v>
      </c>
      <c r="J1340" s="23">
        <v>290000</v>
      </c>
      <c r="K1340" s="23">
        <v>0</v>
      </c>
      <c r="L1340" s="23">
        <v>3</v>
      </c>
      <c r="M1340" s="23">
        <v>6</v>
      </c>
      <c r="N1340" s="23">
        <v>150</v>
      </c>
      <c r="O1340" s="23">
        <v>150</v>
      </c>
      <c r="P1340" s="23">
        <v>0</v>
      </c>
      <c r="Q1340" s="23">
        <v>2</v>
      </c>
      <c r="R1340" s="23">
        <v>0</v>
      </c>
      <c r="S1340" s="23">
        <v>295</v>
      </c>
      <c r="T1340" s="23">
        <v>295</v>
      </c>
      <c r="U1340" s="23">
        <v>0</v>
      </c>
      <c r="V1340" s="23">
        <v>3</v>
      </c>
      <c r="W1340" s="23">
        <v>4</v>
      </c>
      <c r="X1340" s="23">
        <v>1</v>
      </c>
      <c r="Y1340" s="23">
        <v>1</v>
      </c>
      <c r="Z1340" s="23">
        <v>0</v>
      </c>
      <c r="AA1340" s="23">
        <v>0</v>
      </c>
      <c r="AB1340" s="23">
        <v>0</v>
      </c>
      <c r="AC1340" s="23">
        <v>0</v>
      </c>
      <c r="AD1340" s="23">
        <v>0</v>
      </c>
      <c r="AE1340" s="23">
        <v>0</v>
      </c>
      <c r="AF1340" s="23">
        <v>290000</v>
      </c>
      <c r="AG1340" s="23">
        <v>290000</v>
      </c>
      <c r="AH1340" s="23">
        <v>150</v>
      </c>
      <c r="AI1340" s="23">
        <v>150</v>
      </c>
      <c r="AJ1340" s="23">
        <v>295</v>
      </c>
      <c r="AK1340" s="23">
        <v>295</v>
      </c>
      <c r="AL1340" s="23">
        <v>1</v>
      </c>
      <c r="AM1340" s="23">
        <v>1</v>
      </c>
      <c r="AN1340" s="23">
        <v>0</v>
      </c>
      <c r="AO1340" s="23">
        <v>0</v>
      </c>
    </row>
    <row r="1341" spans="1:41" s="23" customFormat="1">
      <c r="A1341" s="23">
        <v>23115</v>
      </c>
      <c r="B1341" s="54" t="s">
        <v>1005</v>
      </c>
      <c r="C1341" s="54" t="s">
        <v>1005</v>
      </c>
      <c r="D1341" s="23">
        <v>1</v>
      </c>
      <c r="E1341" s="23">
        <v>2</v>
      </c>
      <c r="F1341" s="23">
        <v>1</v>
      </c>
      <c r="G1341" s="23">
        <v>1</v>
      </c>
      <c r="H1341" s="23">
        <v>0</v>
      </c>
      <c r="I1341" s="23">
        <v>195000</v>
      </c>
      <c r="J1341" s="23">
        <v>195000</v>
      </c>
      <c r="K1341" s="23">
        <v>0</v>
      </c>
      <c r="L1341" s="23">
        <v>3</v>
      </c>
      <c r="M1341" s="23">
        <v>6</v>
      </c>
      <c r="N1341" s="23">
        <v>50</v>
      </c>
      <c r="O1341" s="23">
        <v>50</v>
      </c>
      <c r="P1341" s="23">
        <v>0</v>
      </c>
      <c r="Q1341" s="23">
        <v>2</v>
      </c>
      <c r="R1341" s="23">
        <v>0</v>
      </c>
      <c r="S1341" s="23">
        <v>240</v>
      </c>
      <c r="T1341" s="23">
        <v>240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  <c r="AF1341" s="23">
        <v>195000</v>
      </c>
      <c r="AG1341" s="23">
        <v>195000</v>
      </c>
      <c r="AH1341" s="23">
        <v>50</v>
      </c>
      <c r="AI1341" s="23">
        <v>50</v>
      </c>
      <c r="AJ1341" s="23">
        <v>240</v>
      </c>
      <c r="AK1341" s="23">
        <v>240</v>
      </c>
      <c r="AL1341" s="23">
        <v>0</v>
      </c>
      <c r="AM1341" s="23">
        <v>0</v>
      </c>
      <c r="AN1341" s="23">
        <v>0</v>
      </c>
      <c r="AO1341" s="23">
        <v>0</v>
      </c>
    </row>
    <row r="1342" spans="1:41" s="23" customFormat="1">
      <c r="A1342" s="23">
        <v>23116</v>
      </c>
      <c r="B1342" s="54" t="s">
        <v>1015</v>
      </c>
      <c r="C1342" s="54" t="s">
        <v>1015</v>
      </c>
      <c r="D1342" s="23">
        <v>1</v>
      </c>
      <c r="E1342" s="23">
        <v>2</v>
      </c>
      <c r="F1342" s="23">
        <v>1</v>
      </c>
      <c r="G1342" s="23">
        <v>1</v>
      </c>
      <c r="H1342" s="23">
        <v>0</v>
      </c>
      <c r="I1342" s="23">
        <v>245000</v>
      </c>
      <c r="J1342" s="23">
        <v>245000</v>
      </c>
      <c r="K1342" s="23">
        <v>0</v>
      </c>
      <c r="L1342" s="23">
        <v>3</v>
      </c>
      <c r="M1342" s="23">
        <v>6</v>
      </c>
      <c r="N1342" s="23">
        <v>100</v>
      </c>
      <c r="O1342" s="23">
        <v>100</v>
      </c>
      <c r="P1342" s="23">
        <v>0</v>
      </c>
      <c r="Q1342" s="23">
        <v>2</v>
      </c>
      <c r="R1342" s="23">
        <v>0</v>
      </c>
      <c r="S1342" s="23">
        <v>270</v>
      </c>
      <c r="T1342" s="23">
        <v>270</v>
      </c>
      <c r="U1342" s="23">
        <v>0</v>
      </c>
      <c r="V1342" s="23">
        <v>3</v>
      </c>
      <c r="W1342" s="23">
        <v>7</v>
      </c>
      <c r="X1342" s="23">
        <v>3</v>
      </c>
      <c r="Y1342" s="23">
        <v>3</v>
      </c>
      <c r="Z1342" s="23">
        <v>0</v>
      </c>
      <c r="AA1342" s="23">
        <v>0</v>
      </c>
      <c r="AB1342" s="23">
        <v>0</v>
      </c>
      <c r="AC1342" s="23">
        <v>0</v>
      </c>
      <c r="AD1342" s="23">
        <v>0</v>
      </c>
      <c r="AE1342" s="23">
        <v>0</v>
      </c>
      <c r="AF1342" s="23">
        <v>245000</v>
      </c>
      <c r="AG1342" s="23">
        <v>245000</v>
      </c>
      <c r="AH1342" s="23">
        <v>100</v>
      </c>
      <c r="AI1342" s="23">
        <v>100</v>
      </c>
      <c r="AJ1342" s="23">
        <v>270</v>
      </c>
      <c r="AK1342" s="23">
        <v>270</v>
      </c>
      <c r="AL1342" s="23">
        <v>3</v>
      </c>
      <c r="AM1342" s="23">
        <v>3</v>
      </c>
      <c r="AN1342" s="23">
        <v>0</v>
      </c>
      <c r="AO1342" s="23">
        <v>0</v>
      </c>
    </row>
    <row r="1343" spans="1:41" s="23" customFormat="1">
      <c r="A1343" s="23">
        <v>23117</v>
      </c>
      <c r="B1343" s="54" t="s">
        <v>1017</v>
      </c>
      <c r="C1343" s="54" t="s">
        <v>1017</v>
      </c>
      <c r="D1343" s="23">
        <v>1</v>
      </c>
      <c r="E1343" s="23">
        <v>2</v>
      </c>
      <c r="F1343" s="23">
        <v>1</v>
      </c>
      <c r="G1343" s="23">
        <v>1</v>
      </c>
      <c r="H1343" s="23">
        <v>0</v>
      </c>
      <c r="I1343" s="23">
        <v>295000</v>
      </c>
      <c r="J1343" s="23">
        <v>295000</v>
      </c>
      <c r="K1343" s="23">
        <v>0</v>
      </c>
      <c r="L1343" s="23">
        <v>3</v>
      </c>
      <c r="M1343" s="23">
        <v>6</v>
      </c>
      <c r="N1343" s="23">
        <v>150</v>
      </c>
      <c r="O1343" s="23">
        <v>150</v>
      </c>
      <c r="P1343" s="23">
        <v>0</v>
      </c>
      <c r="Q1343" s="23">
        <v>2</v>
      </c>
      <c r="R1343" s="23">
        <v>0</v>
      </c>
      <c r="S1343" s="23">
        <v>300</v>
      </c>
      <c r="T1343" s="23">
        <v>300</v>
      </c>
      <c r="U1343" s="23">
        <v>0</v>
      </c>
      <c r="V1343" s="23">
        <v>3</v>
      </c>
      <c r="W1343" s="23">
        <v>4</v>
      </c>
      <c r="X1343" s="23">
        <v>1</v>
      </c>
      <c r="Y1343" s="23">
        <v>1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23">
        <v>0</v>
      </c>
      <c r="AF1343" s="23">
        <v>295000</v>
      </c>
      <c r="AG1343" s="23">
        <v>295000</v>
      </c>
      <c r="AH1343" s="23">
        <v>150</v>
      </c>
      <c r="AI1343" s="23">
        <v>150</v>
      </c>
      <c r="AJ1343" s="23">
        <v>300</v>
      </c>
      <c r="AK1343" s="23">
        <v>300</v>
      </c>
      <c r="AL1343" s="23">
        <v>1</v>
      </c>
      <c r="AM1343" s="23">
        <v>1</v>
      </c>
      <c r="AN1343" s="23">
        <v>0</v>
      </c>
      <c r="AO1343" s="23">
        <v>0</v>
      </c>
    </row>
    <row r="1344" spans="1:41" s="23" customFormat="1">
      <c r="A1344" s="23">
        <v>23118</v>
      </c>
      <c r="B1344" s="54" t="s">
        <v>1019</v>
      </c>
      <c r="C1344" s="54" t="s">
        <v>1019</v>
      </c>
      <c r="D1344" s="23">
        <v>1</v>
      </c>
      <c r="E1344" s="23">
        <v>2</v>
      </c>
      <c r="F1344" s="23">
        <v>1</v>
      </c>
      <c r="G1344" s="23">
        <v>1</v>
      </c>
      <c r="H1344" s="23">
        <v>0</v>
      </c>
      <c r="I1344" s="23">
        <v>200000</v>
      </c>
      <c r="J1344" s="23">
        <v>200000</v>
      </c>
      <c r="K1344" s="23">
        <v>0</v>
      </c>
      <c r="L1344" s="23">
        <v>3</v>
      </c>
      <c r="M1344" s="23">
        <v>6</v>
      </c>
      <c r="N1344" s="23">
        <v>50</v>
      </c>
      <c r="O1344" s="23">
        <v>50</v>
      </c>
      <c r="P1344" s="23">
        <v>0</v>
      </c>
      <c r="Q1344" s="23">
        <v>2</v>
      </c>
      <c r="R1344" s="23">
        <v>0</v>
      </c>
      <c r="S1344" s="23">
        <v>245</v>
      </c>
      <c r="T1344" s="23">
        <v>245</v>
      </c>
      <c r="U1344" s="23">
        <v>0</v>
      </c>
      <c r="V1344" s="23">
        <v>0</v>
      </c>
      <c r="W1344" s="23">
        <v>0</v>
      </c>
      <c r="X1344" s="23">
        <v>0</v>
      </c>
      <c r="Y1344" s="23">
        <v>0</v>
      </c>
      <c r="Z1344" s="23">
        <v>0</v>
      </c>
      <c r="AA1344" s="23">
        <v>0</v>
      </c>
      <c r="AB1344" s="23">
        <v>0</v>
      </c>
      <c r="AC1344" s="23">
        <v>0</v>
      </c>
      <c r="AD1344" s="23">
        <v>0</v>
      </c>
      <c r="AE1344" s="23">
        <v>0</v>
      </c>
      <c r="AF1344" s="23">
        <v>200000</v>
      </c>
      <c r="AG1344" s="23">
        <v>200000</v>
      </c>
      <c r="AH1344" s="23">
        <v>50</v>
      </c>
      <c r="AI1344" s="23">
        <v>50</v>
      </c>
      <c r="AJ1344" s="23">
        <v>245</v>
      </c>
      <c r="AK1344" s="23">
        <v>245</v>
      </c>
      <c r="AL1344" s="23">
        <v>0</v>
      </c>
      <c r="AM1344" s="23">
        <v>0</v>
      </c>
      <c r="AN1344" s="23">
        <v>0</v>
      </c>
      <c r="AO1344" s="23">
        <v>0</v>
      </c>
    </row>
    <row r="1345" spans="1:41" s="23" customFormat="1">
      <c r="A1345" s="23">
        <v>23119</v>
      </c>
      <c r="B1345" s="54" t="s">
        <v>1006</v>
      </c>
      <c r="C1345" s="54" t="s">
        <v>1006</v>
      </c>
      <c r="D1345" s="23">
        <v>1</v>
      </c>
      <c r="E1345" s="23">
        <v>2</v>
      </c>
      <c r="F1345" s="23">
        <v>1</v>
      </c>
      <c r="G1345" s="23">
        <v>1</v>
      </c>
      <c r="H1345" s="23">
        <v>0</v>
      </c>
      <c r="I1345" s="23">
        <v>250000</v>
      </c>
      <c r="J1345" s="23">
        <v>250000</v>
      </c>
      <c r="K1345" s="23">
        <v>0</v>
      </c>
      <c r="L1345" s="23">
        <v>3</v>
      </c>
      <c r="M1345" s="23">
        <v>6</v>
      </c>
      <c r="N1345" s="23">
        <v>100</v>
      </c>
      <c r="O1345" s="23">
        <v>100</v>
      </c>
      <c r="P1345" s="23">
        <v>0</v>
      </c>
      <c r="Q1345" s="23">
        <v>2</v>
      </c>
      <c r="R1345" s="23">
        <v>0</v>
      </c>
      <c r="S1345" s="23">
        <v>275</v>
      </c>
      <c r="T1345" s="23">
        <v>275</v>
      </c>
      <c r="U1345" s="23">
        <v>0</v>
      </c>
      <c r="V1345" s="23">
        <v>3</v>
      </c>
      <c r="W1345" s="23">
        <v>7</v>
      </c>
      <c r="X1345" s="23">
        <v>3</v>
      </c>
      <c r="Y1345" s="23">
        <v>3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  <c r="AF1345" s="23">
        <v>250000</v>
      </c>
      <c r="AG1345" s="23">
        <v>250000</v>
      </c>
      <c r="AH1345" s="23">
        <v>100</v>
      </c>
      <c r="AI1345" s="23">
        <v>100</v>
      </c>
      <c r="AJ1345" s="23">
        <v>275</v>
      </c>
      <c r="AK1345" s="23">
        <v>275</v>
      </c>
      <c r="AL1345" s="23">
        <v>3</v>
      </c>
      <c r="AM1345" s="23">
        <v>3</v>
      </c>
      <c r="AN1345" s="23">
        <v>0</v>
      </c>
      <c r="AO1345" s="23">
        <v>0</v>
      </c>
    </row>
    <row r="1346" spans="1:41" s="23" customFormat="1">
      <c r="A1346" s="23">
        <v>23120</v>
      </c>
      <c r="B1346" s="54" t="s">
        <v>1022</v>
      </c>
      <c r="C1346" s="54" t="s">
        <v>1022</v>
      </c>
      <c r="D1346" s="23">
        <v>1</v>
      </c>
      <c r="E1346" s="23">
        <v>2</v>
      </c>
      <c r="F1346" s="23">
        <v>1</v>
      </c>
      <c r="G1346" s="23">
        <v>1</v>
      </c>
      <c r="H1346" s="23">
        <v>0</v>
      </c>
      <c r="I1346" s="23">
        <v>300000</v>
      </c>
      <c r="J1346" s="23">
        <v>300000</v>
      </c>
      <c r="K1346" s="23">
        <v>0</v>
      </c>
      <c r="L1346" s="23">
        <v>3</v>
      </c>
      <c r="M1346" s="23">
        <v>6</v>
      </c>
      <c r="N1346" s="23">
        <v>150</v>
      </c>
      <c r="O1346" s="23">
        <v>150</v>
      </c>
      <c r="P1346" s="23">
        <v>0</v>
      </c>
      <c r="Q1346" s="23">
        <v>2</v>
      </c>
      <c r="R1346" s="23">
        <v>0</v>
      </c>
      <c r="S1346" s="23">
        <v>305</v>
      </c>
      <c r="T1346" s="23">
        <v>305</v>
      </c>
      <c r="U1346" s="23">
        <v>0</v>
      </c>
      <c r="V1346" s="23">
        <v>3</v>
      </c>
      <c r="W1346" s="23">
        <v>4</v>
      </c>
      <c r="X1346" s="23">
        <v>1</v>
      </c>
      <c r="Y1346" s="23">
        <v>1</v>
      </c>
      <c r="Z1346" s="23">
        <v>0</v>
      </c>
      <c r="AA1346" s="23">
        <v>0</v>
      </c>
      <c r="AB1346" s="23">
        <v>0</v>
      </c>
      <c r="AC1346" s="23">
        <v>0</v>
      </c>
      <c r="AD1346" s="23">
        <v>0</v>
      </c>
      <c r="AE1346" s="23">
        <v>0</v>
      </c>
      <c r="AF1346" s="23">
        <v>300000</v>
      </c>
      <c r="AG1346" s="23">
        <v>300000</v>
      </c>
      <c r="AH1346" s="23">
        <v>150</v>
      </c>
      <c r="AI1346" s="23">
        <v>150</v>
      </c>
      <c r="AJ1346" s="23">
        <v>305</v>
      </c>
      <c r="AK1346" s="23">
        <v>305</v>
      </c>
      <c r="AL1346" s="23">
        <v>1</v>
      </c>
      <c r="AM1346" s="23">
        <v>1</v>
      </c>
      <c r="AN1346" s="23">
        <v>0</v>
      </c>
      <c r="AO1346" s="23">
        <v>0</v>
      </c>
    </row>
    <row r="1347" spans="1:41" s="23" customFormat="1">
      <c r="A1347" s="23">
        <v>23121</v>
      </c>
      <c r="B1347" s="54" t="s">
        <v>1024</v>
      </c>
      <c r="C1347" s="54" t="s">
        <v>1024</v>
      </c>
      <c r="D1347" s="23">
        <v>1</v>
      </c>
      <c r="E1347" s="23">
        <v>2</v>
      </c>
      <c r="F1347" s="23">
        <v>1</v>
      </c>
      <c r="G1347" s="23">
        <v>1</v>
      </c>
      <c r="H1347" s="23">
        <v>0</v>
      </c>
      <c r="I1347" s="23">
        <v>205000</v>
      </c>
      <c r="J1347" s="23">
        <v>205000</v>
      </c>
      <c r="K1347" s="23">
        <v>0</v>
      </c>
      <c r="L1347" s="23">
        <v>3</v>
      </c>
      <c r="M1347" s="23">
        <v>6</v>
      </c>
      <c r="N1347" s="23">
        <v>50</v>
      </c>
      <c r="O1347" s="23">
        <v>50</v>
      </c>
      <c r="P1347" s="23">
        <v>0</v>
      </c>
      <c r="Q1347" s="23">
        <v>2</v>
      </c>
      <c r="R1347" s="23">
        <v>0</v>
      </c>
      <c r="S1347" s="23">
        <v>250</v>
      </c>
      <c r="T1347" s="23">
        <v>250</v>
      </c>
      <c r="U1347" s="23">
        <v>0</v>
      </c>
      <c r="V1347" s="23">
        <v>0</v>
      </c>
      <c r="W1347" s="23">
        <v>0</v>
      </c>
      <c r="X1347" s="23">
        <v>0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23">
        <v>0</v>
      </c>
      <c r="AF1347" s="23">
        <v>205000</v>
      </c>
      <c r="AG1347" s="23">
        <v>205000</v>
      </c>
      <c r="AH1347" s="23">
        <v>50</v>
      </c>
      <c r="AI1347" s="23">
        <v>50</v>
      </c>
      <c r="AJ1347" s="23">
        <v>250</v>
      </c>
      <c r="AK1347" s="23">
        <v>250</v>
      </c>
      <c r="AL1347" s="23">
        <v>0</v>
      </c>
      <c r="AM1347" s="23">
        <v>0</v>
      </c>
      <c r="AN1347" s="23">
        <v>0</v>
      </c>
      <c r="AO1347" s="23">
        <v>0</v>
      </c>
    </row>
    <row r="1348" spans="1:41" s="23" customFormat="1">
      <c r="A1348" s="23">
        <v>23122</v>
      </c>
      <c r="B1348" s="54" t="s">
        <v>1025</v>
      </c>
      <c r="C1348" s="54" t="s">
        <v>1025</v>
      </c>
      <c r="D1348" s="23">
        <v>1</v>
      </c>
      <c r="E1348" s="23">
        <v>2</v>
      </c>
      <c r="F1348" s="23">
        <v>1</v>
      </c>
      <c r="G1348" s="23">
        <v>1</v>
      </c>
      <c r="H1348" s="23">
        <v>0</v>
      </c>
      <c r="I1348" s="23">
        <v>255000</v>
      </c>
      <c r="J1348" s="23">
        <v>255000</v>
      </c>
      <c r="K1348" s="23">
        <v>0</v>
      </c>
      <c r="L1348" s="23">
        <v>3</v>
      </c>
      <c r="M1348" s="23">
        <v>6</v>
      </c>
      <c r="N1348" s="23">
        <v>100</v>
      </c>
      <c r="O1348" s="23">
        <v>100</v>
      </c>
      <c r="P1348" s="23">
        <v>0</v>
      </c>
      <c r="Q1348" s="23">
        <v>2</v>
      </c>
      <c r="R1348" s="23">
        <v>0</v>
      </c>
      <c r="S1348" s="23">
        <v>280</v>
      </c>
      <c r="T1348" s="23">
        <v>280</v>
      </c>
      <c r="U1348" s="23">
        <v>0</v>
      </c>
      <c r="V1348" s="23">
        <v>3</v>
      </c>
      <c r="W1348" s="23">
        <v>7</v>
      </c>
      <c r="X1348" s="23">
        <v>3</v>
      </c>
      <c r="Y1348" s="23">
        <v>3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  <c r="AF1348" s="23">
        <v>255000</v>
      </c>
      <c r="AG1348" s="23">
        <v>255000</v>
      </c>
      <c r="AH1348" s="23">
        <v>100</v>
      </c>
      <c r="AI1348" s="23">
        <v>100</v>
      </c>
      <c r="AJ1348" s="23">
        <v>280</v>
      </c>
      <c r="AK1348" s="23">
        <v>280</v>
      </c>
      <c r="AL1348" s="23">
        <v>3</v>
      </c>
      <c r="AM1348" s="23">
        <v>3</v>
      </c>
      <c r="AN1348" s="23">
        <v>0</v>
      </c>
      <c r="AO1348" s="23">
        <v>0</v>
      </c>
    </row>
    <row r="1349" spans="1:41" s="23" customFormat="1">
      <c r="A1349" s="23">
        <v>23123</v>
      </c>
      <c r="B1349" s="54" t="s">
        <v>1008</v>
      </c>
      <c r="C1349" s="54" t="s">
        <v>1008</v>
      </c>
      <c r="D1349" s="23">
        <v>1</v>
      </c>
      <c r="E1349" s="23">
        <v>2</v>
      </c>
      <c r="F1349" s="23">
        <v>1</v>
      </c>
      <c r="G1349" s="23">
        <v>1</v>
      </c>
      <c r="H1349" s="23">
        <v>0</v>
      </c>
      <c r="I1349" s="23">
        <v>305000</v>
      </c>
      <c r="J1349" s="23">
        <v>305000</v>
      </c>
      <c r="K1349" s="23">
        <v>0</v>
      </c>
      <c r="L1349" s="23">
        <v>3</v>
      </c>
      <c r="M1349" s="23">
        <v>6</v>
      </c>
      <c r="N1349" s="23">
        <v>150</v>
      </c>
      <c r="O1349" s="23">
        <v>150</v>
      </c>
      <c r="P1349" s="23">
        <v>0</v>
      </c>
      <c r="Q1349" s="23">
        <v>2</v>
      </c>
      <c r="R1349" s="23">
        <v>0</v>
      </c>
      <c r="S1349" s="23">
        <v>310</v>
      </c>
      <c r="T1349" s="23">
        <v>310</v>
      </c>
      <c r="U1349" s="23">
        <v>0</v>
      </c>
      <c r="V1349" s="23">
        <v>3</v>
      </c>
      <c r="W1349" s="23">
        <v>4</v>
      </c>
      <c r="X1349" s="23">
        <v>1</v>
      </c>
      <c r="Y1349" s="23">
        <v>1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  <c r="AF1349" s="23">
        <v>305000</v>
      </c>
      <c r="AG1349" s="23">
        <v>305000</v>
      </c>
      <c r="AH1349" s="23">
        <v>150</v>
      </c>
      <c r="AI1349" s="23">
        <v>150</v>
      </c>
      <c r="AJ1349" s="23">
        <v>310</v>
      </c>
      <c r="AK1349" s="23">
        <v>310</v>
      </c>
      <c r="AL1349" s="23">
        <v>1</v>
      </c>
      <c r="AM1349" s="23">
        <v>1</v>
      </c>
      <c r="AN1349" s="23">
        <v>0</v>
      </c>
      <c r="AO1349" s="23">
        <v>0</v>
      </c>
    </row>
    <row r="1350" spans="1:41" s="23" customFormat="1">
      <c r="A1350" s="23">
        <v>23124</v>
      </c>
      <c r="B1350" s="54" t="s">
        <v>1010</v>
      </c>
      <c r="C1350" s="54" t="s">
        <v>1010</v>
      </c>
      <c r="D1350" s="23">
        <v>1</v>
      </c>
      <c r="E1350" s="23">
        <v>2</v>
      </c>
      <c r="F1350" s="23">
        <v>1</v>
      </c>
      <c r="G1350" s="23">
        <v>1</v>
      </c>
      <c r="H1350" s="23">
        <v>0</v>
      </c>
      <c r="I1350" s="23">
        <v>210000</v>
      </c>
      <c r="J1350" s="23">
        <v>210000</v>
      </c>
      <c r="K1350" s="23">
        <v>0</v>
      </c>
      <c r="L1350" s="23">
        <v>3</v>
      </c>
      <c r="M1350" s="23">
        <v>6</v>
      </c>
      <c r="N1350" s="23">
        <v>50</v>
      </c>
      <c r="O1350" s="23">
        <v>50</v>
      </c>
      <c r="P1350" s="23">
        <v>0</v>
      </c>
      <c r="Q1350" s="23">
        <v>2</v>
      </c>
      <c r="R1350" s="23">
        <v>0</v>
      </c>
      <c r="S1350" s="23">
        <v>255</v>
      </c>
      <c r="T1350" s="23">
        <v>255</v>
      </c>
      <c r="U1350" s="23">
        <v>0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23">
        <v>0</v>
      </c>
      <c r="AF1350" s="23">
        <v>210000</v>
      </c>
      <c r="AG1350" s="23">
        <v>210000</v>
      </c>
      <c r="AH1350" s="23">
        <v>50</v>
      </c>
      <c r="AI1350" s="23">
        <v>50</v>
      </c>
      <c r="AJ1350" s="23">
        <v>255</v>
      </c>
      <c r="AK1350" s="23">
        <v>255</v>
      </c>
      <c r="AL1350" s="23">
        <v>0</v>
      </c>
      <c r="AM1350" s="23">
        <v>0</v>
      </c>
      <c r="AN1350" s="23">
        <v>0</v>
      </c>
      <c r="AO1350" s="23">
        <v>0</v>
      </c>
    </row>
    <row r="1351" spans="1:41" s="23" customFormat="1">
      <c r="A1351" s="23">
        <v>23125</v>
      </c>
      <c r="B1351" s="54" t="s">
        <v>1026</v>
      </c>
      <c r="C1351" s="54" t="s">
        <v>1026</v>
      </c>
      <c r="D1351" s="23">
        <v>1</v>
      </c>
      <c r="E1351" s="23">
        <v>2</v>
      </c>
      <c r="F1351" s="23">
        <v>1</v>
      </c>
      <c r="G1351" s="23">
        <v>1</v>
      </c>
      <c r="H1351" s="23">
        <v>0</v>
      </c>
      <c r="I1351" s="23">
        <v>260000</v>
      </c>
      <c r="J1351" s="23">
        <v>260000</v>
      </c>
      <c r="K1351" s="23">
        <v>0</v>
      </c>
      <c r="L1351" s="23">
        <v>3</v>
      </c>
      <c r="M1351" s="23">
        <v>6</v>
      </c>
      <c r="N1351" s="23">
        <v>100</v>
      </c>
      <c r="O1351" s="23">
        <v>100</v>
      </c>
      <c r="P1351" s="23">
        <v>0</v>
      </c>
      <c r="Q1351" s="23">
        <v>2</v>
      </c>
      <c r="R1351" s="23">
        <v>0</v>
      </c>
      <c r="S1351" s="23">
        <v>285</v>
      </c>
      <c r="T1351" s="23">
        <v>285</v>
      </c>
      <c r="U1351" s="23">
        <v>0</v>
      </c>
      <c r="V1351" s="23">
        <v>3</v>
      </c>
      <c r="W1351" s="23">
        <v>7</v>
      </c>
      <c r="X1351" s="23">
        <v>3</v>
      </c>
      <c r="Y1351" s="23">
        <v>3</v>
      </c>
      <c r="Z1351" s="23">
        <v>0</v>
      </c>
      <c r="AA1351" s="23">
        <v>0</v>
      </c>
      <c r="AB1351" s="23">
        <v>0</v>
      </c>
      <c r="AC1351" s="23">
        <v>0</v>
      </c>
      <c r="AD1351" s="23">
        <v>0</v>
      </c>
      <c r="AE1351" s="23">
        <v>0</v>
      </c>
      <c r="AF1351" s="23">
        <v>260000</v>
      </c>
      <c r="AG1351" s="23">
        <v>260000</v>
      </c>
      <c r="AH1351" s="23">
        <v>100</v>
      </c>
      <c r="AI1351" s="23">
        <v>100</v>
      </c>
      <c r="AJ1351" s="23">
        <v>285</v>
      </c>
      <c r="AK1351" s="23">
        <v>285</v>
      </c>
      <c r="AL1351" s="23">
        <v>3</v>
      </c>
      <c r="AM1351" s="23">
        <v>3</v>
      </c>
      <c r="AN1351" s="23">
        <v>0</v>
      </c>
      <c r="AO1351" s="23">
        <v>0</v>
      </c>
    </row>
    <row r="1352" spans="1:41" s="23" customFormat="1">
      <c r="A1352" s="23">
        <v>23126</v>
      </c>
      <c r="B1352" s="54" t="s">
        <v>1027</v>
      </c>
      <c r="C1352" s="54" t="s">
        <v>1027</v>
      </c>
      <c r="D1352" s="23">
        <v>1</v>
      </c>
      <c r="E1352" s="23">
        <v>2</v>
      </c>
      <c r="F1352" s="23">
        <v>1</v>
      </c>
      <c r="G1352" s="23">
        <v>1</v>
      </c>
      <c r="H1352" s="23">
        <v>0</v>
      </c>
      <c r="I1352" s="23">
        <v>310000</v>
      </c>
      <c r="J1352" s="23">
        <v>310000</v>
      </c>
      <c r="K1352" s="23">
        <v>0</v>
      </c>
      <c r="L1352" s="23">
        <v>3</v>
      </c>
      <c r="M1352" s="23">
        <v>6</v>
      </c>
      <c r="N1352" s="23">
        <v>150</v>
      </c>
      <c r="O1352" s="23">
        <v>150</v>
      </c>
      <c r="P1352" s="23">
        <v>0</v>
      </c>
      <c r="Q1352" s="23">
        <v>2</v>
      </c>
      <c r="R1352" s="23">
        <v>0</v>
      </c>
      <c r="S1352" s="23">
        <v>315</v>
      </c>
      <c r="T1352" s="23">
        <v>315</v>
      </c>
      <c r="U1352" s="23">
        <v>0</v>
      </c>
      <c r="V1352" s="23">
        <v>3</v>
      </c>
      <c r="W1352" s="23">
        <v>4</v>
      </c>
      <c r="X1352" s="23">
        <v>1</v>
      </c>
      <c r="Y1352" s="23">
        <v>1</v>
      </c>
      <c r="Z1352" s="23">
        <v>0</v>
      </c>
      <c r="AA1352" s="23">
        <v>0</v>
      </c>
      <c r="AB1352" s="23">
        <v>0</v>
      </c>
      <c r="AC1352" s="23">
        <v>0</v>
      </c>
      <c r="AD1352" s="23">
        <v>0</v>
      </c>
      <c r="AE1352" s="23">
        <v>0</v>
      </c>
      <c r="AF1352" s="23">
        <v>310000</v>
      </c>
      <c r="AG1352" s="23">
        <v>310000</v>
      </c>
      <c r="AH1352" s="23">
        <v>150</v>
      </c>
      <c r="AI1352" s="23">
        <v>150</v>
      </c>
      <c r="AJ1352" s="23">
        <v>315</v>
      </c>
      <c r="AK1352" s="23">
        <v>315</v>
      </c>
      <c r="AL1352" s="23">
        <v>1</v>
      </c>
      <c r="AM1352" s="23">
        <v>1</v>
      </c>
      <c r="AN1352" s="23">
        <v>0</v>
      </c>
      <c r="AO1352" s="23">
        <v>0</v>
      </c>
    </row>
    <row r="1353" spans="1:41" s="23" customFormat="1">
      <c r="A1353" s="23">
        <v>23127</v>
      </c>
      <c r="B1353" s="54" t="s">
        <v>1028</v>
      </c>
      <c r="C1353" s="54" t="s">
        <v>1028</v>
      </c>
      <c r="D1353" s="23">
        <v>1</v>
      </c>
      <c r="E1353" s="23">
        <v>2</v>
      </c>
      <c r="F1353" s="23">
        <v>1</v>
      </c>
      <c r="G1353" s="23">
        <v>1</v>
      </c>
      <c r="H1353" s="23">
        <v>0</v>
      </c>
      <c r="I1353" s="23">
        <v>215000</v>
      </c>
      <c r="J1353" s="23">
        <v>215000</v>
      </c>
      <c r="K1353" s="23">
        <v>0</v>
      </c>
      <c r="L1353" s="23">
        <v>3</v>
      </c>
      <c r="M1353" s="23">
        <v>6</v>
      </c>
      <c r="N1353" s="23">
        <v>50</v>
      </c>
      <c r="O1353" s="23">
        <v>50</v>
      </c>
      <c r="P1353" s="23">
        <v>0</v>
      </c>
      <c r="Q1353" s="23">
        <v>2</v>
      </c>
      <c r="R1353" s="23">
        <v>0</v>
      </c>
      <c r="S1353" s="23">
        <v>260</v>
      </c>
      <c r="T1353" s="23">
        <v>260</v>
      </c>
      <c r="U1353" s="23">
        <v>0</v>
      </c>
      <c r="V1353" s="23">
        <v>0</v>
      </c>
      <c r="W1353" s="23">
        <v>0</v>
      </c>
      <c r="X1353" s="23">
        <v>0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  <c r="AD1353" s="23">
        <v>0</v>
      </c>
      <c r="AE1353" s="23">
        <v>0</v>
      </c>
      <c r="AF1353" s="23">
        <v>215000</v>
      </c>
      <c r="AG1353" s="23">
        <v>215000</v>
      </c>
      <c r="AH1353" s="23">
        <v>50</v>
      </c>
      <c r="AI1353" s="23">
        <v>50</v>
      </c>
      <c r="AJ1353" s="23">
        <v>260</v>
      </c>
      <c r="AK1353" s="23">
        <v>260</v>
      </c>
      <c r="AL1353" s="23">
        <v>0</v>
      </c>
      <c r="AM1353" s="23">
        <v>0</v>
      </c>
      <c r="AN1353" s="23">
        <v>0</v>
      </c>
      <c r="AO1353" s="23">
        <v>0</v>
      </c>
    </row>
    <row r="1354" spans="1:41" s="23" customFormat="1">
      <c r="A1354" s="23">
        <v>23128</v>
      </c>
      <c r="B1354" s="54" t="s">
        <v>1012</v>
      </c>
      <c r="C1354" s="54" t="s">
        <v>1012</v>
      </c>
      <c r="D1354" s="23">
        <v>1</v>
      </c>
      <c r="E1354" s="23">
        <v>2</v>
      </c>
      <c r="F1354" s="23">
        <v>1</v>
      </c>
      <c r="G1354" s="23">
        <v>1</v>
      </c>
      <c r="H1354" s="23">
        <v>0</v>
      </c>
      <c r="I1354" s="23">
        <v>265000</v>
      </c>
      <c r="J1354" s="23">
        <v>265000</v>
      </c>
      <c r="K1354" s="23">
        <v>0</v>
      </c>
      <c r="L1354" s="23">
        <v>3</v>
      </c>
      <c r="M1354" s="23">
        <v>6</v>
      </c>
      <c r="N1354" s="23">
        <v>100</v>
      </c>
      <c r="O1354" s="23">
        <v>100</v>
      </c>
      <c r="P1354" s="23">
        <v>0</v>
      </c>
      <c r="Q1354" s="23">
        <v>2</v>
      </c>
      <c r="R1354" s="23">
        <v>0</v>
      </c>
      <c r="S1354" s="23">
        <v>290</v>
      </c>
      <c r="T1354" s="23">
        <v>290</v>
      </c>
      <c r="U1354" s="23">
        <v>0</v>
      </c>
      <c r="V1354" s="23">
        <v>3</v>
      </c>
      <c r="W1354" s="23">
        <v>7</v>
      </c>
      <c r="X1354" s="23">
        <v>3</v>
      </c>
      <c r="Y1354" s="23">
        <v>3</v>
      </c>
      <c r="Z1354" s="23">
        <v>0</v>
      </c>
      <c r="AA1354" s="23">
        <v>0</v>
      </c>
      <c r="AB1354" s="23">
        <v>0</v>
      </c>
      <c r="AC1354" s="23">
        <v>0</v>
      </c>
      <c r="AD1354" s="23">
        <v>0</v>
      </c>
      <c r="AE1354" s="23">
        <v>0</v>
      </c>
      <c r="AF1354" s="23">
        <v>265000</v>
      </c>
      <c r="AG1354" s="23">
        <v>265000</v>
      </c>
      <c r="AH1354" s="23">
        <v>100</v>
      </c>
      <c r="AI1354" s="23">
        <v>100</v>
      </c>
      <c r="AJ1354" s="23">
        <v>290</v>
      </c>
      <c r="AK1354" s="23">
        <v>290</v>
      </c>
      <c r="AL1354" s="23">
        <v>3</v>
      </c>
      <c r="AM1354" s="23">
        <v>3</v>
      </c>
      <c r="AN1354" s="23">
        <v>0</v>
      </c>
      <c r="AO1354" s="23">
        <v>0</v>
      </c>
    </row>
    <row r="1355" spans="1:41" s="23" customFormat="1">
      <c r="A1355" s="23">
        <v>23129</v>
      </c>
      <c r="B1355" s="54" t="s">
        <v>1029</v>
      </c>
      <c r="C1355" s="54" t="s">
        <v>1029</v>
      </c>
      <c r="D1355" s="23">
        <v>1</v>
      </c>
      <c r="E1355" s="23">
        <v>2</v>
      </c>
      <c r="F1355" s="23">
        <v>1</v>
      </c>
      <c r="G1355" s="23">
        <v>1</v>
      </c>
      <c r="H1355" s="23">
        <v>0</v>
      </c>
      <c r="I1355" s="23">
        <v>315000</v>
      </c>
      <c r="J1355" s="23">
        <v>315000</v>
      </c>
      <c r="K1355" s="23">
        <v>0</v>
      </c>
      <c r="L1355" s="23">
        <v>3</v>
      </c>
      <c r="M1355" s="23">
        <v>6</v>
      </c>
      <c r="N1355" s="23">
        <v>150</v>
      </c>
      <c r="O1355" s="23">
        <v>150</v>
      </c>
      <c r="P1355" s="23">
        <v>0</v>
      </c>
      <c r="Q1355" s="23">
        <v>2</v>
      </c>
      <c r="R1355" s="23">
        <v>0</v>
      </c>
      <c r="S1355" s="23">
        <v>320</v>
      </c>
      <c r="T1355" s="23">
        <v>320</v>
      </c>
      <c r="U1355" s="23">
        <v>0</v>
      </c>
      <c r="V1355" s="23">
        <v>3</v>
      </c>
      <c r="W1355" s="23">
        <v>4</v>
      </c>
      <c r="X1355" s="23">
        <v>1</v>
      </c>
      <c r="Y1355" s="23">
        <v>1</v>
      </c>
      <c r="Z1355" s="23">
        <v>0</v>
      </c>
      <c r="AA1355" s="23">
        <v>0</v>
      </c>
      <c r="AB1355" s="23">
        <v>0</v>
      </c>
      <c r="AC1355" s="23">
        <v>0</v>
      </c>
      <c r="AD1355" s="23">
        <v>0</v>
      </c>
      <c r="AE1355" s="23">
        <v>0</v>
      </c>
      <c r="AF1355" s="23">
        <v>315000</v>
      </c>
      <c r="AG1355" s="23">
        <v>315000</v>
      </c>
      <c r="AH1355" s="23">
        <v>150</v>
      </c>
      <c r="AI1355" s="23">
        <v>150</v>
      </c>
      <c r="AJ1355" s="23">
        <v>320</v>
      </c>
      <c r="AK1355" s="23">
        <v>320</v>
      </c>
      <c r="AL1355" s="23">
        <v>1</v>
      </c>
      <c r="AM1355" s="23">
        <v>1</v>
      </c>
      <c r="AN1355" s="23">
        <v>0</v>
      </c>
      <c r="AO1355" s="23">
        <v>0</v>
      </c>
    </row>
    <row r="1356" spans="1:41" s="23" customFormat="1">
      <c r="A1356" s="23">
        <v>23130</v>
      </c>
      <c r="B1356" s="54" t="s">
        <v>1030</v>
      </c>
      <c r="C1356" s="54" t="s">
        <v>1030</v>
      </c>
      <c r="D1356" s="23">
        <v>1</v>
      </c>
      <c r="E1356" s="23">
        <v>2</v>
      </c>
      <c r="F1356" s="23">
        <v>1</v>
      </c>
      <c r="G1356" s="23">
        <v>1</v>
      </c>
      <c r="H1356" s="23">
        <v>0</v>
      </c>
      <c r="I1356" s="23">
        <v>220000</v>
      </c>
      <c r="J1356" s="23">
        <v>220000</v>
      </c>
      <c r="K1356" s="23">
        <v>0</v>
      </c>
      <c r="L1356" s="23">
        <v>3</v>
      </c>
      <c r="M1356" s="23">
        <v>6</v>
      </c>
      <c r="N1356" s="23">
        <v>50</v>
      </c>
      <c r="O1356" s="23">
        <v>50</v>
      </c>
      <c r="P1356" s="23">
        <v>0</v>
      </c>
      <c r="Q1356" s="23">
        <v>2</v>
      </c>
      <c r="R1356" s="23">
        <v>0</v>
      </c>
      <c r="S1356" s="23">
        <v>265</v>
      </c>
      <c r="T1356" s="23">
        <v>265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0</v>
      </c>
      <c r="AE1356" s="23">
        <v>0</v>
      </c>
      <c r="AF1356" s="23">
        <v>220000</v>
      </c>
      <c r="AG1356" s="23">
        <v>220000</v>
      </c>
      <c r="AH1356" s="23">
        <v>50</v>
      </c>
      <c r="AI1356" s="23">
        <v>50</v>
      </c>
      <c r="AJ1356" s="23">
        <v>265</v>
      </c>
      <c r="AK1356" s="23">
        <v>265</v>
      </c>
      <c r="AL1356" s="23">
        <v>0</v>
      </c>
      <c r="AM1356" s="23">
        <v>0</v>
      </c>
      <c r="AN1356" s="23">
        <v>0</v>
      </c>
      <c r="AO1356" s="23">
        <v>0</v>
      </c>
    </row>
    <row r="1357" spans="1:41" s="23" customFormat="1">
      <c r="A1357" s="23">
        <v>23131</v>
      </c>
      <c r="B1357" s="54" t="s">
        <v>1031</v>
      </c>
      <c r="C1357" s="54" t="s">
        <v>1031</v>
      </c>
      <c r="D1357" s="23">
        <v>1</v>
      </c>
      <c r="E1357" s="23">
        <v>2</v>
      </c>
      <c r="F1357" s="23">
        <v>1</v>
      </c>
      <c r="G1357" s="23">
        <v>1</v>
      </c>
      <c r="H1357" s="23">
        <v>0</v>
      </c>
      <c r="I1357" s="23">
        <v>270000</v>
      </c>
      <c r="J1357" s="23">
        <v>270000</v>
      </c>
      <c r="K1357" s="23">
        <v>0</v>
      </c>
      <c r="L1357" s="23">
        <v>3</v>
      </c>
      <c r="M1357" s="23">
        <v>6</v>
      </c>
      <c r="N1357" s="23">
        <v>100</v>
      </c>
      <c r="O1357" s="23">
        <v>100</v>
      </c>
      <c r="P1357" s="23">
        <v>0</v>
      </c>
      <c r="Q1357" s="23">
        <v>2</v>
      </c>
      <c r="R1357" s="23">
        <v>0</v>
      </c>
      <c r="S1357" s="23">
        <v>295</v>
      </c>
      <c r="T1357" s="23">
        <v>295</v>
      </c>
      <c r="U1357" s="23">
        <v>0</v>
      </c>
      <c r="V1357" s="23">
        <v>3</v>
      </c>
      <c r="W1357" s="23">
        <v>7</v>
      </c>
      <c r="X1357" s="23">
        <v>3</v>
      </c>
      <c r="Y1357" s="23">
        <v>3</v>
      </c>
      <c r="Z1357" s="23">
        <v>0</v>
      </c>
      <c r="AA1357" s="23">
        <v>0</v>
      </c>
      <c r="AB1357" s="23">
        <v>0</v>
      </c>
      <c r="AC1357" s="23">
        <v>0</v>
      </c>
      <c r="AD1357" s="23">
        <v>0</v>
      </c>
      <c r="AE1357" s="23">
        <v>0</v>
      </c>
      <c r="AF1357" s="23">
        <v>270000</v>
      </c>
      <c r="AG1357" s="23">
        <v>270000</v>
      </c>
      <c r="AH1357" s="23">
        <v>100</v>
      </c>
      <c r="AI1357" s="23">
        <v>100</v>
      </c>
      <c r="AJ1357" s="23">
        <v>295</v>
      </c>
      <c r="AK1357" s="23">
        <v>295</v>
      </c>
      <c r="AL1357" s="23">
        <v>3</v>
      </c>
      <c r="AM1357" s="23">
        <v>3</v>
      </c>
      <c r="AN1357" s="23">
        <v>0</v>
      </c>
      <c r="AO1357" s="23">
        <v>0</v>
      </c>
    </row>
    <row r="1358" spans="1:41" s="23" customFormat="1">
      <c r="A1358" s="23">
        <v>23132</v>
      </c>
      <c r="B1358" s="54" t="s">
        <v>1013</v>
      </c>
      <c r="C1358" s="54" t="s">
        <v>1013</v>
      </c>
      <c r="D1358" s="23">
        <v>1</v>
      </c>
      <c r="E1358" s="23">
        <v>2</v>
      </c>
      <c r="F1358" s="23">
        <v>1</v>
      </c>
      <c r="G1358" s="23">
        <v>1</v>
      </c>
      <c r="H1358" s="23">
        <v>0</v>
      </c>
      <c r="I1358" s="23">
        <v>320000</v>
      </c>
      <c r="J1358" s="23">
        <v>320000</v>
      </c>
      <c r="K1358" s="23">
        <v>0</v>
      </c>
      <c r="L1358" s="23">
        <v>3</v>
      </c>
      <c r="M1358" s="23">
        <v>6</v>
      </c>
      <c r="N1358" s="23">
        <v>150</v>
      </c>
      <c r="O1358" s="23">
        <v>150</v>
      </c>
      <c r="P1358" s="23">
        <v>0</v>
      </c>
      <c r="Q1358" s="23">
        <v>2</v>
      </c>
      <c r="R1358" s="23">
        <v>0</v>
      </c>
      <c r="S1358" s="23">
        <v>325</v>
      </c>
      <c r="T1358" s="23">
        <v>325</v>
      </c>
      <c r="U1358" s="23">
        <v>0</v>
      </c>
      <c r="V1358" s="23">
        <v>3</v>
      </c>
      <c r="W1358" s="23">
        <v>4</v>
      </c>
      <c r="X1358" s="23">
        <v>1</v>
      </c>
      <c r="Y1358" s="23">
        <v>1</v>
      </c>
      <c r="Z1358" s="23">
        <v>0</v>
      </c>
      <c r="AA1358" s="23">
        <v>0</v>
      </c>
      <c r="AB1358" s="23">
        <v>0</v>
      </c>
      <c r="AC1358" s="23">
        <v>0</v>
      </c>
      <c r="AD1358" s="23">
        <v>0</v>
      </c>
      <c r="AE1358" s="23">
        <v>0</v>
      </c>
      <c r="AF1358" s="23">
        <v>320000</v>
      </c>
      <c r="AG1358" s="23">
        <v>320000</v>
      </c>
      <c r="AH1358" s="23">
        <v>150</v>
      </c>
      <c r="AI1358" s="23">
        <v>150</v>
      </c>
      <c r="AJ1358" s="23">
        <v>325</v>
      </c>
      <c r="AK1358" s="23">
        <v>325</v>
      </c>
      <c r="AL1358" s="23">
        <v>1</v>
      </c>
      <c r="AM1358" s="23">
        <v>1</v>
      </c>
      <c r="AN1358" s="23">
        <v>0</v>
      </c>
      <c r="AO1358" s="23">
        <v>0</v>
      </c>
    </row>
    <row r="1359" spans="1:41" s="23" customFormat="1">
      <c r="A1359" s="23">
        <v>23133</v>
      </c>
      <c r="B1359" s="54" t="s">
        <v>1014</v>
      </c>
      <c r="C1359" s="54" t="s">
        <v>1014</v>
      </c>
      <c r="D1359" s="23">
        <v>1</v>
      </c>
      <c r="E1359" s="23">
        <v>2</v>
      </c>
      <c r="F1359" s="23">
        <v>1</v>
      </c>
      <c r="G1359" s="23">
        <v>1</v>
      </c>
      <c r="H1359" s="23">
        <v>0</v>
      </c>
      <c r="I1359" s="23">
        <v>225000</v>
      </c>
      <c r="J1359" s="23">
        <v>225000</v>
      </c>
      <c r="K1359" s="23">
        <v>0</v>
      </c>
      <c r="L1359" s="23">
        <v>3</v>
      </c>
      <c r="M1359" s="23">
        <v>6</v>
      </c>
      <c r="N1359" s="23">
        <v>50</v>
      </c>
      <c r="O1359" s="23">
        <v>50</v>
      </c>
      <c r="P1359" s="23">
        <v>0</v>
      </c>
      <c r="Q1359" s="23">
        <v>2</v>
      </c>
      <c r="R1359" s="23">
        <v>0</v>
      </c>
      <c r="S1359" s="23">
        <v>270</v>
      </c>
      <c r="T1359" s="23">
        <v>270</v>
      </c>
      <c r="U1359" s="23">
        <v>0</v>
      </c>
      <c r="V1359" s="23">
        <v>0</v>
      </c>
      <c r="W1359" s="23">
        <v>0</v>
      </c>
      <c r="X1359" s="23">
        <v>0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  <c r="AD1359" s="23">
        <v>0</v>
      </c>
      <c r="AE1359" s="23">
        <v>0</v>
      </c>
      <c r="AF1359" s="23">
        <v>225000</v>
      </c>
      <c r="AG1359" s="23">
        <v>225000</v>
      </c>
      <c r="AH1359" s="23">
        <v>50</v>
      </c>
      <c r="AI1359" s="23">
        <v>50</v>
      </c>
      <c r="AJ1359" s="23">
        <v>270</v>
      </c>
      <c r="AK1359" s="23">
        <v>270</v>
      </c>
      <c r="AL1359" s="23">
        <v>0</v>
      </c>
      <c r="AM1359" s="23">
        <v>0</v>
      </c>
      <c r="AN1359" s="23">
        <v>0</v>
      </c>
      <c r="AO1359" s="23">
        <v>0</v>
      </c>
    </row>
    <row r="1360" spans="1:41" s="23" customFormat="1">
      <c r="A1360" s="23">
        <v>23134</v>
      </c>
      <c r="B1360" s="54" t="s">
        <v>1032</v>
      </c>
      <c r="C1360" s="54" t="s">
        <v>1032</v>
      </c>
      <c r="D1360" s="23">
        <v>1</v>
      </c>
      <c r="E1360" s="23">
        <v>2</v>
      </c>
      <c r="F1360" s="23">
        <v>1</v>
      </c>
      <c r="G1360" s="23">
        <v>1</v>
      </c>
      <c r="H1360" s="23">
        <v>0</v>
      </c>
      <c r="I1360" s="23">
        <v>275000</v>
      </c>
      <c r="J1360" s="23">
        <v>275000</v>
      </c>
      <c r="K1360" s="23">
        <v>0</v>
      </c>
      <c r="L1360" s="23">
        <v>3</v>
      </c>
      <c r="M1360" s="23">
        <v>6</v>
      </c>
      <c r="N1360" s="23">
        <v>100</v>
      </c>
      <c r="O1360" s="23">
        <v>100</v>
      </c>
      <c r="P1360" s="23">
        <v>0</v>
      </c>
      <c r="Q1360" s="23">
        <v>2</v>
      </c>
      <c r="R1360" s="23">
        <v>0</v>
      </c>
      <c r="S1360" s="23">
        <v>300</v>
      </c>
      <c r="T1360" s="23">
        <v>300</v>
      </c>
      <c r="U1360" s="23">
        <v>0</v>
      </c>
      <c r="V1360" s="23">
        <v>3</v>
      </c>
      <c r="W1360" s="23">
        <v>7</v>
      </c>
      <c r="X1360" s="23">
        <v>3</v>
      </c>
      <c r="Y1360" s="23">
        <v>3</v>
      </c>
      <c r="Z1360" s="23">
        <v>0</v>
      </c>
      <c r="AA1360" s="23">
        <v>0</v>
      </c>
      <c r="AB1360" s="23">
        <v>0</v>
      </c>
      <c r="AC1360" s="23">
        <v>0</v>
      </c>
      <c r="AD1360" s="23">
        <v>0</v>
      </c>
      <c r="AE1360" s="23">
        <v>0</v>
      </c>
      <c r="AF1360" s="23">
        <v>275000</v>
      </c>
      <c r="AG1360" s="23">
        <v>275000</v>
      </c>
      <c r="AH1360" s="23">
        <v>100</v>
      </c>
      <c r="AI1360" s="23">
        <v>100</v>
      </c>
      <c r="AJ1360" s="23">
        <v>300</v>
      </c>
      <c r="AK1360" s="23">
        <v>300</v>
      </c>
      <c r="AL1360" s="23">
        <v>3</v>
      </c>
      <c r="AM1360" s="23">
        <v>3</v>
      </c>
      <c r="AN1360" s="23">
        <v>0</v>
      </c>
      <c r="AO1360" s="23">
        <v>0</v>
      </c>
    </row>
    <row r="1361" spans="1:41" s="23" customFormat="1">
      <c r="A1361" s="23">
        <v>23135</v>
      </c>
      <c r="B1361" s="54" t="s">
        <v>1033</v>
      </c>
      <c r="C1361" s="54" t="s">
        <v>1033</v>
      </c>
      <c r="D1361" s="23">
        <v>1</v>
      </c>
      <c r="E1361" s="23">
        <v>2</v>
      </c>
      <c r="F1361" s="23">
        <v>1</v>
      </c>
      <c r="G1361" s="23">
        <v>1</v>
      </c>
      <c r="H1361" s="23">
        <v>0</v>
      </c>
      <c r="I1361" s="23">
        <v>325000</v>
      </c>
      <c r="J1361" s="23">
        <v>325000</v>
      </c>
      <c r="K1361" s="23">
        <v>0</v>
      </c>
      <c r="L1361" s="23">
        <v>3</v>
      </c>
      <c r="M1361" s="23">
        <v>6</v>
      </c>
      <c r="N1361" s="23">
        <v>150</v>
      </c>
      <c r="O1361" s="23">
        <v>150</v>
      </c>
      <c r="P1361" s="23">
        <v>0</v>
      </c>
      <c r="Q1361" s="23">
        <v>2</v>
      </c>
      <c r="R1361" s="23">
        <v>0</v>
      </c>
      <c r="S1361" s="23">
        <v>330</v>
      </c>
      <c r="T1361" s="23">
        <v>330</v>
      </c>
      <c r="U1361" s="23">
        <v>0</v>
      </c>
      <c r="V1361" s="23">
        <v>3</v>
      </c>
      <c r="W1361" s="23">
        <v>4</v>
      </c>
      <c r="X1361" s="23">
        <v>1</v>
      </c>
      <c r="Y1361" s="23">
        <v>1</v>
      </c>
      <c r="Z1361" s="23">
        <v>0</v>
      </c>
      <c r="AA1361" s="23">
        <v>0</v>
      </c>
      <c r="AB1361" s="23">
        <v>0</v>
      </c>
      <c r="AC1361" s="23">
        <v>0</v>
      </c>
      <c r="AD1361" s="23">
        <v>0</v>
      </c>
      <c r="AE1361" s="23">
        <v>0</v>
      </c>
      <c r="AF1361" s="23">
        <v>325000</v>
      </c>
      <c r="AG1361" s="23">
        <v>325000</v>
      </c>
      <c r="AH1361" s="23">
        <v>150</v>
      </c>
      <c r="AI1361" s="23">
        <v>150</v>
      </c>
      <c r="AJ1361" s="23">
        <v>330</v>
      </c>
      <c r="AK1361" s="23">
        <v>330</v>
      </c>
      <c r="AL1361" s="23">
        <v>1</v>
      </c>
      <c r="AM1361" s="23">
        <v>1</v>
      </c>
      <c r="AN1361" s="23">
        <v>0</v>
      </c>
      <c r="AO1361" s="23">
        <v>0</v>
      </c>
    </row>
    <row r="1362" spans="1:41" s="23" customFormat="1">
      <c r="A1362" s="23">
        <v>23136</v>
      </c>
      <c r="B1362" s="54" t="s">
        <v>1034</v>
      </c>
      <c r="C1362" s="54" t="s">
        <v>1034</v>
      </c>
      <c r="D1362" s="23">
        <v>1</v>
      </c>
      <c r="E1362" s="23">
        <v>2</v>
      </c>
      <c r="F1362" s="23">
        <v>1</v>
      </c>
      <c r="G1362" s="23">
        <v>1</v>
      </c>
      <c r="H1362" s="23">
        <v>0</v>
      </c>
      <c r="I1362" s="23">
        <v>230000</v>
      </c>
      <c r="J1362" s="23">
        <v>230000</v>
      </c>
      <c r="K1362" s="23">
        <v>0</v>
      </c>
      <c r="L1362" s="23">
        <v>3</v>
      </c>
      <c r="M1362" s="23">
        <v>6</v>
      </c>
      <c r="N1362" s="23">
        <v>50</v>
      </c>
      <c r="O1362" s="23">
        <v>50</v>
      </c>
      <c r="P1362" s="23">
        <v>0</v>
      </c>
      <c r="Q1362" s="23">
        <v>2</v>
      </c>
      <c r="R1362" s="23">
        <v>0</v>
      </c>
      <c r="S1362" s="23">
        <v>275</v>
      </c>
      <c r="T1362" s="23">
        <v>275</v>
      </c>
      <c r="U1362" s="23">
        <v>0</v>
      </c>
      <c r="V1362" s="23">
        <v>0</v>
      </c>
      <c r="W1362" s="23">
        <v>0</v>
      </c>
      <c r="X1362" s="23">
        <v>0</v>
      </c>
      <c r="Y1362" s="23">
        <v>0</v>
      </c>
      <c r="Z1362" s="23">
        <v>0</v>
      </c>
      <c r="AA1362" s="23">
        <v>0</v>
      </c>
      <c r="AB1362" s="23">
        <v>0</v>
      </c>
      <c r="AC1362" s="23">
        <v>0</v>
      </c>
      <c r="AD1362" s="23">
        <v>0</v>
      </c>
      <c r="AE1362" s="23">
        <v>0</v>
      </c>
      <c r="AF1362" s="23">
        <v>230000</v>
      </c>
      <c r="AG1362" s="23">
        <v>230000</v>
      </c>
      <c r="AH1362" s="23">
        <v>50</v>
      </c>
      <c r="AI1362" s="23">
        <v>50</v>
      </c>
      <c r="AJ1362" s="23">
        <v>275</v>
      </c>
      <c r="AK1362" s="23">
        <v>275</v>
      </c>
      <c r="AL1362" s="23">
        <v>0</v>
      </c>
      <c r="AM1362" s="23">
        <v>0</v>
      </c>
      <c r="AN1362" s="23">
        <v>0</v>
      </c>
      <c r="AO1362" s="23">
        <v>0</v>
      </c>
    </row>
    <row r="1363" spans="1:41" s="23" customFormat="1">
      <c r="A1363" s="23">
        <v>23137</v>
      </c>
      <c r="B1363" s="54" t="s">
        <v>1016</v>
      </c>
      <c r="C1363" s="54" t="s">
        <v>1016</v>
      </c>
      <c r="D1363" s="23">
        <v>1</v>
      </c>
      <c r="E1363" s="23">
        <v>2</v>
      </c>
      <c r="F1363" s="23">
        <v>1</v>
      </c>
      <c r="G1363" s="23">
        <v>1</v>
      </c>
      <c r="H1363" s="23">
        <v>0</v>
      </c>
      <c r="I1363" s="23">
        <v>280000</v>
      </c>
      <c r="J1363" s="23">
        <v>280000</v>
      </c>
      <c r="K1363" s="23">
        <v>0</v>
      </c>
      <c r="L1363" s="23">
        <v>3</v>
      </c>
      <c r="M1363" s="23">
        <v>6</v>
      </c>
      <c r="N1363" s="23">
        <v>100</v>
      </c>
      <c r="O1363" s="23">
        <v>100</v>
      </c>
      <c r="P1363" s="23">
        <v>0</v>
      </c>
      <c r="Q1363" s="23">
        <v>2</v>
      </c>
      <c r="R1363" s="23">
        <v>0</v>
      </c>
      <c r="S1363" s="23">
        <v>305</v>
      </c>
      <c r="T1363" s="23">
        <v>305</v>
      </c>
      <c r="U1363" s="23">
        <v>0</v>
      </c>
      <c r="V1363" s="23">
        <v>3</v>
      </c>
      <c r="W1363" s="23">
        <v>7</v>
      </c>
      <c r="X1363" s="23">
        <v>3</v>
      </c>
      <c r="Y1363" s="23">
        <v>3</v>
      </c>
      <c r="Z1363" s="23">
        <v>0</v>
      </c>
      <c r="AA1363" s="23">
        <v>0</v>
      </c>
      <c r="AB1363" s="23">
        <v>0</v>
      </c>
      <c r="AC1363" s="23">
        <v>0</v>
      </c>
      <c r="AD1363" s="23">
        <v>0</v>
      </c>
      <c r="AE1363" s="23">
        <v>0</v>
      </c>
      <c r="AF1363" s="23">
        <v>280000</v>
      </c>
      <c r="AG1363" s="23">
        <v>280000</v>
      </c>
      <c r="AH1363" s="23">
        <v>100</v>
      </c>
      <c r="AI1363" s="23">
        <v>100</v>
      </c>
      <c r="AJ1363" s="23">
        <v>305</v>
      </c>
      <c r="AK1363" s="23">
        <v>305</v>
      </c>
      <c r="AL1363" s="23">
        <v>3</v>
      </c>
      <c r="AM1363" s="23">
        <v>3</v>
      </c>
      <c r="AN1363" s="23">
        <v>0</v>
      </c>
      <c r="AO1363" s="23">
        <v>0</v>
      </c>
    </row>
    <row r="1364" spans="1:41" s="23" customFormat="1">
      <c r="A1364" s="23">
        <v>23138</v>
      </c>
      <c r="B1364" s="54" t="s">
        <v>1035</v>
      </c>
      <c r="C1364" s="54" t="s">
        <v>1035</v>
      </c>
      <c r="D1364" s="23">
        <v>1</v>
      </c>
      <c r="E1364" s="23">
        <v>2</v>
      </c>
      <c r="F1364" s="23">
        <v>1</v>
      </c>
      <c r="G1364" s="23">
        <v>1</v>
      </c>
      <c r="H1364" s="23">
        <v>0</v>
      </c>
      <c r="I1364" s="23">
        <v>330000</v>
      </c>
      <c r="J1364" s="23">
        <v>330000</v>
      </c>
      <c r="K1364" s="23">
        <v>0</v>
      </c>
      <c r="L1364" s="23">
        <v>3</v>
      </c>
      <c r="M1364" s="23">
        <v>6</v>
      </c>
      <c r="N1364" s="23">
        <v>150</v>
      </c>
      <c r="O1364" s="23">
        <v>150</v>
      </c>
      <c r="P1364" s="23">
        <v>0</v>
      </c>
      <c r="Q1364" s="23">
        <v>2</v>
      </c>
      <c r="R1364" s="23">
        <v>0</v>
      </c>
      <c r="S1364" s="23">
        <v>335</v>
      </c>
      <c r="T1364" s="23">
        <v>335</v>
      </c>
      <c r="U1364" s="23">
        <v>0</v>
      </c>
      <c r="V1364" s="23">
        <v>3</v>
      </c>
      <c r="W1364" s="23">
        <v>4</v>
      </c>
      <c r="X1364" s="23">
        <v>1</v>
      </c>
      <c r="Y1364" s="23">
        <v>1</v>
      </c>
      <c r="Z1364" s="23">
        <v>0</v>
      </c>
      <c r="AA1364" s="23">
        <v>0</v>
      </c>
      <c r="AB1364" s="23">
        <v>0</v>
      </c>
      <c r="AC1364" s="23">
        <v>0</v>
      </c>
      <c r="AD1364" s="23">
        <v>0</v>
      </c>
      <c r="AE1364" s="23">
        <v>0</v>
      </c>
      <c r="AF1364" s="23">
        <v>330000</v>
      </c>
      <c r="AG1364" s="23">
        <v>330000</v>
      </c>
      <c r="AH1364" s="23">
        <v>150</v>
      </c>
      <c r="AI1364" s="23">
        <v>150</v>
      </c>
      <c r="AJ1364" s="23">
        <v>335</v>
      </c>
      <c r="AK1364" s="23">
        <v>335</v>
      </c>
      <c r="AL1364" s="23">
        <v>1</v>
      </c>
      <c r="AM1364" s="23">
        <v>1</v>
      </c>
      <c r="AN1364" s="23">
        <v>0</v>
      </c>
      <c r="AO1364" s="23">
        <v>0</v>
      </c>
    </row>
    <row r="1365" spans="1:41" s="23" customFormat="1">
      <c r="A1365" s="23">
        <v>23139</v>
      </c>
      <c r="B1365" s="54" t="s">
        <v>1036</v>
      </c>
      <c r="C1365" s="54" t="s">
        <v>1036</v>
      </c>
      <c r="D1365" s="23">
        <v>1</v>
      </c>
      <c r="E1365" s="23">
        <v>2</v>
      </c>
      <c r="F1365" s="23">
        <v>1</v>
      </c>
      <c r="G1365" s="23">
        <v>1</v>
      </c>
      <c r="H1365" s="23">
        <v>0</v>
      </c>
      <c r="I1365" s="23">
        <v>235000</v>
      </c>
      <c r="J1365" s="23">
        <v>235000</v>
      </c>
      <c r="K1365" s="23">
        <v>0</v>
      </c>
      <c r="L1365" s="23">
        <v>3</v>
      </c>
      <c r="M1365" s="23">
        <v>6</v>
      </c>
      <c r="N1365" s="23">
        <v>50</v>
      </c>
      <c r="O1365" s="23">
        <v>50</v>
      </c>
      <c r="P1365" s="23">
        <v>0</v>
      </c>
      <c r="Q1365" s="23">
        <v>2</v>
      </c>
      <c r="R1365" s="23">
        <v>0</v>
      </c>
      <c r="S1365" s="23">
        <v>280</v>
      </c>
      <c r="T1365" s="23">
        <v>280</v>
      </c>
      <c r="U1365" s="23">
        <v>0</v>
      </c>
      <c r="V1365" s="23">
        <v>0</v>
      </c>
      <c r="W1365" s="23">
        <v>0</v>
      </c>
      <c r="X1365" s="23">
        <v>0</v>
      </c>
      <c r="Y1365" s="23">
        <v>0</v>
      </c>
      <c r="Z1365" s="23">
        <v>0</v>
      </c>
      <c r="AA1365" s="23">
        <v>0</v>
      </c>
      <c r="AB1365" s="23">
        <v>0</v>
      </c>
      <c r="AC1365" s="23">
        <v>0</v>
      </c>
      <c r="AD1365" s="23">
        <v>0</v>
      </c>
      <c r="AE1365" s="23">
        <v>0</v>
      </c>
      <c r="AF1365" s="23">
        <v>235000</v>
      </c>
      <c r="AG1365" s="23">
        <v>235000</v>
      </c>
      <c r="AH1365" s="23">
        <v>50</v>
      </c>
      <c r="AI1365" s="23">
        <v>50</v>
      </c>
      <c r="AJ1365" s="23">
        <v>280</v>
      </c>
      <c r="AK1365" s="23">
        <v>280</v>
      </c>
      <c r="AL1365" s="23">
        <v>0</v>
      </c>
      <c r="AM1365" s="23">
        <v>0</v>
      </c>
      <c r="AN1365" s="23">
        <v>0</v>
      </c>
      <c r="AO1365" s="23">
        <v>0</v>
      </c>
    </row>
    <row r="1366" spans="1:41" s="23" customFormat="1">
      <c r="A1366" s="23">
        <v>23140</v>
      </c>
      <c r="B1366" s="54" t="s">
        <v>1037</v>
      </c>
      <c r="C1366" s="54" t="s">
        <v>1037</v>
      </c>
      <c r="D1366" s="23">
        <v>1</v>
      </c>
      <c r="E1366" s="23">
        <v>2</v>
      </c>
      <c r="F1366" s="23">
        <v>1</v>
      </c>
      <c r="G1366" s="23">
        <v>1</v>
      </c>
      <c r="H1366" s="23">
        <v>0</v>
      </c>
      <c r="I1366" s="23">
        <v>285000</v>
      </c>
      <c r="J1366" s="23">
        <v>285000</v>
      </c>
      <c r="K1366" s="23">
        <v>0</v>
      </c>
      <c r="L1366" s="23">
        <v>3</v>
      </c>
      <c r="M1366" s="23">
        <v>6</v>
      </c>
      <c r="N1366" s="23">
        <v>100</v>
      </c>
      <c r="O1366" s="23">
        <v>100</v>
      </c>
      <c r="P1366" s="23">
        <v>0</v>
      </c>
      <c r="Q1366" s="23">
        <v>2</v>
      </c>
      <c r="R1366" s="23">
        <v>0</v>
      </c>
      <c r="S1366" s="23">
        <v>310</v>
      </c>
      <c r="T1366" s="23">
        <v>310</v>
      </c>
      <c r="U1366" s="23">
        <v>0</v>
      </c>
      <c r="V1366" s="23">
        <v>3</v>
      </c>
      <c r="W1366" s="23">
        <v>7</v>
      </c>
      <c r="X1366" s="23">
        <v>3</v>
      </c>
      <c r="Y1366" s="23">
        <v>3</v>
      </c>
      <c r="Z1366" s="23">
        <v>0</v>
      </c>
      <c r="AA1366" s="23">
        <v>0</v>
      </c>
      <c r="AB1366" s="23">
        <v>0</v>
      </c>
      <c r="AC1366" s="23">
        <v>0</v>
      </c>
      <c r="AD1366" s="23">
        <v>0</v>
      </c>
      <c r="AE1366" s="23">
        <v>0</v>
      </c>
      <c r="AF1366" s="23">
        <v>285000</v>
      </c>
      <c r="AG1366" s="23">
        <v>285000</v>
      </c>
      <c r="AH1366" s="23">
        <v>100</v>
      </c>
      <c r="AI1366" s="23">
        <v>100</v>
      </c>
      <c r="AJ1366" s="23">
        <v>310</v>
      </c>
      <c r="AK1366" s="23">
        <v>310</v>
      </c>
      <c r="AL1366" s="23">
        <v>3</v>
      </c>
      <c r="AM1366" s="23">
        <v>3</v>
      </c>
      <c r="AN1366" s="23">
        <v>0</v>
      </c>
      <c r="AO1366" s="23">
        <v>0</v>
      </c>
    </row>
    <row r="1367" spans="1:41" s="23" customFormat="1">
      <c r="A1367" s="23">
        <v>23141</v>
      </c>
      <c r="B1367" s="54" t="s">
        <v>1018</v>
      </c>
      <c r="C1367" s="54" t="s">
        <v>1018</v>
      </c>
      <c r="D1367" s="23">
        <v>1</v>
      </c>
      <c r="E1367" s="23">
        <v>2</v>
      </c>
      <c r="F1367" s="23">
        <v>1</v>
      </c>
      <c r="G1367" s="23">
        <v>1</v>
      </c>
      <c r="H1367" s="23">
        <v>0</v>
      </c>
      <c r="I1367" s="23">
        <v>335000</v>
      </c>
      <c r="J1367" s="23">
        <v>335000</v>
      </c>
      <c r="K1367" s="23">
        <v>0</v>
      </c>
      <c r="L1367" s="23">
        <v>3</v>
      </c>
      <c r="M1367" s="23">
        <v>6</v>
      </c>
      <c r="N1367" s="23">
        <v>150</v>
      </c>
      <c r="O1367" s="23">
        <v>150</v>
      </c>
      <c r="P1367" s="23">
        <v>0</v>
      </c>
      <c r="Q1367" s="23">
        <v>2</v>
      </c>
      <c r="R1367" s="23">
        <v>0</v>
      </c>
      <c r="S1367" s="23">
        <v>340</v>
      </c>
      <c r="T1367" s="23">
        <v>340</v>
      </c>
      <c r="U1367" s="23">
        <v>0</v>
      </c>
      <c r="V1367" s="23">
        <v>3</v>
      </c>
      <c r="W1367" s="23">
        <v>4</v>
      </c>
      <c r="X1367" s="23">
        <v>1</v>
      </c>
      <c r="Y1367" s="23">
        <v>1</v>
      </c>
      <c r="Z1367" s="23">
        <v>0</v>
      </c>
      <c r="AA1367" s="23">
        <v>0</v>
      </c>
      <c r="AB1367" s="23">
        <v>0</v>
      </c>
      <c r="AC1367" s="23">
        <v>0</v>
      </c>
      <c r="AD1367" s="23">
        <v>0</v>
      </c>
      <c r="AE1367" s="23">
        <v>0</v>
      </c>
      <c r="AF1367" s="23">
        <v>335000</v>
      </c>
      <c r="AG1367" s="23">
        <v>335000</v>
      </c>
      <c r="AH1367" s="23">
        <v>150</v>
      </c>
      <c r="AI1367" s="23">
        <v>150</v>
      </c>
      <c r="AJ1367" s="23">
        <v>340</v>
      </c>
      <c r="AK1367" s="23">
        <v>340</v>
      </c>
      <c r="AL1367" s="23">
        <v>1</v>
      </c>
      <c r="AM1367" s="23">
        <v>1</v>
      </c>
      <c r="AN1367" s="23">
        <v>0</v>
      </c>
      <c r="AO1367" s="23">
        <v>0</v>
      </c>
    </row>
    <row r="1368" spans="1:41" s="23" customFormat="1">
      <c r="A1368" s="23">
        <v>23142</v>
      </c>
      <c r="B1368" s="54" t="s">
        <v>1020</v>
      </c>
      <c r="C1368" s="54" t="s">
        <v>1020</v>
      </c>
      <c r="D1368" s="23">
        <v>1</v>
      </c>
      <c r="E1368" s="23">
        <v>2</v>
      </c>
      <c r="F1368" s="23">
        <v>1</v>
      </c>
      <c r="G1368" s="23">
        <v>1</v>
      </c>
      <c r="H1368" s="23">
        <v>0</v>
      </c>
      <c r="I1368" s="23">
        <v>240000</v>
      </c>
      <c r="J1368" s="23">
        <v>240000</v>
      </c>
      <c r="K1368" s="23">
        <v>0</v>
      </c>
      <c r="L1368" s="23">
        <v>3</v>
      </c>
      <c r="M1368" s="23">
        <v>6</v>
      </c>
      <c r="N1368" s="23">
        <v>50</v>
      </c>
      <c r="O1368" s="23">
        <v>50</v>
      </c>
      <c r="P1368" s="23">
        <v>0</v>
      </c>
      <c r="Q1368" s="23">
        <v>2</v>
      </c>
      <c r="R1368" s="23">
        <v>0</v>
      </c>
      <c r="S1368" s="23">
        <v>285</v>
      </c>
      <c r="T1368" s="23">
        <v>285</v>
      </c>
      <c r="U1368" s="23">
        <v>0</v>
      </c>
      <c r="V1368" s="23">
        <v>0</v>
      </c>
      <c r="W1368" s="23">
        <v>0</v>
      </c>
      <c r="X1368" s="23">
        <v>0</v>
      </c>
      <c r="Y1368" s="23">
        <v>0</v>
      </c>
      <c r="Z1368" s="23">
        <v>0</v>
      </c>
      <c r="AA1368" s="23">
        <v>0</v>
      </c>
      <c r="AB1368" s="23">
        <v>0</v>
      </c>
      <c r="AC1368" s="23">
        <v>0</v>
      </c>
      <c r="AD1368" s="23">
        <v>0</v>
      </c>
      <c r="AE1368" s="23">
        <v>0</v>
      </c>
      <c r="AF1368" s="23">
        <v>240000</v>
      </c>
      <c r="AG1368" s="23">
        <v>240000</v>
      </c>
      <c r="AH1368" s="23">
        <v>50</v>
      </c>
      <c r="AI1368" s="23">
        <v>50</v>
      </c>
      <c r="AJ1368" s="23">
        <v>285</v>
      </c>
      <c r="AK1368" s="23">
        <v>285</v>
      </c>
      <c r="AL1368" s="23">
        <v>0</v>
      </c>
      <c r="AM1368" s="23">
        <v>0</v>
      </c>
      <c r="AN1368" s="23">
        <v>0</v>
      </c>
      <c r="AO1368" s="23">
        <v>0</v>
      </c>
    </row>
    <row r="1369" spans="1:41" s="23" customFormat="1">
      <c r="A1369" s="23">
        <v>23143</v>
      </c>
      <c r="B1369" s="54" t="s">
        <v>1038</v>
      </c>
      <c r="C1369" s="54" t="s">
        <v>1038</v>
      </c>
      <c r="D1369" s="23">
        <v>1</v>
      </c>
      <c r="E1369" s="23">
        <v>2</v>
      </c>
      <c r="F1369" s="23">
        <v>1</v>
      </c>
      <c r="G1369" s="23">
        <v>1</v>
      </c>
      <c r="H1369" s="23">
        <v>0</v>
      </c>
      <c r="I1369" s="23">
        <v>290000</v>
      </c>
      <c r="J1369" s="23">
        <v>290000</v>
      </c>
      <c r="K1369" s="23">
        <v>0</v>
      </c>
      <c r="L1369" s="23">
        <v>3</v>
      </c>
      <c r="M1369" s="23">
        <v>6</v>
      </c>
      <c r="N1369" s="23">
        <v>100</v>
      </c>
      <c r="O1369" s="23">
        <v>100</v>
      </c>
      <c r="P1369" s="23">
        <v>0</v>
      </c>
      <c r="Q1369" s="23">
        <v>2</v>
      </c>
      <c r="R1369" s="23">
        <v>0</v>
      </c>
      <c r="S1369" s="23">
        <v>315</v>
      </c>
      <c r="T1369" s="23">
        <v>315</v>
      </c>
      <c r="U1369" s="23">
        <v>0</v>
      </c>
      <c r="V1369" s="23">
        <v>3</v>
      </c>
      <c r="W1369" s="23">
        <v>7</v>
      </c>
      <c r="X1369" s="23">
        <v>3</v>
      </c>
      <c r="Y1369" s="23">
        <v>3</v>
      </c>
      <c r="Z1369" s="23">
        <v>0</v>
      </c>
      <c r="AA1369" s="23">
        <v>0</v>
      </c>
      <c r="AB1369" s="23">
        <v>0</v>
      </c>
      <c r="AC1369" s="23">
        <v>0</v>
      </c>
      <c r="AD1369" s="23">
        <v>0</v>
      </c>
      <c r="AE1369" s="23">
        <v>0</v>
      </c>
      <c r="AF1369" s="23">
        <v>290000</v>
      </c>
      <c r="AG1369" s="23">
        <v>290000</v>
      </c>
      <c r="AH1369" s="23">
        <v>100</v>
      </c>
      <c r="AI1369" s="23">
        <v>100</v>
      </c>
      <c r="AJ1369" s="23">
        <v>315</v>
      </c>
      <c r="AK1369" s="23">
        <v>315</v>
      </c>
      <c r="AL1369" s="23">
        <v>3</v>
      </c>
      <c r="AM1369" s="23">
        <v>3</v>
      </c>
      <c r="AN1369" s="23">
        <v>0</v>
      </c>
      <c r="AO1369" s="23">
        <v>0</v>
      </c>
    </row>
    <row r="1370" spans="1:41" s="23" customFormat="1">
      <c r="A1370" s="23">
        <v>23144</v>
      </c>
      <c r="B1370" s="54" t="s">
        <v>1039</v>
      </c>
      <c r="C1370" s="54" t="s">
        <v>1039</v>
      </c>
      <c r="D1370" s="23">
        <v>1</v>
      </c>
      <c r="E1370" s="23">
        <v>2</v>
      </c>
      <c r="F1370" s="23">
        <v>1</v>
      </c>
      <c r="G1370" s="23">
        <v>1</v>
      </c>
      <c r="H1370" s="23">
        <v>0</v>
      </c>
      <c r="I1370" s="23">
        <v>340000</v>
      </c>
      <c r="J1370" s="23">
        <v>340000</v>
      </c>
      <c r="K1370" s="23">
        <v>0</v>
      </c>
      <c r="L1370" s="23">
        <v>3</v>
      </c>
      <c r="M1370" s="23">
        <v>6</v>
      </c>
      <c r="N1370" s="23">
        <v>150</v>
      </c>
      <c r="O1370" s="23">
        <v>150</v>
      </c>
      <c r="P1370" s="23">
        <v>0</v>
      </c>
      <c r="Q1370" s="23">
        <v>2</v>
      </c>
      <c r="R1370" s="23">
        <v>0</v>
      </c>
      <c r="S1370" s="23">
        <v>345</v>
      </c>
      <c r="T1370" s="23">
        <v>345</v>
      </c>
      <c r="U1370" s="23">
        <v>0</v>
      </c>
      <c r="V1370" s="23">
        <v>3</v>
      </c>
      <c r="W1370" s="23">
        <v>4</v>
      </c>
      <c r="X1370" s="23">
        <v>1</v>
      </c>
      <c r="Y1370" s="23">
        <v>1</v>
      </c>
      <c r="Z1370" s="23">
        <v>0</v>
      </c>
      <c r="AA1370" s="23">
        <v>0</v>
      </c>
      <c r="AB1370" s="23">
        <v>0</v>
      </c>
      <c r="AC1370" s="23">
        <v>0</v>
      </c>
      <c r="AD1370" s="23">
        <v>0</v>
      </c>
      <c r="AE1370" s="23">
        <v>0</v>
      </c>
      <c r="AF1370" s="23">
        <v>340000</v>
      </c>
      <c r="AG1370" s="23">
        <v>340000</v>
      </c>
      <c r="AH1370" s="23">
        <v>150</v>
      </c>
      <c r="AI1370" s="23">
        <v>150</v>
      </c>
      <c r="AJ1370" s="23">
        <v>345</v>
      </c>
      <c r="AK1370" s="23">
        <v>345</v>
      </c>
      <c r="AL1370" s="23">
        <v>1</v>
      </c>
      <c r="AM1370" s="23">
        <v>1</v>
      </c>
      <c r="AN1370" s="23">
        <v>0</v>
      </c>
      <c r="AO1370" s="23">
        <v>0</v>
      </c>
    </row>
    <row r="1371" spans="1:41" s="23" customFormat="1">
      <c r="A1371" s="23">
        <v>23145</v>
      </c>
      <c r="B1371" s="54" t="s">
        <v>1040</v>
      </c>
      <c r="C1371" s="54" t="s">
        <v>1040</v>
      </c>
      <c r="D1371" s="23">
        <v>1</v>
      </c>
      <c r="E1371" s="23">
        <v>2</v>
      </c>
      <c r="F1371" s="23">
        <v>1</v>
      </c>
      <c r="G1371" s="23">
        <v>1</v>
      </c>
      <c r="H1371" s="23">
        <v>0</v>
      </c>
      <c r="I1371" s="23">
        <v>245000</v>
      </c>
      <c r="J1371" s="23">
        <v>245000</v>
      </c>
      <c r="K1371" s="23">
        <v>0</v>
      </c>
      <c r="L1371" s="23">
        <v>3</v>
      </c>
      <c r="M1371" s="23">
        <v>6</v>
      </c>
      <c r="N1371" s="23">
        <v>50</v>
      </c>
      <c r="O1371" s="23">
        <v>50</v>
      </c>
      <c r="P1371" s="23">
        <v>0</v>
      </c>
      <c r="Q1371" s="23">
        <v>2</v>
      </c>
      <c r="R1371" s="23">
        <v>0</v>
      </c>
      <c r="S1371" s="23">
        <v>290</v>
      </c>
      <c r="T1371" s="23">
        <v>290</v>
      </c>
      <c r="U1371" s="23">
        <v>0</v>
      </c>
      <c r="V1371" s="23">
        <v>0</v>
      </c>
      <c r="W1371" s="23">
        <v>0</v>
      </c>
      <c r="X1371" s="23">
        <v>0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  <c r="AD1371" s="23">
        <v>0</v>
      </c>
      <c r="AE1371" s="23">
        <v>0</v>
      </c>
      <c r="AF1371" s="23">
        <v>245000</v>
      </c>
      <c r="AG1371" s="23">
        <v>245000</v>
      </c>
      <c r="AH1371" s="23">
        <v>50</v>
      </c>
      <c r="AI1371" s="23">
        <v>50</v>
      </c>
      <c r="AJ1371" s="23">
        <v>290</v>
      </c>
      <c r="AK1371" s="23">
        <v>290</v>
      </c>
      <c r="AL1371" s="23">
        <v>0</v>
      </c>
      <c r="AM1371" s="23">
        <v>0</v>
      </c>
      <c r="AN1371" s="23">
        <v>0</v>
      </c>
      <c r="AO1371" s="23">
        <v>0</v>
      </c>
    </row>
    <row r="1372" spans="1:41" s="23" customFormat="1">
      <c r="A1372" s="23">
        <v>23146</v>
      </c>
      <c r="B1372" s="54" t="s">
        <v>1021</v>
      </c>
      <c r="C1372" s="54" t="s">
        <v>1021</v>
      </c>
      <c r="D1372" s="23">
        <v>1</v>
      </c>
      <c r="E1372" s="23">
        <v>2</v>
      </c>
      <c r="F1372" s="23">
        <v>1</v>
      </c>
      <c r="G1372" s="23">
        <v>1</v>
      </c>
      <c r="H1372" s="23">
        <v>0</v>
      </c>
      <c r="I1372" s="23">
        <v>295000</v>
      </c>
      <c r="J1372" s="23">
        <v>295000</v>
      </c>
      <c r="K1372" s="23">
        <v>0</v>
      </c>
      <c r="L1372" s="23">
        <v>3</v>
      </c>
      <c r="M1372" s="23">
        <v>6</v>
      </c>
      <c r="N1372" s="23">
        <v>100</v>
      </c>
      <c r="O1372" s="23">
        <v>100</v>
      </c>
      <c r="P1372" s="23">
        <v>0</v>
      </c>
      <c r="Q1372" s="23">
        <v>2</v>
      </c>
      <c r="R1372" s="23">
        <v>0</v>
      </c>
      <c r="S1372" s="23">
        <v>320</v>
      </c>
      <c r="T1372" s="23">
        <v>320</v>
      </c>
      <c r="U1372" s="23">
        <v>0</v>
      </c>
      <c r="V1372" s="23">
        <v>3</v>
      </c>
      <c r="W1372" s="23">
        <v>7</v>
      </c>
      <c r="X1372" s="23">
        <v>3</v>
      </c>
      <c r="Y1372" s="23">
        <v>3</v>
      </c>
      <c r="Z1372" s="23">
        <v>0</v>
      </c>
      <c r="AA1372" s="23">
        <v>0</v>
      </c>
      <c r="AB1372" s="23">
        <v>0</v>
      </c>
      <c r="AC1372" s="23">
        <v>0</v>
      </c>
      <c r="AD1372" s="23">
        <v>0</v>
      </c>
      <c r="AE1372" s="23">
        <v>0</v>
      </c>
      <c r="AF1372" s="23">
        <v>295000</v>
      </c>
      <c r="AG1372" s="23">
        <v>295000</v>
      </c>
      <c r="AH1372" s="23">
        <v>100</v>
      </c>
      <c r="AI1372" s="23">
        <v>100</v>
      </c>
      <c r="AJ1372" s="23">
        <v>320</v>
      </c>
      <c r="AK1372" s="23">
        <v>320</v>
      </c>
      <c r="AL1372" s="23">
        <v>3</v>
      </c>
      <c r="AM1372" s="23">
        <v>3</v>
      </c>
      <c r="AN1372" s="23">
        <v>0</v>
      </c>
      <c r="AO1372" s="23">
        <v>0</v>
      </c>
    </row>
    <row r="1373" spans="1:41" s="23" customFormat="1">
      <c r="A1373" s="23">
        <v>23147</v>
      </c>
      <c r="B1373" s="54" t="s">
        <v>1041</v>
      </c>
      <c r="C1373" s="54" t="s">
        <v>1041</v>
      </c>
      <c r="D1373" s="23">
        <v>1</v>
      </c>
      <c r="E1373" s="23">
        <v>2</v>
      </c>
      <c r="F1373" s="23">
        <v>1</v>
      </c>
      <c r="G1373" s="23">
        <v>1</v>
      </c>
      <c r="H1373" s="23">
        <v>0</v>
      </c>
      <c r="I1373" s="23">
        <v>345000</v>
      </c>
      <c r="J1373" s="23">
        <v>345000</v>
      </c>
      <c r="K1373" s="23">
        <v>0</v>
      </c>
      <c r="L1373" s="23">
        <v>3</v>
      </c>
      <c r="M1373" s="23">
        <v>6</v>
      </c>
      <c r="N1373" s="23">
        <v>150</v>
      </c>
      <c r="O1373" s="23">
        <v>150</v>
      </c>
      <c r="P1373" s="23">
        <v>0</v>
      </c>
      <c r="Q1373" s="23">
        <v>2</v>
      </c>
      <c r="R1373" s="23">
        <v>0</v>
      </c>
      <c r="S1373" s="23">
        <v>350</v>
      </c>
      <c r="T1373" s="23">
        <v>350</v>
      </c>
      <c r="U1373" s="23">
        <v>0</v>
      </c>
      <c r="V1373" s="23">
        <v>3</v>
      </c>
      <c r="W1373" s="23">
        <v>4</v>
      </c>
      <c r="X1373" s="23">
        <v>1</v>
      </c>
      <c r="Y1373" s="23">
        <v>1</v>
      </c>
      <c r="Z1373" s="23">
        <v>0</v>
      </c>
      <c r="AA1373" s="23">
        <v>0</v>
      </c>
      <c r="AB1373" s="23">
        <v>0</v>
      </c>
      <c r="AC1373" s="23">
        <v>0</v>
      </c>
      <c r="AD1373" s="23">
        <v>0</v>
      </c>
      <c r="AE1373" s="23">
        <v>0</v>
      </c>
      <c r="AF1373" s="23">
        <v>345000</v>
      </c>
      <c r="AG1373" s="23">
        <v>345000</v>
      </c>
      <c r="AH1373" s="23">
        <v>150</v>
      </c>
      <c r="AI1373" s="23">
        <v>150</v>
      </c>
      <c r="AJ1373" s="23">
        <v>350</v>
      </c>
      <c r="AK1373" s="23">
        <v>350</v>
      </c>
      <c r="AL1373" s="23">
        <v>1</v>
      </c>
      <c r="AM1373" s="23">
        <v>1</v>
      </c>
      <c r="AN1373" s="23">
        <v>0</v>
      </c>
      <c r="AO1373" s="23">
        <v>0</v>
      </c>
    </row>
    <row r="1374" spans="1:41" s="23" customFormat="1">
      <c r="A1374" s="23">
        <v>23148</v>
      </c>
      <c r="B1374" s="54" t="s">
        <v>1042</v>
      </c>
      <c r="C1374" s="54" t="s">
        <v>1042</v>
      </c>
      <c r="D1374" s="23">
        <v>1</v>
      </c>
      <c r="E1374" s="23">
        <v>2</v>
      </c>
      <c r="F1374" s="23">
        <v>1</v>
      </c>
      <c r="G1374" s="23">
        <v>1</v>
      </c>
      <c r="H1374" s="23">
        <v>0</v>
      </c>
      <c r="I1374" s="23">
        <v>250000</v>
      </c>
      <c r="J1374" s="23">
        <v>250000</v>
      </c>
      <c r="K1374" s="23">
        <v>0</v>
      </c>
      <c r="L1374" s="23">
        <v>3</v>
      </c>
      <c r="M1374" s="23">
        <v>6</v>
      </c>
      <c r="N1374" s="23">
        <v>50</v>
      </c>
      <c r="O1374" s="23">
        <v>50</v>
      </c>
      <c r="P1374" s="23">
        <v>0</v>
      </c>
      <c r="Q1374" s="23">
        <v>2</v>
      </c>
      <c r="R1374" s="23">
        <v>0</v>
      </c>
      <c r="S1374" s="23">
        <v>295</v>
      </c>
      <c r="T1374" s="23">
        <v>295</v>
      </c>
      <c r="U1374" s="23">
        <v>0</v>
      </c>
      <c r="V1374" s="23">
        <v>0</v>
      </c>
      <c r="W1374" s="23">
        <v>0</v>
      </c>
      <c r="X1374" s="23">
        <v>0</v>
      </c>
      <c r="Y1374" s="23">
        <v>0</v>
      </c>
      <c r="Z1374" s="23">
        <v>0</v>
      </c>
      <c r="AA1374" s="23">
        <v>0</v>
      </c>
      <c r="AB1374" s="23">
        <v>0</v>
      </c>
      <c r="AC1374" s="23">
        <v>0</v>
      </c>
      <c r="AD1374" s="23">
        <v>0</v>
      </c>
      <c r="AE1374" s="23">
        <v>0</v>
      </c>
      <c r="AF1374" s="23">
        <v>250000</v>
      </c>
      <c r="AG1374" s="23">
        <v>250000</v>
      </c>
      <c r="AH1374" s="23">
        <v>50</v>
      </c>
      <c r="AI1374" s="23">
        <v>50</v>
      </c>
      <c r="AJ1374" s="23">
        <v>295</v>
      </c>
      <c r="AK1374" s="23">
        <v>295</v>
      </c>
      <c r="AL1374" s="23">
        <v>0</v>
      </c>
      <c r="AM1374" s="23">
        <v>0</v>
      </c>
      <c r="AN1374" s="23">
        <v>0</v>
      </c>
      <c r="AO1374" s="23">
        <v>0</v>
      </c>
    </row>
    <row r="1375" spans="1:41" s="23" customFormat="1">
      <c r="A1375" s="23">
        <v>23149</v>
      </c>
      <c r="B1375" s="54" t="s">
        <v>1043</v>
      </c>
      <c r="C1375" s="54" t="s">
        <v>1043</v>
      </c>
      <c r="D1375" s="23">
        <v>1</v>
      </c>
      <c r="E1375" s="23">
        <v>2</v>
      </c>
      <c r="F1375" s="23">
        <v>1</v>
      </c>
      <c r="G1375" s="23">
        <v>1</v>
      </c>
      <c r="H1375" s="23">
        <v>0</v>
      </c>
      <c r="I1375" s="23">
        <v>300000</v>
      </c>
      <c r="J1375" s="23">
        <v>300000</v>
      </c>
      <c r="K1375" s="23">
        <v>0</v>
      </c>
      <c r="L1375" s="23">
        <v>3</v>
      </c>
      <c r="M1375" s="23">
        <v>6</v>
      </c>
      <c r="N1375" s="23">
        <v>100</v>
      </c>
      <c r="O1375" s="23">
        <v>100</v>
      </c>
      <c r="P1375" s="23">
        <v>0</v>
      </c>
      <c r="Q1375" s="23">
        <v>2</v>
      </c>
      <c r="R1375" s="23">
        <v>0</v>
      </c>
      <c r="S1375" s="23">
        <v>325</v>
      </c>
      <c r="T1375" s="23">
        <v>325</v>
      </c>
      <c r="U1375" s="23">
        <v>0</v>
      </c>
      <c r="V1375" s="23">
        <v>3</v>
      </c>
      <c r="W1375" s="23">
        <v>7</v>
      </c>
      <c r="X1375" s="23">
        <v>3</v>
      </c>
      <c r="Y1375" s="23">
        <v>3</v>
      </c>
      <c r="Z1375" s="23">
        <v>0</v>
      </c>
      <c r="AA1375" s="23">
        <v>0</v>
      </c>
      <c r="AB1375" s="23">
        <v>0</v>
      </c>
      <c r="AC1375" s="23">
        <v>0</v>
      </c>
      <c r="AD1375" s="23">
        <v>0</v>
      </c>
      <c r="AE1375" s="23">
        <v>0</v>
      </c>
      <c r="AF1375" s="23">
        <v>300000</v>
      </c>
      <c r="AG1375" s="23">
        <v>300000</v>
      </c>
      <c r="AH1375" s="23">
        <v>100</v>
      </c>
      <c r="AI1375" s="23">
        <v>100</v>
      </c>
      <c r="AJ1375" s="23">
        <v>325</v>
      </c>
      <c r="AK1375" s="23">
        <v>325</v>
      </c>
      <c r="AL1375" s="23">
        <v>3</v>
      </c>
      <c r="AM1375" s="23">
        <v>3</v>
      </c>
      <c r="AN1375" s="23">
        <v>0</v>
      </c>
      <c r="AO1375" s="23">
        <v>0</v>
      </c>
    </row>
    <row r="1376" spans="1:41" s="23" customFormat="1">
      <c r="A1376" s="23">
        <v>23150</v>
      </c>
      <c r="B1376" s="54" t="s">
        <v>1023</v>
      </c>
      <c r="C1376" s="54" t="s">
        <v>1023</v>
      </c>
      <c r="D1376" s="23">
        <v>1</v>
      </c>
      <c r="E1376" s="23">
        <v>2</v>
      </c>
      <c r="F1376" s="23">
        <v>1</v>
      </c>
      <c r="G1376" s="23">
        <v>1</v>
      </c>
      <c r="H1376" s="23">
        <v>0</v>
      </c>
      <c r="I1376" s="23">
        <v>350000</v>
      </c>
      <c r="J1376" s="23">
        <v>350000</v>
      </c>
      <c r="K1376" s="23">
        <v>0</v>
      </c>
      <c r="L1376" s="23">
        <v>3</v>
      </c>
      <c r="M1376" s="23">
        <v>6</v>
      </c>
      <c r="N1376" s="23">
        <v>150</v>
      </c>
      <c r="O1376" s="23">
        <v>150</v>
      </c>
      <c r="P1376" s="23">
        <v>0</v>
      </c>
      <c r="Q1376" s="23">
        <v>2</v>
      </c>
      <c r="R1376" s="23">
        <v>0</v>
      </c>
      <c r="S1376" s="23">
        <v>355</v>
      </c>
      <c r="T1376" s="23">
        <v>355</v>
      </c>
      <c r="U1376" s="23">
        <v>0</v>
      </c>
      <c r="V1376" s="23">
        <v>3</v>
      </c>
      <c r="W1376" s="23">
        <v>4</v>
      </c>
      <c r="X1376" s="23">
        <v>1</v>
      </c>
      <c r="Y1376" s="23">
        <v>1</v>
      </c>
      <c r="Z1376" s="23">
        <v>0</v>
      </c>
      <c r="AA1376" s="23">
        <v>0</v>
      </c>
      <c r="AB1376" s="23">
        <v>0</v>
      </c>
      <c r="AC1376" s="23">
        <v>0</v>
      </c>
      <c r="AD1376" s="23">
        <v>0</v>
      </c>
      <c r="AE1376" s="23">
        <v>0</v>
      </c>
      <c r="AF1376" s="23">
        <v>350000</v>
      </c>
      <c r="AG1376" s="23">
        <v>350000</v>
      </c>
      <c r="AH1376" s="23">
        <v>150</v>
      </c>
      <c r="AI1376" s="23">
        <v>150</v>
      </c>
      <c r="AJ1376" s="23">
        <v>355</v>
      </c>
      <c r="AK1376" s="23">
        <v>355</v>
      </c>
      <c r="AL1376" s="23">
        <v>1</v>
      </c>
      <c r="AM1376" s="23">
        <v>1</v>
      </c>
      <c r="AN1376" s="23">
        <v>0</v>
      </c>
      <c r="AO1376" s="23">
        <v>0</v>
      </c>
    </row>
    <row r="1377" spans="1:41" s="23" customFormat="1">
      <c r="A1377" s="37">
        <v>23151</v>
      </c>
      <c r="B1377" s="73" t="s">
        <v>1412</v>
      </c>
      <c r="C1377" s="73" t="s">
        <v>1412</v>
      </c>
      <c r="D1377" s="23">
        <v>1</v>
      </c>
      <c r="E1377" s="23">
        <v>2</v>
      </c>
      <c r="F1377" s="23">
        <v>1</v>
      </c>
      <c r="G1377" s="23">
        <v>1</v>
      </c>
      <c r="H1377" s="23">
        <v>0</v>
      </c>
      <c r="I1377" s="23">
        <v>255000</v>
      </c>
      <c r="J1377" s="23">
        <v>255000</v>
      </c>
      <c r="K1377" s="23">
        <v>0</v>
      </c>
      <c r="L1377" s="23">
        <v>3</v>
      </c>
      <c r="M1377" s="23">
        <v>6</v>
      </c>
      <c r="N1377" s="23">
        <v>50</v>
      </c>
      <c r="O1377" s="23">
        <v>50</v>
      </c>
      <c r="P1377" s="23">
        <v>0</v>
      </c>
      <c r="Q1377" s="23">
        <v>2</v>
      </c>
      <c r="R1377" s="23">
        <v>0</v>
      </c>
      <c r="S1377" s="23">
        <v>300</v>
      </c>
      <c r="T1377" s="23">
        <v>300</v>
      </c>
      <c r="U1377" s="23">
        <v>0</v>
      </c>
      <c r="V1377" s="23">
        <v>0</v>
      </c>
      <c r="W1377" s="23">
        <v>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23">
        <v>0</v>
      </c>
      <c r="AF1377" s="23">
        <v>255000</v>
      </c>
      <c r="AG1377" s="23">
        <v>255000</v>
      </c>
      <c r="AH1377" s="23">
        <v>50</v>
      </c>
      <c r="AI1377" s="23">
        <v>50</v>
      </c>
      <c r="AJ1377" s="23">
        <v>300</v>
      </c>
      <c r="AK1377" s="23">
        <v>300</v>
      </c>
      <c r="AL1377" s="23">
        <v>0</v>
      </c>
      <c r="AM1377" s="23">
        <v>0</v>
      </c>
      <c r="AN1377" s="23">
        <v>0</v>
      </c>
      <c r="AO1377" s="23">
        <v>0</v>
      </c>
    </row>
    <row r="1378" spans="1:41" s="23" customFormat="1">
      <c r="A1378" s="37">
        <v>23152</v>
      </c>
      <c r="B1378" s="73" t="s">
        <v>1413</v>
      </c>
      <c r="C1378" s="73" t="s">
        <v>1413</v>
      </c>
      <c r="D1378" s="23">
        <v>1</v>
      </c>
      <c r="E1378" s="23">
        <v>2</v>
      </c>
      <c r="F1378" s="23">
        <v>1</v>
      </c>
      <c r="G1378" s="23">
        <v>1</v>
      </c>
      <c r="H1378" s="23">
        <v>0</v>
      </c>
      <c r="I1378" s="23">
        <v>305000</v>
      </c>
      <c r="J1378" s="23">
        <v>305000</v>
      </c>
      <c r="K1378" s="23">
        <v>0</v>
      </c>
      <c r="L1378" s="23">
        <v>3</v>
      </c>
      <c r="M1378" s="23">
        <v>6</v>
      </c>
      <c r="N1378" s="23">
        <v>100</v>
      </c>
      <c r="O1378" s="23">
        <v>100</v>
      </c>
      <c r="P1378" s="23">
        <v>0</v>
      </c>
      <c r="Q1378" s="23">
        <v>2</v>
      </c>
      <c r="R1378" s="23">
        <v>0</v>
      </c>
      <c r="S1378" s="23">
        <v>330</v>
      </c>
      <c r="T1378" s="23">
        <v>330</v>
      </c>
      <c r="U1378" s="23">
        <v>0</v>
      </c>
      <c r="V1378" s="23">
        <v>3</v>
      </c>
      <c r="W1378" s="23">
        <v>7</v>
      </c>
      <c r="X1378" s="23">
        <v>3</v>
      </c>
      <c r="Y1378" s="23">
        <v>3</v>
      </c>
      <c r="Z1378" s="23">
        <v>0</v>
      </c>
      <c r="AA1378" s="23">
        <v>0</v>
      </c>
      <c r="AB1378" s="23">
        <v>0</v>
      </c>
      <c r="AC1378" s="23">
        <v>0</v>
      </c>
      <c r="AD1378" s="23">
        <v>0</v>
      </c>
      <c r="AE1378" s="23">
        <v>0</v>
      </c>
      <c r="AF1378" s="23">
        <v>305000</v>
      </c>
      <c r="AG1378" s="23">
        <v>305000</v>
      </c>
      <c r="AH1378" s="23">
        <v>100</v>
      </c>
      <c r="AI1378" s="23">
        <v>100</v>
      </c>
      <c r="AJ1378" s="23">
        <v>330</v>
      </c>
      <c r="AK1378" s="23">
        <v>330</v>
      </c>
      <c r="AL1378" s="23">
        <v>3</v>
      </c>
      <c r="AM1378" s="23">
        <v>3</v>
      </c>
      <c r="AN1378" s="23">
        <v>0</v>
      </c>
      <c r="AO1378" s="23">
        <v>0</v>
      </c>
    </row>
    <row r="1379" spans="1:41" s="23" customFormat="1">
      <c r="A1379" s="37">
        <v>23153</v>
      </c>
      <c r="B1379" s="73" t="s">
        <v>1414</v>
      </c>
      <c r="C1379" s="73" t="s">
        <v>1414</v>
      </c>
      <c r="D1379" s="23">
        <v>1</v>
      </c>
      <c r="E1379" s="23">
        <v>2</v>
      </c>
      <c r="F1379" s="23">
        <v>1</v>
      </c>
      <c r="G1379" s="23">
        <v>1</v>
      </c>
      <c r="H1379" s="23">
        <v>0</v>
      </c>
      <c r="I1379" s="23">
        <v>355000</v>
      </c>
      <c r="J1379" s="23">
        <v>355000</v>
      </c>
      <c r="K1379" s="23">
        <v>0</v>
      </c>
      <c r="L1379" s="23">
        <v>3</v>
      </c>
      <c r="M1379" s="23">
        <v>6</v>
      </c>
      <c r="N1379" s="23">
        <v>150</v>
      </c>
      <c r="O1379" s="23">
        <v>150</v>
      </c>
      <c r="P1379" s="23">
        <v>0</v>
      </c>
      <c r="Q1379" s="23">
        <v>2</v>
      </c>
      <c r="R1379" s="23">
        <v>0</v>
      </c>
      <c r="S1379" s="23">
        <v>360</v>
      </c>
      <c r="T1379" s="23">
        <v>360</v>
      </c>
      <c r="U1379" s="23">
        <v>0</v>
      </c>
      <c r="V1379" s="23">
        <v>3</v>
      </c>
      <c r="W1379" s="23">
        <v>4</v>
      </c>
      <c r="X1379" s="23">
        <v>1</v>
      </c>
      <c r="Y1379" s="23">
        <v>1</v>
      </c>
      <c r="Z1379" s="23">
        <v>0</v>
      </c>
      <c r="AA1379" s="23">
        <v>0</v>
      </c>
      <c r="AB1379" s="23">
        <v>0</v>
      </c>
      <c r="AC1379" s="23">
        <v>0</v>
      </c>
      <c r="AD1379" s="23">
        <v>0</v>
      </c>
      <c r="AE1379" s="23">
        <v>0</v>
      </c>
      <c r="AF1379" s="23">
        <v>355000</v>
      </c>
      <c r="AG1379" s="23">
        <v>355000</v>
      </c>
      <c r="AH1379" s="23">
        <v>150</v>
      </c>
      <c r="AI1379" s="23">
        <v>150</v>
      </c>
      <c r="AJ1379" s="23">
        <v>360</v>
      </c>
      <c r="AK1379" s="23">
        <v>360</v>
      </c>
      <c r="AL1379" s="23">
        <v>1</v>
      </c>
      <c r="AM1379" s="23">
        <v>1</v>
      </c>
      <c r="AN1379" s="23">
        <v>0</v>
      </c>
      <c r="AO1379" s="23">
        <v>0</v>
      </c>
    </row>
    <row r="1380" spans="1:41" s="23" customFormat="1">
      <c r="A1380" s="37">
        <v>23154</v>
      </c>
      <c r="B1380" s="73" t="s">
        <v>1415</v>
      </c>
      <c r="C1380" s="73" t="s">
        <v>1415</v>
      </c>
      <c r="D1380" s="23">
        <v>1</v>
      </c>
      <c r="E1380" s="23">
        <v>2</v>
      </c>
      <c r="F1380" s="23">
        <v>1</v>
      </c>
      <c r="G1380" s="23">
        <v>1</v>
      </c>
      <c r="H1380" s="23">
        <v>0</v>
      </c>
      <c r="I1380" s="23">
        <v>260000</v>
      </c>
      <c r="J1380" s="23">
        <v>260000</v>
      </c>
      <c r="K1380" s="23">
        <v>0</v>
      </c>
      <c r="L1380" s="23">
        <v>3</v>
      </c>
      <c r="M1380" s="23">
        <v>6</v>
      </c>
      <c r="N1380" s="23">
        <v>50</v>
      </c>
      <c r="O1380" s="23">
        <v>50</v>
      </c>
      <c r="P1380" s="23">
        <v>0</v>
      </c>
      <c r="Q1380" s="23">
        <v>2</v>
      </c>
      <c r="R1380" s="23">
        <v>0</v>
      </c>
      <c r="S1380" s="23">
        <v>305</v>
      </c>
      <c r="T1380" s="23">
        <v>305</v>
      </c>
      <c r="U1380" s="23">
        <v>0</v>
      </c>
      <c r="V1380" s="23">
        <v>0</v>
      </c>
      <c r="W1380" s="23">
        <v>0</v>
      </c>
      <c r="X1380" s="23">
        <v>0</v>
      </c>
      <c r="Y1380" s="23">
        <v>0</v>
      </c>
      <c r="Z1380" s="23">
        <v>0</v>
      </c>
      <c r="AA1380" s="23">
        <v>0</v>
      </c>
      <c r="AB1380" s="23">
        <v>0</v>
      </c>
      <c r="AC1380" s="23">
        <v>0</v>
      </c>
      <c r="AD1380" s="23">
        <v>0</v>
      </c>
      <c r="AE1380" s="23">
        <v>0</v>
      </c>
      <c r="AF1380" s="23">
        <v>260000</v>
      </c>
      <c r="AG1380" s="23">
        <v>260000</v>
      </c>
      <c r="AH1380" s="23">
        <v>50</v>
      </c>
      <c r="AI1380" s="23">
        <v>50</v>
      </c>
      <c r="AJ1380" s="23">
        <v>305</v>
      </c>
      <c r="AK1380" s="23">
        <v>305</v>
      </c>
      <c r="AL1380" s="23">
        <v>0</v>
      </c>
      <c r="AM1380" s="23">
        <v>0</v>
      </c>
      <c r="AN1380" s="23">
        <v>0</v>
      </c>
      <c r="AO1380" s="23">
        <v>0</v>
      </c>
    </row>
    <row r="1381" spans="1:41" s="23" customFormat="1">
      <c r="A1381" s="37">
        <v>23155</v>
      </c>
      <c r="B1381" s="73" t="s">
        <v>1416</v>
      </c>
      <c r="C1381" s="73" t="s">
        <v>1416</v>
      </c>
      <c r="D1381" s="23">
        <v>1</v>
      </c>
      <c r="E1381" s="23">
        <v>2</v>
      </c>
      <c r="F1381" s="23">
        <v>1</v>
      </c>
      <c r="G1381" s="23">
        <v>1</v>
      </c>
      <c r="H1381" s="23">
        <v>0</v>
      </c>
      <c r="I1381" s="23">
        <v>310000</v>
      </c>
      <c r="J1381" s="23">
        <v>310000</v>
      </c>
      <c r="K1381" s="23">
        <v>0</v>
      </c>
      <c r="L1381" s="23">
        <v>3</v>
      </c>
      <c r="M1381" s="23">
        <v>6</v>
      </c>
      <c r="N1381" s="23">
        <v>100</v>
      </c>
      <c r="O1381" s="23">
        <v>100</v>
      </c>
      <c r="P1381" s="23">
        <v>0</v>
      </c>
      <c r="Q1381" s="23">
        <v>2</v>
      </c>
      <c r="R1381" s="23">
        <v>0</v>
      </c>
      <c r="S1381" s="23">
        <v>335</v>
      </c>
      <c r="T1381" s="23">
        <v>335</v>
      </c>
      <c r="U1381" s="23">
        <v>0</v>
      </c>
      <c r="V1381" s="23">
        <v>3</v>
      </c>
      <c r="W1381" s="23">
        <v>7</v>
      </c>
      <c r="X1381" s="23">
        <v>3</v>
      </c>
      <c r="Y1381" s="23">
        <v>3</v>
      </c>
      <c r="Z1381" s="23">
        <v>0</v>
      </c>
      <c r="AA1381" s="23">
        <v>0</v>
      </c>
      <c r="AB1381" s="23">
        <v>0</v>
      </c>
      <c r="AC1381" s="23">
        <v>0</v>
      </c>
      <c r="AD1381" s="23">
        <v>0</v>
      </c>
      <c r="AE1381" s="23">
        <v>0</v>
      </c>
      <c r="AF1381" s="23">
        <v>310000</v>
      </c>
      <c r="AG1381" s="23">
        <v>310000</v>
      </c>
      <c r="AH1381" s="23">
        <v>100</v>
      </c>
      <c r="AI1381" s="23">
        <v>100</v>
      </c>
      <c r="AJ1381" s="23">
        <v>335</v>
      </c>
      <c r="AK1381" s="23">
        <v>335</v>
      </c>
      <c r="AL1381" s="23">
        <v>3</v>
      </c>
      <c r="AM1381" s="23">
        <v>3</v>
      </c>
      <c r="AN1381" s="23">
        <v>0</v>
      </c>
      <c r="AO1381" s="23">
        <v>0</v>
      </c>
    </row>
    <row r="1382" spans="1:41" s="23" customFormat="1">
      <c r="A1382" s="37">
        <v>23156</v>
      </c>
      <c r="B1382" s="73" t="s">
        <v>1417</v>
      </c>
      <c r="C1382" s="73" t="s">
        <v>1417</v>
      </c>
      <c r="D1382" s="23">
        <v>1</v>
      </c>
      <c r="E1382" s="23">
        <v>2</v>
      </c>
      <c r="F1382" s="23">
        <v>1</v>
      </c>
      <c r="G1382" s="23">
        <v>1</v>
      </c>
      <c r="H1382" s="23">
        <v>0</v>
      </c>
      <c r="I1382" s="23">
        <v>360000</v>
      </c>
      <c r="J1382" s="23">
        <v>360000</v>
      </c>
      <c r="K1382" s="23">
        <v>0</v>
      </c>
      <c r="L1382" s="23">
        <v>3</v>
      </c>
      <c r="M1382" s="23">
        <v>6</v>
      </c>
      <c r="N1382" s="23">
        <v>150</v>
      </c>
      <c r="O1382" s="23">
        <v>150</v>
      </c>
      <c r="P1382" s="23">
        <v>0</v>
      </c>
      <c r="Q1382" s="23">
        <v>2</v>
      </c>
      <c r="R1382" s="23">
        <v>0</v>
      </c>
      <c r="S1382" s="23">
        <v>365</v>
      </c>
      <c r="T1382" s="23">
        <v>365</v>
      </c>
      <c r="U1382" s="23">
        <v>0</v>
      </c>
      <c r="V1382" s="23">
        <v>3</v>
      </c>
      <c r="W1382" s="23">
        <v>4</v>
      </c>
      <c r="X1382" s="23">
        <v>1</v>
      </c>
      <c r="Y1382" s="23">
        <v>1</v>
      </c>
      <c r="Z1382" s="23">
        <v>0</v>
      </c>
      <c r="AA1382" s="23">
        <v>0</v>
      </c>
      <c r="AB1382" s="23">
        <v>0</v>
      </c>
      <c r="AC1382" s="23">
        <v>0</v>
      </c>
      <c r="AD1382" s="23">
        <v>0</v>
      </c>
      <c r="AE1382" s="23">
        <v>0</v>
      </c>
      <c r="AF1382" s="23">
        <v>360000</v>
      </c>
      <c r="AG1382" s="23">
        <v>360000</v>
      </c>
      <c r="AH1382" s="23">
        <v>150</v>
      </c>
      <c r="AI1382" s="23">
        <v>150</v>
      </c>
      <c r="AJ1382" s="23">
        <v>365</v>
      </c>
      <c r="AK1382" s="23">
        <v>365</v>
      </c>
      <c r="AL1382" s="23">
        <v>1</v>
      </c>
      <c r="AM1382" s="23">
        <v>1</v>
      </c>
      <c r="AN1382" s="23">
        <v>0</v>
      </c>
      <c r="AO1382" s="23">
        <v>0</v>
      </c>
    </row>
    <row r="1383" spans="1:41" s="23" customFormat="1">
      <c r="A1383" s="37">
        <v>23157</v>
      </c>
      <c r="B1383" s="73" t="s">
        <v>1418</v>
      </c>
      <c r="C1383" s="73" t="s">
        <v>1418</v>
      </c>
      <c r="D1383" s="23">
        <v>1</v>
      </c>
      <c r="E1383" s="23">
        <v>2</v>
      </c>
      <c r="F1383" s="23">
        <v>1</v>
      </c>
      <c r="G1383" s="23">
        <v>1</v>
      </c>
      <c r="H1383" s="23">
        <v>0</v>
      </c>
      <c r="I1383" s="23">
        <v>265000</v>
      </c>
      <c r="J1383" s="23">
        <v>265000</v>
      </c>
      <c r="K1383" s="23">
        <v>0</v>
      </c>
      <c r="L1383" s="23">
        <v>3</v>
      </c>
      <c r="M1383" s="23">
        <v>6</v>
      </c>
      <c r="N1383" s="23">
        <v>50</v>
      </c>
      <c r="O1383" s="23">
        <v>50</v>
      </c>
      <c r="P1383" s="23">
        <v>0</v>
      </c>
      <c r="Q1383" s="23">
        <v>2</v>
      </c>
      <c r="R1383" s="23">
        <v>0</v>
      </c>
      <c r="S1383" s="23">
        <v>310</v>
      </c>
      <c r="T1383" s="23">
        <v>310</v>
      </c>
      <c r="U1383" s="23">
        <v>0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23">
        <v>0</v>
      </c>
      <c r="AF1383" s="23">
        <v>265000</v>
      </c>
      <c r="AG1383" s="23">
        <v>265000</v>
      </c>
      <c r="AH1383" s="23">
        <v>50</v>
      </c>
      <c r="AI1383" s="23">
        <v>50</v>
      </c>
      <c r="AJ1383" s="23">
        <v>310</v>
      </c>
      <c r="AK1383" s="23">
        <v>310</v>
      </c>
      <c r="AL1383" s="23">
        <v>0</v>
      </c>
      <c r="AM1383" s="23">
        <v>0</v>
      </c>
      <c r="AN1383" s="23">
        <v>0</v>
      </c>
      <c r="AO1383" s="23">
        <v>0</v>
      </c>
    </row>
    <row r="1384" spans="1:41" s="23" customFormat="1">
      <c r="A1384" s="37">
        <v>23158</v>
      </c>
      <c r="B1384" s="73" t="s">
        <v>1419</v>
      </c>
      <c r="C1384" s="73" t="s">
        <v>1419</v>
      </c>
      <c r="D1384" s="23">
        <v>1</v>
      </c>
      <c r="E1384" s="23">
        <v>2</v>
      </c>
      <c r="F1384" s="23">
        <v>1</v>
      </c>
      <c r="G1384" s="23">
        <v>1</v>
      </c>
      <c r="H1384" s="23">
        <v>0</v>
      </c>
      <c r="I1384" s="23">
        <v>315000</v>
      </c>
      <c r="J1384" s="23">
        <v>315000</v>
      </c>
      <c r="K1384" s="23">
        <v>0</v>
      </c>
      <c r="L1384" s="23">
        <v>3</v>
      </c>
      <c r="M1384" s="23">
        <v>6</v>
      </c>
      <c r="N1384" s="23">
        <v>100</v>
      </c>
      <c r="O1384" s="23">
        <v>100</v>
      </c>
      <c r="P1384" s="23">
        <v>0</v>
      </c>
      <c r="Q1384" s="23">
        <v>2</v>
      </c>
      <c r="R1384" s="23">
        <v>0</v>
      </c>
      <c r="S1384" s="23">
        <v>340</v>
      </c>
      <c r="T1384" s="23">
        <v>340</v>
      </c>
      <c r="U1384" s="23">
        <v>0</v>
      </c>
      <c r="V1384" s="23">
        <v>3</v>
      </c>
      <c r="W1384" s="23">
        <v>7</v>
      </c>
      <c r="X1384" s="23">
        <v>3</v>
      </c>
      <c r="Y1384" s="23">
        <v>3</v>
      </c>
      <c r="Z1384" s="23">
        <v>0</v>
      </c>
      <c r="AA1384" s="23">
        <v>0</v>
      </c>
      <c r="AB1384" s="23">
        <v>0</v>
      </c>
      <c r="AC1384" s="23">
        <v>0</v>
      </c>
      <c r="AD1384" s="23">
        <v>0</v>
      </c>
      <c r="AE1384" s="23">
        <v>0</v>
      </c>
      <c r="AF1384" s="23">
        <v>315000</v>
      </c>
      <c r="AG1384" s="23">
        <v>315000</v>
      </c>
      <c r="AH1384" s="23">
        <v>100</v>
      </c>
      <c r="AI1384" s="23">
        <v>100</v>
      </c>
      <c r="AJ1384" s="23">
        <v>340</v>
      </c>
      <c r="AK1384" s="23">
        <v>340</v>
      </c>
      <c r="AL1384" s="23">
        <v>3</v>
      </c>
      <c r="AM1384" s="23">
        <v>3</v>
      </c>
      <c r="AN1384" s="23">
        <v>0</v>
      </c>
      <c r="AO1384" s="23">
        <v>0</v>
      </c>
    </row>
    <row r="1385" spans="1:41" s="23" customFormat="1">
      <c r="A1385" s="37">
        <v>23159</v>
      </c>
      <c r="B1385" s="73" t="s">
        <v>1420</v>
      </c>
      <c r="C1385" s="73" t="s">
        <v>1420</v>
      </c>
      <c r="D1385" s="23">
        <v>1</v>
      </c>
      <c r="E1385" s="23">
        <v>2</v>
      </c>
      <c r="F1385" s="23">
        <v>1</v>
      </c>
      <c r="G1385" s="23">
        <v>1</v>
      </c>
      <c r="H1385" s="23">
        <v>0</v>
      </c>
      <c r="I1385" s="23">
        <v>365000</v>
      </c>
      <c r="J1385" s="23">
        <v>365000</v>
      </c>
      <c r="K1385" s="23">
        <v>0</v>
      </c>
      <c r="L1385" s="23">
        <v>3</v>
      </c>
      <c r="M1385" s="23">
        <v>6</v>
      </c>
      <c r="N1385" s="23">
        <v>150</v>
      </c>
      <c r="O1385" s="23">
        <v>150</v>
      </c>
      <c r="P1385" s="23">
        <v>0</v>
      </c>
      <c r="Q1385" s="23">
        <v>2</v>
      </c>
      <c r="R1385" s="23">
        <v>0</v>
      </c>
      <c r="S1385" s="23">
        <v>370</v>
      </c>
      <c r="T1385" s="23">
        <v>370</v>
      </c>
      <c r="U1385" s="23">
        <v>0</v>
      </c>
      <c r="V1385" s="23">
        <v>3</v>
      </c>
      <c r="W1385" s="23">
        <v>4</v>
      </c>
      <c r="X1385" s="23">
        <v>1</v>
      </c>
      <c r="Y1385" s="23">
        <v>1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23">
        <v>0</v>
      </c>
      <c r="AF1385" s="23">
        <v>365000</v>
      </c>
      <c r="AG1385" s="23">
        <v>365000</v>
      </c>
      <c r="AH1385" s="23">
        <v>150</v>
      </c>
      <c r="AI1385" s="23">
        <v>150</v>
      </c>
      <c r="AJ1385" s="23">
        <v>370</v>
      </c>
      <c r="AK1385" s="23">
        <v>370</v>
      </c>
      <c r="AL1385" s="23">
        <v>1</v>
      </c>
      <c r="AM1385" s="23">
        <v>1</v>
      </c>
      <c r="AN1385" s="23">
        <v>0</v>
      </c>
      <c r="AO1385" s="23">
        <v>0</v>
      </c>
    </row>
    <row r="1386" spans="1:41" s="23" customFormat="1">
      <c r="A1386" s="37">
        <v>23160</v>
      </c>
      <c r="B1386" s="73" t="s">
        <v>1421</v>
      </c>
      <c r="C1386" s="73" t="s">
        <v>1421</v>
      </c>
      <c r="D1386" s="23">
        <v>1</v>
      </c>
      <c r="E1386" s="23">
        <v>2</v>
      </c>
      <c r="F1386" s="23">
        <v>1</v>
      </c>
      <c r="G1386" s="23">
        <v>1</v>
      </c>
      <c r="H1386" s="23">
        <v>0</v>
      </c>
      <c r="I1386" s="23">
        <v>270000</v>
      </c>
      <c r="J1386" s="23">
        <v>270000</v>
      </c>
      <c r="K1386" s="23">
        <v>0</v>
      </c>
      <c r="L1386" s="23">
        <v>3</v>
      </c>
      <c r="M1386" s="23">
        <v>6</v>
      </c>
      <c r="N1386" s="23">
        <v>50</v>
      </c>
      <c r="O1386" s="23">
        <v>50</v>
      </c>
      <c r="P1386" s="23">
        <v>0</v>
      </c>
      <c r="Q1386" s="23">
        <v>2</v>
      </c>
      <c r="R1386" s="23">
        <v>0</v>
      </c>
      <c r="S1386" s="23">
        <v>315</v>
      </c>
      <c r="T1386" s="23">
        <v>315</v>
      </c>
      <c r="U1386" s="23">
        <v>0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  <c r="AD1386" s="23">
        <v>0</v>
      </c>
      <c r="AE1386" s="23">
        <v>0</v>
      </c>
      <c r="AF1386" s="23">
        <v>270000</v>
      </c>
      <c r="AG1386" s="23">
        <v>270000</v>
      </c>
      <c r="AH1386" s="23">
        <v>50</v>
      </c>
      <c r="AI1386" s="23">
        <v>50</v>
      </c>
      <c r="AJ1386" s="23">
        <v>315</v>
      </c>
      <c r="AK1386" s="23">
        <v>315</v>
      </c>
      <c r="AL1386" s="23">
        <v>0</v>
      </c>
      <c r="AM1386" s="23">
        <v>0</v>
      </c>
      <c r="AN1386" s="23">
        <v>0</v>
      </c>
      <c r="AO1386" s="23">
        <v>0</v>
      </c>
    </row>
    <row r="1387" spans="1:41" s="23" customFormat="1">
      <c r="A1387" s="37">
        <v>23161</v>
      </c>
      <c r="B1387" s="73" t="s">
        <v>1422</v>
      </c>
      <c r="C1387" s="73" t="s">
        <v>1422</v>
      </c>
      <c r="D1387" s="23">
        <v>1</v>
      </c>
      <c r="E1387" s="23">
        <v>2</v>
      </c>
      <c r="F1387" s="23">
        <v>1</v>
      </c>
      <c r="G1387" s="23">
        <v>1</v>
      </c>
      <c r="H1387" s="23">
        <v>0</v>
      </c>
      <c r="I1387" s="23">
        <v>320000</v>
      </c>
      <c r="J1387" s="23">
        <v>320000</v>
      </c>
      <c r="K1387" s="23">
        <v>0</v>
      </c>
      <c r="L1387" s="23">
        <v>3</v>
      </c>
      <c r="M1387" s="23">
        <v>6</v>
      </c>
      <c r="N1387" s="23">
        <v>100</v>
      </c>
      <c r="O1387" s="23">
        <v>100</v>
      </c>
      <c r="P1387" s="23">
        <v>0</v>
      </c>
      <c r="Q1387" s="23">
        <v>2</v>
      </c>
      <c r="R1387" s="23">
        <v>0</v>
      </c>
      <c r="S1387" s="23">
        <v>345</v>
      </c>
      <c r="T1387" s="23">
        <v>345</v>
      </c>
      <c r="U1387" s="23">
        <v>0</v>
      </c>
      <c r="V1387" s="23">
        <v>3</v>
      </c>
      <c r="W1387" s="23">
        <v>7</v>
      </c>
      <c r="X1387" s="23">
        <v>3</v>
      </c>
      <c r="Y1387" s="23">
        <v>3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23">
        <v>0</v>
      </c>
      <c r="AF1387" s="23">
        <v>320000</v>
      </c>
      <c r="AG1387" s="23">
        <v>320000</v>
      </c>
      <c r="AH1387" s="23">
        <v>100</v>
      </c>
      <c r="AI1387" s="23">
        <v>100</v>
      </c>
      <c r="AJ1387" s="23">
        <v>345</v>
      </c>
      <c r="AK1387" s="23">
        <v>345</v>
      </c>
      <c r="AL1387" s="23">
        <v>3</v>
      </c>
      <c r="AM1387" s="23">
        <v>3</v>
      </c>
      <c r="AN1387" s="23">
        <v>0</v>
      </c>
      <c r="AO1387" s="23">
        <v>0</v>
      </c>
    </row>
    <row r="1388" spans="1:41" s="23" customFormat="1">
      <c r="A1388" s="37">
        <v>23162</v>
      </c>
      <c r="B1388" s="73" t="s">
        <v>1423</v>
      </c>
      <c r="C1388" s="73" t="s">
        <v>1423</v>
      </c>
      <c r="D1388" s="23">
        <v>1</v>
      </c>
      <c r="E1388" s="23">
        <v>2</v>
      </c>
      <c r="F1388" s="23">
        <v>1</v>
      </c>
      <c r="G1388" s="23">
        <v>1</v>
      </c>
      <c r="H1388" s="23">
        <v>0</v>
      </c>
      <c r="I1388" s="23">
        <v>370000</v>
      </c>
      <c r="J1388" s="23">
        <v>370000</v>
      </c>
      <c r="K1388" s="23">
        <v>0</v>
      </c>
      <c r="L1388" s="23">
        <v>3</v>
      </c>
      <c r="M1388" s="23">
        <v>6</v>
      </c>
      <c r="N1388" s="23">
        <v>150</v>
      </c>
      <c r="O1388" s="23">
        <v>150</v>
      </c>
      <c r="P1388" s="23">
        <v>0</v>
      </c>
      <c r="Q1388" s="23">
        <v>2</v>
      </c>
      <c r="R1388" s="23">
        <v>0</v>
      </c>
      <c r="S1388" s="23">
        <v>375</v>
      </c>
      <c r="T1388" s="23">
        <v>375</v>
      </c>
      <c r="U1388" s="23">
        <v>0</v>
      </c>
      <c r="V1388" s="23">
        <v>3</v>
      </c>
      <c r="W1388" s="23">
        <v>4</v>
      </c>
      <c r="X1388" s="23">
        <v>1</v>
      </c>
      <c r="Y1388" s="23">
        <v>1</v>
      </c>
      <c r="Z1388" s="23">
        <v>0</v>
      </c>
      <c r="AA1388" s="23">
        <v>0</v>
      </c>
      <c r="AB1388" s="23">
        <v>0</v>
      </c>
      <c r="AC1388" s="23">
        <v>0</v>
      </c>
      <c r="AD1388" s="23">
        <v>0</v>
      </c>
      <c r="AE1388" s="23">
        <v>0</v>
      </c>
      <c r="AF1388" s="23">
        <v>370000</v>
      </c>
      <c r="AG1388" s="23">
        <v>370000</v>
      </c>
      <c r="AH1388" s="23">
        <v>150</v>
      </c>
      <c r="AI1388" s="23">
        <v>150</v>
      </c>
      <c r="AJ1388" s="23">
        <v>375</v>
      </c>
      <c r="AK1388" s="23">
        <v>375</v>
      </c>
      <c r="AL1388" s="23">
        <v>1</v>
      </c>
      <c r="AM1388" s="23">
        <v>1</v>
      </c>
      <c r="AN1388" s="23">
        <v>0</v>
      </c>
      <c r="AO1388" s="23">
        <v>0</v>
      </c>
    </row>
    <row r="1389" spans="1:41" s="23" customFormat="1">
      <c r="A1389" s="37">
        <v>23163</v>
      </c>
      <c r="B1389" s="73" t="s">
        <v>1424</v>
      </c>
      <c r="C1389" s="73" t="s">
        <v>1424</v>
      </c>
      <c r="D1389" s="23">
        <v>1</v>
      </c>
      <c r="E1389" s="23">
        <v>2</v>
      </c>
      <c r="F1389" s="23">
        <v>1</v>
      </c>
      <c r="G1389" s="23">
        <v>1</v>
      </c>
      <c r="H1389" s="23">
        <v>0</v>
      </c>
      <c r="I1389" s="23">
        <v>275000</v>
      </c>
      <c r="J1389" s="23">
        <v>275000</v>
      </c>
      <c r="K1389" s="23">
        <v>0</v>
      </c>
      <c r="L1389" s="23">
        <v>3</v>
      </c>
      <c r="M1389" s="23">
        <v>6</v>
      </c>
      <c r="N1389" s="23">
        <v>50</v>
      </c>
      <c r="O1389" s="23">
        <v>50</v>
      </c>
      <c r="P1389" s="23">
        <v>0</v>
      </c>
      <c r="Q1389" s="23">
        <v>2</v>
      </c>
      <c r="R1389" s="23">
        <v>0</v>
      </c>
      <c r="S1389" s="23">
        <v>320</v>
      </c>
      <c r="T1389" s="23">
        <v>320</v>
      </c>
      <c r="U1389" s="23">
        <v>0</v>
      </c>
      <c r="V1389" s="23">
        <v>0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0</v>
      </c>
      <c r="AE1389" s="23">
        <v>0</v>
      </c>
      <c r="AF1389" s="23">
        <v>275000</v>
      </c>
      <c r="AG1389" s="23">
        <v>275000</v>
      </c>
      <c r="AH1389" s="23">
        <v>50</v>
      </c>
      <c r="AI1389" s="23">
        <v>50</v>
      </c>
      <c r="AJ1389" s="23">
        <v>320</v>
      </c>
      <c r="AK1389" s="23">
        <v>320</v>
      </c>
      <c r="AL1389" s="23">
        <v>0</v>
      </c>
      <c r="AM1389" s="23">
        <v>0</v>
      </c>
      <c r="AN1389" s="23">
        <v>0</v>
      </c>
      <c r="AO1389" s="23">
        <v>0</v>
      </c>
    </row>
    <row r="1390" spans="1:41" s="23" customFormat="1">
      <c r="A1390" s="37">
        <v>23164</v>
      </c>
      <c r="B1390" s="73" t="s">
        <v>1425</v>
      </c>
      <c r="C1390" s="73" t="s">
        <v>1425</v>
      </c>
      <c r="D1390" s="23">
        <v>1</v>
      </c>
      <c r="E1390" s="23">
        <v>2</v>
      </c>
      <c r="F1390" s="23">
        <v>1</v>
      </c>
      <c r="G1390" s="23">
        <v>1</v>
      </c>
      <c r="H1390" s="23">
        <v>0</v>
      </c>
      <c r="I1390" s="23">
        <v>325000</v>
      </c>
      <c r="J1390" s="23">
        <v>325000</v>
      </c>
      <c r="K1390" s="23">
        <v>0</v>
      </c>
      <c r="L1390" s="23">
        <v>3</v>
      </c>
      <c r="M1390" s="23">
        <v>6</v>
      </c>
      <c r="N1390" s="23">
        <v>100</v>
      </c>
      <c r="O1390" s="23">
        <v>100</v>
      </c>
      <c r="P1390" s="23">
        <v>0</v>
      </c>
      <c r="Q1390" s="23">
        <v>2</v>
      </c>
      <c r="R1390" s="23">
        <v>0</v>
      </c>
      <c r="S1390" s="23">
        <v>350</v>
      </c>
      <c r="T1390" s="23">
        <v>350</v>
      </c>
      <c r="U1390" s="23">
        <v>0</v>
      </c>
      <c r="V1390" s="23">
        <v>3</v>
      </c>
      <c r="W1390" s="23">
        <v>7</v>
      </c>
      <c r="X1390" s="23">
        <v>3</v>
      </c>
      <c r="Y1390" s="23">
        <v>3</v>
      </c>
      <c r="Z1390" s="23">
        <v>0</v>
      </c>
      <c r="AA1390" s="23">
        <v>0</v>
      </c>
      <c r="AB1390" s="23">
        <v>0</v>
      </c>
      <c r="AC1390" s="23">
        <v>0</v>
      </c>
      <c r="AD1390" s="23">
        <v>0</v>
      </c>
      <c r="AE1390" s="23">
        <v>0</v>
      </c>
      <c r="AF1390" s="23">
        <v>325000</v>
      </c>
      <c r="AG1390" s="23">
        <v>325000</v>
      </c>
      <c r="AH1390" s="23">
        <v>100</v>
      </c>
      <c r="AI1390" s="23">
        <v>100</v>
      </c>
      <c r="AJ1390" s="23">
        <v>350</v>
      </c>
      <c r="AK1390" s="23">
        <v>350</v>
      </c>
      <c r="AL1390" s="23">
        <v>3</v>
      </c>
      <c r="AM1390" s="23">
        <v>3</v>
      </c>
      <c r="AN1390" s="23">
        <v>0</v>
      </c>
      <c r="AO1390" s="23">
        <v>0</v>
      </c>
    </row>
    <row r="1391" spans="1:41" s="23" customFormat="1">
      <c r="A1391" s="37">
        <v>23165</v>
      </c>
      <c r="B1391" s="73" t="s">
        <v>1426</v>
      </c>
      <c r="C1391" s="73" t="s">
        <v>1426</v>
      </c>
      <c r="D1391" s="23">
        <v>1</v>
      </c>
      <c r="E1391" s="23">
        <v>2</v>
      </c>
      <c r="F1391" s="23">
        <v>1</v>
      </c>
      <c r="G1391" s="23">
        <v>1</v>
      </c>
      <c r="H1391" s="23">
        <v>0</v>
      </c>
      <c r="I1391" s="23">
        <v>375000</v>
      </c>
      <c r="J1391" s="23">
        <v>375000</v>
      </c>
      <c r="K1391" s="23">
        <v>0</v>
      </c>
      <c r="L1391" s="23">
        <v>3</v>
      </c>
      <c r="M1391" s="23">
        <v>6</v>
      </c>
      <c r="N1391" s="23">
        <v>150</v>
      </c>
      <c r="O1391" s="23">
        <v>150</v>
      </c>
      <c r="P1391" s="23">
        <v>0</v>
      </c>
      <c r="Q1391" s="23">
        <v>2</v>
      </c>
      <c r="R1391" s="23">
        <v>0</v>
      </c>
      <c r="S1391" s="23">
        <v>380</v>
      </c>
      <c r="T1391" s="23">
        <v>380</v>
      </c>
      <c r="U1391" s="23">
        <v>0</v>
      </c>
      <c r="V1391" s="23">
        <v>3</v>
      </c>
      <c r="W1391" s="23">
        <v>4</v>
      </c>
      <c r="X1391" s="23">
        <v>1</v>
      </c>
      <c r="Y1391" s="23">
        <v>1</v>
      </c>
      <c r="Z1391" s="23">
        <v>0</v>
      </c>
      <c r="AA1391" s="23">
        <v>0</v>
      </c>
      <c r="AB1391" s="23">
        <v>0</v>
      </c>
      <c r="AC1391" s="23">
        <v>0</v>
      </c>
      <c r="AD1391" s="23">
        <v>0</v>
      </c>
      <c r="AE1391" s="23">
        <v>0</v>
      </c>
      <c r="AF1391" s="23">
        <v>375000</v>
      </c>
      <c r="AG1391" s="23">
        <v>375000</v>
      </c>
      <c r="AH1391" s="23">
        <v>150</v>
      </c>
      <c r="AI1391" s="23">
        <v>150</v>
      </c>
      <c r="AJ1391" s="23">
        <v>380</v>
      </c>
      <c r="AK1391" s="23">
        <v>380</v>
      </c>
      <c r="AL1391" s="23">
        <v>1</v>
      </c>
      <c r="AM1391" s="23">
        <v>1</v>
      </c>
      <c r="AN1391" s="23">
        <v>0</v>
      </c>
      <c r="AO1391" s="23">
        <v>0</v>
      </c>
    </row>
    <row r="1392" spans="1:41" s="23" customFormat="1">
      <c r="A1392" s="37">
        <v>23166</v>
      </c>
      <c r="B1392" s="73" t="s">
        <v>1427</v>
      </c>
      <c r="C1392" s="73" t="s">
        <v>1427</v>
      </c>
      <c r="D1392" s="23">
        <v>1</v>
      </c>
      <c r="E1392" s="23">
        <v>2</v>
      </c>
      <c r="F1392" s="23">
        <v>1</v>
      </c>
      <c r="G1392" s="23">
        <v>1</v>
      </c>
      <c r="H1392" s="23">
        <v>0</v>
      </c>
      <c r="I1392" s="23">
        <v>280000</v>
      </c>
      <c r="J1392" s="23">
        <v>280000</v>
      </c>
      <c r="K1392" s="23">
        <v>0</v>
      </c>
      <c r="L1392" s="23">
        <v>3</v>
      </c>
      <c r="M1392" s="23">
        <v>6</v>
      </c>
      <c r="N1392" s="23">
        <v>50</v>
      </c>
      <c r="O1392" s="23">
        <v>50</v>
      </c>
      <c r="P1392" s="23">
        <v>0</v>
      </c>
      <c r="Q1392" s="23">
        <v>2</v>
      </c>
      <c r="R1392" s="23">
        <v>0</v>
      </c>
      <c r="S1392" s="23">
        <v>325</v>
      </c>
      <c r="T1392" s="23">
        <v>325</v>
      </c>
      <c r="U1392" s="23">
        <v>0</v>
      </c>
      <c r="V1392" s="23">
        <v>0</v>
      </c>
      <c r="W1392" s="23">
        <v>0</v>
      </c>
      <c r="X1392" s="23">
        <v>0</v>
      </c>
      <c r="Y1392" s="23">
        <v>0</v>
      </c>
      <c r="Z1392" s="23">
        <v>0</v>
      </c>
      <c r="AA1392" s="23">
        <v>0</v>
      </c>
      <c r="AB1392" s="23">
        <v>0</v>
      </c>
      <c r="AC1392" s="23">
        <v>0</v>
      </c>
      <c r="AD1392" s="23">
        <v>0</v>
      </c>
      <c r="AE1392" s="23">
        <v>0</v>
      </c>
      <c r="AF1392" s="23">
        <v>280000</v>
      </c>
      <c r="AG1392" s="23">
        <v>280000</v>
      </c>
      <c r="AH1392" s="23">
        <v>50</v>
      </c>
      <c r="AI1392" s="23">
        <v>50</v>
      </c>
      <c r="AJ1392" s="23">
        <v>325</v>
      </c>
      <c r="AK1392" s="23">
        <v>325</v>
      </c>
      <c r="AL1392" s="23">
        <v>0</v>
      </c>
      <c r="AM1392" s="23">
        <v>0</v>
      </c>
      <c r="AN1392" s="23">
        <v>0</v>
      </c>
      <c r="AO1392" s="23">
        <v>0</v>
      </c>
    </row>
    <row r="1393" spans="1:41" s="23" customFormat="1">
      <c r="A1393" s="37">
        <v>23167</v>
      </c>
      <c r="B1393" s="73" t="s">
        <v>1428</v>
      </c>
      <c r="C1393" s="73" t="s">
        <v>1428</v>
      </c>
      <c r="D1393" s="23">
        <v>1</v>
      </c>
      <c r="E1393" s="23">
        <v>2</v>
      </c>
      <c r="F1393" s="23">
        <v>1</v>
      </c>
      <c r="G1393" s="23">
        <v>1</v>
      </c>
      <c r="H1393" s="23">
        <v>0</v>
      </c>
      <c r="I1393" s="23">
        <v>330000</v>
      </c>
      <c r="J1393" s="23">
        <v>330000</v>
      </c>
      <c r="K1393" s="23">
        <v>0</v>
      </c>
      <c r="L1393" s="23">
        <v>3</v>
      </c>
      <c r="M1393" s="23">
        <v>6</v>
      </c>
      <c r="N1393" s="23">
        <v>100</v>
      </c>
      <c r="O1393" s="23">
        <v>100</v>
      </c>
      <c r="P1393" s="23">
        <v>0</v>
      </c>
      <c r="Q1393" s="23">
        <v>2</v>
      </c>
      <c r="R1393" s="23">
        <v>0</v>
      </c>
      <c r="S1393" s="23">
        <v>355</v>
      </c>
      <c r="T1393" s="23">
        <v>355</v>
      </c>
      <c r="U1393" s="23">
        <v>0</v>
      </c>
      <c r="V1393" s="23">
        <v>3</v>
      </c>
      <c r="W1393" s="23">
        <v>7</v>
      </c>
      <c r="X1393" s="23">
        <v>3</v>
      </c>
      <c r="Y1393" s="23">
        <v>3</v>
      </c>
      <c r="Z1393" s="23">
        <v>0</v>
      </c>
      <c r="AA1393" s="23">
        <v>0</v>
      </c>
      <c r="AB1393" s="23">
        <v>0</v>
      </c>
      <c r="AC1393" s="23">
        <v>0</v>
      </c>
      <c r="AD1393" s="23">
        <v>0</v>
      </c>
      <c r="AE1393" s="23">
        <v>0</v>
      </c>
      <c r="AF1393" s="23">
        <v>330000</v>
      </c>
      <c r="AG1393" s="23">
        <v>330000</v>
      </c>
      <c r="AH1393" s="23">
        <v>100</v>
      </c>
      <c r="AI1393" s="23">
        <v>100</v>
      </c>
      <c r="AJ1393" s="23">
        <v>355</v>
      </c>
      <c r="AK1393" s="23">
        <v>355</v>
      </c>
      <c r="AL1393" s="23">
        <v>3</v>
      </c>
      <c r="AM1393" s="23">
        <v>3</v>
      </c>
      <c r="AN1393" s="23">
        <v>0</v>
      </c>
      <c r="AO1393" s="23">
        <v>0</v>
      </c>
    </row>
    <row r="1394" spans="1:41" s="23" customFormat="1">
      <c r="A1394" s="37">
        <v>23168</v>
      </c>
      <c r="B1394" s="73" t="s">
        <v>1429</v>
      </c>
      <c r="C1394" s="73" t="s">
        <v>1429</v>
      </c>
      <c r="D1394" s="23">
        <v>1</v>
      </c>
      <c r="E1394" s="23">
        <v>2</v>
      </c>
      <c r="F1394" s="23">
        <v>1</v>
      </c>
      <c r="G1394" s="23">
        <v>1</v>
      </c>
      <c r="H1394" s="23">
        <v>0</v>
      </c>
      <c r="I1394" s="23">
        <v>380000</v>
      </c>
      <c r="J1394" s="23">
        <v>380000</v>
      </c>
      <c r="K1394" s="23">
        <v>0</v>
      </c>
      <c r="L1394" s="23">
        <v>3</v>
      </c>
      <c r="M1394" s="23">
        <v>6</v>
      </c>
      <c r="N1394" s="23">
        <v>150</v>
      </c>
      <c r="O1394" s="23">
        <v>150</v>
      </c>
      <c r="P1394" s="23">
        <v>0</v>
      </c>
      <c r="Q1394" s="23">
        <v>2</v>
      </c>
      <c r="R1394" s="23">
        <v>0</v>
      </c>
      <c r="S1394" s="23">
        <v>385</v>
      </c>
      <c r="T1394" s="23">
        <v>385</v>
      </c>
      <c r="U1394" s="23">
        <v>0</v>
      </c>
      <c r="V1394" s="23">
        <v>3</v>
      </c>
      <c r="W1394" s="23">
        <v>4</v>
      </c>
      <c r="X1394" s="23">
        <v>1</v>
      </c>
      <c r="Y1394" s="23">
        <v>1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23">
        <v>0</v>
      </c>
      <c r="AF1394" s="23">
        <v>380000</v>
      </c>
      <c r="AG1394" s="23">
        <v>380000</v>
      </c>
      <c r="AH1394" s="23">
        <v>150</v>
      </c>
      <c r="AI1394" s="23">
        <v>150</v>
      </c>
      <c r="AJ1394" s="23">
        <v>385</v>
      </c>
      <c r="AK1394" s="23">
        <v>385</v>
      </c>
      <c r="AL1394" s="23">
        <v>1</v>
      </c>
      <c r="AM1394" s="23">
        <v>1</v>
      </c>
      <c r="AN1394" s="23">
        <v>0</v>
      </c>
      <c r="AO1394" s="23">
        <v>0</v>
      </c>
    </row>
    <row r="1395" spans="1:41" s="23" customFormat="1">
      <c r="A1395" s="37">
        <v>23169</v>
      </c>
      <c r="B1395" s="73" t="s">
        <v>1430</v>
      </c>
      <c r="C1395" s="73" t="s">
        <v>1430</v>
      </c>
      <c r="D1395" s="23">
        <v>1</v>
      </c>
      <c r="E1395" s="23">
        <v>2</v>
      </c>
      <c r="F1395" s="23">
        <v>1</v>
      </c>
      <c r="G1395" s="23">
        <v>1</v>
      </c>
      <c r="H1395" s="23">
        <v>0</v>
      </c>
      <c r="I1395" s="23">
        <v>285000</v>
      </c>
      <c r="J1395" s="23">
        <v>285000</v>
      </c>
      <c r="K1395" s="23">
        <v>0</v>
      </c>
      <c r="L1395" s="23">
        <v>3</v>
      </c>
      <c r="M1395" s="23">
        <v>6</v>
      </c>
      <c r="N1395" s="23">
        <v>50</v>
      </c>
      <c r="O1395" s="23">
        <v>50</v>
      </c>
      <c r="P1395" s="23">
        <v>0</v>
      </c>
      <c r="Q1395" s="23">
        <v>2</v>
      </c>
      <c r="R1395" s="23">
        <v>0</v>
      </c>
      <c r="S1395" s="23">
        <v>330</v>
      </c>
      <c r="T1395" s="23">
        <v>330</v>
      </c>
      <c r="U1395" s="23">
        <v>0</v>
      </c>
      <c r="V1395" s="23">
        <v>0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0</v>
      </c>
      <c r="AE1395" s="23">
        <v>0</v>
      </c>
      <c r="AF1395" s="23">
        <v>285000</v>
      </c>
      <c r="AG1395" s="23">
        <v>285000</v>
      </c>
      <c r="AH1395" s="23">
        <v>50</v>
      </c>
      <c r="AI1395" s="23">
        <v>50</v>
      </c>
      <c r="AJ1395" s="23">
        <v>330</v>
      </c>
      <c r="AK1395" s="23">
        <v>330</v>
      </c>
      <c r="AL1395" s="23">
        <v>0</v>
      </c>
      <c r="AM1395" s="23">
        <v>0</v>
      </c>
      <c r="AN1395" s="23">
        <v>0</v>
      </c>
      <c r="AO1395" s="23">
        <v>0</v>
      </c>
    </row>
    <row r="1396" spans="1:41" s="23" customFormat="1">
      <c r="A1396" s="37">
        <v>23170</v>
      </c>
      <c r="B1396" s="73" t="s">
        <v>1431</v>
      </c>
      <c r="C1396" s="73" t="s">
        <v>1431</v>
      </c>
      <c r="D1396" s="23">
        <v>1</v>
      </c>
      <c r="E1396" s="23">
        <v>2</v>
      </c>
      <c r="F1396" s="23">
        <v>1</v>
      </c>
      <c r="G1396" s="23">
        <v>1</v>
      </c>
      <c r="H1396" s="23">
        <v>0</v>
      </c>
      <c r="I1396" s="23">
        <v>335000</v>
      </c>
      <c r="J1396" s="23">
        <v>335000</v>
      </c>
      <c r="K1396" s="23">
        <v>0</v>
      </c>
      <c r="L1396" s="23">
        <v>3</v>
      </c>
      <c r="M1396" s="23">
        <v>6</v>
      </c>
      <c r="N1396" s="23">
        <v>100</v>
      </c>
      <c r="O1396" s="23">
        <v>100</v>
      </c>
      <c r="P1396" s="23">
        <v>0</v>
      </c>
      <c r="Q1396" s="23">
        <v>2</v>
      </c>
      <c r="R1396" s="23">
        <v>0</v>
      </c>
      <c r="S1396" s="23">
        <v>360</v>
      </c>
      <c r="T1396" s="23">
        <v>360</v>
      </c>
      <c r="U1396" s="23">
        <v>0</v>
      </c>
      <c r="V1396" s="23">
        <v>3</v>
      </c>
      <c r="W1396" s="23">
        <v>7</v>
      </c>
      <c r="X1396" s="23">
        <v>3</v>
      </c>
      <c r="Y1396" s="23">
        <v>3</v>
      </c>
      <c r="Z1396" s="23">
        <v>0</v>
      </c>
      <c r="AA1396" s="23">
        <v>0</v>
      </c>
      <c r="AB1396" s="23">
        <v>0</v>
      </c>
      <c r="AC1396" s="23">
        <v>0</v>
      </c>
      <c r="AD1396" s="23">
        <v>0</v>
      </c>
      <c r="AE1396" s="23">
        <v>0</v>
      </c>
      <c r="AF1396" s="23">
        <v>335000</v>
      </c>
      <c r="AG1396" s="23">
        <v>335000</v>
      </c>
      <c r="AH1396" s="23">
        <v>100</v>
      </c>
      <c r="AI1396" s="23">
        <v>100</v>
      </c>
      <c r="AJ1396" s="23">
        <v>360</v>
      </c>
      <c r="AK1396" s="23">
        <v>360</v>
      </c>
      <c r="AL1396" s="23">
        <v>3</v>
      </c>
      <c r="AM1396" s="23">
        <v>3</v>
      </c>
      <c r="AN1396" s="23">
        <v>0</v>
      </c>
      <c r="AO1396" s="23">
        <v>0</v>
      </c>
    </row>
    <row r="1397" spans="1:41" s="23" customFormat="1">
      <c r="A1397" s="37">
        <v>23171</v>
      </c>
      <c r="B1397" s="73" t="s">
        <v>1432</v>
      </c>
      <c r="C1397" s="73" t="s">
        <v>1432</v>
      </c>
      <c r="D1397" s="23">
        <v>1</v>
      </c>
      <c r="E1397" s="23">
        <v>2</v>
      </c>
      <c r="F1397" s="23">
        <v>1</v>
      </c>
      <c r="G1397" s="23">
        <v>1</v>
      </c>
      <c r="H1397" s="23">
        <v>0</v>
      </c>
      <c r="I1397" s="23">
        <v>385000</v>
      </c>
      <c r="J1397" s="23">
        <v>385000</v>
      </c>
      <c r="K1397" s="23">
        <v>0</v>
      </c>
      <c r="L1397" s="23">
        <v>3</v>
      </c>
      <c r="M1397" s="23">
        <v>6</v>
      </c>
      <c r="N1397" s="23">
        <v>150</v>
      </c>
      <c r="O1397" s="23">
        <v>150</v>
      </c>
      <c r="P1397" s="23">
        <v>0</v>
      </c>
      <c r="Q1397" s="23">
        <v>2</v>
      </c>
      <c r="R1397" s="23">
        <v>0</v>
      </c>
      <c r="S1397" s="23">
        <v>390</v>
      </c>
      <c r="T1397" s="23">
        <v>390</v>
      </c>
      <c r="U1397" s="23">
        <v>0</v>
      </c>
      <c r="V1397" s="23">
        <v>3</v>
      </c>
      <c r="W1397" s="23">
        <v>4</v>
      </c>
      <c r="X1397" s="23">
        <v>1</v>
      </c>
      <c r="Y1397" s="23">
        <v>1</v>
      </c>
      <c r="Z1397" s="23">
        <v>0</v>
      </c>
      <c r="AA1397" s="23">
        <v>0</v>
      </c>
      <c r="AB1397" s="23">
        <v>0</v>
      </c>
      <c r="AC1397" s="23">
        <v>0</v>
      </c>
      <c r="AD1397" s="23">
        <v>0</v>
      </c>
      <c r="AE1397" s="23">
        <v>0</v>
      </c>
      <c r="AF1397" s="23">
        <v>385000</v>
      </c>
      <c r="AG1397" s="23">
        <v>385000</v>
      </c>
      <c r="AH1397" s="23">
        <v>150</v>
      </c>
      <c r="AI1397" s="23">
        <v>150</v>
      </c>
      <c r="AJ1397" s="23">
        <v>390</v>
      </c>
      <c r="AK1397" s="23">
        <v>390</v>
      </c>
      <c r="AL1397" s="23">
        <v>1</v>
      </c>
      <c r="AM1397" s="23">
        <v>1</v>
      </c>
      <c r="AN1397" s="23">
        <v>0</v>
      </c>
      <c r="AO1397" s="23">
        <v>0</v>
      </c>
    </row>
    <row r="1398" spans="1:41" s="23" customFormat="1">
      <c r="A1398" s="37">
        <v>23172</v>
      </c>
      <c r="B1398" s="73" t="s">
        <v>1433</v>
      </c>
      <c r="C1398" s="73" t="s">
        <v>1433</v>
      </c>
      <c r="D1398" s="23">
        <v>1</v>
      </c>
      <c r="E1398" s="23">
        <v>2</v>
      </c>
      <c r="F1398" s="23">
        <v>1</v>
      </c>
      <c r="G1398" s="23">
        <v>1</v>
      </c>
      <c r="H1398" s="23">
        <v>0</v>
      </c>
      <c r="I1398" s="23">
        <v>290000</v>
      </c>
      <c r="J1398" s="23">
        <v>290000</v>
      </c>
      <c r="K1398" s="23">
        <v>0</v>
      </c>
      <c r="L1398" s="23">
        <v>3</v>
      </c>
      <c r="M1398" s="23">
        <v>6</v>
      </c>
      <c r="N1398" s="23">
        <v>50</v>
      </c>
      <c r="O1398" s="23">
        <v>50</v>
      </c>
      <c r="P1398" s="23">
        <v>0</v>
      </c>
      <c r="Q1398" s="23">
        <v>2</v>
      </c>
      <c r="R1398" s="23">
        <v>0</v>
      </c>
      <c r="S1398" s="23">
        <v>335</v>
      </c>
      <c r="T1398" s="23">
        <v>335</v>
      </c>
      <c r="U1398" s="23">
        <v>0</v>
      </c>
      <c r="V1398" s="23">
        <v>0</v>
      </c>
      <c r="W1398" s="23">
        <v>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  <c r="AD1398" s="23">
        <v>0</v>
      </c>
      <c r="AE1398" s="23">
        <v>0</v>
      </c>
      <c r="AF1398" s="23">
        <v>290000</v>
      </c>
      <c r="AG1398" s="23">
        <v>290000</v>
      </c>
      <c r="AH1398" s="23">
        <v>50</v>
      </c>
      <c r="AI1398" s="23">
        <v>50</v>
      </c>
      <c r="AJ1398" s="23">
        <v>335</v>
      </c>
      <c r="AK1398" s="23">
        <v>335</v>
      </c>
      <c r="AL1398" s="23">
        <v>0</v>
      </c>
      <c r="AM1398" s="23">
        <v>0</v>
      </c>
      <c r="AN1398" s="23">
        <v>0</v>
      </c>
      <c r="AO1398" s="23">
        <v>0</v>
      </c>
    </row>
    <row r="1399" spans="1:41" s="23" customFormat="1">
      <c r="A1399" s="37">
        <v>23173</v>
      </c>
      <c r="B1399" s="73" t="s">
        <v>1434</v>
      </c>
      <c r="C1399" s="73" t="s">
        <v>1434</v>
      </c>
      <c r="D1399" s="23">
        <v>1</v>
      </c>
      <c r="E1399" s="23">
        <v>2</v>
      </c>
      <c r="F1399" s="23">
        <v>1</v>
      </c>
      <c r="G1399" s="23">
        <v>1</v>
      </c>
      <c r="H1399" s="23">
        <v>0</v>
      </c>
      <c r="I1399" s="23">
        <v>340000</v>
      </c>
      <c r="J1399" s="23">
        <v>340000</v>
      </c>
      <c r="K1399" s="23">
        <v>0</v>
      </c>
      <c r="L1399" s="23">
        <v>3</v>
      </c>
      <c r="M1399" s="23">
        <v>6</v>
      </c>
      <c r="N1399" s="23">
        <v>100</v>
      </c>
      <c r="O1399" s="23">
        <v>100</v>
      </c>
      <c r="P1399" s="23">
        <v>0</v>
      </c>
      <c r="Q1399" s="23">
        <v>2</v>
      </c>
      <c r="R1399" s="23">
        <v>0</v>
      </c>
      <c r="S1399" s="23">
        <v>365</v>
      </c>
      <c r="T1399" s="23">
        <v>365</v>
      </c>
      <c r="U1399" s="23">
        <v>0</v>
      </c>
      <c r="V1399" s="23">
        <v>3</v>
      </c>
      <c r="W1399" s="23">
        <v>7</v>
      </c>
      <c r="X1399" s="23">
        <v>3</v>
      </c>
      <c r="Y1399" s="23">
        <v>3</v>
      </c>
      <c r="Z1399" s="23">
        <v>0</v>
      </c>
      <c r="AA1399" s="23">
        <v>0</v>
      </c>
      <c r="AB1399" s="23">
        <v>0</v>
      </c>
      <c r="AC1399" s="23">
        <v>0</v>
      </c>
      <c r="AD1399" s="23">
        <v>0</v>
      </c>
      <c r="AE1399" s="23">
        <v>0</v>
      </c>
      <c r="AF1399" s="23">
        <v>340000</v>
      </c>
      <c r="AG1399" s="23">
        <v>340000</v>
      </c>
      <c r="AH1399" s="23">
        <v>100</v>
      </c>
      <c r="AI1399" s="23">
        <v>100</v>
      </c>
      <c r="AJ1399" s="23">
        <v>365</v>
      </c>
      <c r="AK1399" s="23">
        <v>365</v>
      </c>
      <c r="AL1399" s="23">
        <v>3</v>
      </c>
      <c r="AM1399" s="23">
        <v>3</v>
      </c>
      <c r="AN1399" s="23">
        <v>0</v>
      </c>
      <c r="AO1399" s="23">
        <v>0</v>
      </c>
    </row>
    <row r="1400" spans="1:41" s="23" customFormat="1">
      <c r="A1400" s="37">
        <v>23174</v>
      </c>
      <c r="B1400" s="73" t="s">
        <v>1435</v>
      </c>
      <c r="C1400" s="73" t="s">
        <v>1435</v>
      </c>
      <c r="D1400" s="23">
        <v>1</v>
      </c>
      <c r="E1400" s="23">
        <v>2</v>
      </c>
      <c r="F1400" s="23">
        <v>1</v>
      </c>
      <c r="G1400" s="23">
        <v>1</v>
      </c>
      <c r="H1400" s="23">
        <v>0</v>
      </c>
      <c r="I1400" s="23">
        <v>390000</v>
      </c>
      <c r="J1400" s="23">
        <v>390000</v>
      </c>
      <c r="K1400" s="23">
        <v>0</v>
      </c>
      <c r="L1400" s="23">
        <v>3</v>
      </c>
      <c r="M1400" s="23">
        <v>6</v>
      </c>
      <c r="N1400" s="23">
        <v>150</v>
      </c>
      <c r="O1400" s="23">
        <v>150</v>
      </c>
      <c r="P1400" s="23">
        <v>0</v>
      </c>
      <c r="Q1400" s="23">
        <v>2</v>
      </c>
      <c r="R1400" s="23">
        <v>0</v>
      </c>
      <c r="S1400" s="23">
        <v>395</v>
      </c>
      <c r="T1400" s="23">
        <v>395</v>
      </c>
      <c r="U1400" s="23">
        <v>0</v>
      </c>
      <c r="V1400" s="23">
        <v>3</v>
      </c>
      <c r="W1400" s="23">
        <v>4</v>
      </c>
      <c r="X1400" s="23">
        <v>1</v>
      </c>
      <c r="Y1400" s="23">
        <v>1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23">
        <v>0</v>
      </c>
      <c r="AF1400" s="23">
        <v>390000</v>
      </c>
      <c r="AG1400" s="23">
        <v>390000</v>
      </c>
      <c r="AH1400" s="23">
        <v>150</v>
      </c>
      <c r="AI1400" s="23">
        <v>150</v>
      </c>
      <c r="AJ1400" s="23">
        <v>395</v>
      </c>
      <c r="AK1400" s="23">
        <v>395</v>
      </c>
      <c r="AL1400" s="23">
        <v>1</v>
      </c>
      <c r="AM1400" s="23">
        <v>1</v>
      </c>
      <c r="AN1400" s="23">
        <v>0</v>
      </c>
      <c r="AO1400" s="23">
        <v>0</v>
      </c>
    </row>
    <row r="1401" spans="1:41" s="23" customFormat="1">
      <c r="A1401" s="37">
        <v>23175</v>
      </c>
      <c r="B1401" s="73" t="s">
        <v>1436</v>
      </c>
      <c r="C1401" s="73" t="s">
        <v>1436</v>
      </c>
      <c r="D1401" s="23">
        <v>1</v>
      </c>
      <c r="E1401" s="23">
        <v>2</v>
      </c>
      <c r="F1401" s="23">
        <v>1</v>
      </c>
      <c r="G1401" s="23">
        <v>1</v>
      </c>
      <c r="H1401" s="23">
        <v>0</v>
      </c>
      <c r="I1401" s="23">
        <v>295000</v>
      </c>
      <c r="J1401" s="23">
        <v>295000</v>
      </c>
      <c r="K1401" s="23">
        <v>0</v>
      </c>
      <c r="L1401" s="23">
        <v>3</v>
      </c>
      <c r="M1401" s="23">
        <v>6</v>
      </c>
      <c r="N1401" s="23">
        <v>50</v>
      </c>
      <c r="O1401" s="23">
        <v>50</v>
      </c>
      <c r="P1401" s="23">
        <v>0</v>
      </c>
      <c r="Q1401" s="23">
        <v>2</v>
      </c>
      <c r="R1401" s="23">
        <v>0</v>
      </c>
      <c r="S1401" s="23">
        <v>340</v>
      </c>
      <c r="T1401" s="23">
        <v>340</v>
      </c>
      <c r="U1401" s="23">
        <v>0</v>
      </c>
      <c r="V1401" s="23">
        <v>0</v>
      </c>
      <c r="W1401" s="23">
        <v>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  <c r="AD1401" s="23">
        <v>0</v>
      </c>
      <c r="AE1401" s="23">
        <v>0</v>
      </c>
      <c r="AF1401" s="23">
        <v>295000</v>
      </c>
      <c r="AG1401" s="23">
        <v>295000</v>
      </c>
      <c r="AH1401" s="23">
        <v>50</v>
      </c>
      <c r="AI1401" s="23">
        <v>50</v>
      </c>
      <c r="AJ1401" s="23">
        <v>340</v>
      </c>
      <c r="AK1401" s="23">
        <v>340</v>
      </c>
      <c r="AL1401" s="23">
        <v>0</v>
      </c>
      <c r="AM1401" s="23">
        <v>0</v>
      </c>
      <c r="AN1401" s="23">
        <v>0</v>
      </c>
      <c r="AO1401" s="23">
        <v>0</v>
      </c>
    </row>
    <row r="1402" spans="1:41" s="23" customFormat="1">
      <c r="A1402" s="37">
        <v>23176</v>
      </c>
      <c r="B1402" s="73" t="s">
        <v>1437</v>
      </c>
      <c r="C1402" s="73" t="s">
        <v>1437</v>
      </c>
      <c r="D1402" s="23">
        <v>1</v>
      </c>
      <c r="E1402" s="23">
        <v>2</v>
      </c>
      <c r="F1402" s="23">
        <v>1</v>
      </c>
      <c r="G1402" s="23">
        <v>1</v>
      </c>
      <c r="H1402" s="23">
        <v>0</v>
      </c>
      <c r="I1402" s="23">
        <v>345000</v>
      </c>
      <c r="J1402" s="23">
        <v>345000</v>
      </c>
      <c r="K1402" s="23">
        <v>0</v>
      </c>
      <c r="L1402" s="23">
        <v>3</v>
      </c>
      <c r="M1402" s="23">
        <v>6</v>
      </c>
      <c r="N1402" s="23">
        <v>100</v>
      </c>
      <c r="O1402" s="23">
        <v>100</v>
      </c>
      <c r="P1402" s="23">
        <v>0</v>
      </c>
      <c r="Q1402" s="23">
        <v>2</v>
      </c>
      <c r="R1402" s="23">
        <v>0</v>
      </c>
      <c r="S1402" s="23">
        <v>370</v>
      </c>
      <c r="T1402" s="23">
        <v>370</v>
      </c>
      <c r="U1402" s="23">
        <v>0</v>
      </c>
      <c r="V1402" s="23">
        <v>3</v>
      </c>
      <c r="W1402" s="23">
        <v>7</v>
      </c>
      <c r="X1402" s="23">
        <v>3</v>
      </c>
      <c r="Y1402" s="23">
        <v>3</v>
      </c>
      <c r="Z1402" s="23">
        <v>0</v>
      </c>
      <c r="AA1402" s="23">
        <v>0</v>
      </c>
      <c r="AB1402" s="23">
        <v>0</v>
      </c>
      <c r="AC1402" s="23">
        <v>0</v>
      </c>
      <c r="AD1402" s="23">
        <v>0</v>
      </c>
      <c r="AE1402" s="23">
        <v>0</v>
      </c>
      <c r="AF1402" s="23">
        <v>345000</v>
      </c>
      <c r="AG1402" s="23">
        <v>345000</v>
      </c>
      <c r="AH1402" s="23">
        <v>100</v>
      </c>
      <c r="AI1402" s="23">
        <v>100</v>
      </c>
      <c r="AJ1402" s="23">
        <v>370</v>
      </c>
      <c r="AK1402" s="23">
        <v>370</v>
      </c>
      <c r="AL1402" s="23">
        <v>3</v>
      </c>
      <c r="AM1402" s="23">
        <v>3</v>
      </c>
      <c r="AN1402" s="23">
        <v>0</v>
      </c>
      <c r="AO1402" s="23">
        <v>0</v>
      </c>
    </row>
    <row r="1403" spans="1:41" s="23" customFormat="1">
      <c r="A1403" s="37">
        <v>23177</v>
      </c>
      <c r="B1403" s="73" t="s">
        <v>1438</v>
      </c>
      <c r="C1403" s="73" t="s">
        <v>1438</v>
      </c>
      <c r="D1403" s="23">
        <v>1</v>
      </c>
      <c r="E1403" s="23">
        <v>2</v>
      </c>
      <c r="F1403" s="23">
        <v>1</v>
      </c>
      <c r="G1403" s="23">
        <v>1</v>
      </c>
      <c r="H1403" s="23">
        <v>0</v>
      </c>
      <c r="I1403" s="23">
        <v>395000</v>
      </c>
      <c r="J1403" s="23">
        <v>395000</v>
      </c>
      <c r="K1403" s="23">
        <v>0</v>
      </c>
      <c r="L1403" s="23">
        <v>3</v>
      </c>
      <c r="M1403" s="23">
        <v>6</v>
      </c>
      <c r="N1403" s="23">
        <v>150</v>
      </c>
      <c r="O1403" s="23">
        <v>150</v>
      </c>
      <c r="P1403" s="23">
        <v>0</v>
      </c>
      <c r="Q1403" s="23">
        <v>2</v>
      </c>
      <c r="R1403" s="23">
        <v>0</v>
      </c>
      <c r="S1403" s="23">
        <v>400</v>
      </c>
      <c r="T1403" s="23">
        <v>400</v>
      </c>
      <c r="U1403" s="23">
        <v>0</v>
      </c>
      <c r="V1403" s="23">
        <v>3</v>
      </c>
      <c r="W1403" s="23">
        <v>4</v>
      </c>
      <c r="X1403" s="23">
        <v>1</v>
      </c>
      <c r="Y1403" s="23">
        <v>1</v>
      </c>
      <c r="Z1403" s="23">
        <v>0</v>
      </c>
      <c r="AA1403" s="23">
        <v>0</v>
      </c>
      <c r="AB1403" s="23">
        <v>0</v>
      </c>
      <c r="AC1403" s="23">
        <v>0</v>
      </c>
      <c r="AD1403" s="23">
        <v>0</v>
      </c>
      <c r="AE1403" s="23">
        <v>0</v>
      </c>
      <c r="AF1403" s="23">
        <v>395000</v>
      </c>
      <c r="AG1403" s="23">
        <v>395000</v>
      </c>
      <c r="AH1403" s="23">
        <v>150</v>
      </c>
      <c r="AI1403" s="23">
        <v>150</v>
      </c>
      <c r="AJ1403" s="23">
        <v>400</v>
      </c>
      <c r="AK1403" s="23">
        <v>400</v>
      </c>
      <c r="AL1403" s="23">
        <v>1</v>
      </c>
      <c r="AM1403" s="23">
        <v>1</v>
      </c>
      <c r="AN1403" s="23">
        <v>0</v>
      </c>
      <c r="AO1403" s="23">
        <v>0</v>
      </c>
    </row>
    <row r="1404" spans="1:41" s="23" customFormat="1">
      <c r="A1404" s="37">
        <v>23178</v>
      </c>
      <c r="B1404" s="73" t="s">
        <v>1439</v>
      </c>
      <c r="C1404" s="73" t="s">
        <v>1439</v>
      </c>
      <c r="D1404" s="23">
        <v>1</v>
      </c>
      <c r="E1404" s="23">
        <v>2</v>
      </c>
      <c r="F1404" s="23">
        <v>1</v>
      </c>
      <c r="G1404" s="23">
        <v>1</v>
      </c>
      <c r="H1404" s="23">
        <v>0</v>
      </c>
      <c r="I1404" s="23">
        <v>300000</v>
      </c>
      <c r="J1404" s="23">
        <v>300000</v>
      </c>
      <c r="K1404" s="23">
        <v>0</v>
      </c>
      <c r="L1404" s="23">
        <v>3</v>
      </c>
      <c r="M1404" s="23">
        <v>6</v>
      </c>
      <c r="N1404" s="23">
        <v>50</v>
      </c>
      <c r="O1404" s="23">
        <v>50</v>
      </c>
      <c r="P1404" s="23">
        <v>0</v>
      </c>
      <c r="Q1404" s="23">
        <v>2</v>
      </c>
      <c r="R1404" s="23">
        <v>0</v>
      </c>
      <c r="S1404" s="23">
        <v>345</v>
      </c>
      <c r="T1404" s="23">
        <v>345</v>
      </c>
      <c r="U1404" s="23">
        <v>0</v>
      </c>
      <c r="V1404" s="23">
        <v>0</v>
      </c>
      <c r="W1404" s="23">
        <v>0</v>
      </c>
      <c r="X1404" s="23">
        <v>0</v>
      </c>
      <c r="Y1404" s="23">
        <v>0</v>
      </c>
      <c r="Z1404" s="23">
        <v>0</v>
      </c>
      <c r="AA1404" s="23">
        <v>0</v>
      </c>
      <c r="AB1404" s="23">
        <v>0</v>
      </c>
      <c r="AC1404" s="23">
        <v>0</v>
      </c>
      <c r="AD1404" s="23">
        <v>0</v>
      </c>
      <c r="AE1404" s="23">
        <v>0</v>
      </c>
      <c r="AF1404" s="23">
        <v>300000</v>
      </c>
      <c r="AG1404" s="23">
        <v>300000</v>
      </c>
      <c r="AH1404" s="23">
        <v>50</v>
      </c>
      <c r="AI1404" s="23">
        <v>50</v>
      </c>
      <c r="AJ1404" s="23">
        <v>345</v>
      </c>
      <c r="AK1404" s="23">
        <v>345</v>
      </c>
      <c r="AL1404" s="23">
        <v>0</v>
      </c>
      <c r="AM1404" s="23">
        <v>0</v>
      </c>
      <c r="AN1404" s="23">
        <v>0</v>
      </c>
      <c r="AO1404" s="23">
        <v>0</v>
      </c>
    </row>
    <row r="1405" spans="1:41" s="23" customFormat="1">
      <c r="A1405" s="37">
        <v>23179</v>
      </c>
      <c r="B1405" s="73" t="s">
        <v>1440</v>
      </c>
      <c r="C1405" s="73" t="s">
        <v>1440</v>
      </c>
      <c r="D1405" s="23">
        <v>1</v>
      </c>
      <c r="E1405" s="23">
        <v>2</v>
      </c>
      <c r="F1405" s="23">
        <v>1</v>
      </c>
      <c r="G1405" s="23">
        <v>1</v>
      </c>
      <c r="H1405" s="23">
        <v>0</v>
      </c>
      <c r="I1405" s="23">
        <v>350000</v>
      </c>
      <c r="J1405" s="23">
        <v>350000</v>
      </c>
      <c r="K1405" s="23">
        <v>0</v>
      </c>
      <c r="L1405" s="23">
        <v>3</v>
      </c>
      <c r="M1405" s="23">
        <v>6</v>
      </c>
      <c r="N1405" s="23">
        <v>100</v>
      </c>
      <c r="O1405" s="23">
        <v>100</v>
      </c>
      <c r="P1405" s="23">
        <v>0</v>
      </c>
      <c r="Q1405" s="23">
        <v>2</v>
      </c>
      <c r="R1405" s="23">
        <v>0</v>
      </c>
      <c r="S1405" s="23">
        <v>375</v>
      </c>
      <c r="T1405" s="23">
        <v>375</v>
      </c>
      <c r="U1405" s="23">
        <v>0</v>
      </c>
      <c r="V1405" s="23">
        <v>3</v>
      </c>
      <c r="W1405" s="23">
        <v>7</v>
      </c>
      <c r="X1405" s="23">
        <v>3</v>
      </c>
      <c r="Y1405" s="23">
        <v>3</v>
      </c>
      <c r="Z1405" s="23">
        <v>0</v>
      </c>
      <c r="AA1405" s="23">
        <v>0</v>
      </c>
      <c r="AB1405" s="23">
        <v>0</v>
      </c>
      <c r="AC1405" s="23">
        <v>0</v>
      </c>
      <c r="AD1405" s="23">
        <v>0</v>
      </c>
      <c r="AE1405" s="23">
        <v>0</v>
      </c>
      <c r="AF1405" s="23">
        <v>350000</v>
      </c>
      <c r="AG1405" s="23">
        <v>350000</v>
      </c>
      <c r="AH1405" s="23">
        <v>100</v>
      </c>
      <c r="AI1405" s="23">
        <v>100</v>
      </c>
      <c r="AJ1405" s="23">
        <v>375</v>
      </c>
      <c r="AK1405" s="23">
        <v>375</v>
      </c>
      <c r="AL1405" s="23">
        <v>3</v>
      </c>
      <c r="AM1405" s="23">
        <v>3</v>
      </c>
      <c r="AN1405" s="23">
        <v>0</v>
      </c>
      <c r="AO1405" s="23">
        <v>0</v>
      </c>
    </row>
    <row r="1406" spans="1:41" s="23" customFormat="1">
      <c r="A1406" s="37">
        <v>23180</v>
      </c>
      <c r="B1406" s="73" t="s">
        <v>1441</v>
      </c>
      <c r="C1406" s="73" t="s">
        <v>1441</v>
      </c>
      <c r="D1406" s="23">
        <v>1</v>
      </c>
      <c r="E1406" s="23">
        <v>2</v>
      </c>
      <c r="F1406" s="23">
        <v>1</v>
      </c>
      <c r="G1406" s="23">
        <v>1</v>
      </c>
      <c r="H1406" s="23">
        <v>0</v>
      </c>
      <c r="I1406" s="23">
        <v>400000</v>
      </c>
      <c r="J1406" s="23">
        <v>400000</v>
      </c>
      <c r="K1406" s="23">
        <v>0</v>
      </c>
      <c r="L1406" s="23">
        <v>3</v>
      </c>
      <c r="M1406" s="23">
        <v>6</v>
      </c>
      <c r="N1406" s="23">
        <v>150</v>
      </c>
      <c r="O1406" s="23">
        <v>150</v>
      </c>
      <c r="P1406" s="23">
        <v>0</v>
      </c>
      <c r="Q1406" s="23">
        <v>2</v>
      </c>
      <c r="R1406" s="23">
        <v>0</v>
      </c>
      <c r="S1406" s="23">
        <v>405</v>
      </c>
      <c r="T1406" s="23">
        <v>405</v>
      </c>
      <c r="U1406" s="23">
        <v>0</v>
      </c>
      <c r="V1406" s="23">
        <v>3</v>
      </c>
      <c r="W1406" s="23">
        <v>4</v>
      </c>
      <c r="X1406" s="23">
        <v>1</v>
      </c>
      <c r="Y1406" s="23">
        <v>1</v>
      </c>
      <c r="Z1406" s="23">
        <v>0</v>
      </c>
      <c r="AA1406" s="23">
        <v>0</v>
      </c>
      <c r="AB1406" s="23">
        <v>0</v>
      </c>
      <c r="AC1406" s="23">
        <v>0</v>
      </c>
      <c r="AD1406" s="23">
        <v>0</v>
      </c>
      <c r="AE1406" s="23">
        <v>0</v>
      </c>
      <c r="AF1406" s="23">
        <v>400000</v>
      </c>
      <c r="AG1406" s="23">
        <v>400000</v>
      </c>
      <c r="AH1406" s="23">
        <v>150</v>
      </c>
      <c r="AI1406" s="23">
        <v>150</v>
      </c>
      <c r="AJ1406" s="23">
        <v>405</v>
      </c>
      <c r="AK1406" s="23">
        <v>405</v>
      </c>
      <c r="AL1406" s="23">
        <v>1</v>
      </c>
      <c r="AM1406" s="23">
        <v>1</v>
      </c>
      <c r="AN1406" s="23">
        <v>0</v>
      </c>
      <c r="AO1406" s="23">
        <v>0</v>
      </c>
    </row>
    <row r="1407" spans="1:41" s="23" customFormat="1">
      <c r="A1407" s="37">
        <v>23181</v>
      </c>
      <c r="B1407" s="73" t="s">
        <v>1442</v>
      </c>
      <c r="C1407" s="73" t="s">
        <v>1442</v>
      </c>
      <c r="D1407" s="23">
        <v>1</v>
      </c>
      <c r="E1407" s="23">
        <v>2</v>
      </c>
      <c r="F1407" s="23">
        <v>1</v>
      </c>
      <c r="G1407" s="23">
        <v>1</v>
      </c>
      <c r="H1407" s="23">
        <v>0</v>
      </c>
      <c r="I1407" s="23">
        <v>305000</v>
      </c>
      <c r="J1407" s="23">
        <v>305000</v>
      </c>
      <c r="K1407" s="23">
        <v>0</v>
      </c>
      <c r="L1407" s="23">
        <v>3</v>
      </c>
      <c r="M1407" s="23">
        <v>6</v>
      </c>
      <c r="N1407" s="23">
        <v>50</v>
      </c>
      <c r="O1407" s="23">
        <v>50</v>
      </c>
      <c r="P1407" s="23">
        <v>0</v>
      </c>
      <c r="Q1407" s="23">
        <v>2</v>
      </c>
      <c r="R1407" s="23">
        <v>0</v>
      </c>
      <c r="S1407" s="23">
        <v>350</v>
      </c>
      <c r="T1407" s="23">
        <v>350</v>
      </c>
      <c r="U1407" s="23">
        <v>0</v>
      </c>
      <c r="V1407" s="23">
        <v>0</v>
      </c>
      <c r="W1407" s="23">
        <v>0</v>
      </c>
      <c r="X1407" s="23">
        <v>0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  <c r="AD1407" s="23">
        <v>0</v>
      </c>
      <c r="AE1407" s="23">
        <v>0</v>
      </c>
      <c r="AF1407" s="23">
        <v>305000</v>
      </c>
      <c r="AG1407" s="23">
        <v>305000</v>
      </c>
      <c r="AH1407" s="23">
        <v>50</v>
      </c>
      <c r="AI1407" s="23">
        <v>50</v>
      </c>
      <c r="AJ1407" s="23">
        <v>350</v>
      </c>
      <c r="AK1407" s="23">
        <v>350</v>
      </c>
      <c r="AL1407" s="23">
        <v>0</v>
      </c>
      <c r="AM1407" s="23">
        <v>0</v>
      </c>
      <c r="AN1407" s="23">
        <v>0</v>
      </c>
      <c r="AO1407" s="23">
        <v>0</v>
      </c>
    </row>
    <row r="1408" spans="1:41" s="23" customFormat="1">
      <c r="A1408" s="37">
        <v>23182</v>
      </c>
      <c r="B1408" s="73" t="s">
        <v>1443</v>
      </c>
      <c r="C1408" s="73" t="s">
        <v>1443</v>
      </c>
      <c r="D1408" s="23">
        <v>1</v>
      </c>
      <c r="E1408" s="23">
        <v>2</v>
      </c>
      <c r="F1408" s="23">
        <v>1</v>
      </c>
      <c r="G1408" s="23">
        <v>1</v>
      </c>
      <c r="H1408" s="23">
        <v>0</v>
      </c>
      <c r="I1408" s="23">
        <v>355000</v>
      </c>
      <c r="J1408" s="23">
        <v>355000</v>
      </c>
      <c r="K1408" s="23">
        <v>0</v>
      </c>
      <c r="L1408" s="23">
        <v>3</v>
      </c>
      <c r="M1408" s="23">
        <v>6</v>
      </c>
      <c r="N1408" s="23">
        <v>100</v>
      </c>
      <c r="O1408" s="23">
        <v>100</v>
      </c>
      <c r="P1408" s="23">
        <v>0</v>
      </c>
      <c r="Q1408" s="23">
        <v>2</v>
      </c>
      <c r="R1408" s="23">
        <v>0</v>
      </c>
      <c r="S1408" s="23">
        <v>380</v>
      </c>
      <c r="T1408" s="23">
        <v>380</v>
      </c>
      <c r="U1408" s="23">
        <v>0</v>
      </c>
      <c r="V1408" s="23">
        <v>3</v>
      </c>
      <c r="W1408" s="23">
        <v>7</v>
      </c>
      <c r="X1408" s="23">
        <v>3</v>
      </c>
      <c r="Y1408" s="23">
        <v>3</v>
      </c>
      <c r="Z1408" s="23">
        <v>0</v>
      </c>
      <c r="AA1408" s="23">
        <v>0</v>
      </c>
      <c r="AB1408" s="23">
        <v>0</v>
      </c>
      <c r="AC1408" s="23">
        <v>0</v>
      </c>
      <c r="AD1408" s="23">
        <v>0</v>
      </c>
      <c r="AE1408" s="23">
        <v>0</v>
      </c>
      <c r="AF1408" s="23">
        <v>355000</v>
      </c>
      <c r="AG1408" s="23">
        <v>355000</v>
      </c>
      <c r="AH1408" s="23">
        <v>100</v>
      </c>
      <c r="AI1408" s="23">
        <v>100</v>
      </c>
      <c r="AJ1408" s="23">
        <v>380</v>
      </c>
      <c r="AK1408" s="23">
        <v>380</v>
      </c>
      <c r="AL1408" s="23">
        <v>3</v>
      </c>
      <c r="AM1408" s="23">
        <v>3</v>
      </c>
      <c r="AN1408" s="23">
        <v>0</v>
      </c>
      <c r="AO1408" s="23">
        <v>0</v>
      </c>
    </row>
    <row r="1409" spans="1:41" s="23" customFormat="1">
      <c r="A1409" s="37">
        <v>23183</v>
      </c>
      <c r="B1409" s="73" t="s">
        <v>1444</v>
      </c>
      <c r="C1409" s="73" t="s">
        <v>1444</v>
      </c>
      <c r="D1409" s="23">
        <v>1</v>
      </c>
      <c r="E1409" s="23">
        <v>2</v>
      </c>
      <c r="F1409" s="23">
        <v>1</v>
      </c>
      <c r="G1409" s="23">
        <v>1</v>
      </c>
      <c r="H1409" s="23">
        <v>0</v>
      </c>
      <c r="I1409" s="23">
        <v>405000</v>
      </c>
      <c r="J1409" s="23">
        <v>405000</v>
      </c>
      <c r="K1409" s="23">
        <v>0</v>
      </c>
      <c r="L1409" s="23">
        <v>3</v>
      </c>
      <c r="M1409" s="23">
        <v>6</v>
      </c>
      <c r="N1409" s="23">
        <v>150</v>
      </c>
      <c r="O1409" s="23">
        <v>150</v>
      </c>
      <c r="P1409" s="23">
        <v>0</v>
      </c>
      <c r="Q1409" s="23">
        <v>2</v>
      </c>
      <c r="R1409" s="23">
        <v>0</v>
      </c>
      <c r="S1409" s="23">
        <v>410</v>
      </c>
      <c r="T1409" s="23">
        <v>410</v>
      </c>
      <c r="U1409" s="23">
        <v>0</v>
      </c>
      <c r="V1409" s="23">
        <v>3</v>
      </c>
      <c r="W1409" s="23">
        <v>4</v>
      </c>
      <c r="X1409" s="23">
        <v>1</v>
      </c>
      <c r="Y1409" s="23">
        <v>1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23">
        <v>0</v>
      </c>
      <c r="AF1409" s="23">
        <v>405000</v>
      </c>
      <c r="AG1409" s="23">
        <v>405000</v>
      </c>
      <c r="AH1409" s="23">
        <v>150</v>
      </c>
      <c r="AI1409" s="23">
        <v>150</v>
      </c>
      <c r="AJ1409" s="23">
        <v>410</v>
      </c>
      <c r="AK1409" s="23">
        <v>410</v>
      </c>
      <c r="AL1409" s="23">
        <v>1</v>
      </c>
      <c r="AM1409" s="23">
        <v>1</v>
      </c>
      <c r="AN1409" s="23">
        <v>0</v>
      </c>
      <c r="AO1409" s="23">
        <v>0</v>
      </c>
    </row>
    <row r="1410" spans="1:41" s="23" customFormat="1">
      <c r="A1410" s="37">
        <v>23184</v>
      </c>
      <c r="B1410" s="73" t="s">
        <v>1445</v>
      </c>
      <c r="C1410" s="73" t="s">
        <v>1445</v>
      </c>
      <c r="D1410" s="23">
        <v>1</v>
      </c>
      <c r="E1410" s="23">
        <v>2</v>
      </c>
      <c r="F1410" s="23">
        <v>1</v>
      </c>
      <c r="G1410" s="23">
        <v>1</v>
      </c>
      <c r="H1410" s="23">
        <v>0</v>
      </c>
      <c r="I1410" s="23">
        <v>310000</v>
      </c>
      <c r="J1410" s="23">
        <v>310000</v>
      </c>
      <c r="K1410" s="23">
        <v>0</v>
      </c>
      <c r="L1410" s="23">
        <v>3</v>
      </c>
      <c r="M1410" s="23">
        <v>6</v>
      </c>
      <c r="N1410" s="23">
        <v>50</v>
      </c>
      <c r="O1410" s="23">
        <v>50</v>
      </c>
      <c r="P1410" s="23">
        <v>0</v>
      </c>
      <c r="Q1410" s="23">
        <v>2</v>
      </c>
      <c r="R1410" s="23">
        <v>0</v>
      </c>
      <c r="S1410" s="23">
        <v>355</v>
      </c>
      <c r="T1410" s="23">
        <v>355</v>
      </c>
      <c r="U1410" s="23">
        <v>0</v>
      </c>
      <c r="V1410" s="23">
        <v>0</v>
      </c>
      <c r="W1410" s="23">
        <v>0</v>
      </c>
      <c r="X1410" s="23">
        <v>0</v>
      </c>
      <c r="Y1410" s="23">
        <v>0</v>
      </c>
      <c r="Z1410" s="23">
        <v>0</v>
      </c>
      <c r="AA1410" s="23">
        <v>0</v>
      </c>
      <c r="AB1410" s="23">
        <v>0</v>
      </c>
      <c r="AC1410" s="23">
        <v>0</v>
      </c>
      <c r="AD1410" s="23">
        <v>0</v>
      </c>
      <c r="AE1410" s="23">
        <v>0</v>
      </c>
      <c r="AF1410" s="23">
        <v>310000</v>
      </c>
      <c r="AG1410" s="23">
        <v>310000</v>
      </c>
      <c r="AH1410" s="23">
        <v>50</v>
      </c>
      <c r="AI1410" s="23">
        <v>50</v>
      </c>
      <c r="AJ1410" s="23">
        <v>355</v>
      </c>
      <c r="AK1410" s="23">
        <v>355</v>
      </c>
      <c r="AL1410" s="23">
        <v>0</v>
      </c>
      <c r="AM1410" s="23">
        <v>0</v>
      </c>
      <c r="AN1410" s="23">
        <v>0</v>
      </c>
      <c r="AO1410" s="23">
        <v>0</v>
      </c>
    </row>
    <row r="1411" spans="1:41" s="23" customFormat="1">
      <c r="A1411" s="37">
        <v>23185</v>
      </c>
      <c r="B1411" s="73" t="s">
        <v>1446</v>
      </c>
      <c r="C1411" s="73" t="s">
        <v>1446</v>
      </c>
      <c r="D1411" s="23">
        <v>1</v>
      </c>
      <c r="E1411" s="23">
        <v>2</v>
      </c>
      <c r="F1411" s="23">
        <v>1</v>
      </c>
      <c r="G1411" s="23">
        <v>1</v>
      </c>
      <c r="H1411" s="23">
        <v>0</v>
      </c>
      <c r="I1411" s="23">
        <v>360000</v>
      </c>
      <c r="J1411" s="23">
        <v>360000</v>
      </c>
      <c r="K1411" s="23">
        <v>0</v>
      </c>
      <c r="L1411" s="23">
        <v>3</v>
      </c>
      <c r="M1411" s="23">
        <v>6</v>
      </c>
      <c r="N1411" s="23">
        <v>100</v>
      </c>
      <c r="O1411" s="23">
        <v>100</v>
      </c>
      <c r="P1411" s="23">
        <v>0</v>
      </c>
      <c r="Q1411" s="23">
        <v>2</v>
      </c>
      <c r="R1411" s="23">
        <v>0</v>
      </c>
      <c r="S1411" s="23">
        <v>385</v>
      </c>
      <c r="T1411" s="23">
        <v>385</v>
      </c>
      <c r="U1411" s="23">
        <v>0</v>
      </c>
      <c r="V1411" s="23">
        <v>3</v>
      </c>
      <c r="W1411" s="23">
        <v>7</v>
      </c>
      <c r="X1411" s="23">
        <v>3</v>
      </c>
      <c r="Y1411" s="23">
        <v>3</v>
      </c>
      <c r="Z1411" s="23">
        <v>0</v>
      </c>
      <c r="AA1411" s="23">
        <v>0</v>
      </c>
      <c r="AB1411" s="23">
        <v>0</v>
      </c>
      <c r="AC1411" s="23">
        <v>0</v>
      </c>
      <c r="AD1411" s="23">
        <v>0</v>
      </c>
      <c r="AE1411" s="23">
        <v>0</v>
      </c>
      <c r="AF1411" s="23">
        <v>360000</v>
      </c>
      <c r="AG1411" s="23">
        <v>360000</v>
      </c>
      <c r="AH1411" s="23">
        <v>100</v>
      </c>
      <c r="AI1411" s="23">
        <v>100</v>
      </c>
      <c r="AJ1411" s="23">
        <v>385</v>
      </c>
      <c r="AK1411" s="23">
        <v>385</v>
      </c>
      <c r="AL1411" s="23">
        <v>3</v>
      </c>
      <c r="AM1411" s="23">
        <v>3</v>
      </c>
      <c r="AN1411" s="23">
        <v>0</v>
      </c>
      <c r="AO1411" s="23">
        <v>0</v>
      </c>
    </row>
    <row r="1412" spans="1:41" s="23" customFormat="1">
      <c r="A1412" s="37">
        <v>23186</v>
      </c>
      <c r="B1412" s="73" t="s">
        <v>1447</v>
      </c>
      <c r="C1412" s="73" t="s">
        <v>1447</v>
      </c>
      <c r="D1412" s="23">
        <v>1</v>
      </c>
      <c r="E1412" s="23">
        <v>2</v>
      </c>
      <c r="F1412" s="23">
        <v>1</v>
      </c>
      <c r="G1412" s="23">
        <v>1</v>
      </c>
      <c r="H1412" s="23">
        <v>0</v>
      </c>
      <c r="I1412" s="23">
        <v>410000</v>
      </c>
      <c r="J1412" s="23">
        <v>410000</v>
      </c>
      <c r="K1412" s="23">
        <v>0</v>
      </c>
      <c r="L1412" s="23">
        <v>3</v>
      </c>
      <c r="M1412" s="23">
        <v>6</v>
      </c>
      <c r="N1412" s="23">
        <v>150</v>
      </c>
      <c r="O1412" s="23">
        <v>150</v>
      </c>
      <c r="P1412" s="23">
        <v>0</v>
      </c>
      <c r="Q1412" s="23">
        <v>2</v>
      </c>
      <c r="R1412" s="23">
        <v>0</v>
      </c>
      <c r="S1412" s="23">
        <v>415</v>
      </c>
      <c r="T1412" s="23">
        <v>415</v>
      </c>
      <c r="U1412" s="23">
        <v>0</v>
      </c>
      <c r="V1412" s="23">
        <v>3</v>
      </c>
      <c r="W1412" s="23">
        <v>4</v>
      </c>
      <c r="X1412" s="23">
        <v>1</v>
      </c>
      <c r="Y1412" s="23">
        <v>1</v>
      </c>
      <c r="Z1412" s="23">
        <v>0</v>
      </c>
      <c r="AA1412" s="23">
        <v>0</v>
      </c>
      <c r="AB1412" s="23">
        <v>0</v>
      </c>
      <c r="AC1412" s="23">
        <v>0</v>
      </c>
      <c r="AD1412" s="23">
        <v>0</v>
      </c>
      <c r="AE1412" s="23">
        <v>0</v>
      </c>
      <c r="AF1412" s="23">
        <v>410000</v>
      </c>
      <c r="AG1412" s="23">
        <v>410000</v>
      </c>
      <c r="AH1412" s="23">
        <v>150</v>
      </c>
      <c r="AI1412" s="23">
        <v>150</v>
      </c>
      <c r="AJ1412" s="23">
        <v>415</v>
      </c>
      <c r="AK1412" s="23">
        <v>415</v>
      </c>
      <c r="AL1412" s="23">
        <v>1</v>
      </c>
      <c r="AM1412" s="23">
        <v>1</v>
      </c>
      <c r="AN1412" s="23">
        <v>0</v>
      </c>
      <c r="AO1412" s="23">
        <v>0</v>
      </c>
    </row>
    <row r="1413" spans="1:41" s="23" customFormat="1">
      <c r="A1413" s="37">
        <v>23187</v>
      </c>
      <c r="B1413" s="73" t="s">
        <v>1448</v>
      </c>
      <c r="C1413" s="73" t="s">
        <v>1448</v>
      </c>
      <c r="D1413" s="23">
        <v>1</v>
      </c>
      <c r="E1413" s="23">
        <v>2</v>
      </c>
      <c r="F1413" s="23">
        <v>1</v>
      </c>
      <c r="G1413" s="23">
        <v>1</v>
      </c>
      <c r="H1413" s="23">
        <v>0</v>
      </c>
      <c r="I1413" s="23">
        <v>315000</v>
      </c>
      <c r="J1413" s="23">
        <v>315000</v>
      </c>
      <c r="K1413" s="23">
        <v>0</v>
      </c>
      <c r="L1413" s="23">
        <v>3</v>
      </c>
      <c r="M1413" s="23">
        <v>6</v>
      </c>
      <c r="N1413" s="23">
        <v>50</v>
      </c>
      <c r="O1413" s="23">
        <v>50</v>
      </c>
      <c r="P1413" s="23">
        <v>0</v>
      </c>
      <c r="Q1413" s="23">
        <v>2</v>
      </c>
      <c r="R1413" s="23">
        <v>0</v>
      </c>
      <c r="S1413" s="23">
        <v>360</v>
      </c>
      <c r="T1413" s="23">
        <v>360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  <c r="AD1413" s="23">
        <v>0</v>
      </c>
      <c r="AE1413" s="23">
        <v>0</v>
      </c>
      <c r="AF1413" s="23">
        <v>315000</v>
      </c>
      <c r="AG1413" s="23">
        <v>315000</v>
      </c>
      <c r="AH1413" s="23">
        <v>50</v>
      </c>
      <c r="AI1413" s="23">
        <v>50</v>
      </c>
      <c r="AJ1413" s="23">
        <v>360</v>
      </c>
      <c r="AK1413" s="23">
        <v>360</v>
      </c>
      <c r="AL1413" s="23">
        <v>0</v>
      </c>
      <c r="AM1413" s="23">
        <v>0</v>
      </c>
      <c r="AN1413" s="23">
        <v>0</v>
      </c>
      <c r="AO1413" s="23">
        <v>0</v>
      </c>
    </row>
    <row r="1414" spans="1:41" s="23" customFormat="1">
      <c r="A1414" s="37">
        <v>23188</v>
      </c>
      <c r="B1414" s="73" t="s">
        <v>1449</v>
      </c>
      <c r="C1414" s="73" t="s">
        <v>1449</v>
      </c>
      <c r="D1414" s="23">
        <v>1</v>
      </c>
      <c r="E1414" s="23">
        <v>2</v>
      </c>
      <c r="F1414" s="23">
        <v>1</v>
      </c>
      <c r="G1414" s="23">
        <v>1</v>
      </c>
      <c r="H1414" s="23">
        <v>0</v>
      </c>
      <c r="I1414" s="23">
        <v>365000</v>
      </c>
      <c r="J1414" s="23">
        <v>365000</v>
      </c>
      <c r="K1414" s="23">
        <v>0</v>
      </c>
      <c r="L1414" s="23">
        <v>3</v>
      </c>
      <c r="M1414" s="23">
        <v>6</v>
      </c>
      <c r="N1414" s="23">
        <v>100</v>
      </c>
      <c r="O1414" s="23">
        <v>100</v>
      </c>
      <c r="P1414" s="23">
        <v>0</v>
      </c>
      <c r="Q1414" s="23">
        <v>2</v>
      </c>
      <c r="R1414" s="23">
        <v>0</v>
      </c>
      <c r="S1414" s="23">
        <v>390</v>
      </c>
      <c r="T1414" s="23">
        <v>390</v>
      </c>
      <c r="U1414" s="23">
        <v>0</v>
      </c>
      <c r="V1414" s="23">
        <v>3</v>
      </c>
      <c r="W1414" s="23">
        <v>7</v>
      </c>
      <c r="X1414" s="23">
        <v>3</v>
      </c>
      <c r="Y1414" s="23">
        <v>3</v>
      </c>
      <c r="Z1414" s="23">
        <v>0</v>
      </c>
      <c r="AA1414" s="23">
        <v>0</v>
      </c>
      <c r="AB1414" s="23">
        <v>0</v>
      </c>
      <c r="AC1414" s="23">
        <v>0</v>
      </c>
      <c r="AD1414" s="23">
        <v>0</v>
      </c>
      <c r="AE1414" s="23">
        <v>0</v>
      </c>
      <c r="AF1414" s="23">
        <v>365000</v>
      </c>
      <c r="AG1414" s="23">
        <v>365000</v>
      </c>
      <c r="AH1414" s="23">
        <v>100</v>
      </c>
      <c r="AI1414" s="23">
        <v>100</v>
      </c>
      <c r="AJ1414" s="23">
        <v>390</v>
      </c>
      <c r="AK1414" s="23">
        <v>390</v>
      </c>
      <c r="AL1414" s="23">
        <v>3</v>
      </c>
      <c r="AM1414" s="23">
        <v>3</v>
      </c>
      <c r="AN1414" s="23">
        <v>0</v>
      </c>
      <c r="AO1414" s="23">
        <v>0</v>
      </c>
    </row>
    <row r="1415" spans="1:41" s="23" customFormat="1">
      <c r="A1415" s="37">
        <v>23189</v>
      </c>
      <c r="B1415" s="73" t="s">
        <v>1450</v>
      </c>
      <c r="C1415" s="73" t="s">
        <v>1450</v>
      </c>
      <c r="D1415" s="23">
        <v>1</v>
      </c>
      <c r="E1415" s="23">
        <v>2</v>
      </c>
      <c r="F1415" s="23">
        <v>1</v>
      </c>
      <c r="G1415" s="23">
        <v>1</v>
      </c>
      <c r="H1415" s="23">
        <v>0</v>
      </c>
      <c r="I1415" s="23">
        <v>415000</v>
      </c>
      <c r="J1415" s="23">
        <v>415000</v>
      </c>
      <c r="K1415" s="23">
        <v>0</v>
      </c>
      <c r="L1415" s="23">
        <v>3</v>
      </c>
      <c r="M1415" s="23">
        <v>6</v>
      </c>
      <c r="N1415" s="23">
        <v>150</v>
      </c>
      <c r="O1415" s="23">
        <v>150</v>
      </c>
      <c r="P1415" s="23">
        <v>0</v>
      </c>
      <c r="Q1415" s="23">
        <v>2</v>
      </c>
      <c r="R1415" s="23">
        <v>0</v>
      </c>
      <c r="S1415" s="23">
        <v>420</v>
      </c>
      <c r="T1415" s="23">
        <v>420</v>
      </c>
      <c r="U1415" s="23">
        <v>0</v>
      </c>
      <c r="V1415" s="23">
        <v>3</v>
      </c>
      <c r="W1415" s="23">
        <v>4</v>
      </c>
      <c r="X1415" s="23">
        <v>1</v>
      </c>
      <c r="Y1415" s="23">
        <v>1</v>
      </c>
      <c r="Z1415" s="23">
        <v>0</v>
      </c>
      <c r="AA1415" s="23">
        <v>0</v>
      </c>
      <c r="AB1415" s="23">
        <v>0</v>
      </c>
      <c r="AC1415" s="23">
        <v>0</v>
      </c>
      <c r="AD1415" s="23">
        <v>0</v>
      </c>
      <c r="AE1415" s="23">
        <v>0</v>
      </c>
      <c r="AF1415" s="23">
        <v>415000</v>
      </c>
      <c r="AG1415" s="23">
        <v>415000</v>
      </c>
      <c r="AH1415" s="23">
        <v>150</v>
      </c>
      <c r="AI1415" s="23">
        <v>150</v>
      </c>
      <c r="AJ1415" s="23">
        <v>420</v>
      </c>
      <c r="AK1415" s="23">
        <v>420</v>
      </c>
      <c r="AL1415" s="23">
        <v>1</v>
      </c>
      <c r="AM1415" s="23">
        <v>1</v>
      </c>
      <c r="AN1415" s="23">
        <v>0</v>
      </c>
      <c r="AO1415" s="23">
        <v>0</v>
      </c>
    </row>
    <row r="1416" spans="1:41" s="23" customFormat="1">
      <c r="A1416" s="37">
        <v>23190</v>
      </c>
      <c r="B1416" s="73" t="s">
        <v>1451</v>
      </c>
      <c r="C1416" s="73" t="s">
        <v>1451</v>
      </c>
      <c r="D1416" s="23">
        <v>1</v>
      </c>
      <c r="E1416" s="23">
        <v>2</v>
      </c>
      <c r="F1416" s="23">
        <v>1</v>
      </c>
      <c r="G1416" s="23">
        <v>1</v>
      </c>
      <c r="H1416" s="23">
        <v>0</v>
      </c>
      <c r="I1416" s="23">
        <v>320000</v>
      </c>
      <c r="J1416" s="23">
        <v>320000</v>
      </c>
      <c r="K1416" s="23">
        <v>0</v>
      </c>
      <c r="L1416" s="23">
        <v>3</v>
      </c>
      <c r="M1416" s="23">
        <v>6</v>
      </c>
      <c r="N1416" s="23">
        <v>50</v>
      </c>
      <c r="O1416" s="23">
        <v>50</v>
      </c>
      <c r="P1416" s="23">
        <v>0</v>
      </c>
      <c r="Q1416" s="23">
        <v>2</v>
      </c>
      <c r="R1416" s="23">
        <v>0</v>
      </c>
      <c r="S1416" s="23">
        <v>365</v>
      </c>
      <c r="T1416" s="23">
        <v>365</v>
      </c>
      <c r="U1416" s="23">
        <v>0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0</v>
      </c>
      <c r="AD1416" s="23">
        <v>0</v>
      </c>
      <c r="AE1416" s="23">
        <v>0</v>
      </c>
      <c r="AF1416" s="23">
        <v>320000</v>
      </c>
      <c r="AG1416" s="23">
        <v>320000</v>
      </c>
      <c r="AH1416" s="23">
        <v>50</v>
      </c>
      <c r="AI1416" s="23">
        <v>50</v>
      </c>
      <c r="AJ1416" s="23">
        <v>365</v>
      </c>
      <c r="AK1416" s="23">
        <v>365</v>
      </c>
      <c r="AL1416" s="23">
        <v>0</v>
      </c>
      <c r="AM1416" s="23">
        <v>0</v>
      </c>
      <c r="AN1416" s="23">
        <v>0</v>
      </c>
      <c r="AO1416" s="23">
        <v>0</v>
      </c>
    </row>
    <row r="1417" spans="1:41" s="23" customFormat="1">
      <c r="A1417" s="37">
        <v>23191</v>
      </c>
      <c r="B1417" s="73" t="s">
        <v>1452</v>
      </c>
      <c r="C1417" s="73" t="s">
        <v>1452</v>
      </c>
      <c r="D1417" s="23">
        <v>1</v>
      </c>
      <c r="E1417" s="23">
        <v>2</v>
      </c>
      <c r="F1417" s="23">
        <v>1</v>
      </c>
      <c r="G1417" s="23">
        <v>1</v>
      </c>
      <c r="H1417" s="23">
        <v>0</v>
      </c>
      <c r="I1417" s="23">
        <v>370000</v>
      </c>
      <c r="J1417" s="23">
        <v>370000</v>
      </c>
      <c r="K1417" s="23">
        <v>0</v>
      </c>
      <c r="L1417" s="23">
        <v>3</v>
      </c>
      <c r="M1417" s="23">
        <v>6</v>
      </c>
      <c r="N1417" s="23">
        <v>100</v>
      </c>
      <c r="O1417" s="23">
        <v>100</v>
      </c>
      <c r="P1417" s="23">
        <v>0</v>
      </c>
      <c r="Q1417" s="23">
        <v>2</v>
      </c>
      <c r="R1417" s="23">
        <v>0</v>
      </c>
      <c r="S1417" s="23">
        <v>395</v>
      </c>
      <c r="T1417" s="23">
        <v>395</v>
      </c>
      <c r="U1417" s="23">
        <v>0</v>
      </c>
      <c r="V1417" s="23">
        <v>3</v>
      </c>
      <c r="W1417" s="23">
        <v>7</v>
      </c>
      <c r="X1417" s="23">
        <v>3</v>
      </c>
      <c r="Y1417" s="23">
        <v>3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23">
        <v>0</v>
      </c>
      <c r="AF1417" s="23">
        <v>370000</v>
      </c>
      <c r="AG1417" s="23">
        <v>370000</v>
      </c>
      <c r="AH1417" s="23">
        <v>100</v>
      </c>
      <c r="AI1417" s="23">
        <v>100</v>
      </c>
      <c r="AJ1417" s="23">
        <v>395</v>
      </c>
      <c r="AK1417" s="23">
        <v>395</v>
      </c>
      <c r="AL1417" s="23">
        <v>3</v>
      </c>
      <c r="AM1417" s="23">
        <v>3</v>
      </c>
      <c r="AN1417" s="23">
        <v>0</v>
      </c>
      <c r="AO1417" s="23">
        <v>0</v>
      </c>
    </row>
    <row r="1418" spans="1:41" s="23" customFormat="1">
      <c r="A1418" s="37">
        <v>23192</v>
      </c>
      <c r="B1418" s="73" t="s">
        <v>1453</v>
      </c>
      <c r="C1418" s="73" t="s">
        <v>1453</v>
      </c>
      <c r="D1418" s="23">
        <v>1</v>
      </c>
      <c r="E1418" s="23">
        <v>2</v>
      </c>
      <c r="F1418" s="23">
        <v>1</v>
      </c>
      <c r="G1418" s="23">
        <v>1</v>
      </c>
      <c r="H1418" s="23">
        <v>0</v>
      </c>
      <c r="I1418" s="23">
        <v>420000</v>
      </c>
      <c r="J1418" s="23">
        <v>420000</v>
      </c>
      <c r="K1418" s="23">
        <v>0</v>
      </c>
      <c r="L1418" s="23">
        <v>3</v>
      </c>
      <c r="M1418" s="23">
        <v>6</v>
      </c>
      <c r="N1418" s="23">
        <v>150</v>
      </c>
      <c r="O1418" s="23">
        <v>150</v>
      </c>
      <c r="P1418" s="23">
        <v>0</v>
      </c>
      <c r="Q1418" s="23">
        <v>2</v>
      </c>
      <c r="R1418" s="23">
        <v>0</v>
      </c>
      <c r="S1418" s="23">
        <v>425</v>
      </c>
      <c r="T1418" s="23">
        <v>425</v>
      </c>
      <c r="U1418" s="23">
        <v>0</v>
      </c>
      <c r="V1418" s="23">
        <v>3</v>
      </c>
      <c r="W1418" s="23">
        <v>4</v>
      </c>
      <c r="X1418" s="23">
        <v>1</v>
      </c>
      <c r="Y1418" s="23">
        <v>1</v>
      </c>
      <c r="Z1418" s="23">
        <v>0</v>
      </c>
      <c r="AA1418" s="23">
        <v>0</v>
      </c>
      <c r="AB1418" s="23">
        <v>0</v>
      </c>
      <c r="AC1418" s="23">
        <v>0</v>
      </c>
      <c r="AD1418" s="23">
        <v>0</v>
      </c>
      <c r="AE1418" s="23">
        <v>0</v>
      </c>
      <c r="AF1418" s="23">
        <v>420000</v>
      </c>
      <c r="AG1418" s="23">
        <v>420000</v>
      </c>
      <c r="AH1418" s="23">
        <v>150</v>
      </c>
      <c r="AI1418" s="23">
        <v>150</v>
      </c>
      <c r="AJ1418" s="23">
        <v>425</v>
      </c>
      <c r="AK1418" s="23">
        <v>425</v>
      </c>
      <c r="AL1418" s="23">
        <v>1</v>
      </c>
      <c r="AM1418" s="23">
        <v>1</v>
      </c>
      <c r="AN1418" s="23">
        <v>0</v>
      </c>
      <c r="AO1418" s="23">
        <v>0</v>
      </c>
    </row>
    <row r="1419" spans="1:41" s="23" customFormat="1">
      <c r="A1419" s="37">
        <v>23193</v>
      </c>
      <c r="B1419" s="73" t="s">
        <v>1454</v>
      </c>
      <c r="C1419" s="73" t="s">
        <v>1454</v>
      </c>
      <c r="D1419" s="23">
        <v>1</v>
      </c>
      <c r="E1419" s="23">
        <v>2</v>
      </c>
      <c r="F1419" s="23">
        <v>1</v>
      </c>
      <c r="G1419" s="23">
        <v>1</v>
      </c>
      <c r="H1419" s="23">
        <v>0</v>
      </c>
      <c r="I1419" s="23">
        <v>325000</v>
      </c>
      <c r="J1419" s="23">
        <v>325000</v>
      </c>
      <c r="K1419" s="23">
        <v>0</v>
      </c>
      <c r="L1419" s="23">
        <v>3</v>
      </c>
      <c r="M1419" s="23">
        <v>6</v>
      </c>
      <c r="N1419" s="23">
        <v>50</v>
      </c>
      <c r="O1419" s="23">
        <v>50</v>
      </c>
      <c r="P1419" s="23">
        <v>0</v>
      </c>
      <c r="Q1419" s="23">
        <v>2</v>
      </c>
      <c r="R1419" s="23">
        <v>0</v>
      </c>
      <c r="S1419" s="23">
        <v>370</v>
      </c>
      <c r="T1419" s="23">
        <v>370</v>
      </c>
      <c r="U1419" s="23">
        <v>0</v>
      </c>
      <c r="V1419" s="23">
        <v>0</v>
      </c>
      <c r="W1419" s="23">
        <v>0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  <c r="AD1419" s="23">
        <v>0</v>
      </c>
      <c r="AE1419" s="23">
        <v>0</v>
      </c>
      <c r="AF1419" s="23">
        <v>325000</v>
      </c>
      <c r="AG1419" s="23">
        <v>325000</v>
      </c>
      <c r="AH1419" s="23">
        <v>50</v>
      </c>
      <c r="AI1419" s="23">
        <v>50</v>
      </c>
      <c r="AJ1419" s="23">
        <v>370</v>
      </c>
      <c r="AK1419" s="23">
        <v>370</v>
      </c>
      <c r="AL1419" s="23">
        <v>0</v>
      </c>
      <c r="AM1419" s="23">
        <v>0</v>
      </c>
      <c r="AN1419" s="23">
        <v>0</v>
      </c>
      <c r="AO1419" s="23">
        <v>0</v>
      </c>
    </row>
    <row r="1420" spans="1:41" s="23" customFormat="1">
      <c r="A1420" s="37">
        <v>23194</v>
      </c>
      <c r="B1420" s="73" t="s">
        <v>1455</v>
      </c>
      <c r="C1420" s="73" t="s">
        <v>1455</v>
      </c>
      <c r="D1420" s="23">
        <v>1</v>
      </c>
      <c r="E1420" s="23">
        <v>2</v>
      </c>
      <c r="F1420" s="23">
        <v>1</v>
      </c>
      <c r="G1420" s="23">
        <v>1</v>
      </c>
      <c r="H1420" s="23">
        <v>0</v>
      </c>
      <c r="I1420" s="23">
        <v>375000</v>
      </c>
      <c r="J1420" s="23">
        <v>375000</v>
      </c>
      <c r="K1420" s="23">
        <v>0</v>
      </c>
      <c r="L1420" s="23">
        <v>3</v>
      </c>
      <c r="M1420" s="23">
        <v>6</v>
      </c>
      <c r="N1420" s="23">
        <v>100</v>
      </c>
      <c r="O1420" s="23">
        <v>100</v>
      </c>
      <c r="P1420" s="23">
        <v>0</v>
      </c>
      <c r="Q1420" s="23">
        <v>2</v>
      </c>
      <c r="R1420" s="23">
        <v>0</v>
      </c>
      <c r="S1420" s="23">
        <v>400</v>
      </c>
      <c r="T1420" s="23">
        <v>400</v>
      </c>
      <c r="U1420" s="23">
        <v>0</v>
      </c>
      <c r="V1420" s="23">
        <v>3</v>
      </c>
      <c r="W1420" s="23">
        <v>7</v>
      </c>
      <c r="X1420" s="23">
        <v>3</v>
      </c>
      <c r="Y1420" s="23">
        <v>3</v>
      </c>
      <c r="Z1420" s="23">
        <v>0</v>
      </c>
      <c r="AA1420" s="23">
        <v>0</v>
      </c>
      <c r="AB1420" s="23">
        <v>0</v>
      </c>
      <c r="AC1420" s="23">
        <v>0</v>
      </c>
      <c r="AD1420" s="23">
        <v>0</v>
      </c>
      <c r="AE1420" s="23">
        <v>0</v>
      </c>
      <c r="AF1420" s="23">
        <v>375000</v>
      </c>
      <c r="AG1420" s="23">
        <v>375000</v>
      </c>
      <c r="AH1420" s="23">
        <v>100</v>
      </c>
      <c r="AI1420" s="23">
        <v>100</v>
      </c>
      <c r="AJ1420" s="23">
        <v>400</v>
      </c>
      <c r="AK1420" s="23">
        <v>400</v>
      </c>
      <c r="AL1420" s="23">
        <v>3</v>
      </c>
      <c r="AM1420" s="23">
        <v>3</v>
      </c>
      <c r="AN1420" s="23">
        <v>0</v>
      </c>
      <c r="AO1420" s="23">
        <v>0</v>
      </c>
    </row>
    <row r="1421" spans="1:41" s="23" customFormat="1">
      <c r="A1421" s="37">
        <v>23195</v>
      </c>
      <c r="B1421" s="73" t="s">
        <v>1456</v>
      </c>
      <c r="C1421" s="73" t="s">
        <v>1456</v>
      </c>
      <c r="D1421" s="23">
        <v>1</v>
      </c>
      <c r="E1421" s="23">
        <v>2</v>
      </c>
      <c r="F1421" s="23">
        <v>1</v>
      </c>
      <c r="G1421" s="23">
        <v>1</v>
      </c>
      <c r="H1421" s="23">
        <v>0</v>
      </c>
      <c r="I1421" s="23">
        <v>425000</v>
      </c>
      <c r="J1421" s="23">
        <v>425000</v>
      </c>
      <c r="K1421" s="23">
        <v>0</v>
      </c>
      <c r="L1421" s="23">
        <v>3</v>
      </c>
      <c r="M1421" s="23">
        <v>6</v>
      </c>
      <c r="N1421" s="23">
        <v>150</v>
      </c>
      <c r="O1421" s="23">
        <v>150</v>
      </c>
      <c r="P1421" s="23">
        <v>0</v>
      </c>
      <c r="Q1421" s="23">
        <v>2</v>
      </c>
      <c r="R1421" s="23">
        <v>0</v>
      </c>
      <c r="S1421" s="23">
        <v>430</v>
      </c>
      <c r="T1421" s="23">
        <v>430</v>
      </c>
      <c r="U1421" s="23">
        <v>0</v>
      </c>
      <c r="V1421" s="23">
        <v>3</v>
      </c>
      <c r="W1421" s="23">
        <v>4</v>
      </c>
      <c r="X1421" s="23">
        <v>1</v>
      </c>
      <c r="Y1421" s="23">
        <v>1</v>
      </c>
      <c r="Z1421" s="23">
        <v>0</v>
      </c>
      <c r="AA1421" s="23">
        <v>0</v>
      </c>
      <c r="AB1421" s="23">
        <v>0</v>
      </c>
      <c r="AC1421" s="23">
        <v>0</v>
      </c>
      <c r="AD1421" s="23">
        <v>0</v>
      </c>
      <c r="AE1421" s="23">
        <v>0</v>
      </c>
      <c r="AF1421" s="23">
        <v>425000</v>
      </c>
      <c r="AG1421" s="23">
        <v>425000</v>
      </c>
      <c r="AH1421" s="23">
        <v>150</v>
      </c>
      <c r="AI1421" s="23">
        <v>150</v>
      </c>
      <c r="AJ1421" s="23">
        <v>430</v>
      </c>
      <c r="AK1421" s="23">
        <v>430</v>
      </c>
      <c r="AL1421" s="23">
        <v>1</v>
      </c>
      <c r="AM1421" s="23">
        <v>1</v>
      </c>
      <c r="AN1421" s="23">
        <v>0</v>
      </c>
      <c r="AO1421" s="23">
        <v>0</v>
      </c>
    </row>
    <row r="1422" spans="1:41">
      <c r="A1422" s="3">
        <v>40001</v>
      </c>
      <c r="B1422" s="57" t="s">
        <v>2292</v>
      </c>
      <c r="C1422" s="57" t="s">
        <v>2293</v>
      </c>
      <c r="D1422" s="3">
        <v>1</v>
      </c>
      <c r="E1422" s="3">
        <v>2</v>
      </c>
      <c r="F1422" s="3">
        <v>1</v>
      </c>
      <c r="G1422" s="3">
        <v>36</v>
      </c>
      <c r="H1422" s="3">
        <v>0</v>
      </c>
      <c r="I1422" s="3">
        <v>6</v>
      </c>
      <c r="J1422" s="3">
        <v>9</v>
      </c>
      <c r="K1422" s="6">
        <v>1000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3">
        <v>6</v>
      </c>
      <c r="AG1422" s="3">
        <v>9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</row>
    <row r="1423" spans="1:41">
      <c r="A1423" s="3">
        <v>40002</v>
      </c>
      <c r="B1423" s="57" t="s">
        <v>2292</v>
      </c>
      <c r="C1423" s="57" t="s">
        <v>2293</v>
      </c>
      <c r="D1423" s="3">
        <v>1</v>
      </c>
      <c r="E1423" s="3">
        <v>2</v>
      </c>
      <c r="F1423" s="3">
        <v>1</v>
      </c>
      <c r="G1423" s="3">
        <v>36</v>
      </c>
      <c r="H1423" s="3">
        <v>0</v>
      </c>
      <c r="I1423" s="3">
        <v>7</v>
      </c>
      <c r="J1423" s="3">
        <v>10</v>
      </c>
      <c r="K1423" s="6">
        <v>1000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3">
        <v>7</v>
      </c>
      <c r="AG1423" s="3">
        <v>10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</row>
    <row r="1424" spans="1:41">
      <c r="A1424" s="3">
        <v>40003</v>
      </c>
      <c r="B1424" s="57" t="s">
        <v>2292</v>
      </c>
      <c r="C1424" s="57" t="s">
        <v>2293</v>
      </c>
      <c r="D1424" s="3">
        <v>1</v>
      </c>
      <c r="E1424" s="3">
        <v>2</v>
      </c>
      <c r="F1424" s="3">
        <v>1</v>
      </c>
      <c r="G1424" s="3">
        <v>36</v>
      </c>
      <c r="H1424" s="3">
        <v>0</v>
      </c>
      <c r="I1424" s="3">
        <v>8</v>
      </c>
      <c r="J1424" s="3">
        <v>11</v>
      </c>
      <c r="K1424" s="6">
        <v>1000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3">
        <v>8</v>
      </c>
      <c r="AG1424" s="3">
        <v>11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</row>
    <row r="1425" spans="1:41">
      <c r="A1425" s="3">
        <v>40004</v>
      </c>
      <c r="B1425" s="57" t="s">
        <v>2292</v>
      </c>
      <c r="C1425" s="57" t="s">
        <v>2293</v>
      </c>
      <c r="D1425" s="3">
        <v>1</v>
      </c>
      <c r="E1425" s="3">
        <v>2</v>
      </c>
      <c r="F1425" s="3">
        <v>1</v>
      </c>
      <c r="G1425" s="3">
        <v>36</v>
      </c>
      <c r="H1425" s="3">
        <v>0</v>
      </c>
      <c r="I1425" s="3">
        <v>9</v>
      </c>
      <c r="J1425" s="3">
        <v>13</v>
      </c>
      <c r="K1425" s="6">
        <v>1000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3">
        <v>9</v>
      </c>
      <c r="AG1425" s="3">
        <v>13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</row>
    <row r="1426" spans="1:41">
      <c r="A1426" s="3">
        <v>40005</v>
      </c>
      <c r="B1426" s="57" t="s">
        <v>2292</v>
      </c>
      <c r="C1426" s="57" t="s">
        <v>2293</v>
      </c>
      <c r="D1426" s="3">
        <v>1</v>
      </c>
      <c r="E1426" s="3">
        <v>2</v>
      </c>
      <c r="F1426" s="3">
        <v>1</v>
      </c>
      <c r="G1426" s="3">
        <v>36</v>
      </c>
      <c r="H1426" s="3">
        <v>0</v>
      </c>
      <c r="I1426" s="3">
        <v>6</v>
      </c>
      <c r="J1426" s="3">
        <v>9</v>
      </c>
      <c r="K1426" s="6">
        <v>1000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3">
        <v>6</v>
      </c>
      <c r="AG1426" s="3">
        <v>9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</row>
    <row r="1427" spans="1:41">
      <c r="A1427" s="3">
        <v>40006</v>
      </c>
      <c r="B1427" s="57" t="s">
        <v>2292</v>
      </c>
      <c r="C1427" s="57" t="s">
        <v>2293</v>
      </c>
      <c r="D1427" s="3">
        <v>1</v>
      </c>
      <c r="E1427" s="3">
        <v>2</v>
      </c>
      <c r="F1427" s="3">
        <v>1</v>
      </c>
      <c r="G1427" s="3">
        <v>36</v>
      </c>
      <c r="H1427" s="3">
        <v>0</v>
      </c>
      <c r="I1427" s="3">
        <v>7</v>
      </c>
      <c r="J1427" s="3">
        <v>10</v>
      </c>
      <c r="K1427" s="6">
        <v>1000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3">
        <v>7</v>
      </c>
      <c r="AG1427" s="3">
        <v>10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</row>
    <row r="1428" spans="1:41">
      <c r="A1428" s="3">
        <v>40007</v>
      </c>
      <c r="B1428" s="57" t="s">
        <v>2292</v>
      </c>
      <c r="C1428" s="57" t="s">
        <v>2293</v>
      </c>
      <c r="D1428" s="3">
        <v>1</v>
      </c>
      <c r="E1428" s="3">
        <v>2</v>
      </c>
      <c r="F1428" s="3">
        <v>1</v>
      </c>
      <c r="G1428" s="3">
        <v>36</v>
      </c>
      <c r="H1428" s="3">
        <v>0</v>
      </c>
      <c r="I1428" s="3">
        <v>8</v>
      </c>
      <c r="J1428" s="3">
        <v>11</v>
      </c>
      <c r="K1428" s="6">
        <v>1000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3">
        <v>8</v>
      </c>
      <c r="AG1428" s="3">
        <v>11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</row>
    <row r="1429" spans="1:41">
      <c r="A1429" s="3">
        <v>40008</v>
      </c>
      <c r="B1429" s="57" t="s">
        <v>2292</v>
      </c>
      <c r="C1429" s="57" t="s">
        <v>2293</v>
      </c>
      <c r="D1429" s="3">
        <v>1</v>
      </c>
      <c r="E1429" s="3">
        <v>2</v>
      </c>
      <c r="F1429" s="3">
        <v>1</v>
      </c>
      <c r="G1429" s="3">
        <v>36</v>
      </c>
      <c r="H1429" s="3">
        <v>0</v>
      </c>
      <c r="I1429" s="3">
        <v>9</v>
      </c>
      <c r="J1429" s="3">
        <v>13</v>
      </c>
      <c r="K1429" s="6">
        <v>1000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3">
        <v>9</v>
      </c>
      <c r="AG1429" s="3">
        <v>13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</row>
    <row r="1430" spans="1:41">
      <c r="A1430" s="3">
        <v>40009</v>
      </c>
      <c r="B1430" s="57" t="s">
        <v>2292</v>
      </c>
      <c r="C1430" s="57" t="s">
        <v>2293</v>
      </c>
      <c r="D1430" s="3">
        <v>1</v>
      </c>
      <c r="E1430" s="3">
        <v>2</v>
      </c>
      <c r="F1430" s="3">
        <v>1</v>
      </c>
      <c r="G1430" s="3">
        <v>36</v>
      </c>
      <c r="H1430" s="3">
        <v>0</v>
      </c>
      <c r="I1430" s="3">
        <v>6</v>
      </c>
      <c r="J1430" s="3">
        <v>9</v>
      </c>
      <c r="K1430" s="6">
        <v>1000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3">
        <v>6</v>
      </c>
      <c r="AG1430" s="3">
        <v>9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</row>
    <row r="1431" spans="1:41">
      <c r="A1431" s="3">
        <v>40010</v>
      </c>
      <c r="B1431" s="57" t="s">
        <v>2292</v>
      </c>
      <c r="C1431" s="57" t="s">
        <v>2293</v>
      </c>
      <c r="D1431" s="3">
        <v>1</v>
      </c>
      <c r="E1431" s="3">
        <v>2</v>
      </c>
      <c r="F1431" s="3">
        <v>1</v>
      </c>
      <c r="G1431" s="3">
        <v>36</v>
      </c>
      <c r="H1431" s="3">
        <v>0</v>
      </c>
      <c r="I1431" s="3">
        <v>7</v>
      </c>
      <c r="J1431" s="3">
        <v>10</v>
      </c>
      <c r="K1431" s="6">
        <v>1000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3">
        <v>7</v>
      </c>
      <c r="AG1431" s="3">
        <v>10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</row>
    <row r="1432" spans="1:41">
      <c r="A1432" s="3">
        <v>40011</v>
      </c>
      <c r="B1432" s="57" t="s">
        <v>2292</v>
      </c>
      <c r="C1432" s="57" t="s">
        <v>2293</v>
      </c>
      <c r="D1432" s="3">
        <v>1</v>
      </c>
      <c r="E1432" s="3">
        <v>2</v>
      </c>
      <c r="F1432" s="3">
        <v>1</v>
      </c>
      <c r="G1432" s="3">
        <v>36</v>
      </c>
      <c r="H1432" s="3">
        <v>0</v>
      </c>
      <c r="I1432" s="3">
        <v>8</v>
      </c>
      <c r="J1432" s="3">
        <v>11</v>
      </c>
      <c r="K1432" s="6">
        <v>1000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3">
        <v>8</v>
      </c>
      <c r="AG1432" s="3">
        <v>11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</row>
    <row r="1433" spans="1:41">
      <c r="A1433" s="3">
        <v>40012</v>
      </c>
      <c r="B1433" s="57" t="s">
        <v>2292</v>
      </c>
      <c r="C1433" s="57" t="s">
        <v>2293</v>
      </c>
      <c r="D1433" s="3">
        <v>1</v>
      </c>
      <c r="E1433" s="3">
        <v>2</v>
      </c>
      <c r="F1433" s="3">
        <v>1</v>
      </c>
      <c r="G1433" s="3">
        <v>36</v>
      </c>
      <c r="H1433" s="3">
        <v>0</v>
      </c>
      <c r="I1433" s="3">
        <v>9</v>
      </c>
      <c r="J1433" s="3">
        <v>13</v>
      </c>
      <c r="K1433" s="6">
        <v>1000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3">
        <v>9</v>
      </c>
      <c r="AG1433" s="3">
        <v>13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</row>
    <row r="1434" spans="1:41">
      <c r="A1434" s="3">
        <v>40013</v>
      </c>
      <c r="B1434" s="57" t="s">
        <v>2292</v>
      </c>
      <c r="C1434" s="57" t="s">
        <v>2293</v>
      </c>
      <c r="D1434" s="3">
        <v>1</v>
      </c>
      <c r="E1434" s="3">
        <v>2</v>
      </c>
      <c r="F1434" s="3">
        <v>1</v>
      </c>
      <c r="G1434" s="3">
        <v>36</v>
      </c>
      <c r="H1434" s="3">
        <v>0</v>
      </c>
      <c r="I1434" s="3">
        <v>10</v>
      </c>
      <c r="J1434" s="3">
        <v>15</v>
      </c>
      <c r="K1434" s="6">
        <v>1000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3">
        <v>10</v>
      </c>
      <c r="AG1434" s="3">
        <v>15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</row>
    <row r="1435" spans="1:41">
      <c r="A1435" s="3">
        <v>40014</v>
      </c>
      <c r="B1435" s="57" t="s">
        <v>2292</v>
      </c>
      <c r="C1435" s="57" t="s">
        <v>2293</v>
      </c>
      <c r="D1435" s="3">
        <v>1</v>
      </c>
      <c r="E1435" s="3">
        <v>2</v>
      </c>
      <c r="F1435" s="3">
        <v>1</v>
      </c>
      <c r="G1435" s="3">
        <v>36</v>
      </c>
      <c r="H1435" s="3">
        <v>0</v>
      </c>
      <c r="I1435" s="3">
        <v>11</v>
      </c>
      <c r="J1435" s="3">
        <v>16</v>
      </c>
      <c r="K1435" s="6">
        <v>1000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3">
        <v>11</v>
      </c>
      <c r="AG1435" s="3">
        <v>16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</row>
    <row r="1436" spans="1:41">
      <c r="A1436" s="3">
        <v>40015</v>
      </c>
      <c r="B1436" s="57" t="s">
        <v>2292</v>
      </c>
      <c r="C1436" s="57" t="s">
        <v>2293</v>
      </c>
      <c r="D1436" s="3">
        <v>1</v>
      </c>
      <c r="E1436" s="3">
        <v>2</v>
      </c>
      <c r="F1436" s="3">
        <v>1</v>
      </c>
      <c r="G1436" s="3">
        <v>36</v>
      </c>
      <c r="H1436" s="3">
        <v>0</v>
      </c>
      <c r="I1436" s="3">
        <v>12</v>
      </c>
      <c r="J1436" s="3">
        <v>17</v>
      </c>
      <c r="K1436" s="6">
        <v>1000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3">
        <v>12</v>
      </c>
      <c r="AG1436" s="3">
        <v>17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</row>
    <row r="1437" spans="1:41">
      <c r="A1437" s="3">
        <v>40016</v>
      </c>
      <c r="B1437" s="57" t="s">
        <v>2292</v>
      </c>
      <c r="C1437" s="57" t="s">
        <v>2293</v>
      </c>
      <c r="D1437" s="3">
        <v>1</v>
      </c>
      <c r="E1437" s="3">
        <v>2</v>
      </c>
      <c r="F1437" s="3">
        <v>1</v>
      </c>
      <c r="G1437" s="3">
        <v>36</v>
      </c>
      <c r="H1437" s="3">
        <v>0</v>
      </c>
      <c r="I1437" s="3">
        <v>13</v>
      </c>
      <c r="J1437" s="3">
        <v>19</v>
      </c>
      <c r="K1437" s="6">
        <v>1000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3">
        <v>13</v>
      </c>
      <c r="AG1437" s="3">
        <v>19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</row>
    <row r="1438" spans="1:41">
      <c r="A1438" s="3">
        <v>40017</v>
      </c>
      <c r="B1438" s="57" t="s">
        <v>2292</v>
      </c>
      <c r="C1438" s="57" t="s">
        <v>2293</v>
      </c>
      <c r="D1438" s="3">
        <v>1</v>
      </c>
      <c r="E1438" s="3">
        <v>2</v>
      </c>
      <c r="F1438" s="3">
        <v>1</v>
      </c>
      <c r="G1438" s="3">
        <v>36</v>
      </c>
      <c r="H1438" s="3">
        <v>0</v>
      </c>
      <c r="I1438" s="3">
        <v>10</v>
      </c>
      <c r="J1438" s="3">
        <v>15</v>
      </c>
      <c r="K1438" s="6">
        <v>1000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3">
        <v>10</v>
      </c>
      <c r="AG1438" s="3">
        <v>15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</row>
    <row r="1439" spans="1:41">
      <c r="A1439" s="3">
        <v>40018</v>
      </c>
      <c r="B1439" s="57" t="s">
        <v>2292</v>
      </c>
      <c r="C1439" s="57" t="s">
        <v>2293</v>
      </c>
      <c r="D1439" s="3">
        <v>1</v>
      </c>
      <c r="E1439" s="3">
        <v>2</v>
      </c>
      <c r="F1439" s="3">
        <v>1</v>
      </c>
      <c r="G1439" s="3">
        <v>36</v>
      </c>
      <c r="H1439" s="3">
        <v>0</v>
      </c>
      <c r="I1439" s="3">
        <v>11</v>
      </c>
      <c r="J1439" s="3">
        <v>16</v>
      </c>
      <c r="K1439" s="6">
        <v>1000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3">
        <v>11</v>
      </c>
      <c r="AG1439" s="3">
        <v>16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</row>
    <row r="1440" spans="1:41">
      <c r="A1440" s="3">
        <v>40019</v>
      </c>
      <c r="B1440" s="57" t="s">
        <v>2292</v>
      </c>
      <c r="C1440" s="57" t="s">
        <v>2293</v>
      </c>
      <c r="D1440" s="3">
        <v>1</v>
      </c>
      <c r="E1440" s="3">
        <v>2</v>
      </c>
      <c r="F1440" s="3">
        <v>1</v>
      </c>
      <c r="G1440" s="3">
        <v>36</v>
      </c>
      <c r="H1440" s="3">
        <v>0</v>
      </c>
      <c r="I1440" s="3">
        <v>12</v>
      </c>
      <c r="J1440" s="3">
        <v>17</v>
      </c>
      <c r="K1440" s="6">
        <v>1000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3">
        <v>12</v>
      </c>
      <c r="AG1440" s="3">
        <v>17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</row>
    <row r="1441" spans="1:41">
      <c r="A1441" s="3">
        <v>40020</v>
      </c>
      <c r="B1441" s="57" t="s">
        <v>2292</v>
      </c>
      <c r="C1441" s="57" t="s">
        <v>2293</v>
      </c>
      <c r="D1441" s="3">
        <v>1</v>
      </c>
      <c r="E1441" s="3">
        <v>2</v>
      </c>
      <c r="F1441" s="3">
        <v>1</v>
      </c>
      <c r="G1441" s="3">
        <v>36</v>
      </c>
      <c r="H1441" s="3">
        <v>0</v>
      </c>
      <c r="I1441" s="3">
        <v>13</v>
      </c>
      <c r="J1441" s="3">
        <v>19</v>
      </c>
      <c r="K1441" s="6">
        <v>1000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3">
        <v>13</v>
      </c>
      <c r="AG1441" s="3">
        <v>19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</row>
    <row r="1442" spans="1:41">
      <c r="A1442" s="3">
        <v>40021</v>
      </c>
      <c r="B1442" s="57" t="s">
        <v>2292</v>
      </c>
      <c r="C1442" s="57" t="s">
        <v>2293</v>
      </c>
      <c r="D1442" s="3">
        <v>1</v>
      </c>
      <c r="E1442" s="3">
        <v>2</v>
      </c>
      <c r="F1442" s="3">
        <v>1</v>
      </c>
      <c r="G1442" s="3">
        <v>36</v>
      </c>
      <c r="H1442" s="3">
        <v>0</v>
      </c>
      <c r="I1442" s="3">
        <v>10</v>
      </c>
      <c r="J1442" s="3">
        <v>15</v>
      </c>
      <c r="K1442" s="6">
        <v>1000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3">
        <v>10</v>
      </c>
      <c r="AG1442" s="3">
        <v>15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</row>
    <row r="1443" spans="1:41">
      <c r="A1443" s="3">
        <v>40022</v>
      </c>
      <c r="B1443" s="57" t="s">
        <v>2292</v>
      </c>
      <c r="C1443" s="57" t="s">
        <v>2293</v>
      </c>
      <c r="D1443" s="3">
        <v>1</v>
      </c>
      <c r="E1443" s="3">
        <v>2</v>
      </c>
      <c r="F1443" s="3">
        <v>1</v>
      </c>
      <c r="G1443" s="3">
        <v>36</v>
      </c>
      <c r="H1443" s="3">
        <v>0</v>
      </c>
      <c r="I1443" s="3">
        <v>11</v>
      </c>
      <c r="J1443" s="3">
        <v>16</v>
      </c>
      <c r="K1443" s="6">
        <v>1000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3">
        <v>11</v>
      </c>
      <c r="AG1443" s="3">
        <v>16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</row>
    <row r="1444" spans="1:41">
      <c r="A1444" s="3">
        <v>40023</v>
      </c>
      <c r="B1444" s="57" t="s">
        <v>2292</v>
      </c>
      <c r="C1444" s="57" t="s">
        <v>2293</v>
      </c>
      <c r="D1444" s="3">
        <v>1</v>
      </c>
      <c r="E1444" s="3">
        <v>2</v>
      </c>
      <c r="F1444" s="3">
        <v>1</v>
      </c>
      <c r="G1444" s="3">
        <v>36</v>
      </c>
      <c r="H1444" s="3">
        <v>0</v>
      </c>
      <c r="I1444" s="3">
        <v>12</v>
      </c>
      <c r="J1444" s="3">
        <v>17</v>
      </c>
      <c r="K1444" s="6">
        <v>1000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3">
        <v>12</v>
      </c>
      <c r="AG1444" s="3">
        <v>17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</row>
    <row r="1445" spans="1:41">
      <c r="A1445" s="3">
        <v>40024</v>
      </c>
      <c r="B1445" s="57" t="s">
        <v>2292</v>
      </c>
      <c r="C1445" s="57" t="s">
        <v>2293</v>
      </c>
      <c r="D1445" s="3">
        <v>1</v>
      </c>
      <c r="E1445" s="3">
        <v>2</v>
      </c>
      <c r="F1445" s="3">
        <v>1</v>
      </c>
      <c r="G1445" s="3">
        <v>36</v>
      </c>
      <c r="H1445" s="3">
        <v>0</v>
      </c>
      <c r="I1445" s="3">
        <v>13</v>
      </c>
      <c r="J1445" s="3">
        <v>19</v>
      </c>
      <c r="K1445" s="6">
        <v>1000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3">
        <v>13</v>
      </c>
      <c r="AG1445" s="3">
        <v>19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</row>
    <row r="1446" spans="1:41">
      <c r="A1446" s="3">
        <v>40025</v>
      </c>
      <c r="B1446" s="57" t="s">
        <v>2292</v>
      </c>
      <c r="C1446" s="57" t="s">
        <v>2293</v>
      </c>
      <c r="D1446" s="3">
        <v>1</v>
      </c>
      <c r="E1446" s="3">
        <v>2</v>
      </c>
      <c r="F1446" s="3">
        <v>1</v>
      </c>
      <c r="G1446" s="3">
        <v>36</v>
      </c>
      <c r="H1446" s="3">
        <v>0</v>
      </c>
      <c r="I1446" s="3">
        <v>15</v>
      </c>
      <c r="J1446" s="3">
        <v>22</v>
      </c>
      <c r="K1446" s="6">
        <v>1000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3">
        <v>15</v>
      </c>
      <c r="AG1446" s="3">
        <v>22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</row>
    <row r="1447" spans="1:41">
      <c r="A1447" s="3">
        <v>40026</v>
      </c>
      <c r="B1447" s="57" t="s">
        <v>2292</v>
      </c>
      <c r="C1447" s="57" t="s">
        <v>2293</v>
      </c>
      <c r="D1447" s="3">
        <v>1</v>
      </c>
      <c r="E1447" s="3">
        <v>2</v>
      </c>
      <c r="F1447" s="3">
        <v>1</v>
      </c>
      <c r="G1447" s="3">
        <v>36</v>
      </c>
      <c r="H1447" s="3">
        <v>0</v>
      </c>
      <c r="I1447" s="3">
        <v>16</v>
      </c>
      <c r="J1447" s="3">
        <v>23</v>
      </c>
      <c r="K1447" s="6">
        <v>1000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3">
        <v>16</v>
      </c>
      <c r="AG1447" s="3">
        <v>23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</row>
    <row r="1448" spans="1:41">
      <c r="A1448" s="3">
        <v>40027</v>
      </c>
      <c r="B1448" s="57" t="s">
        <v>2292</v>
      </c>
      <c r="C1448" s="57" t="s">
        <v>2293</v>
      </c>
      <c r="D1448" s="3">
        <v>1</v>
      </c>
      <c r="E1448" s="3">
        <v>2</v>
      </c>
      <c r="F1448" s="3">
        <v>1</v>
      </c>
      <c r="G1448" s="3">
        <v>36</v>
      </c>
      <c r="H1448" s="3">
        <v>0</v>
      </c>
      <c r="I1448" s="3">
        <v>17</v>
      </c>
      <c r="J1448" s="3">
        <v>26</v>
      </c>
      <c r="K1448" s="6">
        <v>1000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3">
        <v>17</v>
      </c>
      <c r="AG1448" s="3">
        <v>26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</row>
    <row r="1449" spans="1:41">
      <c r="A1449" s="3">
        <v>40028</v>
      </c>
      <c r="B1449" s="57" t="s">
        <v>2292</v>
      </c>
      <c r="C1449" s="57" t="s">
        <v>2293</v>
      </c>
      <c r="D1449" s="3">
        <v>1</v>
      </c>
      <c r="E1449" s="3">
        <v>2</v>
      </c>
      <c r="F1449" s="3">
        <v>1</v>
      </c>
      <c r="G1449" s="3">
        <v>36</v>
      </c>
      <c r="H1449" s="3">
        <v>0</v>
      </c>
      <c r="I1449" s="3">
        <v>18</v>
      </c>
      <c r="J1449" s="3">
        <v>27</v>
      </c>
      <c r="K1449" s="6">
        <v>1000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3">
        <v>18</v>
      </c>
      <c r="AG1449" s="3">
        <v>27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</row>
    <row r="1450" spans="1:41">
      <c r="A1450" s="3">
        <v>40029</v>
      </c>
      <c r="B1450" s="57" t="s">
        <v>2292</v>
      </c>
      <c r="C1450" s="57" t="s">
        <v>2293</v>
      </c>
      <c r="D1450" s="3">
        <v>1</v>
      </c>
      <c r="E1450" s="3">
        <v>2</v>
      </c>
      <c r="F1450" s="3">
        <v>1</v>
      </c>
      <c r="G1450" s="3">
        <v>36</v>
      </c>
      <c r="H1450" s="3">
        <v>0</v>
      </c>
      <c r="I1450" s="3">
        <v>15</v>
      </c>
      <c r="J1450" s="3">
        <v>22</v>
      </c>
      <c r="K1450" s="6">
        <v>1000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3">
        <v>15</v>
      </c>
      <c r="AG1450" s="3">
        <v>22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</row>
    <row r="1451" spans="1:41">
      <c r="A1451" s="3">
        <v>40030</v>
      </c>
      <c r="B1451" s="57" t="s">
        <v>2292</v>
      </c>
      <c r="C1451" s="57" t="s">
        <v>2293</v>
      </c>
      <c r="D1451" s="3">
        <v>1</v>
      </c>
      <c r="E1451" s="3">
        <v>2</v>
      </c>
      <c r="F1451" s="3">
        <v>1</v>
      </c>
      <c r="G1451" s="3">
        <v>36</v>
      </c>
      <c r="H1451" s="3">
        <v>0</v>
      </c>
      <c r="I1451" s="3">
        <v>16</v>
      </c>
      <c r="J1451" s="3">
        <v>23</v>
      </c>
      <c r="K1451" s="6">
        <v>1000</v>
      </c>
      <c r="L1451" s="3">
        <v>40</v>
      </c>
      <c r="M1451" s="3">
        <v>0</v>
      </c>
      <c r="N1451" s="3">
        <v>32</v>
      </c>
      <c r="O1451" s="3">
        <v>46</v>
      </c>
      <c r="P1451" s="6">
        <v>1000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3">
        <v>16</v>
      </c>
      <c r="AG1451" s="3">
        <v>23</v>
      </c>
      <c r="AH1451" s="3">
        <v>32</v>
      </c>
      <c r="AI1451" s="3">
        <v>46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</row>
    <row r="1452" spans="1:41">
      <c r="A1452" s="3">
        <v>40031</v>
      </c>
      <c r="B1452" s="57" t="s">
        <v>2292</v>
      </c>
      <c r="C1452" s="57" t="s">
        <v>2293</v>
      </c>
      <c r="D1452" s="3">
        <v>1</v>
      </c>
      <c r="E1452" s="3">
        <v>2</v>
      </c>
      <c r="F1452" s="3">
        <v>1</v>
      </c>
      <c r="G1452" s="3">
        <v>36</v>
      </c>
      <c r="H1452" s="3">
        <v>0</v>
      </c>
      <c r="I1452" s="3">
        <v>17</v>
      </c>
      <c r="J1452" s="3">
        <v>26</v>
      </c>
      <c r="K1452" s="6">
        <v>1000</v>
      </c>
      <c r="L1452" s="3">
        <v>40</v>
      </c>
      <c r="M1452" s="3">
        <v>0</v>
      </c>
      <c r="N1452" s="3">
        <v>34</v>
      </c>
      <c r="O1452" s="3">
        <v>52</v>
      </c>
      <c r="P1452" s="6">
        <v>1000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3">
        <v>17</v>
      </c>
      <c r="AG1452" s="3">
        <v>26</v>
      </c>
      <c r="AH1452" s="3">
        <v>34</v>
      </c>
      <c r="AI1452" s="3">
        <v>52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</row>
    <row r="1453" spans="1:41">
      <c r="A1453" s="3">
        <v>40032</v>
      </c>
      <c r="B1453" s="57" t="s">
        <v>2292</v>
      </c>
      <c r="C1453" s="57" t="s">
        <v>2293</v>
      </c>
      <c r="D1453" s="3">
        <v>1</v>
      </c>
      <c r="E1453" s="3">
        <v>2</v>
      </c>
      <c r="F1453" s="3">
        <v>1</v>
      </c>
      <c r="G1453" s="3">
        <v>36</v>
      </c>
      <c r="H1453" s="3">
        <v>0</v>
      </c>
      <c r="I1453" s="3">
        <v>18</v>
      </c>
      <c r="J1453" s="3">
        <v>27</v>
      </c>
      <c r="K1453" s="6">
        <v>1000</v>
      </c>
      <c r="L1453" s="3">
        <v>40</v>
      </c>
      <c r="M1453" s="3">
        <v>0</v>
      </c>
      <c r="N1453" s="3">
        <v>36</v>
      </c>
      <c r="O1453" s="3">
        <v>54</v>
      </c>
      <c r="P1453" s="6">
        <v>1000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3">
        <v>18</v>
      </c>
      <c r="AG1453" s="3">
        <v>27</v>
      </c>
      <c r="AH1453" s="3">
        <v>36</v>
      </c>
      <c r="AI1453" s="3">
        <v>54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</row>
    <row r="1454" spans="1:41">
      <c r="A1454" s="3">
        <v>40033</v>
      </c>
      <c r="B1454" s="57" t="s">
        <v>2292</v>
      </c>
      <c r="C1454" s="57" t="s">
        <v>2293</v>
      </c>
      <c r="D1454" s="3">
        <v>1</v>
      </c>
      <c r="E1454" s="3">
        <v>2</v>
      </c>
      <c r="F1454" s="3">
        <v>1</v>
      </c>
      <c r="G1454" s="3">
        <v>36</v>
      </c>
      <c r="H1454" s="3">
        <v>0</v>
      </c>
      <c r="I1454" s="3">
        <v>15</v>
      </c>
      <c r="J1454" s="3">
        <v>22</v>
      </c>
      <c r="K1454" s="6">
        <v>1000</v>
      </c>
      <c r="L1454" s="3">
        <v>40</v>
      </c>
      <c r="M1454" s="3">
        <v>0</v>
      </c>
      <c r="N1454" s="3">
        <v>30</v>
      </c>
      <c r="O1454" s="3">
        <v>44</v>
      </c>
      <c r="P1454" s="6">
        <v>1000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3">
        <v>15</v>
      </c>
      <c r="AG1454" s="3">
        <v>22</v>
      </c>
      <c r="AH1454" s="3">
        <v>30</v>
      </c>
      <c r="AI1454" s="3">
        <v>44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</row>
    <row r="1455" spans="1:41">
      <c r="A1455" s="3">
        <v>40034</v>
      </c>
      <c r="B1455" s="57" t="s">
        <v>2292</v>
      </c>
      <c r="C1455" s="57" t="s">
        <v>2293</v>
      </c>
      <c r="D1455" s="3">
        <v>1</v>
      </c>
      <c r="E1455" s="3">
        <v>2</v>
      </c>
      <c r="F1455" s="3">
        <v>1</v>
      </c>
      <c r="G1455" s="3">
        <v>36</v>
      </c>
      <c r="H1455" s="3">
        <v>0</v>
      </c>
      <c r="I1455" s="3">
        <v>16</v>
      </c>
      <c r="J1455" s="3">
        <v>23</v>
      </c>
      <c r="K1455" s="6">
        <v>1000</v>
      </c>
      <c r="L1455" s="3">
        <v>40</v>
      </c>
      <c r="M1455" s="3">
        <v>0</v>
      </c>
      <c r="N1455" s="3">
        <v>32</v>
      </c>
      <c r="O1455" s="3">
        <v>46</v>
      </c>
      <c r="P1455" s="6">
        <v>1000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3">
        <v>16</v>
      </c>
      <c r="AG1455" s="3">
        <v>23</v>
      </c>
      <c r="AH1455" s="3">
        <v>32</v>
      </c>
      <c r="AI1455" s="3">
        <v>46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</row>
    <row r="1456" spans="1:41">
      <c r="A1456" s="3">
        <v>40035</v>
      </c>
      <c r="B1456" s="57" t="s">
        <v>2292</v>
      </c>
      <c r="C1456" s="57" t="s">
        <v>2293</v>
      </c>
      <c r="D1456" s="3">
        <v>1</v>
      </c>
      <c r="E1456" s="3">
        <v>2</v>
      </c>
      <c r="F1456" s="3">
        <v>1</v>
      </c>
      <c r="G1456" s="3">
        <v>36</v>
      </c>
      <c r="H1456" s="3">
        <v>0</v>
      </c>
      <c r="I1456" s="3">
        <v>17</v>
      </c>
      <c r="J1456" s="3">
        <v>26</v>
      </c>
      <c r="K1456" s="6">
        <v>1000</v>
      </c>
      <c r="L1456" s="3">
        <v>40</v>
      </c>
      <c r="M1456" s="3">
        <v>0</v>
      </c>
      <c r="N1456" s="3">
        <v>34</v>
      </c>
      <c r="O1456" s="3">
        <v>52</v>
      </c>
      <c r="P1456" s="6">
        <v>1000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3">
        <v>17</v>
      </c>
      <c r="AG1456" s="3">
        <v>26</v>
      </c>
      <c r="AH1456" s="3">
        <v>34</v>
      </c>
      <c r="AI1456" s="3">
        <v>52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</row>
    <row r="1457" spans="1:41">
      <c r="A1457" s="3">
        <v>40036</v>
      </c>
      <c r="B1457" s="57" t="s">
        <v>2292</v>
      </c>
      <c r="C1457" s="57" t="s">
        <v>2293</v>
      </c>
      <c r="D1457" s="3">
        <v>1</v>
      </c>
      <c r="E1457" s="3">
        <v>2</v>
      </c>
      <c r="F1457" s="3">
        <v>1</v>
      </c>
      <c r="G1457" s="3">
        <v>36</v>
      </c>
      <c r="H1457" s="3">
        <v>0</v>
      </c>
      <c r="I1457" s="3">
        <v>18</v>
      </c>
      <c r="J1457" s="3">
        <v>27</v>
      </c>
      <c r="K1457" s="6">
        <v>1000</v>
      </c>
      <c r="L1457" s="3">
        <v>40</v>
      </c>
      <c r="M1457" s="3">
        <v>0</v>
      </c>
      <c r="N1457" s="3">
        <v>36</v>
      </c>
      <c r="O1457" s="3">
        <v>54</v>
      </c>
      <c r="P1457" s="6">
        <v>1000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3">
        <v>18</v>
      </c>
      <c r="AG1457" s="3">
        <v>27</v>
      </c>
      <c r="AH1457" s="3">
        <v>36</v>
      </c>
      <c r="AI1457" s="3">
        <v>54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</row>
    <row r="1458" spans="1:41">
      <c r="A1458" s="3">
        <v>40037</v>
      </c>
      <c r="B1458" s="57" t="s">
        <v>2292</v>
      </c>
      <c r="C1458" s="57" t="s">
        <v>2293</v>
      </c>
      <c r="D1458" s="3">
        <v>1</v>
      </c>
      <c r="E1458" s="3">
        <v>2</v>
      </c>
      <c r="F1458" s="3">
        <v>1</v>
      </c>
      <c r="G1458" s="3">
        <v>36</v>
      </c>
      <c r="H1458" s="3">
        <v>0</v>
      </c>
      <c r="I1458" s="3">
        <v>20</v>
      </c>
      <c r="J1458" s="3">
        <v>29</v>
      </c>
      <c r="K1458" s="6">
        <v>1000</v>
      </c>
      <c r="L1458" s="3">
        <v>40</v>
      </c>
      <c r="M1458" s="3">
        <v>0</v>
      </c>
      <c r="N1458" s="3">
        <v>40</v>
      </c>
      <c r="O1458" s="3">
        <v>58</v>
      </c>
      <c r="P1458" s="6">
        <v>1000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3">
        <v>20</v>
      </c>
      <c r="AG1458" s="3">
        <v>29</v>
      </c>
      <c r="AH1458" s="3">
        <v>40</v>
      </c>
      <c r="AI1458" s="3">
        <v>58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</row>
    <row r="1459" spans="1:41">
      <c r="A1459" s="3">
        <v>40038</v>
      </c>
      <c r="B1459" s="57" t="s">
        <v>2292</v>
      </c>
      <c r="C1459" s="57" t="s">
        <v>2293</v>
      </c>
      <c r="D1459" s="3">
        <v>1</v>
      </c>
      <c r="E1459" s="3">
        <v>2</v>
      </c>
      <c r="F1459" s="3">
        <v>1</v>
      </c>
      <c r="G1459" s="3">
        <v>36</v>
      </c>
      <c r="H1459" s="3">
        <v>0</v>
      </c>
      <c r="I1459" s="3">
        <v>21</v>
      </c>
      <c r="J1459" s="3">
        <v>32</v>
      </c>
      <c r="K1459" s="6">
        <v>1000</v>
      </c>
      <c r="L1459" s="3">
        <v>40</v>
      </c>
      <c r="M1459" s="3">
        <v>0</v>
      </c>
      <c r="N1459" s="3">
        <v>42</v>
      </c>
      <c r="O1459" s="3">
        <v>64</v>
      </c>
      <c r="P1459" s="6">
        <v>1000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3">
        <v>21</v>
      </c>
      <c r="AG1459" s="3">
        <v>32</v>
      </c>
      <c r="AH1459" s="3">
        <v>42</v>
      </c>
      <c r="AI1459" s="3">
        <v>64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</row>
    <row r="1460" spans="1:41">
      <c r="A1460" s="3">
        <v>40039</v>
      </c>
      <c r="B1460" s="57" t="s">
        <v>2292</v>
      </c>
      <c r="C1460" s="57" t="s">
        <v>2293</v>
      </c>
      <c r="D1460" s="3">
        <v>1</v>
      </c>
      <c r="E1460" s="3">
        <v>2</v>
      </c>
      <c r="F1460" s="3">
        <v>1</v>
      </c>
      <c r="G1460" s="3">
        <v>36</v>
      </c>
      <c r="H1460" s="3">
        <v>0</v>
      </c>
      <c r="I1460" s="3">
        <v>23</v>
      </c>
      <c r="J1460" s="3">
        <v>34</v>
      </c>
      <c r="K1460" s="6">
        <v>1000</v>
      </c>
      <c r="L1460" s="3">
        <v>40</v>
      </c>
      <c r="M1460" s="3">
        <v>0</v>
      </c>
      <c r="N1460" s="3">
        <v>46</v>
      </c>
      <c r="O1460" s="3">
        <v>68</v>
      </c>
      <c r="P1460" s="6">
        <v>1000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3">
        <v>23</v>
      </c>
      <c r="AG1460" s="3">
        <v>34</v>
      </c>
      <c r="AH1460" s="3">
        <v>46</v>
      </c>
      <c r="AI1460" s="3">
        <v>68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</row>
    <row r="1461" spans="1:41">
      <c r="A1461" s="3">
        <v>40040</v>
      </c>
      <c r="B1461" s="57" t="s">
        <v>2292</v>
      </c>
      <c r="C1461" s="57" t="s">
        <v>2293</v>
      </c>
      <c r="D1461" s="3">
        <v>1</v>
      </c>
      <c r="E1461" s="3">
        <v>2</v>
      </c>
      <c r="F1461" s="3">
        <v>1</v>
      </c>
      <c r="G1461" s="3">
        <v>36</v>
      </c>
      <c r="H1461" s="3">
        <v>0</v>
      </c>
      <c r="I1461" s="3">
        <v>25</v>
      </c>
      <c r="J1461" s="3">
        <v>37</v>
      </c>
      <c r="K1461" s="6">
        <v>1000</v>
      </c>
      <c r="L1461" s="3">
        <v>40</v>
      </c>
      <c r="M1461" s="3">
        <v>0</v>
      </c>
      <c r="N1461" s="3">
        <v>50</v>
      </c>
      <c r="O1461" s="3">
        <v>74</v>
      </c>
      <c r="P1461" s="6">
        <v>1000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3">
        <v>25</v>
      </c>
      <c r="AG1461" s="3">
        <v>37</v>
      </c>
      <c r="AH1461" s="3">
        <v>50</v>
      </c>
      <c r="AI1461" s="3">
        <v>74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</row>
    <row r="1462" spans="1:41">
      <c r="A1462" s="3">
        <v>40041</v>
      </c>
      <c r="B1462" s="57" t="s">
        <v>2292</v>
      </c>
      <c r="C1462" s="57" t="s">
        <v>2293</v>
      </c>
      <c r="D1462" s="3">
        <v>1</v>
      </c>
      <c r="E1462" s="3">
        <v>2</v>
      </c>
      <c r="F1462" s="3">
        <v>1</v>
      </c>
      <c r="G1462" s="3">
        <v>36</v>
      </c>
      <c r="H1462" s="3">
        <v>0</v>
      </c>
      <c r="I1462" s="3">
        <v>20</v>
      </c>
      <c r="J1462" s="3">
        <v>29</v>
      </c>
      <c r="K1462" s="6">
        <v>1000</v>
      </c>
      <c r="L1462" s="3">
        <v>40</v>
      </c>
      <c r="M1462" s="3">
        <v>0</v>
      </c>
      <c r="N1462" s="3">
        <v>40</v>
      </c>
      <c r="O1462" s="3">
        <v>58</v>
      </c>
      <c r="P1462" s="6">
        <v>1000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3">
        <v>20</v>
      </c>
      <c r="AG1462" s="3">
        <v>29</v>
      </c>
      <c r="AH1462" s="3">
        <v>40</v>
      </c>
      <c r="AI1462" s="3">
        <v>58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</row>
    <row r="1463" spans="1:41">
      <c r="A1463" s="3">
        <v>40042</v>
      </c>
      <c r="B1463" s="57" t="s">
        <v>2292</v>
      </c>
      <c r="C1463" s="57" t="s">
        <v>2293</v>
      </c>
      <c r="D1463" s="3">
        <v>1</v>
      </c>
      <c r="E1463" s="3">
        <v>2</v>
      </c>
      <c r="F1463" s="3">
        <v>1</v>
      </c>
      <c r="G1463" s="3">
        <v>36</v>
      </c>
      <c r="H1463" s="3">
        <v>0</v>
      </c>
      <c r="I1463" s="3">
        <v>21</v>
      </c>
      <c r="J1463" s="3">
        <v>32</v>
      </c>
      <c r="K1463" s="6">
        <v>1000</v>
      </c>
      <c r="L1463" s="3">
        <v>40</v>
      </c>
      <c r="M1463" s="3">
        <v>0</v>
      </c>
      <c r="N1463" s="3">
        <v>42</v>
      </c>
      <c r="O1463" s="3">
        <v>64</v>
      </c>
      <c r="P1463" s="6">
        <v>1000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3">
        <v>21</v>
      </c>
      <c r="AG1463" s="3">
        <v>32</v>
      </c>
      <c r="AH1463" s="3">
        <v>42</v>
      </c>
      <c r="AI1463" s="3">
        <v>64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</row>
    <row r="1464" spans="1:41">
      <c r="A1464" s="3">
        <v>40043</v>
      </c>
      <c r="B1464" s="57" t="s">
        <v>2292</v>
      </c>
      <c r="C1464" s="57" t="s">
        <v>2293</v>
      </c>
      <c r="D1464" s="3">
        <v>1</v>
      </c>
      <c r="E1464" s="3">
        <v>2</v>
      </c>
      <c r="F1464" s="3">
        <v>1</v>
      </c>
      <c r="G1464" s="3">
        <v>36</v>
      </c>
      <c r="H1464" s="3">
        <v>0</v>
      </c>
      <c r="I1464" s="3">
        <v>23</v>
      </c>
      <c r="J1464" s="3">
        <v>34</v>
      </c>
      <c r="K1464" s="6">
        <v>1000</v>
      </c>
      <c r="L1464" s="3">
        <v>40</v>
      </c>
      <c r="M1464" s="3">
        <v>0</v>
      </c>
      <c r="N1464" s="3">
        <v>46</v>
      </c>
      <c r="O1464" s="3">
        <v>68</v>
      </c>
      <c r="P1464" s="6">
        <v>1000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3">
        <v>23</v>
      </c>
      <c r="AG1464" s="3">
        <v>34</v>
      </c>
      <c r="AH1464" s="3">
        <v>46</v>
      </c>
      <c r="AI1464" s="3">
        <v>68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</row>
    <row r="1465" spans="1:41">
      <c r="A1465" s="3">
        <v>40044</v>
      </c>
      <c r="B1465" s="57" t="s">
        <v>2292</v>
      </c>
      <c r="C1465" s="57" t="s">
        <v>2293</v>
      </c>
      <c r="D1465" s="3">
        <v>1</v>
      </c>
      <c r="E1465" s="3">
        <v>2</v>
      </c>
      <c r="F1465" s="3">
        <v>1</v>
      </c>
      <c r="G1465" s="3">
        <v>36</v>
      </c>
      <c r="H1465" s="3">
        <v>0</v>
      </c>
      <c r="I1465" s="3">
        <v>25</v>
      </c>
      <c r="J1465" s="3">
        <v>37</v>
      </c>
      <c r="K1465" s="6">
        <v>1000</v>
      </c>
      <c r="L1465" s="3">
        <v>40</v>
      </c>
      <c r="M1465" s="3">
        <v>0</v>
      </c>
      <c r="N1465" s="3">
        <v>50</v>
      </c>
      <c r="O1465" s="3">
        <v>74</v>
      </c>
      <c r="P1465" s="6">
        <v>1000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3">
        <v>25</v>
      </c>
      <c r="AG1465" s="3">
        <v>37</v>
      </c>
      <c r="AH1465" s="3">
        <v>50</v>
      </c>
      <c r="AI1465" s="3">
        <v>74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</row>
    <row r="1466" spans="1:41">
      <c r="A1466" s="3">
        <v>40045</v>
      </c>
      <c r="B1466" s="57" t="s">
        <v>2292</v>
      </c>
      <c r="C1466" s="57" t="s">
        <v>2293</v>
      </c>
      <c r="D1466" s="3">
        <v>1</v>
      </c>
      <c r="E1466" s="3">
        <v>2</v>
      </c>
      <c r="F1466" s="3">
        <v>1</v>
      </c>
      <c r="G1466" s="3">
        <v>36</v>
      </c>
      <c r="H1466" s="3">
        <v>0</v>
      </c>
      <c r="I1466" s="3">
        <v>20</v>
      </c>
      <c r="J1466" s="3">
        <v>29</v>
      </c>
      <c r="K1466" s="6">
        <v>1000</v>
      </c>
      <c r="L1466" s="3">
        <v>40</v>
      </c>
      <c r="M1466" s="3">
        <v>0</v>
      </c>
      <c r="N1466" s="3">
        <v>40</v>
      </c>
      <c r="O1466" s="3">
        <v>58</v>
      </c>
      <c r="P1466" s="6">
        <v>1000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3">
        <v>20</v>
      </c>
      <c r="AG1466" s="3">
        <v>29</v>
      </c>
      <c r="AH1466" s="3">
        <v>40</v>
      </c>
      <c r="AI1466" s="3">
        <v>58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</row>
    <row r="1467" spans="1:41">
      <c r="A1467" s="3">
        <v>40046</v>
      </c>
      <c r="B1467" s="57" t="s">
        <v>2292</v>
      </c>
      <c r="C1467" s="57" t="s">
        <v>2293</v>
      </c>
      <c r="D1467" s="3">
        <v>1</v>
      </c>
      <c r="E1467" s="3">
        <v>2</v>
      </c>
      <c r="F1467" s="3">
        <v>1</v>
      </c>
      <c r="G1467" s="3">
        <v>36</v>
      </c>
      <c r="H1467" s="3">
        <v>0</v>
      </c>
      <c r="I1467" s="3">
        <v>21</v>
      </c>
      <c r="J1467" s="3">
        <v>32</v>
      </c>
      <c r="K1467" s="6">
        <v>1000</v>
      </c>
      <c r="L1467" s="3">
        <v>40</v>
      </c>
      <c r="M1467" s="3">
        <v>0</v>
      </c>
      <c r="N1467" s="3">
        <v>42</v>
      </c>
      <c r="O1467" s="3">
        <v>64</v>
      </c>
      <c r="P1467" s="6">
        <v>1000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3">
        <v>21</v>
      </c>
      <c r="AG1467" s="3">
        <v>32</v>
      </c>
      <c r="AH1467" s="3">
        <v>42</v>
      </c>
      <c r="AI1467" s="3">
        <v>64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</row>
    <row r="1468" spans="1:41">
      <c r="A1468" s="3">
        <v>40047</v>
      </c>
      <c r="B1468" s="57" t="s">
        <v>2292</v>
      </c>
      <c r="C1468" s="57" t="s">
        <v>2293</v>
      </c>
      <c r="D1468" s="3">
        <v>1</v>
      </c>
      <c r="E1468" s="3">
        <v>2</v>
      </c>
      <c r="F1468" s="3">
        <v>1</v>
      </c>
      <c r="G1468" s="3">
        <v>36</v>
      </c>
      <c r="H1468" s="3">
        <v>0</v>
      </c>
      <c r="I1468" s="3">
        <v>23</v>
      </c>
      <c r="J1468" s="3">
        <v>34</v>
      </c>
      <c r="K1468" s="6">
        <v>1000</v>
      </c>
      <c r="L1468" s="3">
        <v>40</v>
      </c>
      <c r="M1468" s="3">
        <v>0</v>
      </c>
      <c r="N1468" s="3">
        <v>46</v>
      </c>
      <c r="O1468" s="3">
        <v>68</v>
      </c>
      <c r="P1468" s="6">
        <v>1000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3">
        <v>23</v>
      </c>
      <c r="AG1468" s="3">
        <v>34</v>
      </c>
      <c r="AH1468" s="3">
        <v>46</v>
      </c>
      <c r="AI1468" s="3">
        <v>68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</row>
    <row r="1469" spans="1:41">
      <c r="A1469" s="3">
        <v>40048</v>
      </c>
      <c r="B1469" s="57" t="s">
        <v>2292</v>
      </c>
      <c r="C1469" s="57" t="s">
        <v>2293</v>
      </c>
      <c r="D1469" s="3">
        <v>1</v>
      </c>
      <c r="E1469" s="3">
        <v>2</v>
      </c>
      <c r="F1469" s="3">
        <v>1</v>
      </c>
      <c r="G1469" s="3">
        <v>36</v>
      </c>
      <c r="H1469" s="3">
        <v>0</v>
      </c>
      <c r="I1469" s="3">
        <v>25</v>
      </c>
      <c r="J1469" s="3">
        <v>37</v>
      </c>
      <c r="K1469" s="6">
        <v>1000</v>
      </c>
      <c r="L1469" s="3">
        <v>40</v>
      </c>
      <c r="M1469" s="3">
        <v>0</v>
      </c>
      <c r="N1469" s="3">
        <v>50</v>
      </c>
      <c r="O1469" s="3">
        <v>74</v>
      </c>
      <c r="P1469" s="6">
        <v>1000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3">
        <v>25</v>
      </c>
      <c r="AG1469" s="3">
        <v>37</v>
      </c>
      <c r="AH1469" s="3">
        <v>50</v>
      </c>
      <c r="AI1469" s="3">
        <v>74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</row>
    <row r="1470" spans="1:41">
      <c r="A1470" s="3">
        <v>40049</v>
      </c>
      <c r="B1470" s="57" t="s">
        <v>2292</v>
      </c>
      <c r="C1470" s="57" t="s">
        <v>2293</v>
      </c>
      <c r="D1470" s="3">
        <v>1</v>
      </c>
      <c r="E1470" s="3">
        <v>2</v>
      </c>
      <c r="F1470" s="3">
        <v>1</v>
      </c>
      <c r="G1470" s="3">
        <v>36</v>
      </c>
      <c r="H1470" s="3">
        <v>0</v>
      </c>
      <c r="I1470" s="3">
        <v>25</v>
      </c>
      <c r="J1470" s="3">
        <v>37</v>
      </c>
      <c r="K1470" s="6">
        <v>1000</v>
      </c>
      <c r="L1470" s="3">
        <v>40</v>
      </c>
      <c r="M1470" s="3">
        <v>0</v>
      </c>
      <c r="N1470" s="3">
        <v>50</v>
      </c>
      <c r="O1470" s="3">
        <v>74</v>
      </c>
      <c r="P1470" s="6">
        <v>1000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3">
        <v>25</v>
      </c>
      <c r="AG1470" s="3">
        <v>37</v>
      </c>
      <c r="AH1470" s="3">
        <v>50</v>
      </c>
      <c r="AI1470" s="3">
        <v>74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</row>
    <row r="1471" spans="1:41">
      <c r="A1471" s="3">
        <v>40050</v>
      </c>
      <c r="B1471" s="57" t="s">
        <v>2292</v>
      </c>
      <c r="C1471" s="57" t="s">
        <v>2293</v>
      </c>
      <c r="D1471" s="3">
        <v>1</v>
      </c>
      <c r="E1471" s="3">
        <v>2</v>
      </c>
      <c r="F1471" s="3">
        <v>1</v>
      </c>
      <c r="G1471" s="3">
        <v>36</v>
      </c>
      <c r="H1471" s="3">
        <v>0</v>
      </c>
      <c r="I1471" s="3">
        <v>26</v>
      </c>
      <c r="J1471" s="3">
        <v>39</v>
      </c>
      <c r="K1471" s="6">
        <v>1000</v>
      </c>
      <c r="L1471" s="3">
        <v>40</v>
      </c>
      <c r="M1471" s="3">
        <v>0</v>
      </c>
      <c r="N1471" s="3">
        <v>52</v>
      </c>
      <c r="O1471" s="3">
        <v>78</v>
      </c>
      <c r="P1471" s="6">
        <v>1000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3">
        <v>26</v>
      </c>
      <c r="AG1471" s="3">
        <v>39</v>
      </c>
      <c r="AH1471" s="3">
        <v>52</v>
      </c>
      <c r="AI1471" s="3">
        <v>78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</row>
    <row r="1472" spans="1:41">
      <c r="A1472" s="3">
        <v>40051</v>
      </c>
      <c r="B1472" s="57" t="s">
        <v>2292</v>
      </c>
      <c r="C1472" s="57" t="s">
        <v>2293</v>
      </c>
      <c r="D1472" s="3">
        <v>1</v>
      </c>
      <c r="E1472" s="3">
        <v>2</v>
      </c>
      <c r="F1472" s="3">
        <v>1</v>
      </c>
      <c r="G1472" s="3">
        <v>36</v>
      </c>
      <c r="H1472" s="3">
        <v>0</v>
      </c>
      <c r="I1472" s="3">
        <v>29</v>
      </c>
      <c r="J1472" s="3">
        <v>43</v>
      </c>
      <c r="K1472" s="6">
        <v>1000</v>
      </c>
      <c r="L1472" s="3">
        <v>40</v>
      </c>
      <c r="M1472" s="3">
        <v>0</v>
      </c>
      <c r="N1472" s="3">
        <v>58</v>
      </c>
      <c r="O1472" s="3">
        <v>86</v>
      </c>
      <c r="P1472" s="6">
        <v>1000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3">
        <v>29</v>
      </c>
      <c r="AG1472" s="3">
        <v>43</v>
      </c>
      <c r="AH1472" s="3">
        <v>58</v>
      </c>
      <c r="AI1472" s="3">
        <v>86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</row>
    <row r="1473" spans="1:41">
      <c r="A1473" s="3">
        <v>40052</v>
      </c>
      <c r="B1473" s="57" t="s">
        <v>2292</v>
      </c>
      <c r="C1473" s="57" t="s">
        <v>2293</v>
      </c>
      <c r="D1473" s="3">
        <v>1</v>
      </c>
      <c r="E1473" s="3">
        <v>2</v>
      </c>
      <c r="F1473" s="3">
        <v>1</v>
      </c>
      <c r="G1473" s="3">
        <v>36</v>
      </c>
      <c r="H1473" s="3">
        <v>0</v>
      </c>
      <c r="I1473" s="3">
        <v>30</v>
      </c>
      <c r="J1473" s="3">
        <v>45</v>
      </c>
      <c r="K1473" s="6">
        <v>1000</v>
      </c>
      <c r="L1473" s="3">
        <v>40</v>
      </c>
      <c r="M1473" s="3">
        <v>0</v>
      </c>
      <c r="N1473" s="3">
        <v>60</v>
      </c>
      <c r="O1473" s="3">
        <v>90</v>
      </c>
      <c r="P1473" s="6">
        <v>1000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3">
        <v>30</v>
      </c>
      <c r="AG1473" s="3">
        <v>45</v>
      </c>
      <c r="AH1473" s="3">
        <v>60</v>
      </c>
      <c r="AI1473" s="3">
        <v>90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</row>
    <row r="1474" spans="1:41">
      <c r="A1474" s="3">
        <v>40053</v>
      </c>
      <c r="B1474" s="57" t="s">
        <v>2292</v>
      </c>
      <c r="C1474" s="57" t="s">
        <v>2293</v>
      </c>
      <c r="D1474" s="3">
        <v>1</v>
      </c>
      <c r="E1474" s="3">
        <v>2</v>
      </c>
      <c r="F1474" s="3">
        <v>1</v>
      </c>
      <c r="G1474" s="3">
        <v>36</v>
      </c>
      <c r="H1474" s="3">
        <v>0</v>
      </c>
      <c r="I1474" s="3">
        <v>25</v>
      </c>
      <c r="J1474" s="3">
        <v>37</v>
      </c>
      <c r="K1474" s="6">
        <v>1000</v>
      </c>
      <c r="L1474" s="3">
        <v>40</v>
      </c>
      <c r="M1474" s="3">
        <v>0</v>
      </c>
      <c r="N1474" s="3">
        <v>50</v>
      </c>
      <c r="O1474" s="3">
        <v>74</v>
      </c>
      <c r="P1474" s="6">
        <v>1000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3">
        <v>25</v>
      </c>
      <c r="AG1474" s="3">
        <v>37</v>
      </c>
      <c r="AH1474" s="3">
        <v>50</v>
      </c>
      <c r="AI1474" s="3">
        <v>74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</row>
    <row r="1475" spans="1:41">
      <c r="A1475" s="3">
        <v>40054</v>
      </c>
      <c r="B1475" s="57" t="s">
        <v>2292</v>
      </c>
      <c r="C1475" s="57" t="s">
        <v>2293</v>
      </c>
      <c r="D1475" s="3">
        <v>1</v>
      </c>
      <c r="E1475" s="3">
        <v>2</v>
      </c>
      <c r="F1475" s="3">
        <v>1</v>
      </c>
      <c r="G1475" s="3">
        <v>36</v>
      </c>
      <c r="H1475" s="3">
        <v>0</v>
      </c>
      <c r="I1475" s="3">
        <v>26</v>
      </c>
      <c r="J1475" s="3">
        <v>39</v>
      </c>
      <c r="K1475" s="6">
        <v>1000</v>
      </c>
      <c r="L1475" s="3">
        <v>40</v>
      </c>
      <c r="M1475" s="3">
        <v>0</v>
      </c>
      <c r="N1475" s="3">
        <v>52</v>
      </c>
      <c r="O1475" s="3">
        <v>78</v>
      </c>
      <c r="P1475" s="6">
        <v>1000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3">
        <v>26</v>
      </c>
      <c r="AG1475" s="3">
        <v>39</v>
      </c>
      <c r="AH1475" s="3">
        <v>52</v>
      </c>
      <c r="AI1475" s="3">
        <v>78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</row>
    <row r="1476" spans="1:41">
      <c r="A1476" s="3">
        <v>40055</v>
      </c>
      <c r="B1476" s="57" t="s">
        <v>2292</v>
      </c>
      <c r="C1476" s="57" t="s">
        <v>2293</v>
      </c>
      <c r="D1476" s="3">
        <v>1</v>
      </c>
      <c r="E1476" s="3">
        <v>2</v>
      </c>
      <c r="F1476" s="3">
        <v>1</v>
      </c>
      <c r="G1476" s="3">
        <v>36</v>
      </c>
      <c r="H1476" s="3">
        <v>0</v>
      </c>
      <c r="I1476" s="3">
        <v>29</v>
      </c>
      <c r="J1476" s="3">
        <v>43</v>
      </c>
      <c r="K1476" s="6">
        <v>1000</v>
      </c>
      <c r="L1476" s="3">
        <v>40</v>
      </c>
      <c r="M1476" s="3">
        <v>0</v>
      </c>
      <c r="N1476" s="3">
        <v>58</v>
      </c>
      <c r="O1476" s="3">
        <v>86</v>
      </c>
      <c r="P1476" s="6">
        <v>1000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3">
        <v>29</v>
      </c>
      <c r="AG1476" s="3">
        <v>43</v>
      </c>
      <c r="AH1476" s="3">
        <v>58</v>
      </c>
      <c r="AI1476" s="3">
        <v>86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</row>
    <row r="1477" spans="1:41">
      <c r="A1477" s="3">
        <v>40056</v>
      </c>
      <c r="B1477" s="57" t="s">
        <v>2292</v>
      </c>
      <c r="C1477" s="57" t="s">
        <v>2293</v>
      </c>
      <c r="D1477" s="3">
        <v>1</v>
      </c>
      <c r="E1477" s="3">
        <v>2</v>
      </c>
      <c r="F1477" s="3">
        <v>1</v>
      </c>
      <c r="G1477" s="3">
        <v>36</v>
      </c>
      <c r="H1477" s="3">
        <v>0</v>
      </c>
      <c r="I1477" s="3">
        <v>30</v>
      </c>
      <c r="J1477" s="3">
        <v>45</v>
      </c>
      <c r="K1477" s="6">
        <v>1000</v>
      </c>
      <c r="L1477" s="3">
        <v>40</v>
      </c>
      <c r="M1477" s="3">
        <v>0</v>
      </c>
      <c r="N1477" s="3">
        <v>60</v>
      </c>
      <c r="O1477" s="3">
        <v>90</v>
      </c>
      <c r="P1477" s="6">
        <v>1000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3">
        <v>30</v>
      </c>
      <c r="AG1477" s="3">
        <v>45</v>
      </c>
      <c r="AH1477" s="3">
        <v>60</v>
      </c>
      <c r="AI1477" s="3">
        <v>90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</row>
    <row r="1478" spans="1:41">
      <c r="A1478" s="3">
        <v>40057</v>
      </c>
      <c r="B1478" s="57" t="s">
        <v>2292</v>
      </c>
      <c r="C1478" s="57" t="s">
        <v>2293</v>
      </c>
      <c r="D1478" s="3">
        <v>1</v>
      </c>
      <c r="E1478" s="3">
        <v>2</v>
      </c>
      <c r="F1478" s="3">
        <v>1</v>
      </c>
      <c r="G1478" s="3">
        <v>36</v>
      </c>
      <c r="H1478" s="3">
        <v>0</v>
      </c>
      <c r="I1478" s="3">
        <v>25</v>
      </c>
      <c r="J1478" s="3">
        <v>37</v>
      </c>
      <c r="K1478" s="6">
        <v>1000</v>
      </c>
      <c r="L1478" s="3">
        <v>40</v>
      </c>
      <c r="M1478" s="3">
        <v>0</v>
      </c>
      <c r="N1478" s="3">
        <v>50</v>
      </c>
      <c r="O1478" s="3">
        <v>74</v>
      </c>
      <c r="P1478" s="6">
        <v>1000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3">
        <v>25</v>
      </c>
      <c r="AG1478" s="3">
        <v>37</v>
      </c>
      <c r="AH1478" s="3">
        <v>50</v>
      </c>
      <c r="AI1478" s="3">
        <v>74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</row>
    <row r="1479" spans="1:41">
      <c r="A1479" s="3">
        <v>40058</v>
      </c>
      <c r="B1479" s="57" t="s">
        <v>2292</v>
      </c>
      <c r="C1479" s="57" t="s">
        <v>2293</v>
      </c>
      <c r="D1479" s="3">
        <v>1</v>
      </c>
      <c r="E1479" s="3">
        <v>2</v>
      </c>
      <c r="F1479" s="3">
        <v>1</v>
      </c>
      <c r="G1479" s="3">
        <v>36</v>
      </c>
      <c r="H1479" s="3">
        <v>0</v>
      </c>
      <c r="I1479" s="3">
        <v>26</v>
      </c>
      <c r="J1479" s="3">
        <v>39</v>
      </c>
      <c r="K1479" s="6">
        <v>1000</v>
      </c>
      <c r="L1479" s="3">
        <v>40</v>
      </c>
      <c r="M1479" s="3">
        <v>0</v>
      </c>
      <c r="N1479" s="3">
        <v>52</v>
      </c>
      <c r="O1479" s="3">
        <v>78</v>
      </c>
      <c r="P1479" s="6">
        <v>1000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3">
        <v>26</v>
      </c>
      <c r="AG1479" s="3">
        <v>39</v>
      </c>
      <c r="AH1479" s="3">
        <v>52</v>
      </c>
      <c r="AI1479" s="3">
        <v>78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</row>
    <row r="1480" spans="1:41">
      <c r="A1480" s="3">
        <v>40059</v>
      </c>
      <c r="B1480" s="57" t="s">
        <v>2292</v>
      </c>
      <c r="C1480" s="57" t="s">
        <v>2293</v>
      </c>
      <c r="D1480" s="3">
        <v>1</v>
      </c>
      <c r="E1480" s="3">
        <v>2</v>
      </c>
      <c r="F1480" s="3">
        <v>1</v>
      </c>
      <c r="G1480" s="3">
        <v>36</v>
      </c>
      <c r="H1480" s="3">
        <v>0</v>
      </c>
      <c r="I1480" s="3">
        <v>29</v>
      </c>
      <c r="J1480" s="3">
        <v>43</v>
      </c>
      <c r="K1480" s="6">
        <v>1000</v>
      </c>
      <c r="L1480" s="3">
        <v>40</v>
      </c>
      <c r="M1480" s="3">
        <v>0</v>
      </c>
      <c r="N1480" s="3">
        <v>58</v>
      </c>
      <c r="O1480" s="3">
        <v>86</v>
      </c>
      <c r="P1480" s="6">
        <v>1000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3">
        <v>29</v>
      </c>
      <c r="AG1480" s="3">
        <v>43</v>
      </c>
      <c r="AH1480" s="3">
        <v>58</v>
      </c>
      <c r="AI1480" s="3">
        <v>86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</row>
    <row r="1481" spans="1:41">
      <c r="A1481" s="3">
        <v>40060</v>
      </c>
      <c r="B1481" s="57" t="s">
        <v>2292</v>
      </c>
      <c r="C1481" s="57" t="s">
        <v>2293</v>
      </c>
      <c r="D1481" s="3">
        <v>1</v>
      </c>
      <c r="E1481" s="3">
        <v>2</v>
      </c>
      <c r="F1481" s="3">
        <v>1</v>
      </c>
      <c r="G1481" s="3">
        <v>36</v>
      </c>
      <c r="H1481" s="3">
        <v>0</v>
      </c>
      <c r="I1481" s="3">
        <v>30</v>
      </c>
      <c r="J1481" s="3">
        <v>45</v>
      </c>
      <c r="K1481" s="6">
        <v>1000</v>
      </c>
      <c r="L1481" s="3">
        <v>40</v>
      </c>
      <c r="M1481" s="3">
        <v>0</v>
      </c>
      <c r="N1481" s="3">
        <v>60</v>
      </c>
      <c r="O1481" s="3">
        <v>90</v>
      </c>
      <c r="P1481" s="6">
        <v>1000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3">
        <v>30</v>
      </c>
      <c r="AG1481" s="3">
        <v>45</v>
      </c>
      <c r="AH1481" s="3">
        <v>60</v>
      </c>
      <c r="AI1481" s="3">
        <v>90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</row>
    <row r="1482" spans="1:41">
      <c r="A1482" s="3">
        <v>40061</v>
      </c>
      <c r="B1482" s="57" t="s">
        <v>2292</v>
      </c>
      <c r="C1482" s="57" t="s">
        <v>2293</v>
      </c>
      <c r="D1482" s="3">
        <v>1</v>
      </c>
      <c r="E1482" s="3">
        <v>2</v>
      </c>
      <c r="F1482" s="3">
        <v>1</v>
      </c>
      <c r="G1482" s="3">
        <v>36</v>
      </c>
      <c r="H1482" s="3">
        <v>0</v>
      </c>
      <c r="I1482" s="3">
        <v>29</v>
      </c>
      <c r="J1482" s="3">
        <v>44</v>
      </c>
      <c r="K1482" s="6">
        <v>1000</v>
      </c>
      <c r="L1482" s="3">
        <v>40</v>
      </c>
      <c r="M1482" s="3">
        <v>0</v>
      </c>
      <c r="N1482" s="3">
        <v>58</v>
      </c>
      <c r="O1482" s="3">
        <v>88</v>
      </c>
      <c r="P1482" s="6">
        <v>1000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3">
        <v>29</v>
      </c>
      <c r="AG1482" s="3">
        <v>44</v>
      </c>
      <c r="AH1482" s="3">
        <v>58</v>
      </c>
      <c r="AI1482" s="3">
        <v>88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</row>
    <row r="1483" spans="1:41">
      <c r="A1483" s="3">
        <v>40062</v>
      </c>
      <c r="B1483" s="57" t="s">
        <v>2292</v>
      </c>
      <c r="C1483" s="57" t="s">
        <v>2293</v>
      </c>
      <c r="D1483" s="3">
        <v>1</v>
      </c>
      <c r="E1483" s="3">
        <v>2</v>
      </c>
      <c r="F1483" s="3">
        <v>1</v>
      </c>
      <c r="G1483" s="3">
        <v>36</v>
      </c>
      <c r="H1483" s="3">
        <v>0</v>
      </c>
      <c r="I1483" s="3">
        <v>32</v>
      </c>
      <c r="J1483" s="3">
        <v>47</v>
      </c>
      <c r="K1483" s="6">
        <v>1000</v>
      </c>
      <c r="L1483" s="3">
        <v>40</v>
      </c>
      <c r="M1483" s="3">
        <v>0</v>
      </c>
      <c r="N1483" s="3">
        <v>64</v>
      </c>
      <c r="O1483" s="3">
        <v>94</v>
      </c>
      <c r="P1483" s="6">
        <v>1000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3">
        <v>32</v>
      </c>
      <c r="AG1483" s="3">
        <v>47</v>
      </c>
      <c r="AH1483" s="3">
        <v>64</v>
      </c>
      <c r="AI1483" s="3">
        <v>94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</row>
    <row r="1484" spans="1:41">
      <c r="A1484" s="3">
        <v>40063</v>
      </c>
      <c r="B1484" s="57" t="s">
        <v>2292</v>
      </c>
      <c r="C1484" s="57" t="s">
        <v>2293</v>
      </c>
      <c r="D1484" s="3">
        <v>1</v>
      </c>
      <c r="E1484" s="3">
        <v>2</v>
      </c>
      <c r="F1484" s="3">
        <v>1</v>
      </c>
      <c r="G1484" s="3">
        <v>36</v>
      </c>
      <c r="H1484" s="3">
        <v>0</v>
      </c>
      <c r="I1484" s="3">
        <v>34</v>
      </c>
      <c r="J1484" s="3">
        <v>51</v>
      </c>
      <c r="K1484" s="6">
        <v>1000</v>
      </c>
      <c r="L1484" s="3">
        <v>40</v>
      </c>
      <c r="M1484" s="3">
        <v>0</v>
      </c>
      <c r="N1484" s="3">
        <v>68</v>
      </c>
      <c r="O1484" s="3">
        <v>102</v>
      </c>
      <c r="P1484" s="6">
        <v>1000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3">
        <v>34</v>
      </c>
      <c r="AG1484" s="3">
        <v>51</v>
      </c>
      <c r="AH1484" s="3">
        <v>68</v>
      </c>
      <c r="AI1484" s="3">
        <v>102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</row>
    <row r="1485" spans="1:41">
      <c r="A1485" s="3">
        <v>40064</v>
      </c>
      <c r="B1485" s="57" t="s">
        <v>2292</v>
      </c>
      <c r="C1485" s="57" t="s">
        <v>2293</v>
      </c>
      <c r="D1485" s="3">
        <v>1</v>
      </c>
      <c r="E1485" s="3">
        <v>2</v>
      </c>
      <c r="F1485" s="3">
        <v>1</v>
      </c>
      <c r="G1485" s="3">
        <v>36</v>
      </c>
      <c r="H1485" s="3">
        <v>0</v>
      </c>
      <c r="I1485" s="3">
        <v>37</v>
      </c>
      <c r="J1485" s="3">
        <v>55</v>
      </c>
      <c r="K1485" s="6">
        <v>1000</v>
      </c>
      <c r="L1485" s="3">
        <v>40</v>
      </c>
      <c r="M1485" s="3">
        <v>0</v>
      </c>
      <c r="N1485" s="3">
        <v>74</v>
      </c>
      <c r="O1485" s="3">
        <v>110</v>
      </c>
      <c r="P1485" s="6">
        <v>1000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3">
        <v>37</v>
      </c>
      <c r="AG1485" s="3">
        <v>55</v>
      </c>
      <c r="AH1485" s="3">
        <v>74</v>
      </c>
      <c r="AI1485" s="3">
        <v>110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</row>
    <row r="1486" spans="1:41">
      <c r="A1486" s="3">
        <v>40065</v>
      </c>
      <c r="B1486" s="57" t="s">
        <v>2292</v>
      </c>
      <c r="C1486" s="57" t="s">
        <v>2293</v>
      </c>
      <c r="D1486" s="3">
        <v>1</v>
      </c>
      <c r="E1486" s="3">
        <v>2</v>
      </c>
      <c r="F1486" s="3">
        <v>1</v>
      </c>
      <c r="G1486" s="3">
        <v>36</v>
      </c>
      <c r="H1486" s="3">
        <v>0</v>
      </c>
      <c r="I1486" s="3">
        <v>29</v>
      </c>
      <c r="J1486" s="3">
        <v>44</v>
      </c>
      <c r="K1486" s="6">
        <v>1000</v>
      </c>
      <c r="L1486" s="3">
        <v>40</v>
      </c>
      <c r="M1486" s="3">
        <v>0</v>
      </c>
      <c r="N1486" s="3">
        <v>58</v>
      </c>
      <c r="O1486" s="3">
        <v>88</v>
      </c>
      <c r="P1486" s="6">
        <v>1000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3">
        <v>29</v>
      </c>
      <c r="AG1486" s="3">
        <v>44</v>
      </c>
      <c r="AH1486" s="3">
        <v>58</v>
      </c>
      <c r="AI1486" s="3">
        <v>88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</row>
    <row r="1487" spans="1:41">
      <c r="A1487" s="3">
        <v>40066</v>
      </c>
      <c r="B1487" s="57" t="s">
        <v>2292</v>
      </c>
      <c r="C1487" s="57" t="s">
        <v>2293</v>
      </c>
      <c r="D1487" s="3">
        <v>1</v>
      </c>
      <c r="E1487" s="3">
        <v>2</v>
      </c>
      <c r="F1487" s="3">
        <v>1</v>
      </c>
      <c r="G1487" s="3">
        <v>36</v>
      </c>
      <c r="H1487" s="3">
        <v>0</v>
      </c>
      <c r="I1487" s="3">
        <v>32</v>
      </c>
      <c r="J1487" s="3">
        <v>47</v>
      </c>
      <c r="K1487" s="6">
        <v>1000</v>
      </c>
      <c r="L1487" s="3">
        <v>40</v>
      </c>
      <c r="M1487" s="3">
        <v>0</v>
      </c>
      <c r="N1487" s="3">
        <v>64</v>
      </c>
      <c r="O1487" s="3">
        <v>94</v>
      </c>
      <c r="P1487" s="6">
        <v>1000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3">
        <v>32</v>
      </c>
      <c r="AG1487" s="3">
        <v>47</v>
      </c>
      <c r="AH1487" s="3">
        <v>64</v>
      </c>
      <c r="AI1487" s="3">
        <v>94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</row>
    <row r="1488" spans="1:41">
      <c r="A1488" s="3">
        <v>40067</v>
      </c>
      <c r="B1488" s="57" t="s">
        <v>2292</v>
      </c>
      <c r="C1488" s="57" t="s">
        <v>2293</v>
      </c>
      <c r="D1488" s="3">
        <v>1</v>
      </c>
      <c r="E1488" s="3">
        <v>2</v>
      </c>
      <c r="F1488" s="3">
        <v>1</v>
      </c>
      <c r="G1488" s="3">
        <v>36</v>
      </c>
      <c r="H1488" s="3">
        <v>0</v>
      </c>
      <c r="I1488" s="3">
        <v>34</v>
      </c>
      <c r="J1488" s="3">
        <v>51</v>
      </c>
      <c r="K1488" s="6">
        <v>1000</v>
      </c>
      <c r="L1488" s="3">
        <v>40</v>
      </c>
      <c r="M1488" s="3">
        <v>0</v>
      </c>
      <c r="N1488" s="3">
        <v>68</v>
      </c>
      <c r="O1488" s="3">
        <v>102</v>
      </c>
      <c r="P1488" s="6">
        <v>1000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3">
        <v>34</v>
      </c>
      <c r="AG1488" s="3">
        <v>51</v>
      </c>
      <c r="AH1488" s="3">
        <v>68</v>
      </c>
      <c r="AI1488" s="3">
        <v>102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</row>
    <row r="1489" spans="1:41">
      <c r="A1489" s="3">
        <v>40068</v>
      </c>
      <c r="B1489" s="57" t="s">
        <v>2292</v>
      </c>
      <c r="C1489" s="57" t="s">
        <v>2293</v>
      </c>
      <c r="D1489" s="3">
        <v>1</v>
      </c>
      <c r="E1489" s="3">
        <v>2</v>
      </c>
      <c r="F1489" s="3">
        <v>1</v>
      </c>
      <c r="G1489" s="3">
        <v>36</v>
      </c>
      <c r="H1489" s="3">
        <v>0</v>
      </c>
      <c r="I1489" s="3">
        <v>37</v>
      </c>
      <c r="J1489" s="3">
        <v>55</v>
      </c>
      <c r="K1489" s="6">
        <v>1000</v>
      </c>
      <c r="L1489" s="3">
        <v>40</v>
      </c>
      <c r="M1489" s="3">
        <v>0</v>
      </c>
      <c r="N1489" s="3">
        <v>74</v>
      </c>
      <c r="O1489" s="3">
        <v>110</v>
      </c>
      <c r="P1489" s="6">
        <v>1000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3">
        <v>37</v>
      </c>
      <c r="AG1489" s="3">
        <v>55</v>
      </c>
      <c r="AH1489" s="3">
        <v>74</v>
      </c>
      <c r="AI1489" s="3">
        <v>110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</row>
    <row r="1490" spans="1:41">
      <c r="A1490" s="3">
        <v>40069</v>
      </c>
      <c r="B1490" s="57" t="s">
        <v>2292</v>
      </c>
      <c r="C1490" s="57" t="s">
        <v>2293</v>
      </c>
      <c r="D1490" s="3">
        <v>1</v>
      </c>
      <c r="E1490" s="3">
        <v>2</v>
      </c>
      <c r="F1490" s="3">
        <v>1</v>
      </c>
      <c r="G1490" s="3">
        <v>36</v>
      </c>
      <c r="H1490" s="3">
        <v>0</v>
      </c>
      <c r="I1490" s="3">
        <v>29</v>
      </c>
      <c r="J1490" s="3">
        <v>44</v>
      </c>
      <c r="K1490" s="6">
        <v>1000</v>
      </c>
      <c r="L1490" s="3">
        <v>40</v>
      </c>
      <c r="M1490" s="3">
        <v>0</v>
      </c>
      <c r="N1490" s="3">
        <v>58</v>
      </c>
      <c r="O1490" s="3">
        <v>88</v>
      </c>
      <c r="P1490" s="6">
        <v>1000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3">
        <v>29</v>
      </c>
      <c r="AG1490" s="3">
        <v>44</v>
      </c>
      <c r="AH1490" s="3">
        <v>58</v>
      </c>
      <c r="AI1490" s="3">
        <v>88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</row>
    <row r="1491" spans="1:41">
      <c r="A1491" s="3">
        <v>40070</v>
      </c>
      <c r="B1491" s="57" t="s">
        <v>2292</v>
      </c>
      <c r="C1491" s="57" t="s">
        <v>2293</v>
      </c>
      <c r="D1491" s="3">
        <v>1</v>
      </c>
      <c r="E1491" s="3">
        <v>2</v>
      </c>
      <c r="F1491" s="3">
        <v>1</v>
      </c>
      <c r="G1491" s="3">
        <v>36</v>
      </c>
      <c r="H1491" s="3">
        <v>0</v>
      </c>
      <c r="I1491" s="3">
        <v>32</v>
      </c>
      <c r="J1491" s="3">
        <v>47</v>
      </c>
      <c r="K1491" s="6">
        <v>1000</v>
      </c>
      <c r="L1491" s="3">
        <v>40</v>
      </c>
      <c r="M1491" s="3">
        <v>0</v>
      </c>
      <c r="N1491" s="3">
        <v>64</v>
      </c>
      <c r="O1491" s="3">
        <v>94</v>
      </c>
      <c r="P1491" s="6">
        <v>1000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3">
        <v>32</v>
      </c>
      <c r="AG1491" s="3">
        <v>47</v>
      </c>
      <c r="AH1491" s="3">
        <v>64</v>
      </c>
      <c r="AI1491" s="3">
        <v>94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</row>
    <row r="1492" spans="1:41">
      <c r="A1492" s="3">
        <v>40071</v>
      </c>
      <c r="B1492" s="57" t="s">
        <v>2292</v>
      </c>
      <c r="C1492" s="57" t="s">
        <v>2293</v>
      </c>
      <c r="D1492" s="3">
        <v>1</v>
      </c>
      <c r="E1492" s="3">
        <v>2</v>
      </c>
      <c r="F1492" s="3">
        <v>1</v>
      </c>
      <c r="G1492" s="3">
        <v>36</v>
      </c>
      <c r="H1492" s="3">
        <v>0</v>
      </c>
      <c r="I1492" s="3">
        <v>34</v>
      </c>
      <c r="J1492" s="3">
        <v>51</v>
      </c>
      <c r="K1492" s="6">
        <v>1000</v>
      </c>
      <c r="L1492" s="3">
        <v>40</v>
      </c>
      <c r="M1492" s="3">
        <v>0</v>
      </c>
      <c r="N1492" s="3">
        <v>68</v>
      </c>
      <c r="O1492" s="3">
        <v>102</v>
      </c>
      <c r="P1492" s="6">
        <v>1000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3">
        <v>34</v>
      </c>
      <c r="AG1492" s="3">
        <v>51</v>
      </c>
      <c r="AH1492" s="3">
        <v>68</v>
      </c>
      <c r="AI1492" s="3">
        <v>102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</row>
    <row r="1493" spans="1:41">
      <c r="A1493" s="3">
        <v>40072</v>
      </c>
      <c r="B1493" s="57" t="s">
        <v>2292</v>
      </c>
      <c r="C1493" s="57" t="s">
        <v>2293</v>
      </c>
      <c r="D1493" s="3">
        <v>1</v>
      </c>
      <c r="E1493" s="3">
        <v>2</v>
      </c>
      <c r="F1493" s="3">
        <v>1</v>
      </c>
      <c r="G1493" s="3">
        <v>36</v>
      </c>
      <c r="H1493" s="3">
        <v>0</v>
      </c>
      <c r="I1493" s="3">
        <v>37</v>
      </c>
      <c r="J1493" s="3">
        <v>55</v>
      </c>
      <c r="K1493" s="6">
        <v>1000</v>
      </c>
      <c r="L1493" s="3">
        <v>40</v>
      </c>
      <c r="M1493" s="3">
        <v>0</v>
      </c>
      <c r="N1493" s="3">
        <v>74</v>
      </c>
      <c r="O1493" s="3">
        <v>110</v>
      </c>
      <c r="P1493" s="6">
        <v>1000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3">
        <v>37</v>
      </c>
      <c r="AG1493" s="3">
        <v>55</v>
      </c>
      <c r="AH1493" s="3">
        <v>74</v>
      </c>
      <c r="AI1493" s="3">
        <v>110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</row>
    <row r="1494" spans="1:41">
      <c r="A1494" s="3">
        <v>40073</v>
      </c>
      <c r="B1494" s="57" t="s">
        <v>2292</v>
      </c>
      <c r="C1494" s="57" t="s">
        <v>2293</v>
      </c>
      <c r="D1494" s="3">
        <v>1</v>
      </c>
      <c r="E1494" s="3">
        <v>2</v>
      </c>
      <c r="F1494" s="3">
        <v>1</v>
      </c>
      <c r="G1494" s="3">
        <v>36</v>
      </c>
      <c r="H1494" s="3">
        <v>0</v>
      </c>
      <c r="I1494" s="3">
        <v>34</v>
      </c>
      <c r="J1494" s="3">
        <v>51</v>
      </c>
      <c r="K1494" s="6">
        <v>1000</v>
      </c>
      <c r="L1494" s="3">
        <v>40</v>
      </c>
      <c r="M1494" s="3">
        <v>0</v>
      </c>
      <c r="N1494" s="3">
        <v>68</v>
      </c>
      <c r="O1494" s="3">
        <v>102</v>
      </c>
      <c r="P1494" s="6">
        <v>1000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3">
        <v>34</v>
      </c>
      <c r="AG1494" s="3">
        <v>51</v>
      </c>
      <c r="AH1494" s="3">
        <v>68</v>
      </c>
      <c r="AI1494" s="3">
        <v>102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</row>
    <row r="1495" spans="1:41">
      <c r="A1495" s="3">
        <v>40074</v>
      </c>
      <c r="B1495" s="57" t="s">
        <v>2292</v>
      </c>
      <c r="C1495" s="57" t="s">
        <v>2293</v>
      </c>
      <c r="D1495" s="3">
        <v>1</v>
      </c>
      <c r="E1495" s="3">
        <v>2</v>
      </c>
      <c r="F1495" s="3">
        <v>1</v>
      </c>
      <c r="G1495" s="3">
        <v>36</v>
      </c>
      <c r="H1495" s="3">
        <v>0</v>
      </c>
      <c r="I1495" s="3">
        <v>37</v>
      </c>
      <c r="J1495" s="3">
        <v>55</v>
      </c>
      <c r="K1495" s="6">
        <v>1000</v>
      </c>
      <c r="L1495" s="3">
        <v>40</v>
      </c>
      <c r="M1495" s="3">
        <v>0</v>
      </c>
      <c r="N1495" s="3">
        <v>74</v>
      </c>
      <c r="O1495" s="3">
        <v>110</v>
      </c>
      <c r="P1495" s="6">
        <v>1000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3">
        <v>37</v>
      </c>
      <c r="AG1495" s="3">
        <v>55</v>
      </c>
      <c r="AH1495" s="3">
        <v>74</v>
      </c>
      <c r="AI1495" s="3">
        <v>110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</row>
    <row r="1496" spans="1:41">
      <c r="A1496" s="3">
        <v>40075</v>
      </c>
      <c r="B1496" s="57" t="s">
        <v>2292</v>
      </c>
      <c r="C1496" s="57" t="s">
        <v>2293</v>
      </c>
      <c r="D1496" s="3">
        <v>1</v>
      </c>
      <c r="E1496" s="3">
        <v>2</v>
      </c>
      <c r="F1496" s="3">
        <v>1</v>
      </c>
      <c r="G1496" s="3">
        <v>36</v>
      </c>
      <c r="H1496" s="3">
        <v>0</v>
      </c>
      <c r="I1496" s="3">
        <v>40</v>
      </c>
      <c r="J1496" s="3">
        <v>59</v>
      </c>
      <c r="K1496" s="6">
        <v>1000</v>
      </c>
      <c r="L1496" s="3">
        <v>40</v>
      </c>
      <c r="M1496" s="3">
        <v>0</v>
      </c>
      <c r="N1496" s="3">
        <v>80</v>
      </c>
      <c r="O1496" s="3">
        <v>118</v>
      </c>
      <c r="P1496" s="6">
        <v>1000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3">
        <v>40</v>
      </c>
      <c r="AG1496" s="3">
        <v>59</v>
      </c>
      <c r="AH1496" s="3">
        <v>80</v>
      </c>
      <c r="AI1496" s="3">
        <v>118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</row>
    <row r="1497" spans="1:41">
      <c r="A1497" s="3">
        <v>40076</v>
      </c>
      <c r="B1497" s="57" t="s">
        <v>2292</v>
      </c>
      <c r="C1497" s="57" t="s">
        <v>2293</v>
      </c>
      <c r="D1497" s="3">
        <v>1</v>
      </c>
      <c r="E1497" s="3">
        <v>2</v>
      </c>
      <c r="F1497" s="3">
        <v>1</v>
      </c>
      <c r="G1497" s="3">
        <v>36</v>
      </c>
      <c r="H1497" s="3">
        <v>0</v>
      </c>
      <c r="I1497" s="3">
        <v>42</v>
      </c>
      <c r="J1497" s="3">
        <v>63</v>
      </c>
      <c r="K1497" s="6">
        <v>1000</v>
      </c>
      <c r="L1497" s="3">
        <v>40</v>
      </c>
      <c r="M1497" s="3">
        <v>0</v>
      </c>
      <c r="N1497" s="3">
        <v>84</v>
      </c>
      <c r="O1497" s="3">
        <v>126</v>
      </c>
      <c r="P1497" s="6">
        <v>1000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3">
        <v>42</v>
      </c>
      <c r="AG1497" s="3">
        <v>63</v>
      </c>
      <c r="AH1497" s="3">
        <v>84</v>
      </c>
      <c r="AI1497" s="3">
        <v>126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</row>
    <row r="1498" spans="1:41">
      <c r="A1498" s="3">
        <v>40077</v>
      </c>
      <c r="B1498" s="57" t="s">
        <v>2292</v>
      </c>
      <c r="C1498" s="57" t="s">
        <v>2293</v>
      </c>
      <c r="D1498" s="3">
        <v>1</v>
      </c>
      <c r="E1498" s="3">
        <v>2</v>
      </c>
      <c r="F1498" s="3">
        <v>1</v>
      </c>
      <c r="G1498" s="3">
        <v>36</v>
      </c>
      <c r="H1498" s="3">
        <v>0</v>
      </c>
      <c r="I1498" s="3">
        <v>34</v>
      </c>
      <c r="J1498" s="3">
        <v>51</v>
      </c>
      <c r="K1498" s="6">
        <v>1000</v>
      </c>
      <c r="L1498" s="3">
        <v>40</v>
      </c>
      <c r="M1498" s="3">
        <v>0</v>
      </c>
      <c r="N1498" s="3">
        <v>68</v>
      </c>
      <c r="O1498" s="3">
        <v>102</v>
      </c>
      <c r="P1498" s="6">
        <v>1000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3">
        <v>34</v>
      </c>
      <c r="AG1498" s="3">
        <v>51</v>
      </c>
      <c r="AH1498" s="3">
        <v>68</v>
      </c>
      <c r="AI1498" s="3">
        <v>102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</row>
    <row r="1499" spans="1:41">
      <c r="A1499" s="3">
        <v>40078</v>
      </c>
      <c r="B1499" s="57" t="s">
        <v>2292</v>
      </c>
      <c r="C1499" s="57" t="s">
        <v>2293</v>
      </c>
      <c r="D1499" s="3">
        <v>1</v>
      </c>
      <c r="E1499" s="3">
        <v>2</v>
      </c>
      <c r="F1499" s="3">
        <v>1</v>
      </c>
      <c r="G1499" s="3">
        <v>36</v>
      </c>
      <c r="H1499" s="3">
        <v>0</v>
      </c>
      <c r="I1499" s="3">
        <v>37</v>
      </c>
      <c r="J1499" s="3">
        <v>55</v>
      </c>
      <c r="K1499" s="6">
        <v>1000</v>
      </c>
      <c r="L1499" s="3">
        <v>40</v>
      </c>
      <c r="M1499" s="3">
        <v>0</v>
      </c>
      <c r="N1499" s="3">
        <v>74</v>
      </c>
      <c r="O1499" s="3">
        <v>110</v>
      </c>
      <c r="P1499" s="6">
        <v>1000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3">
        <v>37</v>
      </c>
      <c r="AG1499" s="3">
        <v>55</v>
      </c>
      <c r="AH1499" s="3">
        <v>74</v>
      </c>
      <c r="AI1499" s="3">
        <v>110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</row>
    <row r="1500" spans="1:41">
      <c r="A1500" s="3">
        <v>40079</v>
      </c>
      <c r="B1500" s="57" t="s">
        <v>2292</v>
      </c>
      <c r="C1500" s="57" t="s">
        <v>2293</v>
      </c>
      <c r="D1500" s="3">
        <v>1</v>
      </c>
      <c r="E1500" s="3">
        <v>2</v>
      </c>
      <c r="F1500" s="3">
        <v>1</v>
      </c>
      <c r="G1500" s="3">
        <v>36</v>
      </c>
      <c r="H1500" s="3">
        <v>0</v>
      </c>
      <c r="I1500" s="3">
        <v>40</v>
      </c>
      <c r="J1500" s="3">
        <v>59</v>
      </c>
      <c r="K1500" s="6">
        <v>1000</v>
      </c>
      <c r="L1500" s="3">
        <v>40</v>
      </c>
      <c r="M1500" s="3">
        <v>0</v>
      </c>
      <c r="N1500" s="3">
        <v>80</v>
      </c>
      <c r="O1500" s="3">
        <v>118</v>
      </c>
      <c r="P1500" s="6">
        <v>1000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3">
        <v>40</v>
      </c>
      <c r="AG1500" s="3">
        <v>59</v>
      </c>
      <c r="AH1500" s="3">
        <v>80</v>
      </c>
      <c r="AI1500" s="3">
        <v>118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</row>
    <row r="1501" spans="1:41">
      <c r="A1501" s="3">
        <v>40080</v>
      </c>
      <c r="B1501" s="57" t="s">
        <v>2292</v>
      </c>
      <c r="C1501" s="57" t="s">
        <v>2293</v>
      </c>
      <c r="D1501" s="3">
        <v>1</v>
      </c>
      <c r="E1501" s="3">
        <v>2</v>
      </c>
      <c r="F1501" s="3">
        <v>1</v>
      </c>
      <c r="G1501" s="3">
        <v>36</v>
      </c>
      <c r="H1501" s="3">
        <v>0</v>
      </c>
      <c r="I1501" s="3">
        <v>42</v>
      </c>
      <c r="J1501" s="3">
        <v>63</v>
      </c>
      <c r="K1501" s="6">
        <v>1000</v>
      </c>
      <c r="L1501" s="3">
        <v>40</v>
      </c>
      <c r="M1501" s="3">
        <v>0</v>
      </c>
      <c r="N1501" s="3">
        <v>84</v>
      </c>
      <c r="O1501" s="3">
        <v>126</v>
      </c>
      <c r="P1501" s="6">
        <v>1000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3">
        <v>42</v>
      </c>
      <c r="AG1501" s="3">
        <v>63</v>
      </c>
      <c r="AH1501" s="3">
        <v>84</v>
      </c>
      <c r="AI1501" s="3">
        <v>126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</row>
    <row r="1502" spans="1:41">
      <c r="A1502" s="3">
        <v>40081</v>
      </c>
      <c r="B1502" s="57" t="s">
        <v>2292</v>
      </c>
      <c r="C1502" s="57" t="s">
        <v>2293</v>
      </c>
      <c r="D1502" s="3">
        <v>1</v>
      </c>
      <c r="E1502" s="3">
        <v>2</v>
      </c>
      <c r="F1502" s="3">
        <v>1</v>
      </c>
      <c r="G1502" s="3">
        <v>36</v>
      </c>
      <c r="H1502" s="3">
        <v>0</v>
      </c>
      <c r="I1502" s="3">
        <v>34</v>
      </c>
      <c r="J1502" s="3">
        <v>51</v>
      </c>
      <c r="K1502" s="6">
        <v>1000</v>
      </c>
      <c r="L1502" s="3">
        <v>40</v>
      </c>
      <c r="M1502" s="3">
        <v>0</v>
      </c>
      <c r="N1502" s="3">
        <v>68</v>
      </c>
      <c r="O1502" s="3">
        <v>102</v>
      </c>
      <c r="P1502" s="6">
        <v>1000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3">
        <v>34</v>
      </c>
      <c r="AG1502" s="3">
        <v>51</v>
      </c>
      <c r="AH1502" s="3">
        <v>68</v>
      </c>
      <c r="AI1502" s="3">
        <v>102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</row>
    <row r="1503" spans="1:41">
      <c r="A1503" s="3">
        <v>40082</v>
      </c>
      <c r="B1503" s="57" t="s">
        <v>2292</v>
      </c>
      <c r="C1503" s="57" t="s">
        <v>2293</v>
      </c>
      <c r="D1503" s="3">
        <v>1</v>
      </c>
      <c r="E1503" s="3">
        <v>2</v>
      </c>
      <c r="F1503" s="3">
        <v>1</v>
      </c>
      <c r="G1503" s="3">
        <v>36</v>
      </c>
      <c r="H1503" s="3">
        <v>0</v>
      </c>
      <c r="I1503" s="3">
        <v>37</v>
      </c>
      <c r="J1503" s="3">
        <v>55</v>
      </c>
      <c r="K1503" s="6">
        <v>1000</v>
      </c>
      <c r="L1503" s="3">
        <v>40</v>
      </c>
      <c r="M1503" s="3">
        <v>0</v>
      </c>
      <c r="N1503" s="3">
        <v>74</v>
      </c>
      <c r="O1503" s="3">
        <v>110</v>
      </c>
      <c r="P1503" s="6">
        <v>1000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3">
        <v>37</v>
      </c>
      <c r="AG1503" s="3">
        <v>55</v>
      </c>
      <c r="AH1503" s="3">
        <v>74</v>
      </c>
      <c r="AI1503" s="3">
        <v>110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</row>
    <row r="1504" spans="1:41">
      <c r="A1504" s="3">
        <v>40083</v>
      </c>
      <c r="B1504" s="57" t="s">
        <v>2292</v>
      </c>
      <c r="C1504" s="57" t="s">
        <v>2293</v>
      </c>
      <c r="D1504" s="3">
        <v>1</v>
      </c>
      <c r="E1504" s="3">
        <v>2</v>
      </c>
      <c r="F1504" s="3">
        <v>1</v>
      </c>
      <c r="G1504" s="3">
        <v>36</v>
      </c>
      <c r="H1504" s="3">
        <v>0</v>
      </c>
      <c r="I1504" s="3">
        <v>40</v>
      </c>
      <c r="J1504" s="3">
        <v>59</v>
      </c>
      <c r="K1504" s="6">
        <v>1000</v>
      </c>
      <c r="L1504" s="3">
        <v>40</v>
      </c>
      <c r="M1504" s="3">
        <v>0</v>
      </c>
      <c r="N1504" s="3">
        <v>80</v>
      </c>
      <c r="O1504" s="3">
        <v>118</v>
      </c>
      <c r="P1504" s="6">
        <v>1000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3">
        <v>40</v>
      </c>
      <c r="AG1504" s="3">
        <v>59</v>
      </c>
      <c r="AH1504" s="3">
        <v>80</v>
      </c>
      <c r="AI1504" s="3">
        <v>118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</row>
    <row r="1505" spans="1:41">
      <c r="A1505" s="3">
        <v>40084</v>
      </c>
      <c r="B1505" s="57" t="s">
        <v>2292</v>
      </c>
      <c r="C1505" s="57" t="s">
        <v>2293</v>
      </c>
      <c r="D1505" s="3">
        <v>1</v>
      </c>
      <c r="E1505" s="3">
        <v>2</v>
      </c>
      <c r="F1505" s="3">
        <v>1</v>
      </c>
      <c r="G1505" s="3">
        <v>36</v>
      </c>
      <c r="H1505" s="3">
        <v>0</v>
      </c>
      <c r="I1505" s="3">
        <v>42</v>
      </c>
      <c r="J1505" s="3">
        <v>63</v>
      </c>
      <c r="K1505" s="6">
        <v>1000</v>
      </c>
      <c r="L1505" s="3">
        <v>40</v>
      </c>
      <c r="M1505" s="3">
        <v>0</v>
      </c>
      <c r="N1505" s="3">
        <v>84</v>
      </c>
      <c r="O1505" s="3">
        <v>126</v>
      </c>
      <c r="P1505" s="6">
        <v>1000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3">
        <v>42</v>
      </c>
      <c r="AG1505" s="3">
        <v>63</v>
      </c>
      <c r="AH1505" s="3">
        <v>84</v>
      </c>
      <c r="AI1505" s="3">
        <v>126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</row>
    <row r="1506" spans="1:41">
      <c r="A1506" s="3">
        <v>40085</v>
      </c>
      <c r="B1506" s="57" t="s">
        <v>2292</v>
      </c>
      <c r="C1506" s="57" t="s">
        <v>2293</v>
      </c>
      <c r="D1506" s="3">
        <v>1</v>
      </c>
      <c r="E1506" s="3">
        <v>2</v>
      </c>
      <c r="F1506" s="3">
        <v>1</v>
      </c>
      <c r="G1506" s="3">
        <v>36</v>
      </c>
      <c r="H1506" s="3">
        <v>0</v>
      </c>
      <c r="I1506" s="3">
        <v>39</v>
      </c>
      <c r="J1506" s="3">
        <v>58</v>
      </c>
      <c r="K1506" s="6">
        <v>1000</v>
      </c>
      <c r="L1506" s="3">
        <v>40</v>
      </c>
      <c r="M1506" s="3">
        <v>0</v>
      </c>
      <c r="N1506" s="3">
        <v>78</v>
      </c>
      <c r="O1506" s="3">
        <v>116</v>
      </c>
      <c r="P1506" s="6">
        <v>1000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3">
        <v>39</v>
      </c>
      <c r="AG1506" s="3">
        <v>58</v>
      </c>
      <c r="AH1506" s="3">
        <v>78</v>
      </c>
      <c r="AI1506" s="3">
        <v>116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</row>
    <row r="1507" spans="1:41">
      <c r="A1507" s="3">
        <v>40086</v>
      </c>
      <c r="B1507" s="57" t="s">
        <v>2292</v>
      </c>
      <c r="C1507" s="57" t="s">
        <v>2293</v>
      </c>
      <c r="D1507" s="3">
        <v>1</v>
      </c>
      <c r="E1507" s="3">
        <v>2</v>
      </c>
      <c r="F1507" s="3">
        <v>1</v>
      </c>
      <c r="G1507" s="3">
        <v>36</v>
      </c>
      <c r="H1507" s="3">
        <v>0</v>
      </c>
      <c r="I1507" s="3">
        <v>42</v>
      </c>
      <c r="J1507" s="3">
        <v>63</v>
      </c>
      <c r="K1507" s="6">
        <v>1000</v>
      </c>
      <c r="L1507" s="3">
        <v>40</v>
      </c>
      <c r="M1507" s="3">
        <v>0</v>
      </c>
      <c r="N1507" s="3">
        <v>84</v>
      </c>
      <c r="O1507" s="3">
        <v>126</v>
      </c>
      <c r="P1507" s="6">
        <v>1000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3">
        <v>42</v>
      </c>
      <c r="AG1507" s="3">
        <v>63</v>
      </c>
      <c r="AH1507" s="3">
        <v>84</v>
      </c>
      <c r="AI1507" s="3">
        <v>126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</row>
    <row r="1508" spans="1:41">
      <c r="A1508" s="3">
        <v>40087</v>
      </c>
      <c r="B1508" s="57" t="s">
        <v>2292</v>
      </c>
      <c r="C1508" s="57" t="s">
        <v>2293</v>
      </c>
      <c r="D1508" s="3">
        <v>1</v>
      </c>
      <c r="E1508" s="3">
        <v>2</v>
      </c>
      <c r="F1508" s="3">
        <v>1</v>
      </c>
      <c r="G1508" s="3">
        <v>36</v>
      </c>
      <c r="H1508" s="3">
        <v>0</v>
      </c>
      <c r="I1508" s="3">
        <v>45</v>
      </c>
      <c r="J1508" s="3">
        <v>68</v>
      </c>
      <c r="K1508" s="6">
        <v>1000</v>
      </c>
      <c r="L1508" s="3">
        <v>40</v>
      </c>
      <c r="M1508" s="3">
        <v>0</v>
      </c>
      <c r="N1508" s="3">
        <v>90</v>
      </c>
      <c r="O1508" s="3">
        <v>136</v>
      </c>
      <c r="P1508" s="6">
        <v>1000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3">
        <v>45</v>
      </c>
      <c r="AG1508" s="3">
        <v>68</v>
      </c>
      <c r="AH1508" s="3">
        <v>90</v>
      </c>
      <c r="AI1508" s="3">
        <v>136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</row>
    <row r="1509" spans="1:41">
      <c r="A1509" s="3">
        <v>40088</v>
      </c>
      <c r="B1509" s="57" t="s">
        <v>2292</v>
      </c>
      <c r="C1509" s="57" t="s">
        <v>2293</v>
      </c>
      <c r="D1509" s="3">
        <v>1</v>
      </c>
      <c r="E1509" s="3">
        <v>2</v>
      </c>
      <c r="F1509" s="3">
        <v>1</v>
      </c>
      <c r="G1509" s="3">
        <v>36</v>
      </c>
      <c r="H1509" s="3">
        <v>0</v>
      </c>
      <c r="I1509" s="3">
        <v>49</v>
      </c>
      <c r="J1509" s="3">
        <v>73</v>
      </c>
      <c r="K1509" s="6">
        <v>1000</v>
      </c>
      <c r="L1509" s="3">
        <v>40</v>
      </c>
      <c r="M1509" s="3">
        <v>0</v>
      </c>
      <c r="N1509" s="3">
        <v>98</v>
      </c>
      <c r="O1509" s="3">
        <v>146</v>
      </c>
      <c r="P1509" s="6">
        <v>1000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3">
        <v>49</v>
      </c>
      <c r="AG1509" s="3">
        <v>73</v>
      </c>
      <c r="AH1509" s="3">
        <v>98</v>
      </c>
      <c r="AI1509" s="3">
        <v>146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</row>
    <row r="1510" spans="1:41">
      <c r="A1510" s="3">
        <v>40089</v>
      </c>
      <c r="B1510" s="57" t="s">
        <v>2292</v>
      </c>
      <c r="C1510" s="57" t="s">
        <v>2293</v>
      </c>
      <c r="D1510" s="3">
        <v>1</v>
      </c>
      <c r="E1510" s="3">
        <v>2</v>
      </c>
      <c r="F1510" s="3">
        <v>1</v>
      </c>
      <c r="G1510" s="3">
        <v>36</v>
      </c>
      <c r="H1510" s="3">
        <v>0</v>
      </c>
      <c r="I1510" s="3">
        <v>39</v>
      </c>
      <c r="J1510" s="3">
        <v>58</v>
      </c>
      <c r="K1510" s="6">
        <v>1000</v>
      </c>
      <c r="L1510" s="3">
        <v>40</v>
      </c>
      <c r="M1510" s="3">
        <v>0</v>
      </c>
      <c r="N1510" s="3">
        <v>78</v>
      </c>
      <c r="O1510" s="3">
        <v>116</v>
      </c>
      <c r="P1510" s="6">
        <v>1000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3">
        <v>39</v>
      </c>
      <c r="AG1510" s="3">
        <v>58</v>
      </c>
      <c r="AH1510" s="3">
        <v>78</v>
      </c>
      <c r="AI1510" s="3">
        <v>116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</row>
    <row r="1511" spans="1:41">
      <c r="A1511" s="3">
        <v>40090</v>
      </c>
      <c r="B1511" s="57" t="s">
        <v>2292</v>
      </c>
      <c r="C1511" s="57" t="s">
        <v>2293</v>
      </c>
      <c r="D1511" s="3">
        <v>1</v>
      </c>
      <c r="E1511" s="3">
        <v>2</v>
      </c>
      <c r="F1511" s="3">
        <v>1</v>
      </c>
      <c r="G1511" s="3">
        <v>36</v>
      </c>
      <c r="H1511" s="3">
        <v>0</v>
      </c>
      <c r="I1511" s="3">
        <v>42</v>
      </c>
      <c r="J1511" s="3">
        <v>63</v>
      </c>
      <c r="K1511" s="6">
        <v>1000</v>
      </c>
      <c r="L1511" s="3">
        <v>40</v>
      </c>
      <c r="M1511" s="3">
        <v>0</v>
      </c>
      <c r="N1511" s="3">
        <v>84</v>
      </c>
      <c r="O1511" s="3">
        <v>126</v>
      </c>
      <c r="P1511" s="6">
        <v>1000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3">
        <v>42</v>
      </c>
      <c r="AG1511" s="3">
        <v>63</v>
      </c>
      <c r="AH1511" s="3">
        <v>84</v>
      </c>
      <c r="AI1511" s="3">
        <v>126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</row>
    <row r="1512" spans="1:41">
      <c r="A1512" s="3">
        <v>40091</v>
      </c>
      <c r="B1512" s="57" t="s">
        <v>2292</v>
      </c>
      <c r="C1512" s="57" t="s">
        <v>2293</v>
      </c>
      <c r="D1512" s="3">
        <v>1</v>
      </c>
      <c r="E1512" s="3">
        <v>2</v>
      </c>
      <c r="F1512" s="3">
        <v>1</v>
      </c>
      <c r="G1512" s="3">
        <v>36</v>
      </c>
      <c r="H1512" s="3">
        <v>0</v>
      </c>
      <c r="I1512" s="3">
        <v>45</v>
      </c>
      <c r="J1512" s="3">
        <v>68</v>
      </c>
      <c r="K1512" s="6">
        <v>1000</v>
      </c>
      <c r="L1512" s="3">
        <v>40</v>
      </c>
      <c r="M1512" s="3">
        <v>0</v>
      </c>
      <c r="N1512" s="3">
        <v>90</v>
      </c>
      <c r="O1512" s="3">
        <v>136</v>
      </c>
      <c r="P1512" s="6">
        <v>1000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3">
        <v>45</v>
      </c>
      <c r="AG1512" s="3">
        <v>68</v>
      </c>
      <c r="AH1512" s="3">
        <v>90</v>
      </c>
      <c r="AI1512" s="3">
        <v>136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</row>
    <row r="1513" spans="1:41">
      <c r="A1513" s="3">
        <v>40092</v>
      </c>
      <c r="B1513" s="57" t="s">
        <v>2292</v>
      </c>
      <c r="C1513" s="57" t="s">
        <v>2293</v>
      </c>
      <c r="D1513" s="3">
        <v>1</v>
      </c>
      <c r="E1513" s="3">
        <v>2</v>
      </c>
      <c r="F1513" s="3">
        <v>1</v>
      </c>
      <c r="G1513" s="3">
        <v>36</v>
      </c>
      <c r="H1513" s="3">
        <v>0</v>
      </c>
      <c r="I1513" s="3">
        <v>49</v>
      </c>
      <c r="J1513" s="3">
        <v>73</v>
      </c>
      <c r="K1513" s="6">
        <v>1000</v>
      </c>
      <c r="L1513" s="3">
        <v>40</v>
      </c>
      <c r="M1513" s="3">
        <v>0</v>
      </c>
      <c r="N1513" s="3">
        <v>98</v>
      </c>
      <c r="O1513" s="3">
        <v>146</v>
      </c>
      <c r="P1513" s="6">
        <v>1000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3">
        <v>49</v>
      </c>
      <c r="AG1513" s="3">
        <v>73</v>
      </c>
      <c r="AH1513" s="3">
        <v>98</v>
      </c>
      <c r="AI1513" s="3">
        <v>146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</row>
    <row r="1514" spans="1:41">
      <c r="A1514" s="3">
        <v>40093</v>
      </c>
      <c r="B1514" s="57" t="s">
        <v>2292</v>
      </c>
      <c r="C1514" s="57" t="s">
        <v>2293</v>
      </c>
      <c r="D1514" s="3">
        <v>1</v>
      </c>
      <c r="E1514" s="3">
        <v>2</v>
      </c>
      <c r="F1514" s="3">
        <v>1</v>
      </c>
      <c r="G1514" s="3">
        <v>36</v>
      </c>
      <c r="H1514" s="3">
        <v>0</v>
      </c>
      <c r="I1514" s="3">
        <v>39</v>
      </c>
      <c r="J1514" s="3">
        <v>58</v>
      </c>
      <c r="K1514" s="6">
        <v>1000</v>
      </c>
      <c r="L1514" s="3">
        <v>40</v>
      </c>
      <c r="M1514" s="3">
        <v>0</v>
      </c>
      <c r="N1514" s="3">
        <v>78</v>
      </c>
      <c r="O1514" s="3">
        <v>116</v>
      </c>
      <c r="P1514" s="6">
        <v>1000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3">
        <v>39</v>
      </c>
      <c r="AG1514" s="3">
        <v>58</v>
      </c>
      <c r="AH1514" s="3">
        <v>78</v>
      </c>
      <c r="AI1514" s="3">
        <v>116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</row>
    <row r="1515" spans="1:41">
      <c r="A1515" s="3">
        <v>40094</v>
      </c>
      <c r="B1515" s="57" t="s">
        <v>2292</v>
      </c>
      <c r="C1515" s="57" t="s">
        <v>2293</v>
      </c>
      <c r="D1515" s="3">
        <v>1</v>
      </c>
      <c r="E1515" s="3">
        <v>2</v>
      </c>
      <c r="F1515" s="3">
        <v>1</v>
      </c>
      <c r="G1515" s="3">
        <v>36</v>
      </c>
      <c r="H1515" s="3">
        <v>0</v>
      </c>
      <c r="I1515" s="3">
        <v>42</v>
      </c>
      <c r="J1515" s="3">
        <v>63</v>
      </c>
      <c r="K1515" s="6">
        <v>1000</v>
      </c>
      <c r="L1515" s="3">
        <v>40</v>
      </c>
      <c r="M1515" s="3">
        <v>0</v>
      </c>
      <c r="N1515" s="3">
        <v>84</v>
      </c>
      <c r="O1515" s="3">
        <v>126</v>
      </c>
      <c r="P1515" s="6">
        <v>1000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3">
        <v>42</v>
      </c>
      <c r="AG1515" s="3">
        <v>63</v>
      </c>
      <c r="AH1515" s="3">
        <v>84</v>
      </c>
      <c r="AI1515" s="3">
        <v>126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</row>
    <row r="1516" spans="1:41">
      <c r="A1516" s="3">
        <v>40095</v>
      </c>
      <c r="B1516" s="57" t="s">
        <v>2292</v>
      </c>
      <c r="C1516" s="57" t="s">
        <v>2293</v>
      </c>
      <c r="D1516" s="3">
        <v>1</v>
      </c>
      <c r="E1516" s="3">
        <v>2</v>
      </c>
      <c r="F1516" s="3">
        <v>1</v>
      </c>
      <c r="G1516" s="3">
        <v>36</v>
      </c>
      <c r="H1516" s="3">
        <v>0</v>
      </c>
      <c r="I1516" s="3">
        <v>45</v>
      </c>
      <c r="J1516" s="3">
        <v>68</v>
      </c>
      <c r="K1516" s="6">
        <v>1000</v>
      </c>
      <c r="L1516" s="3">
        <v>40</v>
      </c>
      <c r="M1516" s="3">
        <v>0</v>
      </c>
      <c r="N1516" s="3">
        <v>90</v>
      </c>
      <c r="O1516" s="3">
        <v>136</v>
      </c>
      <c r="P1516" s="6">
        <v>1000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3">
        <v>45</v>
      </c>
      <c r="AG1516" s="3">
        <v>68</v>
      </c>
      <c r="AH1516" s="3">
        <v>90</v>
      </c>
      <c r="AI1516" s="3">
        <v>136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</row>
    <row r="1517" spans="1:41">
      <c r="A1517" s="3">
        <v>40096</v>
      </c>
      <c r="B1517" s="57" t="s">
        <v>2292</v>
      </c>
      <c r="C1517" s="57" t="s">
        <v>2293</v>
      </c>
      <c r="D1517" s="3">
        <v>1</v>
      </c>
      <c r="E1517" s="3">
        <v>2</v>
      </c>
      <c r="F1517" s="3">
        <v>1</v>
      </c>
      <c r="G1517" s="3">
        <v>36</v>
      </c>
      <c r="H1517" s="3">
        <v>0</v>
      </c>
      <c r="I1517" s="3">
        <v>49</v>
      </c>
      <c r="J1517" s="3">
        <v>73</v>
      </c>
      <c r="K1517" s="6">
        <v>1000</v>
      </c>
      <c r="L1517" s="3">
        <v>40</v>
      </c>
      <c r="M1517" s="3">
        <v>0</v>
      </c>
      <c r="N1517" s="3">
        <v>98</v>
      </c>
      <c r="O1517" s="3">
        <v>146</v>
      </c>
      <c r="P1517" s="6">
        <v>1000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3">
        <v>49</v>
      </c>
      <c r="AG1517" s="3">
        <v>73</v>
      </c>
      <c r="AH1517" s="3">
        <v>98</v>
      </c>
      <c r="AI1517" s="3">
        <v>146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</row>
    <row r="1518" spans="1:41">
      <c r="A1518" s="3">
        <v>40097</v>
      </c>
      <c r="B1518" s="57" t="s">
        <v>2292</v>
      </c>
      <c r="C1518" s="57" t="s">
        <v>2293</v>
      </c>
      <c r="D1518" s="3">
        <v>1</v>
      </c>
      <c r="E1518" s="3">
        <v>2</v>
      </c>
      <c r="F1518" s="3">
        <v>1</v>
      </c>
      <c r="G1518" s="3">
        <v>36</v>
      </c>
      <c r="H1518" s="3">
        <v>0</v>
      </c>
      <c r="I1518" s="3">
        <v>44</v>
      </c>
      <c r="J1518" s="3">
        <v>65</v>
      </c>
      <c r="K1518" s="6">
        <v>1000</v>
      </c>
      <c r="L1518" s="3">
        <v>40</v>
      </c>
      <c r="M1518" s="3">
        <v>0</v>
      </c>
      <c r="N1518" s="3">
        <v>88</v>
      </c>
      <c r="O1518" s="3">
        <v>130</v>
      </c>
      <c r="P1518" s="6">
        <v>1000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3">
        <v>44</v>
      </c>
      <c r="AG1518" s="3">
        <v>65</v>
      </c>
      <c r="AH1518" s="3">
        <v>88</v>
      </c>
      <c r="AI1518" s="3">
        <v>130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</row>
    <row r="1519" spans="1:41">
      <c r="A1519" s="3">
        <v>40098</v>
      </c>
      <c r="B1519" s="57" t="s">
        <v>2292</v>
      </c>
      <c r="C1519" s="57" t="s">
        <v>2293</v>
      </c>
      <c r="D1519" s="3">
        <v>1</v>
      </c>
      <c r="E1519" s="3">
        <v>2</v>
      </c>
      <c r="F1519" s="3">
        <v>1</v>
      </c>
      <c r="G1519" s="3">
        <v>36</v>
      </c>
      <c r="H1519" s="3">
        <v>0</v>
      </c>
      <c r="I1519" s="3">
        <v>47</v>
      </c>
      <c r="J1519" s="3">
        <v>70</v>
      </c>
      <c r="K1519" s="6">
        <v>1000</v>
      </c>
      <c r="L1519" s="3">
        <v>40</v>
      </c>
      <c r="M1519" s="3">
        <v>0</v>
      </c>
      <c r="N1519" s="3">
        <v>94</v>
      </c>
      <c r="O1519" s="3">
        <v>140</v>
      </c>
      <c r="P1519" s="6">
        <v>1000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3">
        <v>47</v>
      </c>
      <c r="AG1519" s="3">
        <v>70</v>
      </c>
      <c r="AH1519" s="3">
        <v>94</v>
      </c>
      <c r="AI1519" s="3">
        <v>140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</row>
    <row r="1520" spans="1:41">
      <c r="A1520" s="3">
        <v>40099</v>
      </c>
      <c r="B1520" s="57" t="s">
        <v>2292</v>
      </c>
      <c r="C1520" s="57" t="s">
        <v>2293</v>
      </c>
      <c r="D1520" s="3">
        <v>1</v>
      </c>
      <c r="E1520" s="3">
        <v>2</v>
      </c>
      <c r="F1520" s="3">
        <v>1</v>
      </c>
      <c r="G1520" s="3">
        <v>36</v>
      </c>
      <c r="H1520" s="3">
        <v>0</v>
      </c>
      <c r="I1520" s="3">
        <v>51</v>
      </c>
      <c r="J1520" s="3">
        <v>76</v>
      </c>
      <c r="K1520" s="6">
        <v>1000</v>
      </c>
      <c r="L1520" s="3">
        <v>40</v>
      </c>
      <c r="M1520" s="3">
        <v>0</v>
      </c>
      <c r="N1520" s="3">
        <v>102</v>
      </c>
      <c r="O1520" s="3">
        <v>152</v>
      </c>
      <c r="P1520" s="6">
        <v>1000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3">
        <v>51</v>
      </c>
      <c r="AG1520" s="3">
        <v>76</v>
      </c>
      <c r="AH1520" s="3">
        <v>102</v>
      </c>
      <c r="AI1520" s="3">
        <v>152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</row>
    <row r="1521" spans="1:41">
      <c r="A1521" s="3">
        <v>40100</v>
      </c>
      <c r="B1521" s="57" t="s">
        <v>2292</v>
      </c>
      <c r="C1521" s="57" t="s">
        <v>2293</v>
      </c>
      <c r="D1521" s="3">
        <v>1</v>
      </c>
      <c r="E1521" s="3">
        <v>2</v>
      </c>
      <c r="F1521" s="3">
        <v>1</v>
      </c>
      <c r="G1521" s="3">
        <v>36</v>
      </c>
      <c r="H1521" s="3">
        <v>0</v>
      </c>
      <c r="I1521" s="3">
        <v>54</v>
      </c>
      <c r="J1521" s="3">
        <v>81</v>
      </c>
      <c r="K1521" s="6">
        <v>1000</v>
      </c>
      <c r="L1521" s="3">
        <v>40</v>
      </c>
      <c r="M1521" s="3">
        <v>0</v>
      </c>
      <c r="N1521" s="3">
        <v>108</v>
      </c>
      <c r="O1521" s="3">
        <v>162</v>
      </c>
      <c r="P1521" s="6">
        <v>1000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3">
        <v>54</v>
      </c>
      <c r="AG1521" s="3">
        <v>81</v>
      </c>
      <c r="AH1521" s="3">
        <v>108</v>
      </c>
      <c r="AI1521" s="3">
        <v>162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</row>
    <row r="1522" spans="1:41">
      <c r="A1522" s="3">
        <v>40101</v>
      </c>
      <c r="B1522" s="57" t="s">
        <v>2292</v>
      </c>
      <c r="C1522" s="57" t="s">
        <v>2293</v>
      </c>
      <c r="D1522" s="3">
        <v>1</v>
      </c>
      <c r="E1522" s="3">
        <v>2</v>
      </c>
      <c r="F1522" s="3">
        <v>1</v>
      </c>
      <c r="G1522" s="3">
        <v>36</v>
      </c>
      <c r="H1522" s="3">
        <v>0</v>
      </c>
      <c r="I1522" s="3">
        <v>44</v>
      </c>
      <c r="J1522" s="3">
        <v>65</v>
      </c>
      <c r="K1522" s="6">
        <v>1000</v>
      </c>
      <c r="L1522" s="3">
        <v>40</v>
      </c>
      <c r="M1522" s="3">
        <v>0</v>
      </c>
      <c r="N1522" s="3">
        <v>88</v>
      </c>
      <c r="O1522" s="3">
        <v>130</v>
      </c>
      <c r="P1522" s="6">
        <v>1000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3">
        <v>44</v>
      </c>
      <c r="AG1522" s="3">
        <v>65</v>
      </c>
      <c r="AH1522" s="3">
        <v>88</v>
      </c>
      <c r="AI1522" s="3">
        <v>130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</row>
    <row r="1523" spans="1:41">
      <c r="A1523" s="3">
        <v>40102</v>
      </c>
      <c r="B1523" s="57" t="s">
        <v>2292</v>
      </c>
      <c r="C1523" s="57" t="s">
        <v>2293</v>
      </c>
      <c r="D1523" s="3">
        <v>1</v>
      </c>
      <c r="E1523" s="3">
        <v>2</v>
      </c>
      <c r="F1523" s="3">
        <v>1</v>
      </c>
      <c r="G1523" s="3">
        <v>36</v>
      </c>
      <c r="H1523" s="3">
        <v>0</v>
      </c>
      <c r="I1523" s="3">
        <v>47</v>
      </c>
      <c r="J1523" s="3">
        <v>70</v>
      </c>
      <c r="K1523" s="6">
        <v>1000</v>
      </c>
      <c r="L1523" s="3">
        <v>40</v>
      </c>
      <c r="M1523" s="3">
        <v>0</v>
      </c>
      <c r="N1523" s="3">
        <v>94</v>
      </c>
      <c r="O1523" s="3">
        <v>140</v>
      </c>
      <c r="P1523" s="6">
        <v>1000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3">
        <v>47</v>
      </c>
      <c r="AG1523" s="3">
        <v>70</v>
      </c>
      <c r="AH1523" s="3">
        <v>94</v>
      </c>
      <c r="AI1523" s="3">
        <v>140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</row>
    <row r="1524" spans="1:41">
      <c r="A1524" s="3">
        <v>40103</v>
      </c>
      <c r="B1524" s="57" t="s">
        <v>2292</v>
      </c>
      <c r="C1524" s="57" t="s">
        <v>2293</v>
      </c>
      <c r="D1524" s="3">
        <v>1</v>
      </c>
      <c r="E1524" s="3">
        <v>2</v>
      </c>
      <c r="F1524" s="3">
        <v>1</v>
      </c>
      <c r="G1524" s="3">
        <v>36</v>
      </c>
      <c r="H1524" s="3">
        <v>0</v>
      </c>
      <c r="I1524" s="3">
        <v>51</v>
      </c>
      <c r="J1524" s="3">
        <v>76</v>
      </c>
      <c r="K1524" s="6">
        <v>1000</v>
      </c>
      <c r="L1524" s="3">
        <v>40</v>
      </c>
      <c r="M1524" s="3">
        <v>0</v>
      </c>
      <c r="N1524" s="3">
        <v>102</v>
      </c>
      <c r="O1524" s="3">
        <v>152</v>
      </c>
      <c r="P1524" s="6">
        <v>1000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3">
        <v>51</v>
      </c>
      <c r="AG1524" s="3">
        <v>76</v>
      </c>
      <c r="AH1524" s="3">
        <v>102</v>
      </c>
      <c r="AI1524" s="3">
        <v>152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</row>
    <row r="1525" spans="1:41">
      <c r="A1525" s="3">
        <v>40104</v>
      </c>
      <c r="B1525" s="57" t="s">
        <v>2292</v>
      </c>
      <c r="C1525" s="57" t="s">
        <v>2293</v>
      </c>
      <c r="D1525" s="3">
        <v>1</v>
      </c>
      <c r="E1525" s="3">
        <v>2</v>
      </c>
      <c r="F1525" s="3">
        <v>1</v>
      </c>
      <c r="G1525" s="3">
        <v>36</v>
      </c>
      <c r="H1525" s="3">
        <v>0</v>
      </c>
      <c r="I1525" s="3">
        <v>54</v>
      </c>
      <c r="J1525" s="3">
        <v>81</v>
      </c>
      <c r="K1525" s="6">
        <v>1000</v>
      </c>
      <c r="L1525" s="3">
        <v>40</v>
      </c>
      <c r="M1525" s="3">
        <v>0</v>
      </c>
      <c r="N1525" s="3">
        <v>108</v>
      </c>
      <c r="O1525" s="3">
        <v>162</v>
      </c>
      <c r="P1525" s="6">
        <v>1000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3">
        <v>54</v>
      </c>
      <c r="AG1525" s="3">
        <v>81</v>
      </c>
      <c r="AH1525" s="3">
        <v>108</v>
      </c>
      <c r="AI1525" s="3">
        <v>162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</row>
    <row r="1526" spans="1:41">
      <c r="A1526" s="3">
        <v>40105</v>
      </c>
      <c r="B1526" s="57" t="s">
        <v>2292</v>
      </c>
      <c r="C1526" s="57" t="s">
        <v>2293</v>
      </c>
      <c r="D1526" s="3">
        <v>1</v>
      </c>
      <c r="E1526" s="3">
        <v>2</v>
      </c>
      <c r="F1526" s="3">
        <v>1</v>
      </c>
      <c r="G1526" s="3">
        <v>36</v>
      </c>
      <c r="H1526" s="3">
        <v>0</v>
      </c>
      <c r="I1526" s="3">
        <v>44</v>
      </c>
      <c r="J1526" s="3">
        <v>65</v>
      </c>
      <c r="K1526" s="6">
        <v>1000</v>
      </c>
      <c r="L1526" s="3">
        <v>40</v>
      </c>
      <c r="M1526" s="3">
        <v>0</v>
      </c>
      <c r="N1526" s="3">
        <v>88</v>
      </c>
      <c r="O1526" s="3">
        <v>130</v>
      </c>
      <c r="P1526" s="6">
        <v>1000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3">
        <v>44</v>
      </c>
      <c r="AG1526" s="3">
        <v>65</v>
      </c>
      <c r="AH1526" s="3">
        <v>88</v>
      </c>
      <c r="AI1526" s="3">
        <v>130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</row>
    <row r="1527" spans="1:41">
      <c r="A1527" s="3">
        <v>40106</v>
      </c>
      <c r="B1527" s="57" t="s">
        <v>2292</v>
      </c>
      <c r="C1527" s="57" t="s">
        <v>2293</v>
      </c>
      <c r="D1527" s="3">
        <v>1</v>
      </c>
      <c r="E1527" s="3">
        <v>2</v>
      </c>
      <c r="F1527" s="3">
        <v>1</v>
      </c>
      <c r="G1527" s="3">
        <v>36</v>
      </c>
      <c r="H1527" s="3">
        <v>0</v>
      </c>
      <c r="I1527" s="3">
        <v>47</v>
      </c>
      <c r="J1527" s="3">
        <v>70</v>
      </c>
      <c r="K1527" s="6">
        <v>1000</v>
      </c>
      <c r="L1527" s="3">
        <v>40</v>
      </c>
      <c r="M1527" s="3">
        <v>0</v>
      </c>
      <c r="N1527" s="3">
        <v>94</v>
      </c>
      <c r="O1527" s="3">
        <v>140</v>
      </c>
      <c r="P1527" s="6">
        <v>1000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3">
        <v>47</v>
      </c>
      <c r="AG1527" s="3">
        <v>70</v>
      </c>
      <c r="AH1527" s="3">
        <v>94</v>
      </c>
      <c r="AI1527" s="3">
        <v>140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</row>
    <row r="1528" spans="1:41">
      <c r="A1528" s="3">
        <v>40107</v>
      </c>
      <c r="B1528" s="57" t="s">
        <v>2292</v>
      </c>
      <c r="C1528" s="57" t="s">
        <v>2293</v>
      </c>
      <c r="D1528" s="3">
        <v>1</v>
      </c>
      <c r="E1528" s="3">
        <v>2</v>
      </c>
      <c r="F1528" s="3">
        <v>1</v>
      </c>
      <c r="G1528" s="3">
        <v>36</v>
      </c>
      <c r="H1528" s="3">
        <v>0</v>
      </c>
      <c r="I1528" s="3">
        <v>51</v>
      </c>
      <c r="J1528" s="3">
        <v>76</v>
      </c>
      <c r="K1528" s="6">
        <v>1000</v>
      </c>
      <c r="L1528" s="3">
        <v>40</v>
      </c>
      <c r="M1528" s="3">
        <v>0</v>
      </c>
      <c r="N1528" s="3">
        <v>102</v>
      </c>
      <c r="O1528" s="3">
        <v>152</v>
      </c>
      <c r="P1528" s="6">
        <v>1000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3">
        <v>51</v>
      </c>
      <c r="AG1528" s="3">
        <v>76</v>
      </c>
      <c r="AH1528" s="3">
        <v>102</v>
      </c>
      <c r="AI1528" s="3">
        <v>152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</row>
    <row r="1529" spans="1:41">
      <c r="A1529" s="3">
        <v>40108</v>
      </c>
      <c r="B1529" s="57" t="s">
        <v>2292</v>
      </c>
      <c r="C1529" s="57" t="s">
        <v>2293</v>
      </c>
      <c r="D1529" s="3">
        <v>1</v>
      </c>
      <c r="E1529" s="3">
        <v>2</v>
      </c>
      <c r="F1529" s="3">
        <v>1</v>
      </c>
      <c r="G1529" s="3">
        <v>36</v>
      </c>
      <c r="H1529" s="3">
        <v>0</v>
      </c>
      <c r="I1529" s="3">
        <v>54</v>
      </c>
      <c r="J1529" s="3">
        <v>81</v>
      </c>
      <c r="K1529" s="6">
        <v>1000</v>
      </c>
      <c r="L1529" s="3">
        <v>40</v>
      </c>
      <c r="M1529" s="3">
        <v>0</v>
      </c>
      <c r="N1529" s="3">
        <v>108</v>
      </c>
      <c r="O1529" s="3">
        <v>162</v>
      </c>
      <c r="P1529" s="6">
        <v>1000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3">
        <v>54</v>
      </c>
      <c r="AG1529" s="3">
        <v>81</v>
      </c>
      <c r="AH1529" s="3">
        <v>108</v>
      </c>
      <c r="AI1529" s="3">
        <v>162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</row>
    <row r="1530" spans="1:41">
      <c r="A1530" s="3">
        <v>40109</v>
      </c>
      <c r="B1530" s="57" t="s">
        <v>2292</v>
      </c>
      <c r="C1530" s="57" t="s">
        <v>2293</v>
      </c>
      <c r="D1530" s="3">
        <v>1</v>
      </c>
      <c r="E1530" s="3">
        <v>2</v>
      </c>
      <c r="F1530" s="3">
        <v>1</v>
      </c>
      <c r="G1530" s="3">
        <v>36</v>
      </c>
      <c r="H1530" s="3">
        <v>0</v>
      </c>
      <c r="I1530" s="3">
        <v>49</v>
      </c>
      <c r="J1530" s="3">
        <v>73</v>
      </c>
      <c r="K1530" s="6">
        <v>1000</v>
      </c>
      <c r="L1530" s="3">
        <v>40</v>
      </c>
      <c r="M1530" s="3">
        <v>0</v>
      </c>
      <c r="N1530" s="3">
        <v>98</v>
      </c>
      <c r="O1530" s="3">
        <v>146</v>
      </c>
      <c r="P1530" s="6">
        <v>1000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3">
        <v>49</v>
      </c>
      <c r="AG1530" s="3">
        <v>73</v>
      </c>
      <c r="AH1530" s="3">
        <v>98</v>
      </c>
      <c r="AI1530" s="3">
        <v>146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</row>
    <row r="1531" spans="1:41">
      <c r="A1531" s="3">
        <v>40110</v>
      </c>
      <c r="B1531" s="57" t="s">
        <v>2292</v>
      </c>
      <c r="C1531" s="57" t="s">
        <v>2293</v>
      </c>
      <c r="D1531" s="3">
        <v>1</v>
      </c>
      <c r="E1531" s="3">
        <v>2</v>
      </c>
      <c r="F1531" s="3">
        <v>1</v>
      </c>
      <c r="G1531" s="3">
        <v>36</v>
      </c>
      <c r="H1531" s="3">
        <v>0</v>
      </c>
      <c r="I1531" s="3">
        <v>53</v>
      </c>
      <c r="J1531" s="3">
        <v>79</v>
      </c>
      <c r="K1531" s="6">
        <v>1000</v>
      </c>
      <c r="L1531" s="3">
        <v>40</v>
      </c>
      <c r="M1531" s="3">
        <v>0</v>
      </c>
      <c r="N1531" s="3">
        <v>106</v>
      </c>
      <c r="O1531" s="3">
        <v>158</v>
      </c>
      <c r="P1531" s="6">
        <v>1000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3">
        <v>53</v>
      </c>
      <c r="AG1531" s="3">
        <v>79</v>
      </c>
      <c r="AH1531" s="3">
        <v>106</v>
      </c>
      <c r="AI1531" s="3">
        <v>158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</row>
    <row r="1532" spans="1:41">
      <c r="A1532" s="3">
        <v>40111</v>
      </c>
      <c r="B1532" s="57" t="s">
        <v>2292</v>
      </c>
      <c r="C1532" s="57" t="s">
        <v>2293</v>
      </c>
      <c r="D1532" s="3">
        <v>1</v>
      </c>
      <c r="E1532" s="3">
        <v>2</v>
      </c>
      <c r="F1532" s="3">
        <v>1</v>
      </c>
      <c r="G1532" s="3">
        <v>36</v>
      </c>
      <c r="H1532" s="3">
        <v>0</v>
      </c>
      <c r="I1532" s="3">
        <v>57</v>
      </c>
      <c r="J1532" s="3">
        <v>85</v>
      </c>
      <c r="K1532" s="6">
        <v>1000</v>
      </c>
      <c r="L1532" s="3">
        <v>40</v>
      </c>
      <c r="M1532" s="3">
        <v>0</v>
      </c>
      <c r="N1532" s="3">
        <v>114</v>
      </c>
      <c r="O1532" s="3">
        <v>170</v>
      </c>
      <c r="P1532" s="6">
        <v>1000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3">
        <v>57</v>
      </c>
      <c r="AG1532" s="3">
        <v>85</v>
      </c>
      <c r="AH1532" s="3">
        <v>114</v>
      </c>
      <c r="AI1532" s="3">
        <v>170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</row>
    <row r="1533" spans="1:41">
      <c r="A1533" s="3">
        <v>40112</v>
      </c>
      <c r="B1533" s="57" t="s">
        <v>2292</v>
      </c>
      <c r="C1533" s="57" t="s">
        <v>2293</v>
      </c>
      <c r="D1533" s="3">
        <v>1</v>
      </c>
      <c r="E1533" s="3">
        <v>2</v>
      </c>
      <c r="F1533" s="3">
        <v>1</v>
      </c>
      <c r="G1533" s="3">
        <v>36</v>
      </c>
      <c r="H1533" s="3">
        <v>0</v>
      </c>
      <c r="I1533" s="3">
        <v>61</v>
      </c>
      <c r="J1533" s="3">
        <v>91</v>
      </c>
      <c r="K1533" s="6">
        <v>1000</v>
      </c>
      <c r="L1533" s="3">
        <v>40</v>
      </c>
      <c r="M1533" s="3">
        <v>0</v>
      </c>
      <c r="N1533" s="3">
        <v>122</v>
      </c>
      <c r="O1533" s="3">
        <v>182</v>
      </c>
      <c r="P1533" s="6">
        <v>1000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3">
        <v>61</v>
      </c>
      <c r="AG1533" s="3">
        <v>91</v>
      </c>
      <c r="AH1533" s="3">
        <v>122</v>
      </c>
      <c r="AI1533" s="3">
        <v>182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</row>
    <row r="1534" spans="1:41">
      <c r="A1534" s="3">
        <v>40113</v>
      </c>
      <c r="B1534" s="57" t="s">
        <v>2292</v>
      </c>
      <c r="C1534" s="57" t="s">
        <v>2293</v>
      </c>
      <c r="D1534" s="3">
        <v>1</v>
      </c>
      <c r="E1534" s="3">
        <v>2</v>
      </c>
      <c r="F1534" s="3">
        <v>1</v>
      </c>
      <c r="G1534" s="3">
        <v>36</v>
      </c>
      <c r="H1534" s="3">
        <v>0</v>
      </c>
      <c r="I1534" s="3">
        <v>49</v>
      </c>
      <c r="J1534" s="3">
        <v>73</v>
      </c>
      <c r="K1534" s="6">
        <v>1000</v>
      </c>
      <c r="L1534" s="3">
        <v>40</v>
      </c>
      <c r="M1534" s="3">
        <v>0</v>
      </c>
      <c r="N1534" s="3">
        <v>98</v>
      </c>
      <c r="O1534" s="3">
        <v>146</v>
      </c>
      <c r="P1534" s="6">
        <v>1000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3">
        <v>49</v>
      </c>
      <c r="AG1534" s="3">
        <v>73</v>
      </c>
      <c r="AH1534" s="3">
        <v>98</v>
      </c>
      <c r="AI1534" s="3">
        <v>146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</row>
    <row r="1535" spans="1:41">
      <c r="A1535" s="3">
        <v>40114</v>
      </c>
      <c r="B1535" s="57" t="s">
        <v>2292</v>
      </c>
      <c r="C1535" s="57" t="s">
        <v>2293</v>
      </c>
      <c r="D1535" s="3">
        <v>1</v>
      </c>
      <c r="E1535" s="3">
        <v>2</v>
      </c>
      <c r="F1535" s="3">
        <v>1</v>
      </c>
      <c r="G1535" s="3">
        <v>36</v>
      </c>
      <c r="H1535" s="3">
        <v>0</v>
      </c>
      <c r="I1535" s="3">
        <v>53</v>
      </c>
      <c r="J1535" s="3">
        <v>79</v>
      </c>
      <c r="K1535" s="6">
        <v>1000</v>
      </c>
      <c r="L1535" s="3">
        <v>40</v>
      </c>
      <c r="M1535" s="3">
        <v>0</v>
      </c>
      <c r="N1535" s="3">
        <v>106</v>
      </c>
      <c r="O1535" s="3">
        <v>158</v>
      </c>
      <c r="P1535" s="6">
        <v>1000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3">
        <v>53</v>
      </c>
      <c r="AG1535" s="3">
        <v>79</v>
      </c>
      <c r="AH1535" s="3">
        <v>106</v>
      </c>
      <c r="AI1535" s="3">
        <v>158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</row>
    <row r="1536" spans="1:41">
      <c r="A1536" s="3">
        <v>40115</v>
      </c>
      <c r="B1536" s="57" t="s">
        <v>2292</v>
      </c>
      <c r="C1536" s="57" t="s">
        <v>2293</v>
      </c>
      <c r="D1536" s="3">
        <v>1</v>
      </c>
      <c r="E1536" s="3">
        <v>2</v>
      </c>
      <c r="F1536" s="3">
        <v>1</v>
      </c>
      <c r="G1536" s="3">
        <v>36</v>
      </c>
      <c r="H1536" s="3">
        <v>0</v>
      </c>
      <c r="I1536" s="3">
        <v>57</v>
      </c>
      <c r="J1536" s="3">
        <v>85</v>
      </c>
      <c r="K1536" s="6">
        <v>1000</v>
      </c>
      <c r="L1536" s="3">
        <v>40</v>
      </c>
      <c r="M1536" s="3">
        <v>0</v>
      </c>
      <c r="N1536" s="3">
        <v>114</v>
      </c>
      <c r="O1536" s="3">
        <v>170</v>
      </c>
      <c r="P1536" s="6">
        <v>1000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3">
        <v>57</v>
      </c>
      <c r="AG1536" s="3">
        <v>85</v>
      </c>
      <c r="AH1536" s="3">
        <v>114</v>
      </c>
      <c r="AI1536" s="3">
        <v>170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</row>
    <row r="1537" spans="1:41">
      <c r="A1537" s="3">
        <v>40116</v>
      </c>
      <c r="B1537" s="57" t="s">
        <v>2292</v>
      </c>
      <c r="C1537" s="57" t="s">
        <v>2293</v>
      </c>
      <c r="D1537" s="3">
        <v>1</v>
      </c>
      <c r="E1537" s="3">
        <v>2</v>
      </c>
      <c r="F1537" s="3">
        <v>1</v>
      </c>
      <c r="G1537" s="3">
        <v>36</v>
      </c>
      <c r="H1537" s="3">
        <v>0</v>
      </c>
      <c r="I1537" s="3">
        <v>61</v>
      </c>
      <c r="J1537" s="3">
        <v>91</v>
      </c>
      <c r="K1537" s="6">
        <v>1000</v>
      </c>
      <c r="L1537" s="3">
        <v>40</v>
      </c>
      <c r="M1537" s="3">
        <v>0</v>
      </c>
      <c r="N1537" s="3">
        <v>122</v>
      </c>
      <c r="O1537" s="3">
        <v>182</v>
      </c>
      <c r="P1537" s="6">
        <v>1000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3">
        <v>61</v>
      </c>
      <c r="AG1537" s="3">
        <v>91</v>
      </c>
      <c r="AH1537" s="3">
        <v>122</v>
      </c>
      <c r="AI1537" s="3">
        <v>182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</row>
    <row r="1538" spans="1:41">
      <c r="A1538" s="3">
        <v>40117</v>
      </c>
      <c r="B1538" s="57" t="s">
        <v>2292</v>
      </c>
      <c r="C1538" s="57" t="s">
        <v>2293</v>
      </c>
      <c r="D1538" s="3">
        <v>1</v>
      </c>
      <c r="E1538" s="3">
        <v>2</v>
      </c>
      <c r="F1538" s="3">
        <v>1</v>
      </c>
      <c r="G1538" s="3">
        <v>36</v>
      </c>
      <c r="H1538" s="3">
        <v>0</v>
      </c>
      <c r="I1538" s="3">
        <v>49</v>
      </c>
      <c r="J1538" s="3">
        <v>73</v>
      </c>
      <c r="K1538" s="6">
        <v>1000</v>
      </c>
      <c r="L1538" s="3">
        <v>40</v>
      </c>
      <c r="M1538" s="3">
        <v>0</v>
      </c>
      <c r="N1538" s="3">
        <v>98</v>
      </c>
      <c r="O1538" s="3">
        <v>146</v>
      </c>
      <c r="P1538" s="6">
        <v>1000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3">
        <v>49</v>
      </c>
      <c r="AG1538" s="3">
        <v>73</v>
      </c>
      <c r="AH1538" s="3">
        <v>98</v>
      </c>
      <c r="AI1538" s="3">
        <v>146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</row>
    <row r="1539" spans="1:41">
      <c r="A1539" s="3">
        <v>40118</v>
      </c>
      <c r="B1539" s="57" t="s">
        <v>2292</v>
      </c>
      <c r="C1539" s="57" t="s">
        <v>2293</v>
      </c>
      <c r="D1539" s="3">
        <v>1</v>
      </c>
      <c r="E1539" s="3">
        <v>2</v>
      </c>
      <c r="F1539" s="3">
        <v>1</v>
      </c>
      <c r="G1539" s="3">
        <v>36</v>
      </c>
      <c r="H1539" s="3">
        <v>0</v>
      </c>
      <c r="I1539" s="3">
        <v>53</v>
      </c>
      <c r="J1539" s="3">
        <v>79</v>
      </c>
      <c r="K1539" s="6">
        <v>1000</v>
      </c>
      <c r="L1539" s="3">
        <v>40</v>
      </c>
      <c r="M1539" s="3">
        <v>0</v>
      </c>
      <c r="N1539" s="3">
        <v>106</v>
      </c>
      <c r="O1539" s="3">
        <v>158</v>
      </c>
      <c r="P1539" s="6">
        <v>1000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3">
        <v>53</v>
      </c>
      <c r="AG1539" s="3">
        <v>79</v>
      </c>
      <c r="AH1539" s="3">
        <v>106</v>
      </c>
      <c r="AI1539" s="3">
        <v>158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</row>
    <row r="1540" spans="1:41">
      <c r="A1540" s="3">
        <v>40119</v>
      </c>
      <c r="B1540" s="57" t="s">
        <v>2292</v>
      </c>
      <c r="C1540" s="57" t="s">
        <v>2293</v>
      </c>
      <c r="D1540" s="3">
        <v>1</v>
      </c>
      <c r="E1540" s="3">
        <v>2</v>
      </c>
      <c r="F1540" s="3">
        <v>1</v>
      </c>
      <c r="G1540" s="3">
        <v>36</v>
      </c>
      <c r="H1540" s="3">
        <v>0</v>
      </c>
      <c r="I1540" s="3">
        <v>57</v>
      </c>
      <c r="J1540" s="3">
        <v>85</v>
      </c>
      <c r="K1540" s="6">
        <v>1000</v>
      </c>
      <c r="L1540" s="3">
        <v>40</v>
      </c>
      <c r="M1540" s="3">
        <v>0</v>
      </c>
      <c r="N1540" s="3">
        <v>114</v>
      </c>
      <c r="O1540" s="3">
        <v>170</v>
      </c>
      <c r="P1540" s="6">
        <v>1000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3">
        <v>57</v>
      </c>
      <c r="AG1540" s="3">
        <v>85</v>
      </c>
      <c r="AH1540" s="3">
        <v>114</v>
      </c>
      <c r="AI1540" s="3">
        <v>170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</row>
    <row r="1541" spans="1:41">
      <c r="A1541" s="3">
        <v>40120</v>
      </c>
      <c r="B1541" s="57" t="s">
        <v>2292</v>
      </c>
      <c r="C1541" s="57" t="s">
        <v>2293</v>
      </c>
      <c r="D1541" s="3">
        <v>1</v>
      </c>
      <c r="E1541" s="3">
        <v>2</v>
      </c>
      <c r="F1541" s="3">
        <v>1</v>
      </c>
      <c r="G1541" s="3">
        <v>36</v>
      </c>
      <c r="H1541" s="3">
        <v>0</v>
      </c>
      <c r="I1541" s="3">
        <v>61</v>
      </c>
      <c r="J1541" s="3">
        <v>91</v>
      </c>
      <c r="K1541" s="6">
        <v>1000</v>
      </c>
      <c r="L1541" s="3">
        <v>40</v>
      </c>
      <c r="M1541" s="3">
        <v>0</v>
      </c>
      <c r="N1541" s="3">
        <v>122</v>
      </c>
      <c r="O1541" s="3">
        <v>182</v>
      </c>
      <c r="P1541" s="6">
        <v>1000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3">
        <v>61</v>
      </c>
      <c r="AG1541" s="3">
        <v>91</v>
      </c>
      <c r="AH1541" s="3">
        <v>122</v>
      </c>
      <c r="AI1541" s="3">
        <v>182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</row>
    <row r="1542" spans="1:41">
      <c r="A1542" s="3">
        <v>40121</v>
      </c>
      <c r="B1542" s="57" t="s">
        <v>2292</v>
      </c>
      <c r="C1542" s="57" t="s">
        <v>2293</v>
      </c>
      <c r="D1542" s="3">
        <v>1</v>
      </c>
      <c r="E1542" s="3">
        <v>2</v>
      </c>
      <c r="F1542" s="3">
        <v>1</v>
      </c>
      <c r="G1542" s="3">
        <v>36</v>
      </c>
      <c r="H1542" s="3">
        <v>0</v>
      </c>
      <c r="I1542" s="3">
        <v>53</v>
      </c>
      <c r="J1542" s="3">
        <v>80</v>
      </c>
      <c r="K1542" s="6">
        <v>1000</v>
      </c>
      <c r="L1542" s="3">
        <v>40</v>
      </c>
      <c r="M1542" s="3">
        <v>0</v>
      </c>
      <c r="N1542" s="3">
        <v>106</v>
      </c>
      <c r="O1542" s="3">
        <v>160</v>
      </c>
      <c r="P1542" s="6">
        <v>1000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3">
        <v>53</v>
      </c>
      <c r="AG1542" s="3">
        <v>80</v>
      </c>
      <c r="AH1542" s="3">
        <v>106</v>
      </c>
      <c r="AI1542" s="3">
        <v>160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</row>
    <row r="1543" spans="1:41">
      <c r="A1543" s="3">
        <v>40122</v>
      </c>
      <c r="B1543" s="57" t="s">
        <v>2292</v>
      </c>
      <c r="C1543" s="57" t="s">
        <v>2293</v>
      </c>
      <c r="D1543" s="3">
        <v>1</v>
      </c>
      <c r="E1543" s="3">
        <v>2</v>
      </c>
      <c r="F1543" s="3">
        <v>1</v>
      </c>
      <c r="G1543" s="3">
        <v>36</v>
      </c>
      <c r="H1543" s="3">
        <v>0</v>
      </c>
      <c r="I1543" s="3">
        <v>57</v>
      </c>
      <c r="J1543" s="3">
        <v>86</v>
      </c>
      <c r="K1543" s="6">
        <v>1000</v>
      </c>
      <c r="L1543" s="3">
        <v>40</v>
      </c>
      <c r="M1543" s="3">
        <v>0</v>
      </c>
      <c r="N1543" s="3">
        <v>114</v>
      </c>
      <c r="O1543" s="3">
        <v>172</v>
      </c>
      <c r="P1543" s="6">
        <v>1000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3">
        <v>57</v>
      </c>
      <c r="AG1543" s="3">
        <v>86</v>
      </c>
      <c r="AH1543" s="3">
        <v>114</v>
      </c>
      <c r="AI1543" s="3">
        <v>172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</row>
    <row r="1544" spans="1:41">
      <c r="A1544" s="3">
        <v>40123</v>
      </c>
      <c r="B1544" s="57" t="s">
        <v>2292</v>
      </c>
      <c r="C1544" s="57" t="s">
        <v>2293</v>
      </c>
      <c r="D1544" s="3">
        <v>1</v>
      </c>
      <c r="E1544" s="3">
        <v>2</v>
      </c>
      <c r="F1544" s="3">
        <v>1</v>
      </c>
      <c r="G1544" s="3">
        <v>36</v>
      </c>
      <c r="H1544" s="3">
        <v>0</v>
      </c>
      <c r="I1544" s="3">
        <v>62</v>
      </c>
      <c r="J1544" s="3">
        <v>93</v>
      </c>
      <c r="K1544" s="6">
        <v>1000</v>
      </c>
      <c r="L1544" s="3">
        <v>40</v>
      </c>
      <c r="M1544" s="3">
        <v>0</v>
      </c>
      <c r="N1544" s="3">
        <v>124</v>
      </c>
      <c r="O1544" s="3">
        <v>186</v>
      </c>
      <c r="P1544" s="6">
        <v>1000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3">
        <v>62</v>
      </c>
      <c r="AG1544" s="3">
        <v>93</v>
      </c>
      <c r="AH1544" s="3">
        <v>124</v>
      </c>
      <c r="AI1544" s="3">
        <v>186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</row>
    <row r="1545" spans="1:41">
      <c r="A1545" s="3">
        <v>40124</v>
      </c>
      <c r="B1545" s="57" t="s">
        <v>2292</v>
      </c>
      <c r="C1545" s="57" t="s">
        <v>2293</v>
      </c>
      <c r="D1545" s="3">
        <v>1</v>
      </c>
      <c r="E1545" s="3">
        <v>2</v>
      </c>
      <c r="F1545" s="3">
        <v>1</v>
      </c>
      <c r="G1545" s="3">
        <v>36</v>
      </c>
      <c r="H1545" s="3">
        <v>0</v>
      </c>
      <c r="I1545" s="3">
        <v>66</v>
      </c>
      <c r="J1545" s="3">
        <v>99</v>
      </c>
      <c r="K1545" s="6">
        <v>1000</v>
      </c>
      <c r="L1545" s="3">
        <v>40</v>
      </c>
      <c r="M1545" s="3">
        <v>0</v>
      </c>
      <c r="N1545" s="3">
        <v>132</v>
      </c>
      <c r="O1545" s="3">
        <v>198</v>
      </c>
      <c r="P1545" s="6">
        <v>1000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3">
        <v>66</v>
      </c>
      <c r="AG1545" s="3">
        <v>99</v>
      </c>
      <c r="AH1545" s="3">
        <v>132</v>
      </c>
      <c r="AI1545" s="3">
        <v>198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</row>
    <row r="1546" spans="1:41">
      <c r="A1546" s="3">
        <v>40125</v>
      </c>
      <c r="B1546" s="57" t="s">
        <v>2292</v>
      </c>
      <c r="C1546" s="57" t="s">
        <v>2293</v>
      </c>
      <c r="D1546" s="3">
        <v>1</v>
      </c>
      <c r="E1546" s="3">
        <v>2</v>
      </c>
      <c r="F1546" s="3">
        <v>1</v>
      </c>
      <c r="G1546" s="3">
        <v>36</v>
      </c>
      <c r="H1546" s="3">
        <v>0</v>
      </c>
      <c r="I1546" s="3">
        <v>53</v>
      </c>
      <c r="J1546" s="3">
        <v>80</v>
      </c>
      <c r="K1546" s="6">
        <v>1000</v>
      </c>
      <c r="L1546" s="3">
        <v>40</v>
      </c>
      <c r="M1546" s="3">
        <v>0</v>
      </c>
      <c r="N1546" s="3">
        <v>106</v>
      </c>
      <c r="O1546" s="3">
        <v>160</v>
      </c>
      <c r="P1546" s="6">
        <v>1000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3">
        <v>53</v>
      </c>
      <c r="AG1546" s="3">
        <v>80</v>
      </c>
      <c r="AH1546" s="3">
        <v>106</v>
      </c>
      <c r="AI1546" s="3">
        <v>160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</row>
    <row r="1547" spans="1:41">
      <c r="A1547" s="3">
        <v>40126</v>
      </c>
      <c r="B1547" s="57" t="s">
        <v>2292</v>
      </c>
      <c r="C1547" s="57" t="s">
        <v>2293</v>
      </c>
      <c r="D1547" s="3">
        <v>1</v>
      </c>
      <c r="E1547" s="3">
        <v>2</v>
      </c>
      <c r="F1547" s="3">
        <v>1</v>
      </c>
      <c r="G1547" s="3">
        <v>36</v>
      </c>
      <c r="H1547" s="3">
        <v>0</v>
      </c>
      <c r="I1547" s="3">
        <v>57</v>
      </c>
      <c r="J1547" s="3">
        <v>86</v>
      </c>
      <c r="K1547" s="6">
        <v>1000</v>
      </c>
      <c r="L1547" s="3">
        <v>40</v>
      </c>
      <c r="M1547" s="3">
        <v>0</v>
      </c>
      <c r="N1547" s="3">
        <v>114</v>
      </c>
      <c r="O1547" s="3">
        <v>172</v>
      </c>
      <c r="P1547" s="6">
        <v>1000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3">
        <v>57</v>
      </c>
      <c r="AG1547" s="3">
        <v>86</v>
      </c>
      <c r="AH1547" s="3">
        <v>114</v>
      </c>
      <c r="AI1547" s="3">
        <v>172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</row>
    <row r="1548" spans="1:41">
      <c r="A1548" s="3">
        <v>40127</v>
      </c>
      <c r="B1548" s="57" t="s">
        <v>2292</v>
      </c>
      <c r="C1548" s="57" t="s">
        <v>2293</v>
      </c>
      <c r="D1548" s="3">
        <v>1</v>
      </c>
      <c r="E1548" s="3">
        <v>2</v>
      </c>
      <c r="F1548" s="3">
        <v>1</v>
      </c>
      <c r="G1548" s="3">
        <v>36</v>
      </c>
      <c r="H1548" s="3">
        <v>0</v>
      </c>
      <c r="I1548" s="3">
        <v>62</v>
      </c>
      <c r="J1548" s="3">
        <v>93</v>
      </c>
      <c r="K1548" s="6">
        <v>1000</v>
      </c>
      <c r="L1548" s="3">
        <v>40</v>
      </c>
      <c r="M1548" s="3">
        <v>0</v>
      </c>
      <c r="N1548" s="3">
        <v>124</v>
      </c>
      <c r="O1548" s="3">
        <v>186</v>
      </c>
      <c r="P1548" s="6">
        <v>1000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3">
        <v>62</v>
      </c>
      <c r="AG1548" s="3">
        <v>93</v>
      </c>
      <c r="AH1548" s="3">
        <v>124</v>
      </c>
      <c r="AI1548" s="3">
        <v>186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</row>
    <row r="1549" spans="1:41">
      <c r="A1549" s="3">
        <v>40128</v>
      </c>
      <c r="B1549" s="57" t="s">
        <v>2292</v>
      </c>
      <c r="C1549" s="57" t="s">
        <v>2293</v>
      </c>
      <c r="D1549" s="3">
        <v>1</v>
      </c>
      <c r="E1549" s="3">
        <v>2</v>
      </c>
      <c r="F1549" s="3">
        <v>1</v>
      </c>
      <c r="G1549" s="3">
        <v>36</v>
      </c>
      <c r="H1549" s="3">
        <v>0</v>
      </c>
      <c r="I1549" s="3">
        <v>66</v>
      </c>
      <c r="J1549" s="3">
        <v>99</v>
      </c>
      <c r="K1549" s="6">
        <v>1000</v>
      </c>
      <c r="L1549" s="3">
        <v>40</v>
      </c>
      <c r="M1549" s="3">
        <v>0</v>
      </c>
      <c r="N1549" s="3">
        <v>132</v>
      </c>
      <c r="O1549" s="3">
        <v>198</v>
      </c>
      <c r="P1549" s="6">
        <v>1000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3">
        <v>66</v>
      </c>
      <c r="AG1549" s="3">
        <v>99</v>
      </c>
      <c r="AH1549" s="3">
        <v>132</v>
      </c>
      <c r="AI1549" s="3">
        <v>198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</row>
    <row r="1550" spans="1:41">
      <c r="A1550" s="3">
        <v>40129</v>
      </c>
      <c r="B1550" s="57" t="s">
        <v>2292</v>
      </c>
      <c r="C1550" s="57" t="s">
        <v>2293</v>
      </c>
      <c r="D1550" s="3">
        <v>1</v>
      </c>
      <c r="E1550" s="3">
        <v>2</v>
      </c>
      <c r="F1550" s="3">
        <v>1</v>
      </c>
      <c r="G1550" s="3">
        <v>36</v>
      </c>
      <c r="H1550" s="3">
        <v>0</v>
      </c>
      <c r="I1550" s="3">
        <v>53</v>
      </c>
      <c r="J1550" s="3">
        <v>80</v>
      </c>
      <c r="K1550" s="6">
        <v>1000</v>
      </c>
      <c r="L1550" s="3">
        <v>40</v>
      </c>
      <c r="M1550" s="3">
        <v>0</v>
      </c>
      <c r="N1550" s="3">
        <v>106</v>
      </c>
      <c r="O1550" s="3">
        <v>160</v>
      </c>
      <c r="P1550" s="6">
        <v>1000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3">
        <v>53</v>
      </c>
      <c r="AG1550" s="3">
        <v>80</v>
      </c>
      <c r="AH1550" s="3">
        <v>106</v>
      </c>
      <c r="AI1550" s="3">
        <v>160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</row>
    <row r="1551" spans="1:41">
      <c r="A1551" s="3">
        <v>40130</v>
      </c>
      <c r="B1551" s="57" t="s">
        <v>2292</v>
      </c>
      <c r="C1551" s="57" t="s">
        <v>2293</v>
      </c>
      <c r="D1551" s="3">
        <v>1</v>
      </c>
      <c r="E1551" s="3">
        <v>2</v>
      </c>
      <c r="F1551" s="3">
        <v>1</v>
      </c>
      <c r="G1551" s="3">
        <v>36</v>
      </c>
      <c r="H1551" s="3">
        <v>0</v>
      </c>
      <c r="I1551" s="3">
        <v>57</v>
      </c>
      <c r="J1551" s="3">
        <v>86</v>
      </c>
      <c r="K1551" s="6">
        <v>1000</v>
      </c>
      <c r="L1551" s="3">
        <v>40</v>
      </c>
      <c r="M1551" s="3">
        <v>0</v>
      </c>
      <c r="N1551" s="3">
        <v>114</v>
      </c>
      <c r="O1551" s="3">
        <v>172</v>
      </c>
      <c r="P1551" s="6">
        <v>1000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3">
        <v>57</v>
      </c>
      <c r="AG1551" s="3">
        <v>86</v>
      </c>
      <c r="AH1551" s="3">
        <v>114</v>
      </c>
      <c r="AI1551" s="3">
        <v>172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</row>
    <row r="1552" spans="1:41">
      <c r="A1552" s="3">
        <v>40131</v>
      </c>
      <c r="B1552" s="57" t="s">
        <v>2292</v>
      </c>
      <c r="C1552" s="57" t="s">
        <v>2293</v>
      </c>
      <c r="D1552" s="3">
        <v>1</v>
      </c>
      <c r="E1552" s="3">
        <v>2</v>
      </c>
      <c r="F1552" s="3">
        <v>1</v>
      </c>
      <c r="G1552" s="3">
        <v>36</v>
      </c>
      <c r="H1552" s="3">
        <v>0</v>
      </c>
      <c r="I1552" s="3">
        <v>62</v>
      </c>
      <c r="J1552" s="3">
        <v>93</v>
      </c>
      <c r="K1552" s="6">
        <v>1000</v>
      </c>
      <c r="L1552" s="3">
        <v>40</v>
      </c>
      <c r="M1552" s="3">
        <v>0</v>
      </c>
      <c r="N1552" s="3">
        <v>124</v>
      </c>
      <c r="O1552" s="3">
        <v>186</v>
      </c>
      <c r="P1552" s="6">
        <v>1000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3">
        <v>62</v>
      </c>
      <c r="AG1552" s="3">
        <v>93</v>
      </c>
      <c r="AH1552" s="3">
        <v>124</v>
      </c>
      <c r="AI1552" s="3">
        <v>186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</row>
    <row r="1553" spans="1:41">
      <c r="A1553" s="3">
        <v>40132</v>
      </c>
      <c r="B1553" s="57" t="s">
        <v>2292</v>
      </c>
      <c r="C1553" s="57" t="s">
        <v>2293</v>
      </c>
      <c r="D1553" s="3">
        <v>1</v>
      </c>
      <c r="E1553" s="3">
        <v>2</v>
      </c>
      <c r="F1553" s="3">
        <v>1</v>
      </c>
      <c r="G1553" s="3">
        <v>36</v>
      </c>
      <c r="H1553" s="3">
        <v>0</v>
      </c>
      <c r="I1553" s="3">
        <v>66</v>
      </c>
      <c r="J1553" s="3">
        <v>99</v>
      </c>
      <c r="K1553" s="6">
        <v>1000</v>
      </c>
      <c r="L1553" s="3">
        <v>40</v>
      </c>
      <c r="M1553" s="3">
        <v>0</v>
      </c>
      <c r="N1553" s="3">
        <v>132</v>
      </c>
      <c r="O1553" s="3">
        <v>198</v>
      </c>
      <c r="P1553" s="6">
        <v>1000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3">
        <v>66</v>
      </c>
      <c r="AG1553" s="3">
        <v>99</v>
      </c>
      <c r="AH1553" s="3">
        <v>132</v>
      </c>
      <c r="AI1553" s="3">
        <v>198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</row>
    <row r="1554" spans="1:41">
      <c r="A1554" s="3">
        <v>40133</v>
      </c>
      <c r="B1554" s="57" t="s">
        <v>2292</v>
      </c>
      <c r="C1554" s="57" t="s">
        <v>2293</v>
      </c>
      <c r="D1554" s="3">
        <v>1</v>
      </c>
      <c r="E1554" s="3">
        <v>2</v>
      </c>
      <c r="F1554" s="3">
        <v>1</v>
      </c>
      <c r="G1554" s="3">
        <v>36</v>
      </c>
      <c r="H1554" s="3">
        <v>0</v>
      </c>
      <c r="I1554" s="3">
        <v>58</v>
      </c>
      <c r="J1554" s="3">
        <v>87</v>
      </c>
      <c r="K1554" s="6">
        <v>1000</v>
      </c>
      <c r="L1554" s="3">
        <v>40</v>
      </c>
      <c r="M1554" s="3">
        <v>0</v>
      </c>
      <c r="N1554" s="3">
        <v>116</v>
      </c>
      <c r="O1554" s="3">
        <v>174</v>
      </c>
      <c r="P1554" s="6">
        <v>1000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3">
        <v>58</v>
      </c>
      <c r="AG1554" s="3">
        <v>87</v>
      </c>
      <c r="AH1554" s="3">
        <v>116</v>
      </c>
      <c r="AI1554" s="3">
        <v>174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</row>
    <row r="1555" spans="1:41">
      <c r="A1555" s="3">
        <v>40134</v>
      </c>
      <c r="B1555" s="57" t="s">
        <v>2292</v>
      </c>
      <c r="C1555" s="57" t="s">
        <v>2293</v>
      </c>
      <c r="D1555" s="3">
        <v>1</v>
      </c>
      <c r="E1555" s="3">
        <v>2</v>
      </c>
      <c r="F1555" s="3">
        <v>1</v>
      </c>
      <c r="G1555" s="3">
        <v>36</v>
      </c>
      <c r="H1555" s="3">
        <v>0</v>
      </c>
      <c r="I1555" s="3">
        <v>63</v>
      </c>
      <c r="J1555" s="3">
        <v>94</v>
      </c>
      <c r="K1555" s="6">
        <v>1000</v>
      </c>
      <c r="L1555" s="3">
        <v>40</v>
      </c>
      <c r="M1555" s="3">
        <v>0</v>
      </c>
      <c r="N1555" s="3">
        <v>126</v>
      </c>
      <c r="O1555" s="3">
        <v>188</v>
      </c>
      <c r="P1555" s="6">
        <v>1000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3">
        <v>63</v>
      </c>
      <c r="AG1555" s="3">
        <v>94</v>
      </c>
      <c r="AH1555" s="3">
        <v>126</v>
      </c>
      <c r="AI1555" s="3">
        <v>188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</row>
    <row r="1556" spans="1:41">
      <c r="A1556" s="3">
        <v>40135</v>
      </c>
      <c r="B1556" s="57" t="s">
        <v>2292</v>
      </c>
      <c r="C1556" s="57" t="s">
        <v>2293</v>
      </c>
      <c r="D1556" s="3">
        <v>1</v>
      </c>
      <c r="E1556" s="3">
        <v>2</v>
      </c>
      <c r="F1556" s="3">
        <v>1</v>
      </c>
      <c r="G1556" s="3">
        <v>36</v>
      </c>
      <c r="H1556" s="3">
        <v>0</v>
      </c>
      <c r="I1556" s="3">
        <v>68</v>
      </c>
      <c r="J1556" s="3">
        <v>101</v>
      </c>
      <c r="K1556" s="6">
        <v>1000</v>
      </c>
      <c r="L1556" s="3">
        <v>40</v>
      </c>
      <c r="M1556" s="3">
        <v>0</v>
      </c>
      <c r="N1556" s="3">
        <v>136</v>
      </c>
      <c r="O1556" s="3">
        <v>202</v>
      </c>
      <c r="P1556" s="6">
        <v>1000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3">
        <v>68</v>
      </c>
      <c r="AG1556" s="3">
        <v>101</v>
      </c>
      <c r="AH1556" s="3">
        <v>136</v>
      </c>
      <c r="AI1556" s="3">
        <v>202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</row>
    <row r="1557" spans="1:41">
      <c r="A1557" s="3">
        <v>40136</v>
      </c>
      <c r="B1557" s="57" t="s">
        <v>2292</v>
      </c>
      <c r="C1557" s="57" t="s">
        <v>2293</v>
      </c>
      <c r="D1557" s="3">
        <v>1</v>
      </c>
      <c r="E1557" s="3">
        <v>2</v>
      </c>
      <c r="F1557" s="3">
        <v>1</v>
      </c>
      <c r="G1557" s="3">
        <v>36</v>
      </c>
      <c r="H1557" s="3">
        <v>0</v>
      </c>
      <c r="I1557" s="3">
        <v>73</v>
      </c>
      <c r="J1557" s="3">
        <v>109</v>
      </c>
      <c r="K1557" s="6">
        <v>1000</v>
      </c>
      <c r="L1557" s="3">
        <v>40</v>
      </c>
      <c r="M1557" s="3">
        <v>0</v>
      </c>
      <c r="N1557" s="3">
        <v>146</v>
      </c>
      <c r="O1557" s="3">
        <v>218</v>
      </c>
      <c r="P1557" s="6">
        <v>1000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3">
        <v>73</v>
      </c>
      <c r="AG1557" s="3">
        <v>109</v>
      </c>
      <c r="AH1557" s="3">
        <v>146</v>
      </c>
      <c r="AI1557" s="3">
        <v>218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</row>
    <row r="1558" spans="1:41">
      <c r="A1558" s="3">
        <v>40137</v>
      </c>
      <c r="B1558" s="57" t="s">
        <v>2292</v>
      </c>
      <c r="C1558" s="57" t="s">
        <v>2293</v>
      </c>
      <c r="D1558" s="3">
        <v>1</v>
      </c>
      <c r="E1558" s="3">
        <v>2</v>
      </c>
      <c r="F1558" s="3">
        <v>1</v>
      </c>
      <c r="G1558" s="3">
        <v>36</v>
      </c>
      <c r="H1558" s="3">
        <v>0</v>
      </c>
      <c r="I1558" s="3">
        <v>58</v>
      </c>
      <c r="J1558" s="3">
        <v>87</v>
      </c>
      <c r="K1558" s="6">
        <v>1000</v>
      </c>
      <c r="L1558" s="3">
        <v>40</v>
      </c>
      <c r="M1558" s="3">
        <v>0</v>
      </c>
      <c r="N1558" s="3">
        <v>116</v>
      </c>
      <c r="O1558" s="3">
        <v>174</v>
      </c>
      <c r="P1558" s="6">
        <v>1000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3">
        <v>58</v>
      </c>
      <c r="AG1558" s="3">
        <v>87</v>
      </c>
      <c r="AH1558" s="3">
        <v>116</v>
      </c>
      <c r="AI1558" s="3">
        <v>174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</row>
    <row r="1559" spans="1:41">
      <c r="A1559" s="3">
        <v>40138</v>
      </c>
      <c r="B1559" s="57" t="s">
        <v>2292</v>
      </c>
      <c r="C1559" s="57" t="s">
        <v>2293</v>
      </c>
      <c r="D1559" s="3">
        <v>1</v>
      </c>
      <c r="E1559" s="3">
        <v>2</v>
      </c>
      <c r="F1559" s="3">
        <v>1</v>
      </c>
      <c r="G1559" s="3">
        <v>36</v>
      </c>
      <c r="H1559" s="3">
        <v>0</v>
      </c>
      <c r="I1559" s="3">
        <v>63</v>
      </c>
      <c r="J1559" s="3">
        <v>94</v>
      </c>
      <c r="K1559" s="6">
        <v>1000</v>
      </c>
      <c r="L1559" s="3">
        <v>40</v>
      </c>
      <c r="M1559" s="3">
        <v>0</v>
      </c>
      <c r="N1559" s="3">
        <v>126</v>
      </c>
      <c r="O1559" s="3">
        <v>188</v>
      </c>
      <c r="P1559" s="6">
        <v>1000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3">
        <v>63</v>
      </c>
      <c r="AG1559" s="3">
        <v>94</v>
      </c>
      <c r="AH1559" s="3">
        <v>126</v>
      </c>
      <c r="AI1559" s="3">
        <v>188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</row>
    <row r="1560" spans="1:41">
      <c r="A1560" s="3">
        <v>40139</v>
      </c>
      <c r="B1560" s="57" t="s">
        <v>2292</v>
      </c>
      <c r="C1560" s="57" t="s">
        <v>2293</v>
      </c>
      <c r="D1560" s="3">
        <v>1</v>
      </c>
      <c r="E1560" s="3">
        <v>2</v>
      </c>
      <c r="F1560" s="3">
        <v>1</v>
      </c>
      <c r="G1560" s="3">
        <v>36</v>
      </c>
      <c r="H1560" s="3">
        <v>0</v>
      </c>
      <c r="I1560" s="3">
        <v>68</v>
      </c>
      <c r="J1560" s="3">
        <v>101</v>
      </c>
      <c r="K1560" s="6">
        <v>1000</v>
      </c>
      <c r="L1560" s="3">
        <v>40</v>
      </c>
      <c r="M1560" s="3">
        <v>0</v>
      </c>
      <c r="N1560" s="3">
        <v>136</v>
      </c>
      <c r="O1560" s="3">
        <v>202</v>
      </c>
      <c r="P1560" s="6">
        <v>1000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3">
        <v>68</v>
      </c>
      <c r="AG1560" s="3">
        <v>101</v>
      </c>
      <c r="AH1560" s="3">
        <v>136</v>
      </c>
      <c r="AI1560" s="3">
        <v>202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</row>
    <row r="1561" spans="1:41">
      <c r="A1561" s="3">
        <v>40140</v>
      </c>
      <c r="B1561" s="57" t="s">
        <v>2292</v>
      </c>
      <c r="C1561" s="57" t="s">
        <v>2293</v>
      </c>
      <c r="D1561" s="3">
        <v>1</v>
      </c>
      <c r="E1561" s="3">
        <v>2</v>
      </c>
      <c r="F1561" s="3">
        <v>1</v>
      </c>
      <c r="G1561" s="3">
        <v>36</v>
      </c>
      <c r="H1561" s="3">
        <v>0</v>
      </c>
      <c r="I1561" s="3">
        <v>73</v>
      </c>
      <c r="J1561" s="3">
        <v>109</v>
      </c>
      <c r="K1561" s="6">
        <v>1000</v>
      </c>
      <c r="L1561" s="3">
        <v>40</v>
      </c>
      <c r="M1561" s="3">
        <v>0</v>
      </c>
      <c r="N1561" s="3">
        <v>146</v>
      </c>
      <c r="O1561" s="3">
        <v>218</v>
      </c>
      <c r="P1561" s="6">
        <v>1000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3">
        <v>73</v>
      </c>
      <c r="AG1561" s="3">
        <v>109</v>
      </c>
      <c r="AH1561" s="3">
        <v>146</v>
      </c>
      <c r="AI1561" s="3">
        <v>218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</row>
    <row r="1562" spans="1:41">
      <c r="A1562" s="3">
        <v>40141</v>
      </c>
      <c r="B1562" s="57" t="s">
        <v>2292</v>
      </c>
      <c r="C1562" s="57" t="s">
        <v>2293</v>
      </c>
      <c r="D1562" s="3">
        <v>1</v>
      </c>
      <c r="E1562" s="3">
        <v>2</v>
      </c>
      <c r="F1562" s="3">
        <v>1</v>
      </c>
      <c r="G1562" s="3">
        <v>36</v>
      </c>
      <c r="H1562" s="3">
        <v>0</v>
      </c>
      <c r="I1562" s="3">
        <v>58</v>
      </c>
      <c r="J1562" s="3">
        <v>87</v>
      </c>
      <c r="K1562" s="6">
        <v>1000</v>
      </c>
      <c r="L1562" s="3">
        <v>40</v>
      </c>
      <c r="M1562" s="3">
        <v>0</v>
      </c>
      <c r="N1562" s="3">
        <v>116</v>
      </c>
      <c r="O1562" s="3">
        <v>174</v>
      </c>
      <c r="P1562" s="6">
        <v>1000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3">
        <v>58</v>
      </c>
      <c r="AG1562" s="3">
        <v>87</v>
      </c>
      <c r="AH1562" s="3">
        <v>116</v>
      </c>
      <c r="AI1562" s="3">
        <v>174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</row>
    <row r="1563" spans="1:41">
      <c r="A1563" s="3">
        <v>40142</v>
      </c>
      <c r="B1563" s="57" t="s">
        <v>2292</v>
      </c>
      <c r="C1563" s="57" t="s">
        <v>2293</v>
      </c>
      <c r="D1563" s="3">
        <v>1</v>
      </c>
      <c r="E1563" s="3">
        <v>2</v>
      </c>
      <c r="F1563" s="3">
        <v>1</v>
      </c>
      <c r="G1563" s="3">
        <v>36</v>
      </c>
      <c r="H1563" s="3">
        <v>0</v>
      </c>
      <c r="I1563" s="3">
        <v>63</v>
      </c>
      <c r="J1563" s="3">
        <v>94</v>
      </c>
      <c r="K1563" s="6">
        <v>1000</v>
      </c>
      <c r="L1563" s="3">
        <v>40</v>
      </c>
      <c r="M1563" s="3">
        <v>0</v>
      </c>
      <c r="N1563" s="3">
        <v>126</v>
      </c>
      <c r="O1563" s="3">
        <v>188</v>
      </c>
      <c r="P1563" s="6">
        <v>1000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3">
        <v>63</v>
      </c>
      <c r="AG1563" s="3">
        <v>94</v>
      </c>
      <c r="AH1563" s="3">
        <v>126</v>
      </c>
      <c r="AI1563" s="3">
        <v>188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</row>
    <row r="1564" spans="1:41">
      <c r="A1564" s="3">
        <v>40143</v>
      </c>
      <c r="B1564" s="57" t="s">
        <v>2292</v>
      </c>
      <c r="C1564" s="57" t="s">
        <v>2293</v>
      </c>
      <c r="D1564" s="3">
        <v>1</v>
      </c>
      <c r="E1564" s="3">
        <v>2</v>
      </c>
      <c r="F1564" s="3">
        <v>1</v>
      </c>
      <c r="G1564" s="3">
        <v>36</v>
      </c>
      <c r="H1564" s="3">
        <v>0</v>
      </c>
      <c r="I1564" s="3">
        <v>68</v>
      </c>
      <c r="J1564" s="3">
        <v>101</v>
      </c>
      <c r="K1564" s="6">
        <v>1000</v>
      </c>
      <c r="L1564" s="3">
        <v>40</v>
      </c>
      <c r="M1564" s="3">
        <v>0</v>
      </c>
      <c r="N1564" s="3">
        <v>136</v>
      </c>
      <c r="O1564" s="3">
        <v>202</v>
      </c>
      <c r="P1564" s="6">
        <v>1000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3">
        <v>68</v>
      </c>
      <c r="AG1564" s="3">
        <v>101</v>
      </c>
      <c r="AH1564" s="3">
        <v>136</v>
      </c>
      <c r="AI1564" s="3">
        <v>202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</row>
    <row r="1565" spans="1:41">
      <c r="A1565" s="3">
        <v>40144</v>
      </c>
      <c r="B1565" s="57" t="s">
        <v>2292</v>
      </c>
      <c r="C1565" s="57" t="s">
        <v>2293</v>
      </c>
      <c r="D1565" s="3">
        <v>1</v>
      </c>
      <c r="E1565" s="3">
        <v>2</v>
      </c>
      <c r="F1565" s="3">
        <v>1</v>
      </c>
      <c r="G1565" s="3">
        <v>36</v>
      </c>
      <c r="H1565" s="3">
        <v>0</v>
      </c>
      <c r="I1565" s="3">
        <v>73</v>
      </c>
      <c r="J1565" s="3">
        <v>109</v>
      </c>
      <c r="K1565" s="6">
        <v>1000</v>
      </c>
      <c r="L1565" s="3">
        <v>40</v>
      </c>
      <c r="M1565" s="3">
        <v>0</v>
      </c>
      <c r="N1565" s="3">
        <v>146</v>
      </c>
      <c r="O1565" s="3">
        <v>218</v>
      </c>
      <c r="P1565" s="6">
        <v>1000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3">
        <v>73</v>
      </c>
      <c r="AG1565" s="3">
        <v>109</v>
      </c>
      <c r="AH1565" s="3">
        <v>146</v>
      </c>
      <c r="AI1565" s="3">
        <v>218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</row>
    <row r="1566" spans="1:41">
      <c r="A1566" s="3">
        <v>40145</v>
      </c>
      <c r="B1566" s="57" t="s">
        <v>2292</v>
      </c>
      <c r="C1566" s="57" t="s">
        <v>2293</v>
      </c>
      <c r="D1566" s="3">
        <v>1</v>
      </c>
      <c r="E1566" s="3">
        <v>2</v>
      </c>
      <c r="F1566" s="3">
        <v>1</v>
      </c>
      <c r="G1566" s="3">
        <v>36</v>
      </c>
      <c r="H1566" s="3">
        <v>0</v>
      </c>
      <c r="I1566" s="3">
        <v>63</v>
      </c>
      <c r="J1566" s="3">
        <v>94</v>
      </c>
      <c r="K1566" s="6">
        <v>1000</v>
      </c>
      <c r="L1566" s="3">
        <v>40</v>
      </c>
      <c r="M1566" s="3">
        <v>0</v>
      </c>
      <c r="N1566" s="3">
        <v>126</v>
      </c>
      <c r="O1566" s="3">
        <v>188</v>
      </c>
      <c r="P1566" s="6">
        <v>1000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3">
        <v>63</v>
      </c>
      <c r="AG1566" s="3">
        <v>94</v>
      </c>
      <c r="AH1566" s="3">
        <v>126</v>
      </c>
      <c r="AI1566" s="3">
        <v>188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</row>
    <row r="1567" spans="1:41">
      <c r="A1567" s="3">
        <v>40146</v>
      </c>
      <c r="B1567" s="57" t="s">
        <v>2292</v>
      </c>
      <c r="C1567" s="57" t="s">
        <v>2293</v>
      </c>
      <c r="D1567" s="3">
        <v>1</v>
      </c>
      <c r="E1567" s="3">
        <v>2</v>
      </c>
      <c r="F1567" s="3">
        <v>1</v>
      </c>
      <c r="G1567" s="3">
        <v>36</v>
      </c>
      <c r="H1567" s="3">
        <v>0</v>
      </c>
      <c r="I1567" s="3">
        <v>68</v>
      </c>
      <c r="J1567" s="3">
        <v>101</v>
      </c>
      <c r="K1567" s="6">
        <v>1000</v>
      </c>
      <c r="L1567" s="3">
        <v>40</v>
      </c>
      <c r="M1567" s="3">
        <v>0</v>
      </c>
      <c r="N1567" s="3">
        <v>136</v>
      </c>
      <c r="O1567" s="3">
        <v>202</v>
      </c>
      <c r="P1567" s="6">
        <v>1000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3">
        <v>68</v>
      </c>
      <c r="AG1567" s="3">
        <v>101</v>
      </c>
      <c r="AH1567" s="3">
        <v>136</v>
      </c>
      <c r="AI1567" s="3">
        <v>202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</row>
    <row r="1568" spans="1:41">
      <c r="A1568" s="3">
        <v>40147</v>
      </c>
      <c r="B1568" s="57" t="s">
        <v>2292</v>
      </c>
      <c r="C1568" s="57" t="s">
        <v>2293</v>
      </c>
      <c r="D1568" s="3">
        <v>1</v>
      </c>
      <c r="E1568" s="3">
        <v>2</v>
      </c>
      <c r="F1568" s="3">
        <v>1</v>
      </c>
      <c r="G1568" s="3">
        <v>36</v>
      </c>
      <c r="H1568" s="3">
        <v>0</v>
      </c>
      <c r="I1568" s="3">
        <v>73</v>
      </c>
      <c r="J1568" s="3">
        <v>110</v>
      </c>
      <c r="K1568" s="6">
        <v>1000</v>
      </c>
      <c r="L1568" s="3">
        <v>40</v>
      </c>
      <c r="M1568" s="3">
        <v>0</v>
      </c>
      <c r="N1568" s="3">
        <v>146</v>
      </c>
      <c r="O1568" s="3">
        <v>220</v>
      </c>
      <c r="P1568" s="6">
        <v>1000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3">
        <v>73</v>
      </c>
      <c r="AG1568" s="3">
        <v>110</v>
      </c>
      <c r="AH1568" s="3">
        <v>146</v>
      </c>
      <c r="AI1568" s="3">
        <v>220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</row>
    <row r="1569" spans="1:41">
      <c r="A1569" s="3">
        <v>40148</v>
      </c>
      <c r="B1569" s="57" t="s">
        <v>2292</v>
      </c>
      <c r="C1569" s="57" t="s">
        <v>2293</v>
      </c>
      <c r="D1569" s="3">
        <v>1</v>
      </c>
      <c r="E1569" s="3">
        <v>2</v>
      </c>
      <c r="F1569" s="3">
        <v>1</v>
      </c>
      <c r="G1569" s="3">
        <v>36</v>
      </c>
      <c r="H1569" s="3">
        <v>0</v>
      </c>
      <c r="I1569" s="3">
        <v>78</v>
      </c>
      <c r="J1569" s="3">
        <v>117</v>
      </c>
      <c r="K1569" s="6">
        <v>1000</v>
      </c>
      <c r="L1569" s="3">
        <v>40</v>
      </c>
      <c r="M1569" s="3">
        <v>0</v>
      </c>
      <c r="N1569" s="3">
        <v>156</v>
      </c>
      <c r="O1569" s="3">
        <v>234</v>
      </c>
      <c r="P1569" s="6">
        <v>1000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3">
        <v>78</v>
      </c>
      <c r="AG1569" s="3">
        <v>117</v>
      </c>
      <c r="AH1569" s="3">
        <v>156</v>
      </c>
      <c r="AI1569" s="3">
        <v>234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</row>
    <row r="1570" spans="1:41">
      <c r="A1570" s="3">
        <v>40149</v>
      </c>
      <c r="B1570" s="57" t="s">
        <v>2292</v>
      </c>
      <c r="C1570" s="57" t="s">
        <v>2293</v>
      </c>
      <c r="D1570" s="3">
        <v>1</v>
      </c>
      <c r="E1570" s="3">
        <v>2</v>
      </c>
      <c r="F1570" s="3">
        <v>1</v>
      </c>
      <c r="G1570" s="3">
        <v>36</v>
      </c>
      <c r="H1570" s="3">
        <v>0</v>
      </c>
      <c r="I1570" s="3">
        <v>63</v>
      </c>
      <c r="J1570" s="3">
        <v>94</v>
      </c>
      <c r="K1570" s="6">
        <v>1000</v>
      </c>
      <c r="L1570" s="3">
        <v>40</v>
      </c>
      <c r="M1570" s="3">
        <v>0</v>
      </c>
      <c r="N1570" s="3">
        <v>126</v>
      </c>
      <c r="O1570" s="3">
        <v>188</v>
      </c>
      <c r="P1570" s="6">
        <v>1000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3">
        <v>63</v>
      </c>
      <c r="AG1570" s="3">
        <v>94</v>
      </c>
      <c r="AH1570" s="3">
        <v>126</v>
      </c>
      <c r="AI1570" s="3">
        <v>188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</row>
    <row r="1571" spans="1:41">
      <c r="A1571" s="3">
        <v>40150</v>
      </c>
      <c r="B1571" s="57" t="s">
        <v>2292</v>
      </c>
      <c r="C1571" s="57" t="s">
        <v>2293</v>
      </c>
      <c r="D1571" s="3">
        <v>1</v>
      </c>
      <c r="E1571" s="3">
        <v>2</v>
      </c>
      <c r="F1571" s="3">
        <v>1</v>
      </c>
      <c r="G1571" s="3">
        <v>36</v>
      </c>
      <c r="H1571" s="3">
        <v>0</v>
      </c>
      <c r="I1571" s="3">
        <v>68</v>
      </c>
      <c r="J1571" s="3">
        <v>101</v>
      </c>
      <c r="K1571" s="6">
        <v>1000</v>
      </c>
      <c r="L1571" s="3">
        <v>40</v>
      </c>
      <c r="M1571" s="3">
        <v>0</v>
      </c>
      <c r="N1571" s="3">
        <v>136</v>
      </c>
      <c r="O1571" s="3">
        <v>202</v>
      </c>
      <c r="P1571" s="6">
        <v>1000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3">
        <v>68</v>
      </c>
      <c r="AG1571" s="3">
        <v>101</v>
      </c>
      <c r="AH1571" s="3">
        <v>136</v>
      </c>
      <c r="AI1571" s="3">
        <v>202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</row>
    <row r="1572" spans="1:41">
      <c r="A1572" s="3">
        <v>40151</v>
      </c>
      <c r="B1572" s="57" t="s">
        <v>2292</v>
      </c>
      <c r="C1572" s="57" t="s">
        <v>2293</v>
      </c>
      <c r="D1572" s="3">
        <v>1</v>
      </c>
      <c r="E1572" s="3">
        <v>2</v>
      </c>
      <c r="F1572" s="3">
        <v>1</v>
      </c>
      <c r="G1572" s="3">
        <v>36</v>
      </c>
      <c r="H1572" s="3">
        <v>0</v>
      </c>
      <c r="I1572" s="3">
        <v>73</v>
      </c>
      <c r="J1572" s="3">
        <v>110</v>
      </c>
      <c r="K1572" s="6">
        <v>1000</v>
      </c>
      <c r="L1572" s="3">
        <v>40</v>
      </c>
      <c r="M1572" s="3">
        <v>0</v>
      </c>
      <c r="N1572" s="3">
        <v>146</v>
      </c>
      <c r="O1572" s="3">
        <v>220</v>
      </c>
      <c r="P1572" s="6">
        <v>1000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3">
        <v>73</v>
      </c>
      <c r="AG1572" s="3">
        <v>110</v>
      </c>
      <c r="AH1572" s="3">
        <v>146</v>
      </c>
      <c r="AI1572" s="3">
        <v>220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</row>
    <row r="1573" spans="1:41">
      <c r="A1573" s="3">
        <v>40152</v>
      </c>
      <c r="B1573" s="57" t="s">
        <v>2292</v>
      </c>
      <c r="C1573" s="57" t="s">
        <v>2293</v>
      </c>
      <c r="D1573" s="3">
        <v>1</v>
      </c>
      <c r="E1573" s="3">
        <v>2</v>
      </c>
      <c r="F1573" s="3">
        <v>1</v>
      </c>
      <c r="G1573" s="3">
        <v>36</v>
      </c>
      <c r="H1573" s="3">
        <v>0</v>
      </c>
      <c r="I1573" s="3">
        <v>78</v>
      </c>
      <c r="J1573" s="3">
        <v>117</v>
      </c>
      <c r="K1573" s="6">
        <v>1000</v>
      </c>
      <c r="L1573" s="3">
        <v>40</v>
      </c>
      <c r="M1573" s="3">
        <v>0</v>
      </c>
      <c r="N1573" s="3">
        <v>156</v>
      </c>
      <c r="O1573" s="3">
        <v>234</v>
      </c>
      <c r="P1573" s="6">
        <v>1000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3">
        <v>78</v>
      </c>
      <c r="AG1573" s="3">
        <v>117</v>
      </c>
      <c r="AH1573" s="3">
        <v>156</v>
      </c>
      <c r="AI1573" s="3">
        <v>234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</row>
    <row r="1574" spans="1:41">
      <c r="A1574" s="3">
        <v>40153</v>
      </c>
      <c r="B1574" s="57" t="s">
        <v>2292</v>
      </c>
      <c r="C1574" s="57" t="s">
        <v>2293</v>
      </c>
      <c r="D1574" s="3">
        <v>1</v>
      </c>
      <c r="E1574" s="3">
        <v>2</v>
      </c>
      <c r="F1574" s="3">
        <v>1</v>
      </c>
      <c r="G1574" s="3">
        <v>36</v>
      </c>
      <c r="H1574" s="3">
        <v>0</v>
      </c>
      <c r="I1574" s="3">
        <v>63</v>
      </c>
      <c r="J1574" s="3">
        <v>94</v>
      </c>
      <c r="K1574" s="6">
        <v>1000</v>
      </c>
      <c r="L1574" s="3">
        <v>40</v>
      </c>
      <c r="M1574" s="3">
        <v>0</v>
      </c>
      <c r="N1574" s="3">
        <v>126</v>
      </c>
      <c r="O1574" s="3">
        <v>188</v>
      </c>
      <c r="P1574" s="6">
        <v>1000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3">
        <v>63</v>
      </c>
      <c r="AG1574" s="3">
        <v>94</v>
      </c>
      <c r="AH1574" s="3">
        <v>126</v>
      </c>
      <c r="AI1574" s="3">
        <v>188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</row>
    <row r="1575" spans="1:41">
      <c r="A1575" s="3">
        <v>40154</v>
      </c>
      <c r="B1575" s="57" t="s">
        <v>2292</v>
      </c>
      <c r="C1575" s="57" t="s">
        <v>2293</v>
      </c>
      <c r="D1575" s="3">
        <v>1</v>
      </c>
      <c r="E1575" s="3">
        <v>2</v>
      </c>
      <c r="F1575" s="3">
        <v>1</v>
      </c>
      <c r="G1575" s="3">
        <v>36</v>
      </c>
      <c r="H1575" s="3">
        <v>0</v>
      </c>
      <c r="I1575" s="3">
        <v>68</v>
      </c>
      <c r="J1575" s="3">
        <v>101</v>
      </c>
      <c r="K1575" s="6">
        <v>1000</v>
      </c>
      <c r="L1575" s="3">
        <v>40</v>
      </c>
      <c r="M1575" s="3">
        <v>0</v>
      </c>
      <c r="N1575" s="3">
        <v>136</v>
      </c>
      <c r="O1575" s="3">
        <v>202</v>
      </c>
      <c r="P1575" s="6">
        <v>1000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3">
        <v>68</v>
      </c>
      <c r="AG1575" s="3">
        <v>101</v>
      </c>
      <c r="AH1575" s="3">
        <v>136</v>
      </c>
      <c r="AI1575" s="3">
        <v>202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</row>
    <row r="1576" spans="1:41">
      <c r="A1576" s="3">
        <v>40155</v>
      </c>
      <c r="B1576" s="57" t="s">
        <v>2292</v>
      </c>
      <c r="C1576" s="57" t="s">
        <v>2293</v>
      </c>
      <c r="D1576" s="3">
        <v>1</v>
      </c>
      <c r="E1576" s="3">
        <v>2</v>
      </c>
      <c r="F1576" s="3">
        <v>1</v>
      </c>
      <c r="G1576" s="3">
        <v>36</v>
      </c>
      <c r="H1576" s="3">
        <v>0</v>
      </c>
      <c r="I1576" s="3">
        <v>73</v>
      </c>
      <c r="J1576" s="3">
        <v>110</v>
      </c>
      <c r="K1576" s="6">
        <v>1000</v>
      </c>
      <c r="L1576" s="3">
        <v>40</v>
      </c>
      <c r="M1576" s="3">
        <v>0</v>
      </c>
      <c r="N1576" s="3">
        <v>146</v>
      </c>
      <c r="O1576" s="3">
        <v>220</v>
      </c>
      <c r="P1576" s="6">
        <v>1000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3">
        <v>73</v>
      </c>
      <c r="AG1576" s="3">
        <v>110</v>
      </c>
      <c r="AH1576" s="3">
        <v>146</v>
      </c>
      <c r="AI1576" s="3">
        <v>220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</row>
    <row r="1577" spans="1:41">
      <c r="A1577" s="3">
        <v>40156</v>
      </c>
      <c r="B1577" s="57" t="s">
        <v>2292</v>
      </c>
      <c r="C1577" s="57" t="s">
        <v>2293</v>
      </c>
      <c r="D1577" s="3">
        <v>1</v>
      </c>
      <c r="E1577" s="3">
        <v>2</v>
      </c>
      <c r="F1577" s="3">
        <v>1</v>
      </c>
      <c r="G1577" s="3">
        <v>36</v>
      </c>
      <c r="H1577" s="3">
        <v>0</v>
      </c>
      <c r="I1577" s="3">
        <v>78</v>
      </c>
      <c r="J1577" s="3">
        <v>117</v>
      </c>
      <c r="K1577" s="6">
        <v>1000</v>
      </c>
      <c r="L1577" s="3">
        <v>40</v>
      </c>
      <c r="M1577" s="3">
        <v>0</v>
      </c>
      <c r="N1577" s="3">
        <v>156</v>
      </c>
      <c r="O1577" s="3">
        <v>234</v>
      </c>
      <c r="P1577" s="6">
        <v>1000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3">
        <v>78</v>
      </c>
      <c r="AG1577" s="3">
        <v>117</v>
      </c>
      <c r="AH1577" s="3">
        <v>156</v>
      </c>
      <c r="AI1577" s="3">
        <v>234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</row>
    <row r="1578" spans="1:41">
      <c r="A1578" s="3">
        <v>40157</v>
      </c>
      <c r="B1578" s="57" t="s">
        <v>2292</v>
      </c>
      <c r="C1578" s="57" t="s">
        <v>2293</v>
      </c>
      <c r="D1578" s="3">
        <v>1</v>
      </c>
      <c r="E1578" s="3">
        <v>2</v>
      </c>
      <c r="F1578" s="3">
        <v>1</v>
      </c>
      <c r="G1578" s="3">
        <v>36</v>
      </c>
      <c r="H1578" s="3">
        <v>0</v>
      </c>
      <c r="I1578" s="3">
        <v>68</v>
      </c>
      <c r="J1578" s="3">
        <v>101</v>
      </c>
      <c r="K1578" s="6">
        <v>1000</v>
      </c>
      <c r="L1578" s="3">
        <v>40</v>
      </c>
      <c r="M1578" s="3">
        <v>0</v>
      </c>
      <c r="N1578" s="3">
        <v>136</v>
      </c>
      <c r="O1578" s="3">
        <v>202</v>
      </c>
      <c r="P1578" s="6">
        <v>1000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3">
        <v>68</v>
      </c>
      <c r="AG1578" s="3">
        <v>101</v>
      </c>
      <c r="AH1578" s="3">
        <v>136</v>
      </c>
      <c r="AI1578" s="3">
        <v>202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</row>
    <row r="1579" spans="1:41">
      <c r="A1579" s="3">
        <v>40158</v>
      </c>
      <c r="B1579" s="57" t="s">
        <v>2292</v>
      </c>
      <c r="C1579" s="57" t="s">
        <v>2293</v>
      </c>
      <c r="D1579" s="3">
        <v>1</v>
      </c>
      <c r="E1579" s="3">
        <v>2</v>
      </c>
      <c r="F1579" s="3">
        <v>1</v>
      </c>
      <c r="G1579" s="3">
        <v>36</v>
      </c>
      <c r="H1579" s="3">
        <v>0</v>
      </c>
      <c r="I1579" s="3">
        <v>73</v>
      </c>
      <c r="J1579" s="3">
        <v>110</v>
      </c>
      <c r="K1579" s="6">
        <v>1000</v>
      </c>
      <c r="L1579" s="3">
        <v>40</v>
      </c>
      <c r="M1579" s="3">
        <v>0</v>
      </c>
      <c r="N1579" s="3">
        <v>146</v>
      </c>
      <c r="O1579" s="3">
        <v>220</v>
      </c>
      <c r="P1579" s="6">
        <v>1000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3">
        <v>73</v>
      </c>
      <c r="AG1579" s="3">
        <v>110</v>
      </c>
      <c r="AH1579" s="3">
        <v>146</v>
      </c>
      <c r="AI1579" s="3">
        <v>220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</row>
    <row r="1580" spans="1:41">
      <c r="A1580" s="3">
        <v>40159</v>
      </c>
      <c r="B1580" s="57" t="s">
        <v>2292</v>
      </c>
      <c r="C1580" s="57" t="s">
        <v>2293</v>
      </c>
      <c r="D1580" s="3">
        <v>1</v>
      </c>
      <c r="E1580" s="3">
        <v>2</v>
      </c>
      <c r="F1580" s="3">
        <v>1</v>
      </c>
      <c r="G1580" s="3">
        <v>36</v>
      </c>
      <c r="H1580" s="3">
        <v>0</v>
      </c>
      <c r="I1580" s="3">
        <v>79</v>
      </c>
      <c r="J1580" s="3">
        <v>118</v>
      </c>
      <c r="K1580" s="6">
        <v>1000</v>
      </c>
      <c r="L1580" s="3">
        <v>40</v>
      </c>
      <c r="M1580" s="3">
        <v>0</v>
      </c>
      <c r="N1580" s="3">
        <v>158</v>
      </c>
      <c r="O1580" s="3">
        <v>236</v>
      </c>
      <c r="P1580" s="6">
        <v>1000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3">
        <v>79</v>
      </c>
      <c r="AG1580" s="3">
        <v>118</v>
      </c>
      <c r="AH1580" s="3">
        <v>158</v>
      </c>
      <c r="AI1580" s="3">
        <v>236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</row>
    <row r="1581" spans="1:41">
      <c r="A1581" s="3">
        <v>40160</v>
      </c>
      <c r="B1581" s="57" t="s">
        <v>2292</v>
      </c>
      <c r="C1581" s="57" t="s">
        <v>2293</v>
      </c>
      <c r="D1581" s="3">
        <v>1</v>
      </c>
      <c r="E1581" s="3">
        <v>2</v>
      </c>
      <c r="F1581" s="3">
        <v>1</v>
      </c>
      <c r="G1581" s="3">
        <v>36</v>
      </c>
      <c r="H1581" s="3">
        <v>0</v>
      </c>
      <c r="I1581" s="3">
        <v>85</v>
      </c>
      <c r="J1581" s="3">
        <v>127</v>
      </c>
      <c r="K1581" s="6">
        <v>1000</v>
      </c>
      <c r="L1581" s="3">
        <v>40</v>
      </c>
      <c r="M1581" s="3">
        <v>0</v>
      </c>
      <c r="N1581" s="3">
        <v>170</v>
      </c>
      <c r="O1581" s="3">
        <v>254</v>
      </c>
      <c r="P1581" s="6">
        <v>1000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3">
        <v>85</v>
      </c>
      <c r="AG1581" s="3">
        <v>127</v>
      </c>
      <c r="AH1581" s="3">
        <v>170</v>
      </c>
      <c r="AI1581" s="3">
        <v>254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</row>
    <row r="1582" spans="1:41">
      <c r="A1582" s="3">
        <v>40161</v>
      </c>
      <c r="B1582" s="57" t="s">
        <v>2292</v>
      </c>
      <c r="C1582" s="57" t="s">
        <v>2293</v>
      </c>
      <c r="D1582" s="3">
        <v>1</v>
      </c>
      <c r="E1582" s="3">
        <v>2</v>
      </c>
      <c r="F1582" s="3">
        <v>1</v>
      </c>
      <c r="G1582" s="3">
        <v>36</v>
      </c>
      <c r="H1582" s="3">
        <v>0</v>
      </c>
      <c r="I1582" s="3">
        <v>68</v>
      </c>
      <c r="J1582" s="3">
        <v>101</v>
      </c>
      <c r="K1582" s="6">
        <v>1000</v>
      </c>
      <c r="L1582" s="3">
        <v>40</v>
      </c>
      <c r="M1582" s="3">
        <v>0</v>
      </c>
      <c r="N1582" s="3">
        <v>136</v>
      </c>
      <c r="O1582" s="3">
        <v>202</v>
      </c>
      <c r="P1582" s="6">
        <v>1000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3">
        <v>68</v>
      </c>
      <c r="AG1582" s="3">
        <v>101</v>
      </c>
      <c r="AH1582" s="3">
        <v>136</v>
      </c>
      <c r="AI1582" s="3">
        <v>202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</row>
    <row r="1583" spans="1:41">
      <c r="A1583" s="3">
        <v>40162</v>
      </c>
      <c r="B1583" s="57" t="s">
        <v>2292</v>
      </c>
      <c r="C1583" s="57" t="s">
        <v>2293</v>
      </c>
      <c r="D1583" s="3">
        <v>1</v>
      </c>
      <c r="E1583" s="3">
        <v>2</v>
      </c>
      <c r="F1583" s="3">
        <v>1</v>
      </c>
      <c r="G1583" s="3">
        <v>36</v>
      </c>
      <c r="H1583" s="3">
        <v>0</v>
      </c>
      <c r="I1583" s="3">
        <v>73</v>
      </c>
      <c r="J1583" s="3">
        <v>110</v>
      </c>
      <c r="K1583" s="6">
        <v>1000</v>
      </c>
      <c r="L1583" s="3">
        <v>40</v>
      </c>
      <c r="M1583" s="3">
        <v>0</v>
      </c>
      <c r="N1583" s="3">
        <v>146</v>
      </c>
      <c r="O1583" s="3">
        <v>220</v>
      </c>
      <c r="P1583" s="6">
        <v>1000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3">
        <v>73</v>
      </c>
      <c r="AG1583" s="3">
        <v>110</v>
      </c>
      <c r="AH1583" s="3">
        <v>146</v>
      </c>
      <c r="AI1583" s="3">
        <v>220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</row>
    <row r="1584" spans="1:41">
      <c r="A1584" s="3">
        <v>40163</v>
      </c>
      <c r="B1584" s="57" t="s">
        <v>2292</v>
      </c>
      <c r="C1584" s="57" t="s">
        <v>2293</v>
      </c>
      <c r="D1584" s="3">
        <v>1</v>
      </c>
      <c r="E1584" s="3">
        <v>2</v>
      </c>
      <c r="F1584" s="3">
        <v>1</v>
      </c>
      <c r="G1584" s="3">
        <v>36</v>
      </c>
      <c r="H1584" s="3">
        <v>0</v>
      </c>
      <c r="I1584" s="3">
        <v>79</v>
      </c>
      <c r="J1584" s="3">
        <v>118</v>
      </c>
      <c r="K1584" s="6">
        <v>1000</v>
      </c>
      <c r="L1584" s="3">
        <v>40</v>
      </c>
      <c r="M1584" s="3">
        <v>0</v>
      </c>
      <c r="N1584" s="3">
        <v>158</v>
      </c>
      <c r="O1584" s="3">
        <v>236</v>
      </c>
      <c r="P1584" s="6">
        <v>1000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3">
        <v>79</v>
      </c>
      <c r="AG1584" s="3">
        <v>118</v>
      </c>
      <c r="AH1584" s="3">
        <v>158</v>
      </c>
      <c r="AI1584" s="3">
        <v>236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</row>
    <row r="1585" spans="1:41">
      <c r="A1585" s="3">
        <v>40164</v>
      </c>
      <c r="B1585" s="57" t="s">
        <v>2292</v>
      </c>
      <c r="C1585" s="57" t="s">
        <v>2293</v>
      </c>
      <c r="D1585" s="3">
        <v>1</v>
      </c>
      <c r="E1585" s="3">
        <v>2</v>
      </c>
      <c r="F1585" s="3">
        <v>1</v>
      </c>
      <c r="G1585" s="3">
        <v>36</v>
      </c>
      <c r="H1585" s="3">
        <v>0</v>
      </c>
      <c r="I1585" s="3">
        <v>85</v>
      </c>
      <c r="J1585" s="3">
        <v>127</v>
      </c>
      <c r="K1585" s="6">
        <v>1000</v>
      </c>
      <c r="L1585" s="3">
        <v>40</v>
      </c>
      <c r="M1585" s="3">
        <v>0</v>
      </c>
      <c r="N1585" s="3">
        <v>170</v>
      </c>
      <c r="O1585" s="3">
        <v>254</v>
      </c>
      <c r="P1585" s="6">
        <v>1000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3">
        <v>85</v>
      </c>
      <c r="AG1585" s="3">
        <v>127</v>
      </c>
      <c r="AH1585" s="3">
        <v>170</v>
      </c>
      <c r="AI1585" s="3">
        <v>254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</row>
    <row r="1586" spans="1:41">
      <c r="A1586" s="3">
        <v>40165</v>
      </c>
      <c r="B1586" s="57" t="s">
        <v>2292</v>
      </c>
      <c r="C1586" s="57" t="s">
        <v>2293</v>
      </c>
      <c r="D1586" s="3">
        <v>1</v>
      </c>
      <c r="E1586" s="3">
        <v>2</v>
      </c>
      <c r="F1586" s="3">
        <v>1</v>
      </c>
      <c r="G1586" s="3">
        <v>36</v>
      </c>
      <c r="H1586" s="3">
        <v>0</v>
      </c>
      <c r="I1586" s="3">
        <v>68</v>
      </c>
      <c r="J1586" s="3">
        <v>101</v>
      </c>
      <c r="K1586" s="6">
        <v>1000</v>
      </c>
      <c r="L1586" s="3">
        <v>40</v>
      </c>
      <c r="M1586" s="3">
        <v>0</v>
      </c>
      <c r="N1586" s="3">
        <v>136</v>
      </c>
      <c r="O1586" s="3">
        <v>202</v>
      </c>
      <c r="P1586" s="6">
        <v>1000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3">
        <v>68</v>
      </c>
      <c r="AG1586" s="3">
        <v>101</v>
      </c>
      <c r="AH1586" s="3">
        <v>136</v>
      </c>
      <c r="AI1586" s="3">
        <v>202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</row>
    <row r="1587" spans="1:41">
      <c r="A1587" s="3">
        <v>40166</v>
      </c>
      <c r="B1587" s="57" t="s">
        <v>2292</v>
      </c>
      <c r="C1587" s="57" t="s">
        <v>2293</v>
      </c>
      <c r="D1587" s="3">
        <v>1</v>
      </c>
      <c r="E1587" s="3">
        <v>2</v>
      </c>
      <c r="F1587" s="3">
        <v>1</v>
      </c>
      <c r="G1587" s="3">
        <v>36</v>
      </c>
      <c r="H1587" s="3">
        <v>0</v>
      </c>
      <c r="I1587" s="3">
        <v>73</v>
      </c>
      <c r="J1587" s="3">
        <v>110</v>
      </c>
      <c r="K1587" s="6">
        <v>1000</v>
      </c>
      <c r="L1587" s="3">
        <v>40</v>
      </c>
      <c r="M1587" s="3">
        <v>0</v>
      </c>
      <c r="N1587" s="3">
        <v>146</v>
      </c>
      <c r="O1587" s="3">
        <v>220</v>
      </c>
      <c r="P1587" s="6">
        <v>1000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3">
        <v>73</v>
      </c>
      <c r="AG1587" s="3">
        <v>110</v>
      </c>
      <c r="AH1587" s="3">
        <v>146</v>
      </c>
      <c r="AI1587" s="3">
        <v>220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</row>
    <row r="1588" spans="1:41">
      <c r="A1588" s="3">
        <v>40167</v>
      </c>
      <c r="B1588" s="57" t="s">
        <v>2292</v>
      </c>
      <c r="C1588" s="57" t="s">
        <v>2293</v>
      </c>
      <c r="D1588" s="3">
        <v>1</v>
      </c>
      <c r="E1588" s="3">
        <v>2</v>
      </c>
      <c r="F1588" s="3">
        <v>1</v>
      </c>
      <c r="G1588" s="3">
        <v>36</v>
      </c>
      <c r="H1588" s="3">
        <v>0</v>
      </c>
      <c r="I1588" s="3">
        <v>79</v>
      </c>
      <c r="J1588" s="3">
        <v>118</v>
      </c>
      <c r="K1588" s="6">
        <v>1000</v>
      </c>
      <c r="L1588" s="3">
        <v>40</v>
      </c>
      <c r="M1588" s="3">
        <v>0</v>
      </c>
      <c r="N1588" s="3">
        <v>158</v>
      </c>
      <c r="O1588" s="3">
        <v>236</v>
      </c>
      <c r="P1588" s="6">
        <v>1000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3">
        <v>79</v>
      </c>
      <c r="AG1588" s="3">
        <v>118</v>
      </c>
      <c r="AH1588" s="3">
        <v>158</v>
      </c>
      <c r="AI1588" s="3">
        <v>236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</row>
    <row r="1589" spans="1:41">
      <c r="A1589" s="3">
        <v>40168</v>
      </c>
      <c r="B1589" s="57" t="s">
        <v>2292</v>
      </c>
      <c r="C1589" s="57" t="s">
        <v>2293</v>
      </c>
      <c r="D1589" s="3">
        <v>1</v>
      </c>
      <c r="E1589" s="3">
        <v>2</v>
      </c>
      <c r="F1589" s="3">
        <v>1</v>
      </c>
      <c r="G1589" s="3">
        <v>36</v>
      </c>
      <c r="H1589" s="3">
        <v>0</v>
      </c>
      <c r="I1589" s="3">
        <v>85</v>
      </c>
      <c r="J1589" s="3">
        <v>127</v>
      </c>
      <c r="K1589" s="6">
        <v>1000</v>
      </c>
      <c r="L1589" s="3">
        <v>40</v>
      </c>
      <c r="M1589" s="3">
        <v>0</v>
      </c>
      <c r="N1589" s="3">
        <v>170</v>
      </c>
      <c r="O1589" s="3">
        <v>254</v>
      </c>
      <c r="P1589" s="6">
        <v>1000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3">
        <v>85</v>
      </c>
      <c r="AG1589" s="3">
        <v>127</v>
      </c>
      <c r="AH1589" s="3">
        <v>170</v>
      </c>
      <c r="AI1589" s="3">
        <v>254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</row>
    <row r="1590" spans="1:41">
      <c r="A1590" s="3">
        <v>40169</v>
      </c>
      <c r="B1590" s="57" t="s">
        <v>2292</v>
      </c>
      <c r="C1590" s="57" t="s">
        <v>2293</v>
      </c>
      <c r="D1590" s="3">
        <v>1</v>
      </c>
      <c r="E1590" s="3">
        <v>2</v>
      </c>
      <c r="F1590" s="3">
        <v>1</v>
      </c>
      <c r="G1590" s="3">
        <v>36</v>
      </c>
      <c r="H1590" s="3">
        <v>0</v>
      </c>
      <c r="I1590" s="3">
        <v>73</v>
      </c>
      <c r="J1590" s="3">
        <v>109</v>
      </c>
      <c r="K1590" s="6">
        <v>1000</v>
      </c>
      <c r="L1590" s="3">
        <v>40</v>
      </c>
      <c r="M1590" s="3">
        <v>0</v>
      </c>
      <c r="N1590" s="3">
        <v>146</v>
      </c>
      <c r="O1590" s="3">
        <v>218</v>
      </c>
      <c r="P1590" s="6">
        <v>1000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3">
        <v>73</v>
      </c>
      <c r="AG1590" s="3">
        <v>109</v>
      </c>
      <c r="AH1590" s="3">
        <v>146</v>
      </c>
      <c r="AI1590" s="3">
        <v>218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</row>
    <row r="1591" spans="1:41">
      <c r="A1591" s="3">
        <v>40170</v>
      </c>
      <c r="B1591" s="57" t="s">
        <v>2292</v>
      </c>
      <c r="C1591" s="57" t="s">
        <v>2293</v>
      </c>
      <c r="D1591" s="3">
        <v>1</v>
      </c>
      <c r="E1591" s="3">
        <v>2</v>
      </c>
      <c r="F1591" s="3">
        <v>1</v>
      </c>
      <c r="G1591" s="3">
        <v>36</v>
      </c>
      <c r="H1591" s="3">
        <v>0</v>
      </c>
      <c r="I1591" s="3">
        <v>78</v>
      </c>
      <c r="J1591" s="3">
        <v>117</v>
      </c>
      <c r="K1591" s="6">
        <v>1000</v>
      </c>
      <c r="L1591" s="3">
        <v>40</v>
      </c>
      <c r="M1591" s="3">
        <v>0</v>
      </c>
      <c r="N1591" s="3">
        <v>156</v>
      </c>
      <c r="O1591" s="3">
        <v>234</v>
      </c>
      <c r="P1591" s="6">
        <v>1000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3">
        <v>78</v>
      </c>
      <c r="AG1591" s="3">
        <v>117</v>
      </c>
      <c r="AH1591" s="3">
        <v>156</v>
      </c>
      <c r="AI1591" s="3">
        <v>234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</row>
    <row r="1592" spans="1:41">
      <c r="A1592" s="3">
        <v>40171</v>
      </c>
      <c r="B1592" s="57" t="s">
        <v>2292</v>
      </c>
      <c r="C1592" s="57" t="s">
        <v>2293</v>
      </c>
      <c r="D1592" s="3">
        <v>1</v>
      </c>
      <c r="E1592" s="3">
        <v>2</v>
      </c>
      <c r="F1592" s="3">
        <v>1</v>
      </c>
      <c r="G1592" s="3">
        <v>36</v>
      </c>
      <c r="H1592" s="3">
        <v>0</v>
      </c>
      <c r="I1592" s="3">
        <v>85</v>
      </c>
      <c r="J1592" s="3">
        <v>127</v>
      </c>
      <c r="K1592" s="6">
        <v>1000</v>
      </c>
      <c r="L1592" s="3">
        <v>40</v>
      </c>
      <c r="M1592" s="3">
        <v>0</v>
      </c>
      <c r="N1592" s="3">
        <v>170</v>
      </c>
      <c r="O1592" s="3">
        <v>254</v>
      </c>
      <c r="P1592" s="6">
        <v>1000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3">
        <v>85</v>
      </c>
      <c r="AG1592" s="3">
        <v>127</v>
      </c>
      <c r="AH1592" s="3">
        <v>170</v>
      </c>
      <c r="AI1592" s="3">
        <v>254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</row>
    <row r="1593" spans="1:41">
      <c r="A1593" s="3">
        <v>40172</v>
      </c>
      <c r="B1593" s="57" t="s">
        <v>2292</v>
      </c>
      <c r="C1593" s="57" t="s">
        <v>2293</v>
      </c>
      <c r="D1593" s="3">
        <v>1</v>
      </c>
      <c r="E1593" s="3">
        <v>2</v>
      </c>
      <c r="F1593" s="3">
        <v>1</v>
      </c>
      <c r="G1593" s="3">
        <v>36</v>
      </c>
      <c r="H1593" s="3">
        <v>0</v>
      </c>
      <c r="I1593" s="3">
        <v>90</v>
      </c>
      <c r="J1593" s="3">
        <v>135</v>
      </c>
      <c r="K1593" s="6">
        <v>1000</v>
      </c>
      <c r="L1593" s="3">
        <v>40</v>
      </c>
      <c r="M1593" s="3">
        <v>0</v>
      </c>
      <c r="N1593" s="3">
        <v>180</v>
      </c>
      <c r="O1593" s="3">
        <v>270</v>
      </c>
      <c r="P1593" s="6">
        <v>1000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3">
        <v>90</v>
      </c>
      <c r="AG1593" s="3">
        <v>135</v>
      </c>
      <c r="AH1593" s="3">
        <v>180</v>
      </c>
      <c r="AI1593" s="3">
        <v>270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</row>
    <row r="1594" spans="1:41">
      <c r="A1594" s="3">
        <v>40173</v>
      </c>
      <c r="B1594" s="57" t="s">
        <v>2292</v>
      </c>
      <c r="C1594" s="57" t="s">
        <v>2293</v>
      </c>
      <c r="D1594" s="3">
        <v>1</v>
      </c>
      <c r="E1594" s="3">
        <v>2</v>
      </c>
      <c r="F1594" s="3">
        <v>1</v>
      </c>
      <c r="G1594" s="3">
        <v>36</v>
      </c>
      <c r="H1594" s="3">
        <v>0</v>
      </c>
      <c r="I1594" s="3">
        <v>73</v>
      </c>
      <c r="J1594" s="3">
        <v>109</v>
      </c>
      <c r="K1594" s="6">
        <v>1000</v>
      </c>
      <c r="L1594" s="3">
        <v>40</v>
      </c>
      <c r="M1594" s="3">
        <v>0</v>
      </c>
      <c r="N1594" s="3">
        <v>146</v>
      </c>
      <c r="O1594" s="3">
        <v>218</v>
      </c>
      <c r="P1594" s="6">
        <v>1000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3">
        <v>73</v>
      </c>
      <c r="AG1594" s="3">
        <v>109</v>
      </c>
      <c r="AH1594" s="3">
        <v>146</v>
      </c>
      <c r="AI1594" s="3">
        <v>218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</row>
    <row r="1595" spans="1:41">
      <c r="A1595" s="3">
        <v>40174</v>
      </c>
      <c r="B1595" s="57" t="s">
        <v>2292</v>
      </c>
      <c r="C1595" s="57" t="s">
        <v>2293</v>
      </c>
      <c r="D1595" s="3">
        <v>1</v>
      </c>
      <c r="E1595" s="3">
        <v>2</v>
      </c>
      <c r="F1595" s="3">
        <v>1</v>
      </c>
      <c r="G1595" s="3">
        <v>36</v>
      </c>
      <c r="H1595" s="3">
        <v>0</v>
      </c>
      <c r="I1595" s="3">
        <v>78</v>
      </c>
      <c r="J1595" s="3">
        <v>117</v>
      </c>
      <c r="K1595" s="6">
        <v>1000</v>
      </c>
      <c r="L1595" s="3">
        <v>40</v>
      </c>
      <c r="M1595" s="3">
        <v>0</v>
      </c>
      <c r="N1595" s="3">
        <v>156</v>
      </c>
      <c r="O1595" s="3">
        <v>234</v>
      </c>
      <c r="P1595" s="6">
        <v>1000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3">
        <v>78</v>
      </c>
      <c r="AG1595" s="3">
        <v>117</v>
      </c>
      <c r="AH1595" s="3">
        <v>156</v>
      </c>
      <c r="AI1595" s="3">
        <v>234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</row>
    <row r="1596" spans="1:41">
      <c r="A1596" s="3">
        <v>40175</v>
      </c>
      <c r="B1596" s="57" t="s">
        <v>2292</v>
      </c>
      <c r="C1596" s="57" t="s">
        <v>2293</v>
      </c>
      <c r="D1596" s="3">
        <v>1</v>
      </c>
      <c r="E1596" s="3">
        <v>2</v>
      </c>
      <c r="F1596" s="3">
        <v>1</v>
      </c>
      <c r="G1596" s="3">
        <v>36</v>
      </c>
      <c r="H1596" s="3">
        <v>0</v>
      </c>
      <c r="I1596" s="3">
        <v>85</v>
      </c>
      <c r="J1596" s="3">
        <v>127</v>
      </c>
      <c r="K1596" s="6">
        <v>1000</v>
      </c>
      <c r="L1596" s="3">
        <v>40</v>
      </c>
      <c r="M1596" s="3">
        <v>0</v>
      </c>
      <c r="N1596" s="3">
        <v>170</v>
      </c>
      <c r="O1596" s="3">
        <v>254</v>
      </c>
      <c r="P1596" s="6">
        <v>1000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3">
        <v>85</v>
      </c>
      <c r="AG1596" s="3">
        <v>127</v>
      </c>
      <c r="AH1596" s="3">
        <v>170</v>
      </c>
      <c r="AI1596" s="3">
        <v>254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</row>
    <row r="1597" spans="1:41">
      <c r="A1597" s="3">
        <v>40176</v>
      </c>
      <c r="B1597" s="57" t="s">
        <v>2292</v>
      </c>
      <c r="C1597" s="57" t="s">
        <v>2293</v>
      </c>
      <c r="D1597" s="3">
        <v>1</v>
      </c>
      <c r="E1597" s="3">
        <v>2</v>
      </c>
      <c r="F1597" s="3">
        <v>1</v>
      </c>
      <c r="G1597" s="3">
        <v>36</v>
      </c>
      <c r="H1597" s="3">
        <v>0</v>
      </c>
      <c r="I1597" s="3">
        <v>90</v>
      </c>
      <c r="J1597" s="3">
        <v>135</v>
      </c>
      <c r="K1597" s="6">
        <v>1000</v>
      </c>
      <c r="L1597" s="3">
        <v>40</v>
      </c>
      <c r="M1597" s="3">
        <v>0</v>
      </c>
      <c r="N1597" s="3">
        <v>180</v>
      </c>
      <c r="O1597" s="3">
        <v>270</v>
      </c>
      <c r="P1597" s="6">
        <v>1000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3">
        <v>90</v>
      </c>
      <c r="AG1597" s="3">
        <v>135</v>
      </c>
      <c r="AH1597" s="3">
        <v>180</v>
      </c>
      <c r="AI1597" s="3">
        <v>270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</row>
    <row r="1598" spans="1:41">
      <c r="A1598" s="3">
        <v>40177</v>
      </c>
      <c r="B1598" s="57" t="s">
        <v>2292</v>
      </c>
      <c r="C1598" s="57" t="s">
        <v>2293</v>
      </c>
      <c r="D1598" s="3">
        <v>1</v>
      </c>
      <c r="E1598" s="3">
        <v>2</v>
      </c>
      <c r="F1598" s="3">
        <v>1</v>
      </c>
      <c r="G1598" s="3">
        <v>36</v>
      </c>
      <c r="H1598" s="3">
        <v>0</v>
      </c>
      <c r="I1598" s="3">
        <v>73</v>
      </c>
      <c r="J1598" s="3">
        <v>109</v>
      </c>
      <c r="K1598" s="6">
        <v>1000</v>
      </c>
      <c r="L1598" s="3">
        <v>40</v>
      </c>
      <c r="M1598" s="3">
        <v>0</v>
      </c>
      <c r="N1598" s="3">
        <v>146</v>
      </c>
      <c r="O1598" s="3">
        <v>218</v>
      </c>
      <c r="P1598" s="6">
        <v>1000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3">
        <v>73</v>
      </c>
      <c r="AG1598" s="3">
        <v>109</v>
      </c>
      <c r="AH1598" s="3">
        <v>146</v>
      </c>
      <c r="AI1598" s="3">
        <v>218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</row>
    <row r="1599" spans="1:41">
      <c r="A1599" s="3">
        <v>40178</v>
      </c>
      <c r="B1599" s="57" t="s">
        <v>2292</v>
      </c>
      <c r="C1599" s="57" t="s">
        <v>2293</v>
      </c>
      <c r="D1599" s="3">
        <v>1</v>
      </c>
      <c r="E1599" s="3">
        <v>2</v>
      </c>
      <c r="F1599" s="3">
        <v>1</v>
      </c>
      <c r="G1599" s="3">
        <v>36</v>
      </c>
      <c r="H1599" s="3">
        <v>0</v>
      </c>
      <c r="I1599" s="3">
        <v>78</v>
      </c>
      <c r="J1599" s="3">
        <v>117</v>
      </c>
      <c r="K1599" s="6">
        <v>1000</v>
      </c>
      <c r="L1599" s="3">
        <v>40</v>
      </c>
      <c r="M1599" s="3">
        <v>0</v>
      </c>
      <c r="N1599" s="3">
        <v>156</v>
      </c>
      <c r="O1599" s="3">
        <v>234</v>
      </c>
      <c r="P1599" s="6">
        <v>1000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3">
        <v>78</v>
      </c>
      <c r="AG1599" s="3">
        <v>117</v>
      </c>
      <c r="AH1599" s="3">
        <v>156</v>
      </c>
      <c r="AI1599" s="3">
        <v>234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</row>
    <row r="1600" spans="1:41">
      <c r="A1600" s="3">
        <v>40179</v>
      </c>
      <c r="B1600" s="57" t="s">
        <v>2292</v>
      </c>
      <c r="C1600" s="57" t="s">
        <v>2293</v>
      </c>
      <c r="D1600" s="3">
        <v>1</v>
      </c>
      <c r="E1600" s="3">
        <v>2</v>
      </c>
      <c r="F1600" s="3">
        <v>1</v>
      </c>
      <c r="G1600" s="3">
        <v>36</v>
      </c>
      <c r="H1600" s="3">
        <v>0</v>
      </c>
      <c r="I1600" s="3">
        <v>85</v>
      </c>
      <c r="J1600" s="3">
        <v>127</v>
      </c>
      <c r="K1600" s="6">
        <v>1000</v>
      </c>
      <c r="L1600" s="3">
        <v>40</v>
      </c>
      <c r="M1600" s="3">
        <v>0</v>
      </c>
      <c r="N1600" s="3">
        <v>170</v>
      </c>
      <c r="O1600" s="3">
        <v>254</v>
      </c>
      <c r="P1600" s="6">
        <v>1000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3">
        <v>85</v>
      </c>
      <c r="AG1600" s="3">
        <v>127</v>
      </c>
      <c r="AH1600" s="3">
        <v>170</v>
      </c>
      <c r="AI1600" s="3">
        <v>254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</row>
    <row r="1601" spans="1:41">
      <c r="A1601" s="3">
        <v>40180</v>
      </c>
      <c r="B1601" s="57" t="s">
        <v>2292</v>
      </c>
      <c r="C1601" s="57" t="s">
        <v>2293</v>
      </c>
      <c r="D1601" s="3">
        <v>1</v>
      </c>
      <c r="E1601" s="3">
        <v>2</v>
      </c>
      <c r="F1601" s="3">
        <v>1</v>
      </c>
      <c r="G1601" s="3">
        <v>36</v>
      </c>
      <c r="H1601" s="3">
        <v>0</v>
      </c>
      <c r="I1601" s="3">
        <v>90</v>
      </c>
      <c r="J1601" s="3">
        <v>135</v>
      </c>
      <c r="K1601" s="6">
        <v>1000</v>
      </c>
      <c r="L1601" s="3">
        <v>40</v>
      </c>
      <c r="M1601" s="3">
        <v>0</v>
      </c>
      <c r="N1601" s="3">
        <v>180</v>
      </c>
      <c r="O1601" s="3">
        <v>270</v>
      </c>
      <c r="P1601" s="6">
        <v>1000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3">
        <v>90</v>
      </c>
      <c r="AG1601" s="3">
        <v>135</v>
      </c>
      <c r="AH1601" s="3">
        <v>180</v>
      </c>
      <c r="AI1601" s="3">
        <v>270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</row>
    <row r="1602" spans="1:41">
      <c r="A1602" s="3">
        <v>40181</v>
      </c>
      <c r="B1602" s="57" t="s">
        <v>2292</v>
      </c>
      <c r="C1602" s="57" t="s">
        <v>2293</v>
      </c>
      <c r="D1602" s="3">
        <v>1</v>
      </c>
      <c r="E1602" s="3">
        <v>2</v>
      </c>
      <c r="F1602" s="3">
        <v>1</v>
      </c>
      <c r="G1602" s="3">
        <v>36</v>
      </c>
      <c r="H1602" s="3">
        <v>0</v>
      </c>
      <c r="I1602" s="3">
        <v>77</v>
      </c>
      <c r="J1602" s="3">
        <v>116</v>
      </c>
      <c r="K1602" s="6">
        <v>1000</v>
      </c>
      <c r="L1602" s="3">
        <v>40</v>
      </c>
      <c r="M1602" s="3">
        <v>0</v>
      </c>
      <c r="N1602" s="3">
        <v>154</v>
      </c>
      <c r="O1602" s="3">
        <v>232</v>
      </c>
      <c r="P1602" s="6">
        <v>1000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3">
        <v>77</v>
      </c>
      <c r="AG1602" s="3">
        <v>116</v>
      </c>
      <c r="AH1602" s="3">
        <v>154</v>
      </c>
      <c r="AI1602" s="3">
        <v>232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</row>
    <row r="1603" spans="1:41">
      <c r="A1603" s="3">
        <v>40182</v>
      </c>
      <c r="B1603" s="57" t="s">
        <v>2292</v>
      </c>
      <c r="C1603" s="57" t="s">
        <v>2293</v>
      </c>
      <c r="D1603" s="3">
        <v>1</v>
      </c>
      <c r="E1603" s="3">
        <v>2</v>
      </c>
      <c r="F1603" s="3">
        <v>1</v>
      </c>
      <c r="G1603" s="3">
        <v>36</v>
      </c>
      <c r="H1603" s="3">
        <v>0</v>
      </c>
      <c r="I1603" s="3">
        <v>84</v>
      </c>
      <c r="J1603" s="3">
        <v>125</v>
      </c>
      <c r="K1603" s="6">
        <v>1000</v>
      </c>
      <c r="L1603" s="3">
        <v>40</v>
      </c>
      <c r="M1603" s="3">
        <v>0</v>
      </c>
      <c r="N1603" s="3">
        <v>168</v>
      </c>
      <c r="O1603" s="3">
        <v>250</v>
      </c>
      <c r="P1603" s="6">
        <v>1000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3">
        <v>84</v>
      </c>
      <c r="AG1603" s="3">
        <v>125</v>
      </c>
      <c r="AH1603" s="3">
        <v>168</v>
      </c>
      <c r="AI1603" s="3">
        <v>250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</row>
    <row r="1604" spans="1:41">
      <c r="A1604" s="3">
        <v>40183</v>
      </c>
      <c r="B1604" s="57" t="s">
        <v>2292</v>
      </c>
      <c r="C1604" s="57" t="s">
        <v>2293</v>
      </c>
      <c r="D1604" s="3">
        <v>1</v>
      </c>
      <c r="E1604" s="3">
        <v>2</v>
      </c>
      <c r="F1604" s="3">
        <v>1</v>
      </c>
      <c r="G1604" s="3">
        <v>36</v>
      </c>
      <c r="H1604" s="3">
        <v>0</v>
      </c>
      <c r="I1604" s="3">
        <v>90</v>
      </c>
      <c r="J1604" s="3">
        <v>135</v>
      </c>
      <c r="K1604" s="6">
        <v>1000</v>
      </c>
      <c r="L1604" s="3">
        <v>40</v>
      </c>
      <c r="M1604" s="3">
        <v>0</v>
      </c>
      <c r="N1604" s="3">
        <v>180</v>
      </c>
      <c r="O1604" s="3">
        <v>270</v>
      </c>
      <c r="P1604" s="6">
        <v>1000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3">
        <v>90</v>
      </c>
      <c r="AG1604" s="3">
        <v>135</v>
      </c>
      <c r="AH1604" s="3">
        <v>180</v>
      </c>
      <c r="AI1604" s="3">
        <v>270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</row>
    <row r="1605" spans="1:41">
      <c r="A1605" s="3">
        <v>40184</v>
      </c>
      <c r="B1605" s="57" t="s">
        <v>2292</v>
      </c>
      <c r="C1605" s="57" t="s">
        <v>2293</v>
      </c>
      <c r="D1605" s="3">
        <v>1</v>
      </c>
      <c r="E1605" s="3">
        <v>2</v>
      </c>
      <c r="F1605" s="3">
        <v>1</v>
      </c>
      <c r="G1605" s="3">
        <v>36</v>
      </c>
      <c r="H1605" s="3">
        <v>0</v>
      </c>
      <c r="I1605" s="3">
        <v>97</v>
      </c>
      <c r="J1605" s="3">
        <v>145</v>
      </c>
      <c r="K1605" s="6">
        <v>1000</v>
      </c>
      <c r="L1605" s="3">
        <v>40</v>
      </c>
      <c r="M1605" s="3">
        <v>0</v>
      </c>
      <c r="N1605" s="3">
        <v>194</v>
      </c>
      <c r="O1605" s="3">
        <v>290</v>
      </c>
      <c r="P1605" s="6">
        <v>1000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3">
        <v>97</v>
      </c>
      <c r="AG1605" s="3">
        <v>145</v>
      </c>
      <c r="AH1605" s="3">
        <v>194</v>
      </c>
      <c r="AI1605" s="3">
        <v>290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</row>
    <row r="1606" spans="1:41">
      <c r="A1606" s="3">
        <v>40185</v>
      </c>
      <c r="B1606" s="57" t="s">
        <v>2292</v>
      </c>
      <c r="C1606" s="57" t="s">
        <v>2293</v>
      </c>
      <c r="D1606" s="3">
        <v>1</v>
      </c>
      <c r="E1606" s="3">
        <v>2</v>
      </c>
      <c r="F1606" s="3">
        <v>1</v>
      </c>
      <c r="G1606" s="3">
        <v>36</v>
      </c>
      <c r="H1606" s="3">
        <v>0</v>
      </c>
      <c r="I1606" s="3">
        <v>77</v>
      </c>
      <c r="J1606" s="3">
        <v>116</v>
      </c>
      <c r="K1606" s="6">
        <v>1000</v>
      </c>
      <c r="L1606" s="3">
        <v>40</v>
      </c>
      <c r="M1606" s="3">
        <v>0</v>
      </c>
      <c r="N1606" s="3">
        <v>154</v>
      </c>
      <c r="O1606" s="3">
        <v>232</v>
      </c>
      <c r="P1606" s="6">
        <v>1000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3">
        <v>77</v>
      </c>
      <c r="AG1606" s="3">
        <v>116</v>
      </c>
      <c r="AH1606" s="3">
        <v>154</v>
      </c>
      <c r="AI1606" s="3">
        <v>232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</row>
    <row r="1607" spans="1:41">
      <c r="A1607" s="3">
        <v>40186</v>
      </c>
      <c r="B1607" s="57" t="s">
        <v>2292</v>
      </c>
      <c r="C1607" s="57" t="s">
        <v>2293</v>
      </c>
      <c r="D1607" s="3">
        <v>1</v>
      </c>
      <c r="E1607" s="3">
        <v>2</v>
      </c>
      <c r="F1607" s="3">
        <v>1</v>
      </c>
      <c r="G1607" s="3">
        <v>36</v>
      </c>
      <c r="H1607" s="3">
        <v>0</v>
      </c>
      <c r="I1607" s="3">
        <v>84</v>
      </c>
      <c r="J1607" s="3">
        <v>125</v>
      </c>
      <c r="K1607" s="6">
        <v>1000</v>
      </c>
      <c r="L1607" s="3">
        <v>40</v>
      </c>
      <c r="M1607" s="3">
        <v>0</v>
      </c>
      <c r="N1607" s="3">
        <v>168</v>
      </c>
      <c r="O1607" s="3">
        <v>250</v>
      </c>
      <c r="P1607" s="6">
        <v>1000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3">
        <v>84</v>
      </c>
      <c r="AG1607" s="3">
        <v>125</v>
      </c>
      <c r="AH1607" s="3">
        <v>168</v>
      </c>
      <c r="AI1607" s="3">
        <v>250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</row>
    <row r="1608" spans="1:41">
      <c r="A1608" s="3">
        <v>40187</v>
      </c>
      <c r="B1608" s="57" t="s">
        <v>2292</v>
      </c>
      <c r="C1608" s="57" t="s">
        <v>2293</v>
      </c>
      <c r="D1608" s="3">
        <v>1</v>
      </c>
      <c r="E1608" s="3">
        <v>2</v>
      </c>
      <c r="F1608" s="3">
        <v>1</v>
      </c>
      <c r="G1608" s="3">
        <v>36</v>
      </c>
      <c r="H1608" s="3">
        <v>0</v>
      </c>
      <c r="I1608" s="3">
        <v>90</v>
      </c>
      <c r="J1608" s="3">
        <v>135</v>
      </c>
      <c r="K1608" s="6">
        <v>1000</v>
      </c>
      <c r="L1608" s="3">
        <v>40</v>
      </c>
      <c r="M1608" s="3">
        <v>0</v>
      </c>
      <c r="N1608" s="3">
        <v>180</v>
      </c>
      <c r="O1608" s="3">
        <v>270</v>
      </c>
      <c r="P1608" s="6">
        <v>1000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3">
        <v>90</v>
      </c>
      <c r="AG1608" s="3">
        <v>135</v>
      </c>
      <c r="AH1608" s="3">
        <v>180</v>
      </c>
      <c r="AI1608" s="3">
        <v>270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</row>
    <row r="1609" spans="1:41">
      <c r="A1609" s="3">
        <v>40188</v>
      </c>
      <c r="B1609" s="57" t="s">
        <v>2292</v>
      </c>
      <c r="C1609" s="57" t="s">
        <v>2293</v>
      </c>
      <c r="D1609" s="3">
        <v>1</v>
      </c>
      <c r="E1609" s="3">
        <v>2</v>
      </c>
      <c r="F1609" s="3">
        <v>1</v>
      </c>
      <c r="G1609" s="3">
        <v>36</v>
      </c>
      <c r="H1609" s="3">
        <v>0</v>
      </c>
      <c r="I1609" s="3">
        <v>97</v>
      </c>
      <c r="J1609" s="3">
        <v>145</v>
      </c>
      <c r="K1609" s="6">
        <v>1000</v>
      </c>
      <c r="L1609" s="3">
        <v>40</v>
      </c>
      <c r="M1609" s="3">
        <v>0</v>
      </c>
      <c r="N1609" s="3">
        <v>194</v>
      </c>
      <c r="O1609" s="3">
        <v>290</v>
      </c>
      <c r="P1609" s="6">
        <v>1000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3">
        <v>97</v>
      </c>
      <c r="AG1609" s="3">
        <v>145</v>
      </c>
      <c r="AH1609" s="3">
        <v>194</v>
      </c>
      <c r="AI1609" s="3">
        <v>290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</row>
    <row r="1610" spans="1:41">
      <c r="A1610" s="3">
        <v>40189</v>
      </c>
      <c r="B1610" s="57" t="s">
        <v>2292</v>
      </c>
      <c r="C1610" s="57" t="s">
        <v>2293</v>
      </c>
      <c r="D1610" s="3">
        <v>1</v>
      </c>
      <c r="E1610" s="3">
        <v>2</v>
      </c>
      <c r="F1610" s="3">
        <v>1</v>
      </c>
      <c r="G1610" s="3">
        <v>36</v>
      </c>
      <c r="H1610" s="3">
        <v>0</v>
      </c>
      <c r="I1610" s="3">
        <v>77</v>
      </c>
      <c r="J1610" s="3">
        <v>116</v>
      </c>
      <c r="K1610" s="6">
        <v>1000</v>
      </c>
      <c r="L1610" s="3">
        <v>40</v>
      </c>
      <c r="M1610" s="3">
        <v>0</v>
      </c>
      <c r="N1610" s="3">
        <v>154</v>
      </c>
      <c r="O1610" s="3">
        <v>232</v>
      </c>
      <c r="P1610" s="6">
        <v>1000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3">
        <v>77</v>
      </c>
      <c r="AG1610" s="3">
        <v>116</v>
      </c>
      <c r="AH1610" s="3">
        <v>154</v>
      </c>
      <c r="AI1610" s="3">
        <v>232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</row>
    <row r="1611" spans="1:41">
      <c r="A1611" s="3">
        <v>40190</v>
      </c>
      <c r="B1611" s="57" t="s">
        <v>2292</v>
      </c>
      <c r="C1611" s="57" t="s">
        <v>2293</v>
      </c>
      <c r="D1611" s="3">
        <v>1</v>
      </c>
      <c r="E1611" s="3">
        <v>2</v>
      </c>
      <c r="F1611" s="3">
        <v>1</v>
      </c>
      <c r="G1611" s="3">
        <v>36</v>
      </c>
      <c r="H1611" s="3">
        <v>0</v>
      </c>
      <c r="I1611" s="3">
        <v>84</v>
      </c>
      <c r="J1611" s="3">
        <v>125</v>
      </c>
      <c r="K1611" s="6">
        <v>1000</v>
      </c>
      <c r="L1611" s="3">
        <v>40</v>
      </c>
      <c r="M1611" s="3">
        <v>0</v>
      </c>
      <c r="N1611" s="3">
        <v>168</v>
      </c>
      <c r="O1611" s="3">
        <v>250</v>
      </c>
      <c r="P1611" s="6">
        <v>1000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3">
        <v>84</v>
      </c>
      <c r="AG1611" s="3">
        <v>125</v>
      </c>
      <c r="AH1611" s="3">
        <v>168</v>
      </c>
      <c r="AI1611" s="3">
        <v>250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</row>
    <row r="1612" spans="1:41">
      <c r="A1612" s="3">
        <v>40191</v>
      </c>
      <c r="B1612" s="57" t="s">
        <v>2292</v>
      </c>
      <c r="C1612" s="57" t="s">
        <v>2293</v>
      </c>
      <c r="D1612" s="3">
        <v>1</v>
      </c>
      <c r="E1612" s="3">
        <v>2</v>
      </c>
      <c r="F1612" s="3">
        <v>1</v>
      </c>
      <c r="G1612" s="3">
        <v>36</v>
      </c>
      <c r="H1612" s="3">
        <v>0</v>
      </c>
      <c r="I1612" s="3">
        <v>90</v>
      </c>
      <c r="J1612" s="3">
        <v>135</v>
      </c>
      <c r="K1612" s="6">
        <v>1000</v>
      </c>
      <c r="L1612" s="3">
        <v>40</v>
      </c>
      <c r="M1612" s="3">
        <v>0</v>
      </c>
      <c r="N1612" s="3">
        <v>180</v>
      </c>
      <c r="O1612" s="3">
        <v>270</v>
      </c>
      <c r="P1612" s="6">
        <v>1000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3">
        <v>90</v>
      </c>
      <c r="AG1612" s="3">
        <v>135</v>
      </c>
      <c r="AH1612" s="3">
        <v>180</v>
      </c>
      <c r="AI1612" s="3">
        <v>270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</row>
    <row r="1613" spans="1:41">
      <c r="A1613" s="3">
        <v>40192</v>
      </c>
      <c r="B1613" s="57" t="s">
        <v>2292</v>
      </c>
      <c r="C1613" s="57" t="s">
        <v>2293</v>
      </c>
      <c r="D1613" s="3">
        <v>1</v>
      </c>
      <c r="E1613" s="3">
        <v>2</v>
      </c>
      <c r="F1613" s="3">
        <v>1</v>
      </c>
      <c r="G1613" s="3">
        <v>36</v>
      </c>
      <c r="H1613" s="3">
        <v>0</v>
      </c>
      <c r="I1613" s="3">
        <v>97</v>
      </c>
      <c r="J1613" s="3">
        <v>145</v>
      </c>
      <c r="K1613" s="6">
        <v>1000</v>
      </c>
      <c r="L1613" s="3">
        <v>40</v>
      </c>
      <c r="M1613" s="3">
        <v>0</v>
      </c>
      <c r="N1613" s="3">
        <v>194</v>
      </c>
      <c r="O1613" s="3">
        <v>290</v>
      </c>
      <c r="P1613" s="6">
        <v>1000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3">
        <v>97</v>
      </c>
      <c r="AG1613" s="3">
        <v>145</v>
      </c>
      <c r="AH1613" s="3">
        <v>194</v>
      </c>
      <c r="AI1613" s="3">
        <v>290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</row>
    <row r="1614" spans="1:41">
      <c r="A1614" s="3">
        <v>40193</v>
      </c>
      <c r="B1614" s="57" t="s">
        <v>2292</v>
      </c>
      <c r="C1614" s="57" t="s">
        <v>2293</v>
      </c>
      <c r="D1614" s="3">
        <v>1</v>
      </c>
      <c r="E1614" s="3">
        <v>2</v>
      </c>
      <c r="F1614" s="3">
        <v>1</v>
      </c>
      <c r="G1614" s="3">
        <v>36</v>
      </c>
      <c r="H1614" s="3">
        <v>0</v>
      </c>
      <c r="I1614" s="3">
        <v>82</v>
      </c>
      <c r="J1614" s="3">
        <v>123</v>
      </c>
      <c r="K1614" s="6">
        <v>1000</v>
      </c>
      <c r="L1614" s="3">
        <v>40</v>
      </c>
      <c r="M1614" s="3">
        <v>0</v>
      </c>
      <c r="N1614" s="3">
        <v>164</v>
      </c>
      <c r="O1614" s="3">
        <v>246</v>
      </c>
      <c r="P1614" s="6">
        <v>1000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3">
        <v>82</v>
      </c>
      <c r="AG1614" s="3">
        <v>123</v>
      </c>
      <c r="AH1614" s="3">
        <v>164</v>
      </c>
      <c r="AI1614" s="3">
        <v>246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</row>
    <row r="1615" spans="1:41">
      <c r="A1615" s="3">
        <v>40194</v>
      </c>
      <c r="B1615" s="57" t="s">
        <v>2292</v>
      </c>
      <c r="C1615" s="57" t="s">
        <v>2293</v>
      </c>
      <c r="D1615" s="3">
        <v>1</v>
      </c>
      <c r="E1615" s="3">
        <v>2</v>
      </c>
      <c r="F1615" s="3">
        <v>1</v>
      </c>
      <c r="G1615" s="3">
        <v>36</v>
      </c>
      <c r="H1615" s="3">
        <v>0</v>
      </c>
      <c r="I1615" s="3">
        <v>89</v>
      </c>
      <c r="J1615" s="3">
        <v>133</v>
      </c>
      <c r="K1615" s="6">
        <v>1000</v>
      </c>
      <c r="L1615" s="3">
        <v>40</v>
      </c>
      <c r="M1615" s="3">
        <v>0</v>
      </c>
      <c r="N1615" s="3">
        <v>178</v>
      </c>
      <c r="O1615" s="3">
        <v>266</v>
      </c>
      <c r="P1615" s="6">
        <v>1000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3">
        <v>89</v>
      </c>
      <c r="AG1615" s="3">
        <v>133</v>
      </c>
      <c r="AH1615" s="3">
        <v>178</v>
      </c>
      <c r="AI1615" s="3">
        <v>266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</row>
    <row r="1616" spans="1:41">
      <c r="A1616" s="3">
        <v>40195</v>
      </c>
      <c r="B1616" s="57" t="s">
        <v>2292</v>
      </c>
      <c r="C1616" s="57" t="s">
        <v>2293</v>
      </c>
      <c r="D1616" s="3">
        <v>1</v>
      </c>
      <c r="E1616" s="3">
        <v>2</v>
      </c>
      <c r="F1616" s="3">
        <v>1</v>
      </c>
      <c r="G1616" s="3">
        <v>36</v>
      </c>
      <c r="H1616" s="3">
        <v>0</v>
      </c>
      <c r="I1616" s="3">
        <v>96</v>
      </c>
      <c r="J1616" s="3">
        <v>143</v>
      </c>
      <c r="K1616" s="6">
        <v>1000</v>
      </c>
      <c r="L1616" s="3">
        <v>40</v>
      </c>
      <c r="M1616" s="3">
        <v>0</v>
      </c>
      <c r="N1616" s="3">
        <v>192</v>
      </c>
      <c r="O1616" s="3">
        <v>286</v>
      </c>
      <c r="P1616" s="6">
        <v>1000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3">
        <v>96</v>
      </c>
      <c r="AG1616" s="3">
        <v>143</v>
      </c>
      <c r="AH1616" s="3">
        <v>192</v>
      </c>
      <c r="AI1616" s="3">
        <v>286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</row>
    <row r="1617" spans="1:41">
      <c r="A1617" s="3">
        <v>40196</v>
      </c>
      <c r="B1617" s="57" t="s">
        <v>2292</v>
      </c>
      <c r="C1617" s="57" t="s">
        <v>2293</v>
      </c>
      <c r="D1617" s="3">
        <v>1</v>
      </c>
      <c r="E1617" s="3">
        <v>2</v>
      </c>
      <c r="F1617" s="3">
        <v>1</v>
      </c>
      <c r="G1617" s="3">
        <v>36</v>
      </c>
      <c r="H1617" s="3">
        <v>0</v>
      </c>
      <c r="I1617" s="3">
        <v>102</v>
      </c>
      <c r="J1617" s="3">
        <v>153</v>
      </c>
      <c r="K1617" s="6">
        <v>1000</v>
      </c>
      <c r="L1617" s="3">
        <v>40</v>
      </c>
      <c r="M1617" s="3">
        <v>0</v>
      </c>
      <c r="N1617" s="3">
        <v>204</v>
      </c>
      <c r="O1617" s="3">
        <v>306</v>
      </c>
      <c r="P1617" s="6">
        <v>1000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3">
        <v>102</v>
      </c>
      <c r="AG1617" s="3">
        <v>153</v>
      </c>
      <c r="AH1617" s="3">
        <v>204</v>
      </c>
      <c r="AI1617" s="3">
        <v>306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</row>
    <row r="1618" spans="1:41">
      <c r="A1618" s="3">
        <v>40197</v>
      </c>
      <c r="B1618" s="57" t="s">
        <v>2292</v>
      </c>
      <c r="C1618" s="57" t="s">
        <v>2293</v>
      </c>
      <c r="D1618" s="3">
        <v>1</v>
      </c>
      <c r="E1618" s="3">
        <v>2</v>
      </c>
      <c r="F1618" s="3">
        <v>1</v>
      </c>
      <c r="G1618" s="3">
        <v>36</v>
      </c>
      <c r="H1618" s="3">
        <v>0</v>
      </c>
      <c r="I1618" s="3">
        <v>82</v>
      </c>
      <c r="J1618" s="3">
        <v>123</v>
      </c>
      <c r="K1618" s="6">
        <v>1000</v>
      </c>
      <c r="L1618" s="3">
        <v>40</v>
      </c>
      <c r="M1618" s="3">
        <v>0</v>
      </c>
      <c r="N1618" s="3">
        <v>164</v>
      </c>
      <c r="O1618" s="3">
        <v>246</v>
      </c>
      <c r="P1618" s="6">
        <v>1000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3">
        <v>82</v>
      </c>
      <c r="AG1618" s="3">
        <v>123</v>
      </c>
      <c r="AH1618" s="3">
        <v>164</v>
      </c>
      <c r="AI1618" s="3">
        <v>246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</row>
    <row r="1619" spans="1:41">
      <c r="A1619" s="3">
        <v>40198</v>
      </c>
      <c r="B1619" s="57" t="s">
        <v>2292</v>
      </c>
      <c r="C1619" s="57" t="s">
        <v>2293</v>
      </c>
      <c r="D1619" s="3">
        <v>1</v>
      </c>
      <c r="E1619" s="3">
        <v>2</v>
      </c>
      <c r="F1619" s="3">
        <v>1</v>
      </c>
      <c r="G1619" s="3">
        <v>36</v>
      </c>
      <c r="H1619" s="3">
        <v>0</v>
      </c>
      <c r="I1619" s="3">
        <v>89</v>
      </c>
      <c r="J1619" s="3">
        <v>133</v>
      </c>
      <c r="K1619" s="6">
        <v>1000</v>
      </c>
      <c r="L1619" s="3">
        <v>40</v>
      </c>
      <c r="M1619" s="3">
        <v>0</v>
      </c>
      <c r="N1619" s="3">
        <v>178</v>
      </c>
      <c r="O1619" s="3">
        <v>266</v>
      </c>
      <c r="P1619" s="6">
        <v>1000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3">
        <v>89</v>
      </c>
      <c r="AG1619" s="3">
        <v>133</v>
      </c>
      <c r="AH1619" s="3">
        <v>178</v>
      </c>
      <c r="AI1619" s="3">
        <v>266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</row>
    <row r="1620" spans="1:41">
      <c r="A1620" s="3">
        <v>40199</v>
      </c>
      <c r="B1620" s="57" t="s">
        <v>2292</v>
      </c>
      <c r="C1620" s="57" t="s">
        <v>2293</v>
      </c>
      <c r="D1620" s="3">
        <v>1</v>
      </c>
      <c r="E1620" s="3">
        <v>2</v>
      </c>
      <c r="F1620" s="3">
        <v>1</v>
      </c>
      <c r="G1620" s="3">
        <v>36</v>
      </c>
      <c r="H1620" s="3">
        <v>0</v>
      </c>
      <c r="I1620" s="3">
        <v>96</v>
      </c>
      <c r="J1620" s="3">
        <v>143</v>
      </c>
      <c r="K1620" s="6">
        <v>1000</v>
      </c>
      <c r="L1620" s="3">
        <v>40</v>
      </c>
      <c r="M1620" s="3">
        <v>0</v>
      </c>
      <c r="N1620" s="3">
        <v>192</v>
      </c>
      <c r="O1620" s="3">
        <v>286</v>
      </c>
      <c r="P1620" s="6">
        <v>1000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3">
        <v>96</v>
      </c>
      <c r="AG1620" s="3">
        <v>143</v>
      </c>
      <c r="AH1620" s="3">
        <v>192</v>
      </c>
      <c r="AI1620" s="3">
        <v>286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</row>
    <row r="1621" spans="1:41">
      <c r="A1621" s="3">
        <v>40200</v>
      </c>
      <c r="B1621" s="57" t="s">
        <v>2292</v>
      </c>
      <c r="C1621" s="57" t="s">
        <v>2293</v>
      </c>
      <c r="D1621" s="3">
        <v>1</v>
      </c>
      <c r="E1621" s="3">
        <v>2</v>
      </c>
      <c r="F1621" s="3">
        <v>1</v>
      </c>
      <c r="G1621" s="3">
        <v>36</v>
      </c>
      <c r="H1621" s="3">
        <v>0</v>
      </c>
      <c r="I1621" s="3">
        <v>102</v>
      </c>
      <c r="J1621" s="3">
        <v>153</v>
      </c>
      <c r="K1621" s="6">
        <v>1000</v>
      </c>
      <c r="L1621" s="3">
        <v>40</v>
      </c>
      <c r="M1621" s="3">
        <v>0</v>
      </c>
      <c r="N1621" s="3">
        <v>204</v>
      </c>
      <c r="O1621" s="3">
        <v>306</v>
      </c>
      <c r="P1621" s="6">
        <v>1000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3">
        <v>102</v>
      </c>
      <c r="AG1621" s="3">
        <v>153</v>
      </c>
      <c r="AH1621" s="3">
        <v>204</v>
      </c>
      <c r="AI1621" s="3">
        <v>306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</row>
    <row r="1622" spans="1:41">
      <c r="A1622" s="3">
        <v>40201</v>
      </c>
      <c r="B1622" s="57" t="s">
        <v>2292</v>
      </c>
      <c r="C1622" s="57" t="s">
        <v>2293</v>
      </c>
      <c r="D1622" s="3">
        <v>1</v>
      </c>
      <c r="E1622" s="3">
        <v>2</v>
      </c>
      <c r="F1622" s="3">
        <v>1</v>
      </c>
      <c r="G1622" s="3">
        <v>36</v>
      </c>
      <c r="H1622" s="3">
        <v>0</v>
      </c>
      <c r="I1622" s="3">
        <v>82</v>
      </c>
      <c r="J1622" s="3">
        <v>123</v>
      </c>
      <c r="K1622" s="6">
        <v>1000</v>
      </c>
      <c r="L1622" s="3">
        <v>40</v>
      </c>
      <c r="M1622" s="3">
        <v>0</v>
      </c>
      <c r="N1622" s="3">
        <v>164</v>
      </c>
      <c r="O1622" s="3">
        <v>246</v>
      </c>
      <c r="P1622" s="6">
        <v>1000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3">
        <v>82</v>
      </c>
      <c r="AG1622" s="3">
        <v>123</v>
      </c>
      <c r="AH1622" s="3">
        <v>164</v>
      </c>
      <c r="AI1622" s="3">
        <v>246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</row>
    <row r="1623" spans="1:41">
      <c r="A1623" s="3">
        <v>40202</v>
      </c>
      <c r="B1623" s="57" t="s">
        <v>2292</v>
      </c>
      <c r="C1623" s="57" t="s">
        <v>2293</v>
      </c>
      <c r="D1623" s="3">
        <v>1</v>
      </c>
      <c r="E1623" s="3">
        <v>2</v>
      </c>
      <c r="F1623" s="3">
        <v>1</v>
      </c>
      <c r="G1623" s="3">
        <v>36</v>
      </c>
      <c r="H1623" s="3">
        <v>0</v>
      </c>
      <c r="I1623" s="3">
        <v>89</v>
      </c>
      <c r="J1623" s="3">
        <v>133</v>
      </c>
      <c r="K1623" s="6">
        <v>1000</v>
      </c>
      <c r="L1623" s="3">
        <v>40</v>
      </c>
      <c r="M1623" s="3">
        <v>0</v>
      </c>
      <c r="N1623" s="3">
        <v>178</v>
      </c>
      <c r="O1623" s="3">
        <v>266</v>
      </c>
      <c r="P1623" s="6">
        <v>1000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3">
        <v>89</v>
      </c>
      <c r="AG1623" s="3">
        <v>133</v>
      </c>
      <c r="AH1623" s="3">
        <v>178</v>
      </c>
      <c r="AI1623" s="3">
        <v>266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</row>
    <row r="1624" spans="1:41">
      <c r="A1624" s="3">
        <v>40203</v>
      </c>
      <c r="B1624" s="57" t="s">
        <v>2292</v>
      </c>
      <c r="C1624" s="57" t="s">
        <v>2293</v>
      </c>
      <c r="D1624" s="3">
        <v>1</v>
      </c>
      <c r="E1624" s="3">
        <v>2</v>
      </c>
      <c r="F1624" s="3">
        <v>1</v>
      </c>
      <c r="G1624" s="3">
        <v>36</v>
      </c>
      <c r="H1624" s="3">
        <v>0</v>
      </c>
      <c r="I1624" s="3">
        <v>96</v>
      </c>
      <c r="J1624" s="3">
        <v>143</v>
      </c>
      <c r="K1624" s="6">
        <v>1000</v>
      </c>
      <c r="L1624" s="3">
        <v>40</v>
      </c>
      <c r="M1624" s="3">
        <v>0</v>
      </c>
      <c r="N1624" s="3">
        <v>192</v>
      </c>
      <c r="O1624" s="3">
        <v>286</v>
      </c>
      <c r="P1624" s="6">
        <v>1000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3">
        <v>96</v>
      </c>
      <c r="AG1624" s="3">
        <v>143</v>
      </c>
      <c r="AH1624" s="3">
        <v>192</v>
      </c>
      <c r="AI1624" s="3">
        <v>286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</row>
    <row r="1625" spans="1:41">
      <c r="A1625" s="3">
        <v>40204</v>
      </c>
      <c r="B1625" s="57" t="s">
        <v>2292</v>
      </c>
      <c r="C1625" s="57" t="s">
        <v>2293</v>
      </c>
      <c r="D1625" s="3">
        <v>1</v>
      </c>
      <c r="E1625" s="3">
        <v>2</v>
      </c>
      <c r="F1625" s="3">
        <v>1</v>
      </c>
      <c r="G1625" s="3">
        <v>36</v>
      </c>
      <c r="H1625" s="3">
        <v>0</v>
      </c>
      <c r="I1625" s="3">
        <v>102</v>
      </c>
      <c r="J1625" s="3">
        <v>153</v>
      </c>
      <c r="K1625" s="6">
        <v>1000</v>
      </c>
      <c r="L1625" s="3">
        <v>40</v>
      </c>
      <c r="M1625" s="3">
        <v>0</v>
      </c>
      <c r="N1625" s="3">
        <v>204</v>
      </c>
      <c r="O1625" s="3">
        <v>306</v>
      </c>
      <c r="P1625" s="6">
        <v>1000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3">
        <v>102</v>
      </c>
      <c r="AG1625" s="3">
        <v>153</v>
      </c>
      <c r="AH1625" s="3">
        <v>204</v>
      </c>
      <c r="AI1625" s="3">
        <v>306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</row>
    <row r="1626" spans="1:41">
      <c r="A1626" s="3">
        <v>40205</v>
      </c>
      <c r="B1626" s="57" t="s">
        <v>2292</v>
      </c>
      <c r="C1626" s="57" t="s">
        <v>2293</v>
      </c>
      <c r="D1626" s="3">
        <v>1</v>
      </c>
      <c r="E1626" s="3">
        <v>2</v>
      </c>
      <c r="F1626" s="3">
        <v>1</v>
      </c>
      <c r="G1626" s="3">
        <v>36</v>
      </c>
      <c r="H1626" s="3">
        <v>0</v>
      </c>
      <c r="I1626" s="3">
        <v>87</v>
      </c>
      <c r="J1626" s="3">
        <v>130</v>
      </c>
      <c r="K1626" s="6">
        <v>1000</v>
      </c>
      <c r="L1626" s="3">
        <v>40</v>
      </c>
      <c r="M1626" s="3">
        <v>0</v>
      </c>
      <c r="N1626" s="3">
        <v>174</v>
      </c>
      <c r="O1626" s="3">
        <v>260</v>
      </c>
      <c r="P1626" s="6">
        <v>1000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3">
        <v>87</v>
      </c>
      <c r="AG1626" s="3">
        <v>130</v>
      </c>
      <c r="AH1626" s="3">
        <v>174</v>
      </c>
      <c r="AI1626" s="3">
        <v>260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</row>
    <row r="1627" spans="1:41">
      <c r="A1627" s="3">
        <v>40206</v>
      </c>
      <c r="B1627" s="57" t="s">
        <v>2292</v>
      </c>
      <c r="C1627" s="57" t="s">
        <v>2293</v>
      </c>
      <c r="D1627" s="3">
        <v>1</v>
      </c>
      <c r="E1627" s="3">
        <v>2</v>
      </c>
      <c r="F1627" s="3">
        <v>1</v>
      </c>
      <c r="G1627" s="3">
        <v>36</v>
      </c>
      <c r="H1627" s="3">
        <v>0</v>
      </c>
      <c r="I1627" s="3">
        <v>94</v>
      </c>
      <c r="J1627" s="3">
        <v>141</v>
      </c>
      <c r="K1627" s="6">
        <v>1000</v>
      </c>
      <c r="L1627" s="3">
        <v>40</v>
      </c>
      <c r="M1627" s="3">
        <v>0</v>
      </c>
      <c r="N1627" s="3">
        <v>188</v>
      </c>
      <c r="O1627" s="3">
        <v>282</v>
      </c>
      <c r="P1627" s="6">
        <v>1000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3">
        <v>94</v>
      </c>
      <c r="AG1627" s="3">
        <v>141</v>
      </c>
      <c r="AH1627" s="3">
        <v>188</v>
      </c>
      <c r="AI1627" s="3">
        <v>282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</row>
    <row r="1628" spans="1:41">
      <c r="A1628" s="3">
        <v>40207</v>
      </c>
      <c r="B1628" s="57" t="s">
        <v>2292</v>
      </c>
      <c r="C1628" s="57" t="s">
        <v>2293</v>
      </c>
      <c r="D1628" s="3">
        <v>1</v>
      </c>
      <c r="E1628" s="3">
        <v>2</v>
      </c>
      <c r="F1628" s="3">
        <v>1</v>
      </c>
      <c r="G1628" s="3">
        <v>36</v>
      </c>
      <c r="H1628" s="3">
        <v>0</v>
      </c>
      <c r="I1628" s="3">
        <v>101</v>
      </c>
      <c r="J1628" s="3">
        <v>152</v>
      </c>
      <c r="K1628" s="6">
        <v>1000</v>
      </c>
      <c r="L1628" s="3">
        <v>40</v>
      </c>
      <c r="M1628" s="3">
        <v>0</v>
      </c>
      <c r="N1628" s="3">
        <v>202</v>
      </c>
      <c r="O1628" s="3">
        <v>304</v>
      </c>
      <c r="P1628" s="6">
        <v>1000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3">
        <v>101</v>
      </c>
      <c r="AG1628" s="3">
        <v>152</v>
      </c>
      <c r="AH1628" s="3">
        <v>202</v>
      </c>
      <c r="AI1628" s="3">
        <v>304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</row>
    <row r="1629" spans="1:41">
      <c r="A1629" s="3">
        <v>40208</v>
      </c>
      <c r="B1629" s="57" t="s">
        <v>2292</v>
      </c>
      <c r="C1629" s="57" t="s">
        <v>2293</v>
      </c>
      <c r="D1629" s="3">
        <v>1</v>
      </c>
      <c r="E1629" s="3">
        <v>2</v>
      </c>
      <c r="F1629" s="3">
        <v>1</v>
      </c>
      <c r="G1629" s="3">
        <v>36</v>
      </c>
      <c r="H1629" s="3">
        <v>0</v>
      </c>
      <c r="I1629" s="3">
        <v>109</v>
      </c>
      <c r="J1629" s="3">
        <v>163</v>
      </c>
      <c r="K1629" s="6">
        <v>1000</v>
      </c>
      <c r="L1629" s="3">
        <v>40</v>
      </c>
      <c r="M1629" s="3">
        <v>0</v>
      </c>
      <c r="N1629" s="3">
        <v>218</v>
      </c>
      <c r="O1629" s="3">
        <v>326</v>
      </c>
      <c r="P1629" s="6">
        <v>1000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3">
        <v>109</v>
      </c>
      <c r="AG1629" s="3">
        <v>163</v>
      </c>
      <c r="AH1629" s="3">
        <v>218</v>
      </c>
      <c r="AI1629" s="3">
        <v>326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</row>
    <row r="1630" spans="1:41">
      <c r="A1630" s="3">
        <v>40209</v>
      </c>
      <c r="B1630" s="57" t="s">
        <v>2292</v>
      </c>
      <c r="C1630" s="57" t="s">
        <v>2293</v>
      </c>
      <c r="D1630" s="3">
        <v>1</v>
      </c>
      <c r="E1630" s="3">
        <v>2</v>
      </c>
      <c r="F1630" s="3">
        <v>1</v>
      </c>
      <c r="G1630" s="3">
        <v>36</v>
      </c>
      <c r="H1630" s="3">
        <v>0</v>
      </c>
      <c r="I1630" s="3">
        <v>87</v>
      </c>
      <c r="J1630" s="3">
        <v>130</v>
      </c>
      <c r="K1630" s="6">
        <v>1000</v>
      </c>
      <c r="L1630" s="3">
        <v>40</v>
      </c>
      <c r="M1630" s="3">
        <v>0</v>
      </c>
      <c r="N1630" s="3">
        <v>174</v>
      </c>
      <c r="O1630" s="3">
        <v>260</v>
      </c>
      <c r="P1630" s="6">
        <v>1000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3">
        <v>87</v>
      </c>
      <c r="AG1630" s="3">
        <v>130</v>
      </c>
      <c r="AH1630" s="3">
        <v>174</v>
      </c>
      <c r="AI1630" s="3">
        <v>260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</row>
    <row r="1631" spans="1:41">
      <c r="A1631" s="3">
        <v>40210</v>
      </c>
      <c r="B1631" s="57" t="s">
        <v>2292</v>
      </c>
      <c r="C1631" s="57" t="s">
        <v>2293</v>
      </c>
      <c r="D1631" s="3">
        <v>1</v>
      </c>
      <c r="E1631" s="3">
        <v>2</v>
      </c>
      <c r="F1631" s="3">
        <v>1</v>
      </c>
      <c r="G1631" s="3">
        <v>36</v>
      </c>
      <c r="H1631" s="3">
        <v>0</v>
      </c>
      <c r="I1631" s="3">
        <v>94</v>
      </c>
      <c r="J1631" s="3">
        <v>141</v>
      </c>
      <c r="K1631" s="6">
        <v>1000</v>
      </c>
      <c r="L1631" s="3">
        <v>40</v>
      </c>
      <c r="M1631" s="3">
        <v>0</v>
      </c>
      <c r="N1631" s="3">
        <v>188</v>
      </c>
      <c r="O1631" s="3">
        <v>282</v>
      </c>
      <c r="P1631" s="6">
        <v>1000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3">
        <v>94</v>
      </c>
      <c r="AG1631" s="3">
        <v>141</v>
      </c>
      <c r="AH1631" s="3">
        <v>188</v>
      </c>
      <c r="AI1631" s="3">
        <v>282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</row>
    <row r="1632" spans="1:41">
      <c r="A1632" s="3">
        <v>40211</v>
      </c>
      <c r="B1632" s="57" t="s">
        <v>2292</v>
      </c>
      <c r="C1632" s="57" t="s">
        <v>2293</v>
      </c>
      <c r="D1632" s="3">
        <v>1</v>
      </c>
      <c r="E1632" s="3">
        <v>2</v>
      </c>
      <c r="F1632" s="3">
        <v>1</v>
      </c>
      <c r="G1632" s="3">
        <v>36</v>
      </c>
      <c r="H1632" s="3">
        <v>0</v>
      </c>
      <c r="I1632" s="3">
        <v>101</v>
      </c>
      <c r="J1632" s="3">
        <v>152</v>
      </c>
      <c r="K1632" s="6">
        <v>1000</v>
      </c>
      <c r="L1632" s="3">
        <v>40</v>
      </c>
      <c r="M1632" s="3">
        <v>0</v>
      </c>
      <c r="N1632" s="3">
        <v>202</v>
      </c>
      <c r="O1632" s="3">
        <v>304</v>
      </c>
      <c r="P1632" s="6">
        <v>1000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3">
        <v>101</v>
      </c>
      <c r="AG1632" s="3">
        <v>152</v>
      </c>
      <c r="AH1632" s="3">
        <v>202</v>
      </c>
      <c r="AI1632" s="3">
        <v>304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</row>
    <row r="1633" spans="1:41">
      <c r="A1633" s="3">
        <v>40212</v>
      </c>
      <c r="B1633" s="57" t="s">
        <v>2292</v>
      </c>
      <c r="C1633" s="57" t="s">
        <v>2293</v>
      </c>
      <c r="D1633" s="3">
        <v>1</v>
      </c>
      <c r="E1633" s="3">
        <v>2</v>
      </c>
      <c r="F1633" s="3">
        <v>1</v>
      </c>
      <c r="G1633" s="3">
        <v>36</v>
      </c>
      <c r="H1633" s="3">
        <v>0</v>
      </c>
      <c r="I1633" s="3">
        <v>109</v>
      </c>
      <c r="J1633" s="3">
        <v>163</v>
      </c>
      <c r="K1633" s="6">
        <v>1000</v>
      </c>
      <c r="L1633" s="3">
        <v>40</v>
      </c>
      <c r="M1633" s="3">
        <v>0</v>
      </c>
      <c r="N1633" s="3">
        <v>218</v>
      </c>
      <c r="O1633" s="3">
        <v>326</v>
      </c>
      <c r="P1633" s="6">
        <v>1000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3">
        <v>109</v>
      </c>
      <c r="AG1633" s="3">
        <v>163</v>
      </c>
      <c r="AH1633" s="3">
        <v>218</v>
      </c>
      <c r="AI1633" s="3">
        <v>326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</row>
    <row r="1634" spans="1:41">
      <c r="A1634" s="3">
        <v>40213</v>
      </c>
      <c r="B1634" s="57" t="s">
        <v>2292</v>
      </c>
      <c r="C1634" s="57" t="s">
        <v>2293</v>
      </c>
      <c r="D1634" s="3">
        <v>1</v>
      </c>
      <c r="E1634" s="3">
        <v>2</v>
      </c>
      <c r="F1634" s="3">
        <v>1</v>
      </c>
      <c r="G1634" s="3">
        <v>36</v>
      </c>
      <c r="H1634" s="3">
        <v>0</v>
      </c>
      <c r="I1634" s="3">
        <v>87</v>
      </c>
      <c r="J1634" s="3">
        <v>130</v>
      </c>
      <c r="K1634" s="6">
        <v>1000</v>
      </c>
      <c r="L1634" s="3">
        <v>40</v>
      </c>
      <c r="M1634" s="3">
        <v>0</v>
      </c>
      <c r="N1634" s="3">
        <v>174</v>
      </c>
      <c r="O1634" s="3">
        <v>260</v>
      </c>
      <c r="P1634" s="6">
        <v>1000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3">
        <v>87</v>
      </c>
      <c r="AG1634" s="3">
        <v>130</v>
      </c>
      <c r="AH1634" s="3">
        <v>174</v>
      </c>
      <c r="AI1634" s="3">
        <v>260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</row>
    <row r="1635" spans="1:41">
      <c r="A1635" s="3">
        <v>40214</v>
      </c>
      <c r="B1635" s="57" t="s">
        <v>2292</v>
      </c>
      <c r="C1635" s="57" t="s">
        <v>2293</v>
      </c>
      <c r="D1635" s="3">
        <v>1</v>
      </c>
      <c r="E1635" s="3">
        <v>2</v>
      </c>
      <c r="F1635" s="3">
        <v>1</v>
      </c>
      <c r="G1635" s="3">
        <v>36</v>
      </c>
      <c r="H1635" s="3">
        <v>0</v>
      </c>
      <c r="I1635" s="3">
        <v>94</v>
      </c>
      <c r="J1635" s="3">
        <v>141</v>
      </c>
      <c r="K1635" s="6">
        <v>1000</v>
      </c>
      <c r="L1635" s="3">
        <v>40</v>
      </c>
      <c r="M1635" s="3">
        <v>0</v>
      </c>
      <c r="N1635" s="3">
        <v>188</v>
      </c>
      <c r="O1635" s="3">
        <v>282</v>
      </c>
      <c r="P1635" s="6">
        <v>1000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3">
        <v>94</v>
      </c>
      <c r="AG1635" s="3">
        <v>141</v>
      </c>
      <c r="AH1635" s="3">
        <v>188</v>
      </c>
      <c r="AI1635" s="3">
        <v>282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</row>
    <row r="1636" spans="1:41">
      <c r="A1636" s="3">
        <v>40215</v>
      </c>
      <c r="B1636" s="57" t="s">
        <v>2292</v>
      </c>
      <c r="C1636" s="57" t="s">
        <v>2293</v>
      </c>
      <c r="D1636" s="3">
        <v>1</v>
      </c>
      <c r="E1636" s="3">
        <v>2</v>
      </c>
      <c r="F1636" s="3">
        <v>1</v>
      </c>
      <c r="G1636" s="3">
        <v>36</v>
      </c>
      <c r="H1636" s="3">
        <v>0</v>
      </c>
      <c r="I1636" s="3">
        <v>101</v>
      </c>
      <c r="J1636" s="3">
        <v>152</v>
      </c>
      <c r="K1636" s="6">
        <v>1000</v>
      </c>
      <c r="L1636" s="3">
        <v>40</v>
      </c>
      <c r="M1636" s="3">
        <v>0</v>
      </c>
      <c r="N1636" s="3">
        <v>202</v>
      </c>
      <c r="O1636" s="3">
        <v>304</v>
      </c>
      <c r="P1636" s="6">
        <v>1000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3">
        <v>101</v>
      </c>
      <c r="AG1636" s="3">
        <v>152</v>
      </c>
      <c r="AH1636" s="3">
        <v>202</v>
      </c>
      <c r="AI1636" s="3">
        <v>304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</row>
    <row r="1637" spans="1:41">
      <c r="A1637" s="3">
        <v>40216</v>
      </c>
      <c r="B1637" s="57" t="s">
        <v>2292</v>
      </c>
      <c r="C1637" s="57" t="s">
        <v>2293</v>
      </c>
      <c r="D1637" s="3">
        <v>1</v>
      </c>
      <c r="E1637" s="3">
        <v>2</v>
      </c>
      <c r="F1637" s="3">
        <v>1</v>
      </c>
      <c r="G1637" s="3">
        <v>36</v>
      </c>
      <c r="H1637" s="3">
        <v>0</v>
      </c>
      <c r="I1637" s="3">
        <v>109</v>
      </c>
      <c r="J1637" s="3">
        <v>163</v>
      </c>
      <c r="K1637" s="6">
        <v>1000</v>
      </c>
      <c r="L1637" s="3">
        <v>40</v>
      </c>
      <c r="M1637" s="3">
        <v>0</v>
      </c>
      <c r="N1637" s="3">
        <v>218</v>
      </c>
      <c r="O1637" s="3">
        <v>326</v>
      </c>
      <c r="P1637" s="6">
        <v>1000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3">
        <v>109</v>
      </c>
      <c r="AG1637" s="3">
        <v>163</v>
      </c>
      <c r="AH1637" s="3">
        <v>218</v>
      </c>
      <c r="AI1637" s="3">
        <v>326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</row>
    <row r="1638" spans="1:41">
      <c r="A1638" s="3">
        <v>40217</v>
      </c>
      <c r="B1638" s="57" t="s">
        <v>2292</v>
      </c>
      <c r="C1638" s="57" t="s">
        <v>2293</v>
      </c>
      <c r="D1638" s="3">
        <v>1</v>
      </c>
      <c r="E1638" s="3">
        <v>2</v>
      </c>
      <c r="F1638" s="3">
        <v>1</v>
      </c>
      <c r="G1638" s="3">
        <v>36</v>
      </c>
      <c r="H1638" s="3">
        <v>0</v>
      </c>
      <c r="I1638" s="3">
        <v>92</v>
      </c>
      <c r="J1638" s="3">
        <v>137</v>
      </c>
      <c r="K1638" s="6">
        <v>1000</v>
      </c>
      <c r="L1638" s="3">
        <v>40</v>
      </c>
      <c r="M1638" s="3">
        <v>0</v>
      </c>
      <c r="N1638" s="3">
        <v>184</v>
      </c>
      <c r="O1638" s="3">
        <v>274</v>
      </c>
      <c r="P1638" s="6">
        <v>1000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3">
        <v>92</v>
      </c>
      <c r="AG1638" s="3">
        <v>137</v>
      </c>
      <c r="AH1638" s="3">
        <v>184</v>
      </c>
      <c r="AI1638" s="3">
        <v>274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</row>
    <row r="1639" spans="1:41">
      <c r="A1639" s="3">
        <v>40218</v>
      </c>
      <c r="B1639" s="57" t="s">
        <v>2292</v>
      </c>
      <c r="C1639" s="57" t="s">
        <v>2293</v>
      </c>
      <c r="D1639" s="3">
        <v>1</v>
      </c>
      <c r="E1639" s="3">
        <v>2</v>
      </c>
      <c r="F1639" s="3">
        <v>1</v>
      </c>
      <c r="G1639" s="3">
        <v>36</v>
      </c>
      <c r="H1639" s="3">
        <v>0</v>
      </c>
      <c r="I1639" s="3">
        <v>99</v>
      </c>
      <c r="J1639" s="3">
        <v>148</v>
      </c>
      <c r="K1639" s="6">
        <v>1000</v>
      </c>
      <c r="L1639" s="3">
        <v>40</v>
      </c>
      <c r="M1639" s="3">
        <v>0</v>
      </c>
      <c r="N1639" s="3">
        <v>198</v>
      </c>
      <c r="O1639" s="3">
        <v>296</v>
      </c>
      <c r="P1639" s="6">
        <v>1000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3">
        <v>99</v>
      </c>
      <c r="AG1639" s="3">
        <v>148</v>
      </c>
      <c r="AH1639" s="3">
        <v>198</v>
      </c>
      <c r="AI1639" s="3">
        <v>296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</row>
    <row r="1640" spans="1:41">
      <c r="A1640" s="3">
        <v>40219</v>
      </c>
      <c r="B1640" s="57" t="s">
        <v>2292</v>
      </c>
      <c r="C1640" s="57" t="s">
        <v>2293</v>
      </c>
      <c r="D1640" s="3">
        <v>1</v>
      </c>
      <c r="E1640" s="3">
        <v>2</v>
      </c>
      <c r="F1640" s="3">
        <v>1</v>
      </c>
      <c r="G1640" s="3">
        <v>36</v>
      </c>
      <c r="H1640" s="3">
        <v>0</v>
      </c>
      <c r="I1640" s="3">
        <v>107</v>
      </c>
      <c r="J1640" s="3">
        <v>160</v>
      </c>
      <c r="K1640" s="6">
        <v>1000</v>
      </c>
      <c r="L1640" s="3">
        <v>40</v>
      </c>
      <c r="M1640" s="3">
        <v>0</v>
      </c>
      <c r="N1640" s="3">
        <v>214</v>
      </c>
      <c r="O1640" s="3">
        <v>320</v>
      </c>
      <c r="P1640" s="6">
        <v>1000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3">
        <v>107</v>
      </c>
      <c r="AG1640" s="3">
        <v>160</v>
      </c>
      <c r="AH1640" s="3">
        <v>214</v>
      </c>
      <c r="AI1640" s="3">
        <v>320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</row>
    <row r="1641" spans="1:41">
      <c r="A1641" s="3">
        <v>40220</v>
      </c>
      <c r="B1641" s="57" t="s">
        <v>2292</v>
      </c>
      <c r="C1641" s="57" t="s">
        <v>2293</v>
      </c>
      <c r="D1641" s="3">
        <v>1</v>
      </c>
      <c r="E1641" s="3">
        <v>2</v>
      </c>
      <c r="F1641" s="3">
        <v>1</v>
      </c>
      <c r="G1641" s="3">
        <v>36</v>
      </c>
      <c r="H1641" s="3">
        <v>0</v>
      </c>
      <c r="I1641" s="3">
        <v>114</v>
      </c>
      <c r="J1641" s="3">
        <v>171</v>
      </c>
      <c r="K1641" s="6">
        <v>1000</v>
      </c>
      <c r="L1641" s="3">
        <v>40</v>
      </c>
      <c r="M1641" s="3">
        <v>0</v>
      </c>
      <c r="N1641" s="3">
        <v>228</v>
      </c>
      <c r="O1641" s="3">
        <v>342</v>
      </c>
      <c r="P1641" s="6">
        <v>1000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3">
        <v>114</v>
      </c>
      <c r="AG1641" s="3">
        <v>171</v>
      </c>
      <c r="AH1641" s="3">
        <v>228</v>
      </c>
      <c r="AI1641" s="3">
        <v>342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</row>
    <row r="1642" spans="1:41">
      <c r="A1642" s="3">
        <v>40221</v>
      </c>
      <c r="B1642" s="57" t="s">
        <v>2292</v>
      </c>
      <c r="C1642" s="57" t="s">
        <v>2293</v>
      </c>
      <c r="D1642" s="3">
        <v>1</v>
      </c>
      <c r="E1642" s="3">
        <v>2</v>
      </c>
      <c r="F1642" s="3">
        <v>1</v>
      </c>
      <c r="G1642" s="3">
        <v>36</v>
      </c>
      <c r="H1642" s="3">
        <v>0</v>
      </c>
      <c r="I1642" s="3">
        <v>92</v>
      </c>
      <c r="J1642" s="3">
        <v>137</v>
      </c>
      <c r="K1642" s="6">
        <v>1000</v>
      </c>
      <c r="L1642" s="3">
        <v>40</v>
      </c>
      <c r="M1642" s="3">
        <v>0</v>
      </c>
      <c r="N1642" s="3">
        <v>184</v>
      </c>
      <c r="O1642" s="3">
        <v>274</v>
      </c>
      <c r="P1642" s="6">
        <v>1000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3">
        <v>92</v>
      </c>
      <c r="AG1642" s="3">
        <v>137</v>
      </c>
      <c r="AH1642" s="3">
        <v>184</v>
      </c>
      <c r="AI1642" s="3">
        <v>274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</row>
    <row r="1643" spans="1:41">
      <c r="A1643" s="3">
        <v>40222</v>
      </c>
      <c r="B1643" s="57" t="s">
        <v>2292</v>
      </c>
      <c r="C1643" s="57" t="s">
        <v>2293</v>
      </c>
      <c r="D1643" s="3">
        <v>1</v>
      </c>
      <c r="E1643" s="3">
        <v>2</v>
      </c>
      <c r="F1643" s="3">
        <v>1</v>
      </c>
      <c r="G1643" s="3">
        <v>36</v>
      </c>
      <c r="H1643" s="3">
        <v>0</v>
      </c>
      <c r="I1643" s="3">
        <v>99</v>
      </c>
      <c r="J1643" s="3">
        <v>148</v>
      </c>
      <c r="K1643" s="6">
        <v>1000</v>
      </c>
      <c r="L1643" s="3">
        <v>40</v>
      </c>
      <c r="M1643" s="3">
        <v>0</v>
      </c>
      <c r="N1643" s="3">
        <v>198</v>
      </c>
      <c r="O1643" s="3">
        <v>296</v>
      </c>
      <c r="P1643" s="6">
        <v>1000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3">
        <v>99</v>
      </c>
      <c r="AG1643" s="3">
        <v>148</v>
      </c>
      <c r="AH1643" s="3">
        <v>198</v>
      </c>
      <c r="AI1643" s="3">
        <v>296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</row>
    <row r="1644" spans="1:41">
      <c r="A1644" s="3">
        <v>40223</v>
      </c>
      <c r="B1644" s="57" t="s">
        <v>2292</v>
      </c>
      <c r="C1644" s="57" t="s">
        <v>2293</v>
      </c>
      <c r="D1644" s="3">
        <v>1</v>
      </c>
      <c r="E1644" s="3">
        <v>2</v>
      </c>
      <c r="F1644" s="3">
        <v>1</v>
      </c>
      <c r="G1644" s="3">
        <v>36</v>
      </c>
      <c r="H1644" s="3">
        <v>0</v>
      </c>
      <c r="I1644" s="3">
        <v>107</v>
      </c>
      <c r="J1644" s="3">
        <v>160</v>
      </c>
      <c r="K1644" s="6">
        <v>1000</v>
      </c>
      <c r="L1644" s="3">
        <v>40</v>
      </c>
      <c r="M1644" s="3">
        <v>0</v>
      </c>
      <c r="N1644" s="3">
        <v>214</v>
      </c>
      <c r="O1644" s="3">
        <v>320</v>
      </c>
      <c r="P1644" s="6">
        <v>1000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3">
        <v>107</v>
      </c>
      <c r="AG1644" s="3">
        <v>160</v>
      </c>
      <c r="AH1644" s="3">
        <v>214</v>
      </c>
      <c r="AI1644" s="3">
        <v>320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</row>
    <row r="1645" spans="1:41">
      <c r="A1645" s="3">
        <v>40224</v>
      </c>
      <c r="B1645" s="57" t="s">
        <v>2292</v>
      </c>
      <c r="C1645" s="57" t="s">
        <v>2293</v>
      </c>
      <c r="D1645" s="3">
        <v>1</v>
      </c>
      <c r="E1645" s="3">
        <v>2</v>
      </c>
      <c r="F1645" s="3">
        <v>1</v>
      </c>
      <c r="G1645" s="3">
        <v>36</v>
      </c>
      <c r="H1645" s="3">
        <v>0</v>
      </c>
      <c r="I1645" s="3">
        <v>114</v>
      </c>
      <c r="J1645" s="3">
        <v>171</v>
      </c>
      <c r="K1645" s="6">
        <v>1000</v>
      </c>
      <c r="L1645" s="3">
        <v>40</v>
      </c>
      <c r="M1645" s="3">
        <v>0</v>
      </c>
      <c r="N1645" s="3">
        <v>228</v>
      </c>
      <c r="O1645" s="3">
        <v>342</v>
      </c>
      <c r="P1645" s="6">
        <v>1000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3">
        <v>114</v>
      </c>
      <c r="AG1645" s="3">
        <v>171</v>
      </c>
      <c r="AH1645" s="3">
        <v>228</v>
      </c>
      <c r="AI1645" s="3">
        <v>342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</row>
    <row r="1646" spans="1:41">
      <c r="A1646" s="3">
        <v>40225</v>
      </c>
      <c r="B1646" s="57" t="s">
        <v>2292</v>
      </c>
      <c r="C1646" s="57" t="s">
        <v>2293</v>
      </c>
      <c r="D1646" s="3">
        <v>1</v>
      </c>
      <c r="E1646" s="3">
        <v>2</v>
      </c>
      <c r="F1646" s="3">
        <v>1</v>
      </c>
      <c r="G1646" s="3">
        <v>36</v>
      </c>
      <c r="H1646" s="3">
        <v>0</v>
      </c>
      <c r="I1646" s="3">
        <v>92</v>
      </c>
      <c r="J1646" s="3">
        <v>137</v>
      </c>
      <c r="K1646" s="6">
        <v>1000</v>
      </c>
      <c r="L1646" s="3">
        <v>40</v>
      </c>
      <c r="M1646" s="3">
        <v>0</v>
      </c>
      <c r="N1646" s="3">
        <v>184</v>
      </c>
      <c r="O1646" s="3">
        <v>274</v>
      </c>
      <c r="P1646" s="6">
        <v>1000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3">
        <v>92</v>
      </c>
      <c r="AG1646" s="3">
        <v>137</v>
      </c>
      <c r="AH1646" s="3">
        <v>184</v>
      </c>
      <c r="AI1646" s="3">
        <v>274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</row>
    <row r="1647" spans="1:41">
      <c r="A1647" s="3">
        <v>40226</v>
      </c>
      <c r="B1647" s="57" t="s">
        <v>2292</v>
      </c>
      <c r="C1647" s="57" t="s">
        <v>2293</v>
      </c>
      <c r="D1647" s="3">
        <v>1</v>
      </c>
      <c r="E1647" s="3">
        <v>2</v>
      </c>
      <c r="F1647" s="3">
        <v>1</v>
      </c>
      <c r="G1647" s="3">
        <v>36</v>
      </c>
      <c r="H1647" s="3">
        <v>0</v>
      </c>
      <c r="I1647" s="3">
        <v>99</v>
      </c>
      <c r="J1647" s="3">
        <v>148</v>
      </c>
      <c r="K1647" s="6">
        <v>1000</v>
      </c>
      <c r="L1647" s="3">
        <v>40</v>
      </c>
      <c r="M1647" s="3">
        <v>0</v>
      </c>
      <c r="N1647" s="3">
        <v>198</v>
      </c>
      <c r="O1647" s="3">
        <v>296</v>
      </c>
      <c r="P1647" s="6">
        <v>1000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3">
        <v>99</v>
      </c>
      <c r="AG1647" s="3">
        <v>148</v>
      </c>
      <c r="AH1647" s="3">
        <v>198</v>
      </c>
      <c r="AI1647" s="3">
        <v>296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</row>
    <row r="1648" spans="1:41">
      <c r="A1648" s="3">
        <v>40227</v>
      </c>
      <c r="B1648" s="57" t="s">
        <v>2292</v>
      </c>
      <c r="C1648" s="57" t="s">
        <v>2293</v>
      </c>
      <c r="D1648" s="3">
        <v>1</v>
      </c>
      <c r="E1648" s="3">
        <v>2</v>
      </c>
      <c r="F1648" s="3">
        <v>1</v>
      </c>
      <c r="G1648" s="3">
        <v>36</v>
      </c>
      <c r="H1648" s="3">
        <v>0</v>
      </c>
      <c r="I1648" s="3">
        <v>107</v>
      </c>
      <c r="J1648" s="3">
        <v>160</v>
      </c>
      <c r="K1648" s="6">
        <v>1000</v>
      </c>
      <c r="L1648" s="3">
        <v>40</v>
      </c>
      <c r="M1648" s="3">
        <v>0</v>
      </c>
      <c r="N1648" s="3">
        <v>214</v>
      </c>
      <c r="O1648" s="3">
        <v>320</v>
      </c>
      <c r="P1648" s="6">
        <v>1000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3">
        <v>107</v>
      </c>
      <c r="AG1648" s="3">
        <v>160</v>
      </c>
      <c r="AH1648" s="3">
        <v>214</v>
      </c>
      <c r="AI1648" s="3">
        <v>320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</row>
    <row r="1649" spans="1:41">
      <c r="A1649" s="3">
        <v>40228</v>
      </c>
      <c r="B1649" s="57" t="s">
        <v>2292</v>
      </c>
      <c r="C1649" s="57" t="s">
        <v>2293</v>
      </c>
      <c r="D1649" s="3">
        <v>1</v>
      </c>
      <c r="E1649" s="3">
        <v>2</v>
      </c>
      <c r="F1649" s="3">
        <v>1</v>
      </c>
      <c r="G1649" s="3">
        <v>36</v>
      </c>
      <c r="H1649" s="3">
        <v>0</v>
      </c>
      <c r="I1649" s="3">
        <v>114</v>
      </c>
      <c r="J1649" s="3">
        <v>171</v>
      </c>
      <c r="K1649" s="6">
        <v>1000</v>
      </c>
      <c r="L1649" s="3">
        <v>40</v>
      </c>
      <c r="M1649" s="3">
        <v>0</v>
      </c>
      <c r="N1649" s="3">
        <v>228</v>
      </c>
      <c r="O1649" s="3">
        <v>342</v>
      </c>
      <c r="P1649" s="6">
        <v>1000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3">
        <v>114</v>
      </c>
      <c r="AG1649" s="3">
        <v>171</v>
      </c>
      <c r="AH1649" s="3">
        <v>228</v>
      </c>
      <c r="AI1649" s="3">
        <v>342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</row>
    <row r="1650" spans="1:41">
      <c r="A1650" s="3">
        <v>40229</v>
      </c>
      <c r="B1650" s="57" t="s">
        <v>2292</v>
      </c>
      <c r="C1650" s="57" t="s">
        <v>2293</v>
      </c>
      <c r="D1650" s="3">
        <v>1</v>
      </c>
      <c r="E1650" s="3">
        <v>2</v>
      </c>
      <c r="F1650" s="3">
        <v>1</v>
      </c>
      <c r="G1650" s="3">
        <v>36</v>
      </c>
      <c r="H1650" s="3">
        <v>0</v>
      </c>
      <c r="I1650" s="3">
        <v>97</v>
      </c>
      <c r="J1650" s="3">
        <v>145</v>
      </c>
      <c r="K1650" s="6">
        <v>1000</v>
      </c>
      <c r="L1650" s="3">
        <v>40</v>
      </c>
      <c r="M1650" s="3">
        <v>0</v>
      </c>
      <c r="N1650" s="3">
        <v>194</v>
      </c>
      <c r="O1650" s="3">
        <v>290</v>
      </c>
      <c r="P1650" s="6">
        <v>1000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3">
        <v>97</v>
      </c>
      <c r="AG1650" s="3">
        <v>145</v>
      </c>
      <c r="AH1650" s="3">
        <v>194</v>
      </c>
      <c r="AI1650" s="3">
        <v>290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</row>
    <row r="1651" spans="1:41">
      <c r="A1651" s="3">
        <v>40230</v>
      </c>
      <c r="B1651" s="57" t="s">
        <v>2292</v>
      </c>
      <c r="C1651" s="57" t="s">
        <v>2293</v>
      </c>
      <c r="D1651" s="3">
        <v>1</v>
      </c>
      <c r="E1651" s="3">
        <v>2</v>
      </c>
      <c r="F1651" s="3">
        <v>1</v>
      </c>
      <c r="G1651" s="3">
        <v>36</v>
      </c>
      <c r="H1651" s="3">
        <v>0</v>
      </c>
      <c r="I1651" s="3">
        <v>105</v>
      </c>
      <c r="J1651" s="3">
        <v>157</v>
      </c>
      <c r="K1651" s="6">
        <v>1000</v>
      </c>
      <c r="L1651" s="3">
        <v>40</v>
      </c>
      <c r="M1651" s="3">
        <v>0</v>
      </c>
      <c r="N1651" s="3">
        <v>210</v>
      </c>
      <c r="O1651" s="3">
        <v>314</v>
      </c>
      <c r="P1651" s="6">
        <v>1000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3">
        <v>105</v>
      </c>
      <c r="AG1651" s="3">
        <v>157</v>
      </c>
      <c r="AH1651" s="3">
        <v>210</v>
      </c>
      <c r="AI1651" s="3">
        <v>314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</row>
    <row r="1652" spans="1:41">
      <c r="A1652" s="3">
        <v>40231</v>
      </c>
      <c r="B1652" s="57" t="s">
        <v>2292</v>
      </c>
      <c r="C1652" s="57" t="s">
        <v>2293</v>
      </c>
      <c r="D1652" s="3">
        <v>1</v>
      </c>
      <c r="E1652" s="3">
        <v>2</v>
      </c>
      <c r="F1652" s="3">
        <v>1</v>
      </c>
      <c r="G1652" s="3">
        <v>36</v>
      </c>
      <c r="H1652" s="3">
        <v>0</v>
      </c>
      <c r="I1652" s="3">
        <v>113</v>
      </c>
      <c r="J1652" s="3">
        <v>169</v>
      </c>
      <c r="K1652" s="6">
        <v>1000</v>
      </c>
      <c r="L1652" s="3">
        <v>40</v>
      </c>
      <c r="M1652" s="3">
        <v>0</v>
      </c>
      <c r="N1652" s="3">
        <v>226</v>
      </c>
      <c r="O1652" s="3">
        <v>338</v>
      </c>
      <c r="P1652" s="6">
        <v>1000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3">
        <v>113</v>
      </c>
      <c r="AG1652" s="3">
        <v>169</v>
      </c>
      <c r="AH1652" s="3">
        <v>226</v>
      </c>
      <c r="AI1652" s="3">
        <v>338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</row>
    <row r="1653" spans="1:41">
      <c r="A1653" s="3">
        <v>40232</v>
      </c>
      <c r="B1653" s="57" t="s">
        <v>2292</v>
      </c>
      <c r="C1653" s="57" t="s">
        <v>2293</v>
      </c>
      <c r="D1653" s="3">
        <v>1</v>
      </c>
      <c r="E1653" s="3">
        <v>2</v>
      </c>
      <c r="F1653" s="3">
        <v>1</v>
      </c>
      <c r="G1653" s="3">
        <v>36</v>
      </c>
      <c r="H1653" s="3">
        <v>0</v>
      </c>
      <c r="I1653" s="3">
        <v>121</v>
      </c>
      <c r="J1653" s="3">
        <v>181</v>
      </c>
      <c r="K1653" s="6">
        <v>1000</v>
      </c>
      <c r="L1653" s="3">
        <v>40</v>
      </c>
      <c r="M1653" s="3">
        <v>0</v>
      </c>
      <c r="N1653" s="3">
        <v>242</v>
      </c>
      <c r="O1653" s="3">
        <v>362</v>
      </c>
      <c r="P1653" s="6">
        <v>1000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3">
        <v>121</v>
      </c>
      <c r="AG1653" s="3">
        <v>181</v>
      </c>
      <c r="AH1653" s="3">
        <v>242</v>
      </c>
      <c r="AI1653" s="3">
        <v>362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</row>
    <row r="1654" spans="1:41">
      <c r="A1654" s="3">
        <v>40233</v>
      </c>
      <c r="B1654" s="57" t="s">
        <v>2292</v>
      </c>
      <c r="C1654" s="57" t="s">
        <v>2293</v>
      </c>
      <c r="D1654" s="3">
        <v>1</v>
      </c>
      <c r="E1654" s="3">
        <v>2</v>
      </c>
      <c r="F1654" s="3">
        <v>1</v>
      </c>
      <c r="G1654" s="3">
        <v>36</v>
      </c>
      <c r="H1654" s="3">
        <v>0</v>
      </c>
      <c r="I1654" s="3">
        <v>97</v>
      </c>
      <c r="J1654" s="3">
        <v>145</v>
      </c>
      <c r="K1654" s="6">
        <v>1000</v>
      </c>
      <c r="L1654" s="3">
        <v>40</v>
      </c>
      <c r="M1654" s="3">
        <v>0</v>
      </c>
      <c r="N1654" s="3">
        <v>194</v>
      </c>
      <c r="O1654" s="3">
        <v>290</v>
      </c>
      <c r="P1654" s="6">
        <v>1000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3">
        <v>97</v>
      </c>
      <c r="AG1654" s="3">
        <v>145</v>
      </c>
      <c r="AH1654" s="3">
        <v>194</v>
      </c>
      <c r="AI1654" s="3">
        <v>290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</row>
    <row r="1655" spans="1:41">
      <c r="A1655" s="3">
        <v>40234</v>
      </c>
      <c r="B1655" s="57" t="s">
        <v>2292</v>
      </c>
      <c r="C1655" s="57" t="s">
        <v>2293</v>
      </c>
      <c r="D1655" s="3">
        <v>1</v>
      </c>
      <c r="E1655" s="3">
        <v>2</v>
      </c>
      <c r="F1655" s="3">
        <v>1</v>
      </c>
      <c r="G1655" s="3">
        <v>36</v>
      </c>
      <c r="H1655" s="3">
        <v>0</v>
      </c>
      <c r="I1655" s="3">
        <v>105</v>
      </c>
      <c r="J1655" s="3">
        <v>157</v>
      </c>
      <c r="K1655" s="6">
        <v>1000</v>
      </c>
      <c r="L1655" s="3">
        <v>40</v>
      </c>
      <c r="M1655" s="3">
        <v>0</v>
      </c>
      <c r="N1655" s="3">
        <v>210</v>
      </c>
      <c r="O1655" s="3">
        <v>314</v>
      </c>
      <c r="P1655" s="6">
        <v>1000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3">
        <v>105</v>
      </c>
      <c r="AG1655" s="3">
        <v>157</v>
      </c>
      <c r="AH1655" s="3">
        <v>210</v>
      </c>
      <c r="AI1655" s="3">
        <v>314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</row>
    <row r="1656" spans="1:41">
      <c r="A1656" s="3">
        <v>40235</v>
      </c>
      <c r="B1656" s="57" t="s">
        <v>2292</v>
      </c>
      <c r="C1656" s="57" t="s">
        <v>2293</v>
      </c>
      <c r="D1656" s="3">
        <v>1</v>
      </c>
      <c r="E1656" s="3">
        <v>2</v>
      </c>
      <c r="F1656" s="3">
        <v>1</v>
      </c>
      <c r="G1656" s="3">
        <v>36</v>
      </c>
      <c r="H1656" s="3">
        <v>0</v>
      </c>
      <c r="I1656" s="3">
        <v>113</v>
      </c>
      <c r="J1656" s="3">
        <v>169</v>
      </c>
      <c r="K1656" s="6">
        <v>1000</v>
      </c>
      <c r="L1656" s="3">
        <v>40</v>
      </c>
      <c r="M1656" s="3">
        <v>0</v>
      </c>
      <c r="N1656" s="3">
        <v>226</v>
      </c>
      <c r="O1656" s="3">
        <v>338</v>
      </c>
      <c r="P1656" s="6">
        <v>1000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3">
        <v>113</v>
      </c>
      <c r="AG1656" s="3">
        <v>169</v>
      </c>
      <c r="AH1656" s="3">
        <v>226</v>
      </c>
      <c r="AI1656" s="3">
        <v>338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</row>
    <row r="1657" spans="1:41">
      <c r="A1657" s="3">
        <v>40236</v>
      </c>
      <c r="B1657" s="57" t="s">
        <v>2292</v>
      </c>
      <c r="C1657" s="57" t="s">
        <v>2293</v>
      </c>
      <c r="D1657" s="3">
        <v>1</v>
      </c>
      <c r="E1657" s="3">
        <v>2</v>
      </c>
      <c r="F1657" s="3">
        <v>1</v>
      </c>
      <c r="G1657" s="3">
        <v>36</v>
      </c>
      <c r="H1657" s="3">
        <v>0</v>
      </c>
      <c r="I1657" s="3">
        <v>121</v>
      </c>
      <c r="J1657" s="3">
        <v>181</v>
      </c>
      <c r="K1657" s="6">
        <v>1000</v>
      </c>
      <c r="L1657" s="3">
        <v>40</v>
      </c>
      <c r="M1657" s="3">
        <v>0</v>
      </c>
      <c r="N1657" s="3">
        <v>242</v>
      </c>
      <c r="O1657" s="3">
        <v>362</v>
      </c>
      <c r="P1657" s="6">
        <v>1000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3">
        <v>121</v>
      </c>
      <c r="AG1657" s="3">
        <v>181</v>
      </c>
      <c r="AH1657" s="3">
        <v>242</v>
      </c>
      <c r="AI1657" s="3">
        <v>362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</row>
    <row r="1658" spans="1:41">
      <c r="A1658" s="3">
        <v>40237</v>
      </c>
      <c r="B1658" s="57" t="s">
        <v>2292</v>
      </c>
      <c r="C1658" s="57" t="s">
        <v>2293</v>
      </c>
      <c r="D1658" s="3">
        <v>1</v>
      </c>
      <c r="E1658" s="3">
        <v>2</v>
      </c>
      <c r="F1658" s="3">
        <v>1</v>
      </c>
      <c r="G1658" s="3">
        <v>36</v>
      </c>
      <c r="H1658" s="3">
        <v>0</v>
      </c>
      <c r="I1658" s="3">
        <v>97</v>
      </c>
      <c r="J1658" s="3">
        <v>145</v>
      </c>
      <c r="K1658" s="6">
        <v>1000</v>
      </c>
      <c r="L1658" s="3">
        <v>40</v>
      </c>
      <c r="M1658" s="3">
        <v>0</v>
      </c>
      <c r="N1658" s="3">
        <v>194</v>
      </c>
      <c r="O1658" s="3">
        <v>290</v>
      </c>
      <c r="P1658" s="6">
        <v>1000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3">
        <v>97</v>
      </c>
      <c r="AG1658" s="3">
        <v>145</v>
      </c>
      <c r="AH1658" s="3">
        <v>194</v>
      </c>
      <c r="AI1658" s="3">
        <v>290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</row>
    <row r="1659" spans="1:41">
      <c r="A1659" s="3">
        <v>40238</v>
      </c>
      <c r="B1659" s="57" t="s">
        <v>2292</v>
      </c>
      <c r="C1659" s="57" t="s">
        <v>2293</v>
      </c>
      <c r="D1659" s="3">
        <v>1</v>
      </c>
      <c r="E1659" s="3">
        <v>2</v>
      </c>
      <c r="F1659" s="3">
        <v>1</v>
      </c>
      <c r="G1659" s="3">
        <v>36</v>
      </c>
      <c r="H1659" s="3">
        <v>0</v>
      </c>
      <c r="I1659" s="3">
        <v>105</v>
      </c>
      <c r="J1659" s="3">
        <v>157</v>
      </c>
      <c r="K1659" s="6">
        <v>1000</v>
      </c>
      <c r="L1659" s="3">
        <v>40</v>
      </c>
      <c r="M1659" s="3">
        <v>0</v>
      </c>
      <c r="N1659" s="3">
        <v>210</v>
      </c>
      <c r="O1659" s="3">
        <v>314</v>
      </c>
      <c r="P1659" s="6">
        <v>1000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3">
        <v>105</v>
      </c>
      <c r="AG1659" s="3">
        <v>157</v>
      </c>
      <c r="AH1659" s="3">
        <v>210</v>
      </c>
      <c r="AI1659" s="3">
        <v>314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</row>
    <row r="1660" spans="1:41">
      <c r="A1660" s="3">
        <v>40239</v>
      </c>
      <c r="B1660" s="57" t="s">
        <v>2292</v>
      </c>
      <c r="C1660" s="57" t="s">
        <v>2293</v>
      </c>
      <c r="D1660" s="3">
        <v>1</v>
      </c>
      <c r="E1660" s="3">
        <v>2</v>
      </c>
      <c r="F1660" s="3">
        <v>1</v>
      </c>
      <c r="G1660" s="3">
        <v>36</v>
      </c>
      <c r="H1660" s="3">
        <v>0</v>
      </c>
      <c r="I1660" s="3">
        <v>113</v>
      </c>
      <c r="J1660" s="3">
        <v>169</v>
      </c>
      <c r="K1660" s="6">
        <v>1000</v>
      </c>
      <c r="L1660" s="3">
        <v>40</v>
      </c>
      <c r="M1660" s="3">
        <v>0</v>
      </c>
      <c r="N1660" s="3">
        <v>226</v>
      </c>
      <c r="O1660" s="3">
        <v>338</v>
      </c>
      <c r="P1660" s="6">
        <v>1000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3">
        <v>113</v>
      </c>
      <c r="AG1660" s="3">
        <v>169</v>
      </c>
      <c r="AH1660" s="3">
        <v>226</v>
      </c>
      <c r="AI1660" s="3">
        <v>338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</row>
    <row r="1661" spans="1:41">
      <c r="A1661" s="3">
        <v>40240</v>
      </c>
      <c r="B1661" s="57" t="s">
        <v>2292</v>
      </c>
      <c r="C1661" s="57" t="s">
        <v>2293</v>
      </c>
      <c r="D1661" s="3">
        <v>1</v>
      </c>
      <c r="E1661" s="3">
        <v>2</v>
      </c>
      <c r="F1661" s="3">
        <v>1</v>
      </c>
      <c r="G1661" s="3">
        <v>36</v>
      </c>
      <c r="H1661" s="3">
        <v>0</v>
      </c>
      <c r="I1661" s="3">
        <v>121</v>
      </c>
      <c r="J1661" s="3">
        <v>181</v>
      </c>
      <c r="K1661" s="6">
        <v>1000</v>
      </c>
      <c r="L1661" s="3">
        <v>40</v>
      </c>
      <c r="M1661" s="3">
        <v>0</v>
      </c>
      <c r="N1661" s="3">
        <v>242</v>
      </c>
      <c r="O1661" s="3">
        <v>362</v>
      </c>
      <c r="P1661" s="6">
        <v>1000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3">
        <v>121</v>
      </c>
      <c r="AG1661" s="3">
        <v>181</v>
      </c>
      <c r="AH1661" s="3">
        <v>242</v>
      </c>
      <c r="AI1661" s="3">
        <v>362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</row>
    <row r="1662" spans="1:41" s="23" customFormat="1">
      <c r="A1662" s="23">
        <v>40241</v>
      </c>
      <c r="B1662" s="54" t="s">
        <v>2292</v>
      </c>
      <c r="C1662" s="54" t="s">
        <v>2293</v>
      </c>
      <c r="D1662" s="23">
        <v>1</v>
      </c>
      <c r="E1662" s="23">
        <v>2</v>
      </c>
      <c r="F1662" s="23">
        <v>1</v>
      </c>
      <c r="G1662" s="23">
        <v>36</v>
      </c>
      <c r="H1662" s="23">
        <v>0</v>
      </c>
      <c r="I1662" s="23">
        <v>102</v>
      </c>
      <c r="J1662" s="23">
        <v>153</v>
      </c>
      <c r="K1662" s="23">
        <v>1000</v>
      </c>
      <c r="L1662" s="23">
        <v>40</v>
      </c>
      <c r="M1662" s="23">
        <v>0</v>
      </c>
      <c r="N1662" s="23">
        <v>204</v>
      </c>
      <c r="O1662" s="23">
        <v>306</v>
      </c>
      <c r="P1662" s="23">
        <v>1000</v>
      </c>
      <c r="Q1662" s="23">
        <v>0</v>
      </c>
      <c r="R1662" s="23">
        <v>0</v>
      </c>
      <c r="S1662" s="23">
        <v>0</v>
      </c>
      <c r="T1662" s="23">
        <v>0</v>
      </c>
      <c r="U1662" s="23">
        <v>0</v>
      </c>
      <c r="V1662" s="23">
        <v>0</v>
      </c>
      <c r="W1662" s="23">
        <v>0</v>
      </c>
      <c r="X1662" s="23">
        <v>0</v>
      </c>
      <c r="Y1662" s="23">
        <v>0</v>
      </c>
      <c r="Z1662" s="23">
        <v>0</v>
      </c>
      <c r="AA1662" s="23">
        <v>0</v>
      </c>
      <c r="AB1662" s="23">
        <v>0</v>
      </c>
      <c r="AC1662" s="23">
        <v>0</v>
      </c>
      <c r="AD1662" s="23">
        <v>0</v>
      </c>
      <c r="AE1662" s="23">
        <v>0</v>
      </c>
      <c r="AF1662" s="23">
        <v>102</v>
      </c>
      <c r="AG1662" s="23">
        <v>153</v>
      </c>
      <c r="AH1662" s="23">
        <v>204</v>
      </c>
      <c r="AI1662" s="23">
        <v>306</v>
      </c>
      <c r="AJ1662" s="23">
        <v>0</v>
      </c>
      <c r="AK1662" s="23">
        <v>0</v>
      </c>
      <c r="AL1662" s="23">
        <v>0</v>
      </c>
      <c r="AM1662" s="23">
        <v>0</v>
      </c>
      <c r="AN1662" s="23">
        <v>0</v>
      </c>
      <c r="AO1662" s="23">
        <v>0</v>
      </c>
    </row>
    <row r="1663" spans="1:41" s="23" customFormat="1">
      <c r="A1663" s="23">
        <v>40242</v>
      </c>
      <c r="B1663" s="54" t="s">
        <v>2292</v>
      </c>
      <c r="C1663" s="54" t="s">
        <v>2293</v>
      </c>
      <c r="D1663" s="23">
        <v>1</v>
      </c>
      <c r="E1663" s="23">
        <v>2</v>
      </c>
      <c r="F1663" s="23">
        <v>1</v>
      </c>
      <c r="G1663" s="23">
        <v>36</v>
      </c>
      <c r="H1663" s="23">
        <v>0</v>
      </c>
      <c r="I1663" s="23">
        <v>111</v>
      </c>
      <c r="J1663" s="23">
        <v>166</v>
      </c>
      <c r="K1663" s="23">
        <v>1000</v>
      </c>
      <c r="L1663" s="23">
        <v>40</v>
      </c>
      <c r="M1663" s="23">
        <v>0</v>
      </c>
      <c r="N1663" s="23">
        <v>222</v>
      </c>
      <c r="O1663" s="23">
        <v>332</v>
      </c>
      <c r="P1663" s="23">
        <v>1000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>
        <v>0</v>
      </c>
      <c r="W1663" s="23">
        <v>0</v>
      </c>
      <c r="X1663" s="23">
        <v>0</v>
      </c>
      <c r="Y1663" s="23">
        <v>0</v>
      </c>
      <c r="Z1663" s="23">
        <v>0</v>
      </c>
      <c r="AA1663" s="23">
        <v>0</v>
      </c>
      <c r="AB1663" s="23">
        <v>0</v>
      </c>
      <c r="AC1663" s="23">
        <v>0</v>
      </c>
      <c r="AD1663" s="23">
        <v>0</v>
      </c>
      <c r="AE1663" s="23">
        <v>0</v>
      </c>
      <c r="AF1663" s="23">
        <v>111</v>
      </c>
      <c r="AG1663" s="23">
        <v>166</v>
      </c>
      <c r="AH1663" s="23">
        <v>222</v>
      </c>
      <c r="AI1663" s="23">
        <v>332</v>
      </c>
      <c r="AJ1663" s="23">
        <v>0</v>
      </c>
      <c r="AK1663" s="23">
        <v>0</v>
      </c>
      <c r="AL1663" s="23">
        <v>0</v>
      </c>
      <c r="AM1663" s="23">
        <v>0</v>
      </c>
      <c r="AN1663" s="23">
        <v>0</v>
      </c>
      <c r="AO1663" s="23">
        <v>0</v>
      </c>
    </row>
    <row r="1664" spans="1:41" s="23" customFormat="1">
      <c r="A1664" s="23">
        <v>40243</v>
      </c>
      <c r="B1664" s="54" t="s">
        <v>2292</v>
      </c>
      <c r="C1664" s="54" t="s">
        <v>2293</v>
      </c>
      <c r="D1664" s="23">
        <v>1</v>
      </c>
      <c r="E1664" s="23">
        <v>2</v>
      </c>
      <c r="F1664" s="23">
        <v>1</v>
      </c>
      <c r="G1664" s="23">
        <v>36</v>
      </c>
      <c r="H1664" s="23">
        <v>0</v>
      </c>
      <c r="I1664" s="23">
        <v>119</v>
      </c>
      <c r="J1664" s="23">
        <v>178</v>
      </c>
      <c r="K1664" s="23">
        <v>1000</v>
      </c>
      <c r="L1664" s="23">
        <v>40</v>
      </c>
      <c r="M1664" s="23">
        <v>0</v>
      </c>
      <c r="N1664" s="23">
        <v>238</v>
      </c>
      <c r="O1664" s="23">
        <v>356</v>
      </c>
      <c r="P1664" s="23">
        <v>1000</v>
      </c>
      <c r="Q1664" s="23">
        <v>0</v>
      </c>
      <c r="R1664" s="23">
        <v>0</v>
      </c>
      <c r="S1664" s="23">
        <v>0</v>
      </c>
      <c r="T1664" s="23">
        <v>0</v>
      </c>
      <c r="U1664" s="23">
        <v>0</v>
      </c>
      <c r="V1664" s="23">
        <v>0</v>
      </c>
      <c r="W1664" s="23">
        <v>0</v>
      </c>
      <c r="X1664" s="23">
        <v>0</v>
      </c>
      <c r="Y1664" s="23">
        <v>0</v>
      </c>
      <c r="Z1664" s="23">
        <v>0</v>
      </c>
      <c r="AA1664" s="23">
        <v>0</v>
      </c>
      <c r="AB1664" s="23">
        <v>0</v>
      </c>
      <c r="AC1664" s="23">
        <v>0</v>
      </c>
      <c r="AD1664" s="23">
        <v>0</v>
      </c>
      <c r="AE1664" s="23">
        <v>0</v>
      </c>
      <c r="AF1664" s="23">
        <v>119</v>
      </c>
      <c r="AG1664" s="23">
        <v>178</v>
      </c>
      <c r="AH1664" s="23">
        <v>238</v>
      </c>
      <c r="AI1664" s="23">
        <v>356</v>
      </c>
      <c r="AJ1664" s="23">
        <v>0</v>
      </c>
      <c r="AK1664" s="23">
        <v>0</v>
      </c>
      <c r="AL1664" s="23">
        <v>0</v>
      </c>
      <c r="AM1664" s="23">
        <v>0</v>
      </c>
      <c r="AN1664" s="23">
        <v>0</v>
      </c>
      <c r="AO1664" s="23">
        <v>0</v>
      </c>
    </row>
    <row r="1665" spans="1:41" s="23" customFormat="1">
      <c r="A1665" s="23">
        <v>40244</v>
      </c>
      <c r="B1665" s="54" t="s">
        <v>2292</v>
      </c>
      <c r="C1665" s="54" t="s">
        <v>2293</v>
      </c>
      <c r="D1665" s="23">
        <v>1</v>
      </c>
      <c r="E1665" s="23">
        <v>2</v>
      </c>
      <c r="F1665" s="23">
        <v>1</v>
      </c>
      <c r="G1665" s="23">
        <v>36</v>
      </c>
      <c r="H1665" s="23">
        <v>0</v>
      </c>
      <c r="I1665" s="23">
        <v>128</v>
      </c>
      <c r="J1665" s="23">
        <v>191</v>
      </c>
      <c r="K1665" s="23">
        <v>1000</v>
      </c>
      <c r="L1665" s="23">
        <v>40</v>
      </c>
      <c r="M1665" s="23">
        <v>0</v>
      </c>
      <c r="N1665" s="23">
        <v>256</v>
      </c>
      <c r="O1665" s="23">
        <v>382</v>
      </c>
      <c r="P1665" s="23">
        <v>1000</v>
      </c>
      <c r="Q1665" s="23">
        <v>0</v>
      </c>
      <c r="R1665" s="23">
        <v>0</v>
      </c>
      <c r="S1665" s="23">
        <v>0</v>
      </c>
      <c r="T1665" s="23">
        <v>0</v>
      </c>
      <c r="U1665" s="23">
        <v>0</v>
      </c>
      <c r="V1665" s="23">
        <v>0</v>
      </c>
      <c r="W1665" s="23">
        <v>0</v>
      </c>
      <c r="X1665" s="23">
        <v>0</v>
      </c>
      <c r="Y1665" s="23">
        <v>0</v>
      </c>
      <c r="Z1665" s="23">
        <v>0</v>
      </c>
      <c r="AA1665" s="23">
        <v>0</v>
      </c>
      <c r="AB1665" s="23">
        <v>0</v>
      </c>
      <c r="AC1665" s="23">
        <v>0</v>
      </c>
      <c r="AD1665" s="23">
        <v>0</v>
      </c>
      <c r="AE1665" s="23">
        <v>0</v>
      </c>
      <c r="AF1665" s="23">
        <v>128</v>
      </c>
      <c r="AG1665" s="23">
        <v>191</v>
      </c>
      <c r="AH1665" s="23">
        <v>256</v>
      </c>
      <c r="AI1665" s="23">
        <v>382</v>
      </c>
      <c r="AJ1665" s="23">
        <v>0</v>
      </c>
      <c r="AK1665" s="23">
        <v>0</v>
      </c>
      <c r="AL1665" s="23">
        <v>0</v>
      </c>
      <c r="AM1665" s="23">
        <v>0</v>
      </c>
      <c r="AN1665" s="23">
        <v>0</v>
      </c>
      <c r="AO1665" s="23">
        <v>0</v>
      </c>
    </row>
    <row r="1666" spans="1:41" s="23" customFormat="1">
      <c r="A1666" s="23">
        <v>40245</v>
      </c>
      <c r="B1666" s="54" t="s">
        <v>2292</v>
      </c>
      <c r="C1666" s="54" t="s">
        <v>2293</v>
      </c>
      <c r="D1666" s="23">
        <v>1</v>
      </c>
      <c r="E1666" s="23">
        <v>2</v>
      </c>
      <c r="F1666" s="23">
        <v>1</v>
      </c>
      <c r="G1666" s="23">
        <v>36</v>
      </c>
      <c r="H1666" s="23">
        <v>0</v>
      </c>
      <c r="I1666" s="23">
        <v>102</v>
      </c>
      <c r="J1666" s="23">
        <v>153</v>
      </c>
      <c r="K1666" s="23">
        <v>1000</v>
      </c>
      <c r="L1666" s="23">
        <v>40</v>
      </c>
      <c r="M1666" s="23">
        <v>0</v>
      </c>
      <c r="N1666" s="23">
        <v>204</v>
      </c>
      <c r="O1666" s="23">
        <v>306</v>
      </c>
      <c r="P1666" s="23">
        <v>1000</v>
      </c>
      <c r="Q1666" s="23">
        <v>0</v>
      </c>
      <c r="R1666" s="23">
        <v>0</v>
      </c>
      <c r="S1666" s="23">
        <v>0</v>
      </c>
      <c r="T1666" s="23">
        <v>0</v>
      </c>
      <c r="U1666" s="23">
        <v>0</v>
      </c>
      <c r="V1666" s="23">
        <v>0</v>
      </c>
      <c r="W1666" s="23">
        <v>0</v>
      </c>
      <c r="X1666" s="23">
        <v>0</v>
      </c>
      <c r="Y1666" s="23">
        <v>0</v>
      </c>
      <c r="Z1666" s="23">
        <v>0</v>
      </c>
      <c r="AA1666" s="23">
        <v>0</v>
      </c>
      <c r="AB1666" s="23">
        <v>0</v>
      </c>
      <c r="AC1666" s="23">
        <v>0</v>
      </c>
      <c r="AD1666" s="23">
        <v>0</v>
      </c>
      <c r="AE1666" s="23">
        <v>0</v>
      </c>
      <c r="AF1666" s="23">
        <v>102</v>
      </c>
      <c r="AG1666" s="23">
        <v>153</v>
      </c>
      <c r="AH1666" s="23">
        <v>204</v>
      </c>
      <c r="AI1666" s="23">
        <v>306</v>
      </c>
      <c r="AJ1666" s="23">
        <v>0</v>
      </c>
      <c r="AK1666" s="23">
        <v>0</v>
      </c>
      <c r="AL1666" s="23">
        <v>0</v>
      </c>
      <c r="AM1666" s="23">
        <v>0</v>
      </c>
      <c r="AN1666" s="23">
        <v>0</v>
      </c>
      <c r="AO1666" s="23">
        <v>0</v>
      </c>
    </row>
    <row r="1667" spans="1:41" s="23" customFormat="1">
      <c r="A1667" s="23">
        <v>40246</v>
      </c>
      <c r="B1667" s="54" t="s">
        <v>2292</v>
      </c>
      <c r="C1667" s="54" t="s">
        <v>2293</v>
      </c>
      <c r="D1667" s="23">
        <v>1</v>
      </c>
      <c r="E1667" s="23">
        <v>2</v>
      </c>
      <c r="F1667" s="23">
        <v>1</v>
      </c>
      <c r="G1667" s="23">
        <v>36</v>
      </c>
      <c r="H1667" s="23">
        <v>0</v>
      </c>
      <c r="I1667" s="23">
        <v>111</v>
      </c>
      <c r="J1667" s="23">
        <v>166</v>
      </c>
      <c r="K1667" s="23">
        <v>1000</v>
      </c>
      <c r="L1667" s="23">
        <v>40</v>
      </c>
      <c r="M1667" s="23">
        <v>0</v>
      </c>
      <c r="N1667" s="23">
        <v>222</v>
      </c>
      <c r="O1667" s="23">
        <v>332</v>
      </c>
      <c r="P1667" s="23">
        <v>1000</v>
      </c>
      <c r="Q1667" s="23">
        <v>0</v>
      </c>
      <c r="R1667" s="23">
        <v>0</v>
      </c>
      <c r="S1667" s="23">
        <v>0</v>
      </c>
      <c r="T1667" s="23">
        <v>0</v>
      </c>
      <c r="U1667" s="23">
        <v>0</v>
      </c>
      <c r="V1667" s="23">
        <v>0</v>
      </c>
      <c r="W1667" s="23">
        <v>0</v>
      </c>
      <c r="X1667" s="23">
        <v>0</v>
      </c>
      <c r="Y1667" s="23">
        <v>0</v>
      </c>
      <c r="Z1667" s="23">
        <v>0</v>
      </c>
      <c r="AA1667" s="23">
        <v>0</v>
      </c>
      <c r="AB1667" s="23">
        <v>0</v>
      </c>
      <c r="AC1667" s="23">
        <v>0</v>
      </c>
      <c r="AD1667" s="23">
        <v>0</v>
      </c>
      <c r="AE1667" s="23">
        <v>0</v>
      </c>
      <c r="AF1667" s="23">
        <v>111</v>
      </c>
      <c r="AG1667" s="23">
        <v>166</v>
      </c>
      <c r="AH1667" s="23">
        <v>222</v>
      </c>
      <c r="AI1667" s="23">
        <v>332</v>
      </c>
      <c r="AJ1667" s="23">
        <v>0</v>
      </c>
      <c r="AK1667" s="23">
        <v>0</v>
      </c>
      <c r="AL1667" s="23">
        <v>0</v>
      </c>
      <c r="AM1667" s="23">
        <v>0</v>
      </c>
      <c r="AN1667" s="23">
        <v>0</v>
      </c>
      <c r="AO1667" s="23">
        <v>0</v>
      </c>
    </row>
    <row r="1668" spans="1:41" s="23" customFormat="1">
      <c r="A1668" s="23">
        <v>40247</v>
      </c>
      <c r="B1668" s="54" t="s">
        <v>2292</v>
      </c>
      <c r="C1668" s="54" t="s">
        <v>2293</v>
      </c>
      <c r="D1668" s="23">
        <v>1</v>
      </c>
      <c r="E1668" s="23">
        <v>2</v>
      </c>
      <c r="F1668" s="23">
        <v>1</v>
      </c>
      <c r="G1668" s="23">
        <v>36</v>
      </c>
      <c r="H1668" s="23">
        <v>0</v>
      </c>
      <c r="I1668" s="23">
        <v>119</v>
      </c>
      <c r="J1668" s="23">
        <v>178</v>
      </c>
      <c r="K1668" s="23">
        <v>1000</v>
      </c>
      <c r="L1668" s="23">
        <v>40</v>
      </c>
      <c r="M1668" s="23">
        <v>0</v>
      </c>
      <c r="N1668" s="23">
        <v>238</v>
      </c>
      <c r="O1668" s="23">
        <v>356</v>
      </c>
      <c r="P1668" s="23">
        <v>1000</v>
      </c>
      <c r="Q1668" s="23">
        <v>0</v>
      </c>
      <c r="R1668" s="23">
        <v>0</v>
      </c>
      <c r="S1668" s="23">
        <v>0</v>
      </c>
      <c r="T1668" s="23">
        <v>0</v>
      </c>
      <c r="U1668" s="23">
        <v>0</v>
      </c>
      <c r="V1668" s="23">
        <v>0</v>
      </c>
      <c r="W1668" s="23">
        <v>0</v>
      </c>
      <c r="X1668" s="23">
        <v>0</v>
      </c>
      <c r="Y1668" s="23">
        <v>0</v>
      </c>
      <c r="Z1668" s="23">
        <v>0</v>
      </c>
      <c r="AA1668" s="23">
        <v>0</v>
      </c>
      <c r="AB1668" s="23">
        <v>0</v>
      </c>
      <c r="AC1668" s="23">
        <v>0</v>
      </c>
      <c r="AD1668" s="23">
        <v>0</v>
      </c>
      <c r="AE1668" s="23">
        <v>0</v>
      </c>
      <c r="AF1668" s="23">
        <v>119</v>
      </c>
      <c r="AG1668" s="23">
        <v>178</v>
      </c>
      <c r="AH1668" s="23">
        <v>238</v>
      </c>
      <c r="AI1668" s="23">
        <v>356</v>
      </c>
      <c r="AJ1668" s="23">
        <v>0</v>
      </c>
      <c r="AK1668" s="23">
        <v>0</v>
      </c>
      <c r="AL1668" s="23">
        <v>0</v>
      </c>
      <c r="AM1668" s="23">
        <v>0</v>
      </c>
      <c r="AN1668" s="23">
        <v>0</v>
      </c>
      <c r="AO1668" s="23">
        <v>0</v>
      </c>
    </row>
    <row r="1669" spans="1:41" s="23" customFormat="1">
      <c r="A1669" s="23">
        <v>40248</v>
      </c>
      <c r="B1669" s="54" t="s">
        <v>2292</v>
      </c>
      <c r="C1669" s="54" t="s">
        <v>2293</v>
      </c>
      <c r="D1669" s="23">
        <v>1</v>
      </c>
      <c r="E1669" s="23">
        <v>2</v>
      </c>
      <c r="F1669" s="23">
        <v>1</v>
      </c>
      <c r="G1669" s="23">
        <v>36</v>
      </c>
      <c r="H1669" s="23">
        <v>0</v>
      </c>
      <c r="I1669" s="23">
        <v>128</v>
      </c>
      <c r="J1669" s="23">
        <v>191</v>
      </c>
      <c r="K1669" s="23">
        <v>1000</v>
      </c>
      <c r="L1669" s="23">
        <v>40</v>
      </c>
      <c r="M1669" s="23">
        <v>0</v>
      </c>
      <c r="N1669" s="23">
        <v>256</v>
      </c>
      <c r="O1669" s="23">
        <v>382</v>
      </c>
      <c r="P1669" s="23">
        <v>1000</v>
      </c>
      <c r="Q1669" s="23">
        <v>0</v>
      </c>
      <c r="R1669" s="23">
        <v>0</v>
      </c>
      <c r="S1669" s="23">
        <v>0</v>
      </c>
      <c r="T1669" s="23">
        <v>0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  <c r="AA1669" s="23">
        <v>0</v>
      </c>
      <c r="AB1669" s="23">
        <v>0</v>
      </c>
      <c r="AC1669" s="23">
        <v>0</v>
      </c>
      <c r="AD1669" s="23">
        <v>0</v>
      </c>
      <c r="AE1669" s="23">
        <v>0</v>
      </c>
      <c r="AF1669" s="23">
        <v>128</v>
      </c>
      <c r="AG1669" s="23">
        <v>191</v>
      </c>
      <c r="AH1669" s="23">
        <v>256</v>
      </c>
      <c r="AI1669" s="23">
        <v>382</v>
      </c>
      <c r="AJ1669" s="23">
        <v>0</v>
      </c>
      <c r="AK1669" s="23">
        <v>0</v>
      </c>
      <c r="AL1669" s="23">
        <v>0</v>
      </c>
      <c r="AM1669" s="23">
        <v>0</v>
      </c>
      <c r="AN1669" s="23">
        <v>0</v>
      </c>
      <c r="AO1669" s="23">
        <v>0</v>
      </c>
    </row>
    <row r="1670" spans="1:41" s="23" customFormat="1">
      <c r="A1670" s="23">
        <v>40249</v>
      </c>
      <c r="B1670" s="54" t="s">
        <v>2292</v>
      </c>
      <c r="C1670" s="54" t="s">
        <v>2293</v>
      </c>
      <c r="D1670" s="23">
        <v>1</v>
      </c>
      <c r="E1670" s="23">
        <v>2</v>
      </c>
      <c r="F1670" s="23">
        <v>1</v>
      </c>
      <c r="G1670" s="23">
        <v>36</v>
      </c>
      <c r="H1670" s="23">
        <v>0</v>
      </c>
      <c r="I1670" s="23">
        <v>102</v>
      </c>
      <c r="J1670" s="23">
        <v>153</v>
      </c>
      <c r="K1670" s="23">
        <v>1000</v>
      </c>
      <c r="L1670" s="23">
        <v>40</v>
      </c>
      <c r="M1670" s="23">
        <v>0</v>
      </c>
      <c r="N1670" s="23">
        <v>204</v>
      </c>
      <c r="O1670" s="23">
        <v>306</v>
      </c>
      <c r="P1670" s="23">
        <v>1000</v>
      </c>
      <c r="Q1670" s="23">
        <v>0</v>
      </c>
      <c r="R1670" s="23">
        <v>0</v>
      </c>
      <c r="S1670" s="23">
        <v>0</v>
      </c>
      <c r="T1670" s="23">
        <v>0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0</v>
      </c>
      <c r="AC1670" s="23">
        <v>0</v>
      </c>
      <c r="AD1670" s="23">
        <v>0</v>
      </c>
      <c r="AE1670" s="23">
        <v>0</v>
      </c>
      <c r="AF1670" s="23">
        <v>102</v>
      </c>
      <c r="AG1670" s="23">
        <v>153</v>
      </c>
      <c r="AH1670" s="23">
        <v>204</v>
      </c>
      <c r="AI1670" s="23">
        <v>306</v>
      </c>
      <c r="AJ1670" s="23">
        <v>0</v>
      </c>
      <c r="AK1670" s="23">
        <v>0</v>
      </c>
      <c r="AL1670" s="23">
        <v>0</v>
      </c>
      <c r="AM1670" s="23">
        <v>0</v>
      </c>
      <c r="AN1670" s="23">
        <v>0</v>
      </c>
      <c r="AO1670" s="23">
        <v>0</v>
      </c>
    </row>
    <row r="1671" spans="1:41" s="23" customFormat="1">
      <c r="A1671" s="23">
        <v>40250</v>
      </c>
      <c r="B1671" s="54" t="s">
        <v>2292</v>
      </c>
      <c r="C1671" s="54" t="s">
        <v>2293</v>
      </c>
      <c r="D1671" s="23">
        <v>1</v>
      </c>
      <c r="E1671" s="23">
        <v>2</v>
      </c>
      <c r="F1671" s="23">
        <v>1</v>
      </c>
      <c r="G1671" s="23">
        <v>36</v>
      </c>
      <c r="H1671" s="23">
        <v>0</v>
      </c>
      <c r="I1671" s="23">
        <v>111</v>
      </c>
      <c r="J1671" s="23">
        <v>166</v>
      </c>
      <c r="K1671" s="23">
        <v>1000</v>
      </c>
      <c r="L1671" s="23">
        <v>40</v>
      </c>
      <c r="M1671" s="23">
        <v>0</v>
      </c>
      <c r="N1671" s="23">
        <v>222</v>
      </c>
      <c r="O1671" s="23">
        <v>332</v>
      </c>
      <c r="P1671" s="23">
        <v>1000</v>
      </c>
      <c r="Q1671" s="23">
        <v>0</v>
      </c>
      <c r="R1671" s="23">
        <v>0</v>
      </c>
      <c r="S1671" s="23">
        <v>0</v>
      </c>
      <c r="T1671" s="23">
        <v>0</v>
      </c>
      <c r="U1671" s="23">
        <v>0</v>
      </c>
      <c r="V1671" s="23">
        <v>0</v>
      </c>
      <c r="W1671" s="23">
        <v>0</v>
      </c>
      <c r="X1671" s="23">
        <v>0</v>
      </c>
      <c r="Y1671" s="23">
        <v>0</v>
      </c>
      <c r="Z1671" s="23">
        <v>0</v>
      </c>
      <c r="AA1671" s="23">
        <v>0</v>
      </c>
      <c r="AB1671" s="23">
        <v>0</v>
      </c>
      <c r="AC1671" s="23">
        <v>0</v>
      </c>
      <c r="AD1671" s="23">
        <v>0</v>
      </c>
      <c r="AE1671" s="23">
        <v>0</v>
      </c>
      <c r="AF1671" s="23">
        <v>111</v>
      </c>
      <c r="AG1671" s="23">
        <v>166</v>
      </c>
      <c r="AH1671" s="23">
        <v>222</v>
      </c>
      <c r="AI1671" s="23">
        <v>332</v>
      </c>
      <c r="AJ1671" s="23">
        <v>0</v>
      </c>
      <c r="AK1671" s="23">
        <v>0</v>
      </c>
      <c r="AL1671" s="23">
        <v>0</v>
      </c>
      <c r="AM1671" s="23">
        <v>0</v>
      </c>
      <c r="AN1671" s="23">
        <v>0</v>
      </c>
      <c r="AO1671" s="23">
        <v>0</v>
      </c>
    </row>
    <row r="1672" spans="1:41" s="23" customFormat="1">
      <c r="A1672" s="23">
        <v>40251</v>
      </c>
      <c r="B1672" s="54" t="s">
        <v>2292</v>
      </c>
      <c r="C1672" s="54" t="s">
        <v>2293</v>
      </c>
      <c r="D1672" s="23">
        <v>1</v>
      </c>
      <c r="E1672" s="23">
        <v>2</v>
      </c>
      <c r="F1672" s="23">
        <v>1</v>
      </c>
      <c r="G1672" s="23">
        <v>36</v>
      </c>
      <c r="H1672" s="23">
        <v>0</v>
      </c>
      <c r="I1672" s="23">
        <v>119</v>
      </c>
      <c r="J1672" s="23">
        <v>178</v>
      </c>
      <c r="K1672" s="23">
        <v>1000</v>
      </c>
      <c r="L1672" s="23">
        <v>40</v>
      </c>
      <c r="M1672" s="23">
        <v>0</v>
      </c>
      <c r="N1672" s="23">
        <v>238</v>
      </c>
      <c r="O1672" s="23">
        <v>356</v>
      </c>
      <c r="P1672" s="23">
        <v>1000</v>
      </c>
      <c r="Q1672" s="23">
        <v>0</v>
      </c>
      <c r="R1672" s="23">
        <v>0</v>
      </c>
      <c r="S1672" s="23">
        <v>0</v>
      </c>
      <c r="T1672" s="23">
        <v>0</v>
      </c>
      <c r="U1672" s="23">
        <v>0</v>
      </c>
      <c r="V1672" s="23">
        <v>0</v>
      </c>
      <c r="W1672" s="23">
        <v>0</v>
      </c>
      <c r="X1672" s="23">
        <v>0</v>
      </c>
      <c r="Y1672" s="23">
        <v>0</v>
      </c>
      <c r="Z1672" s="23">
        <v>0</v>
      </c>
      <c r="AA1672" s="23">
        <v>0</v>
      </c>
      <c r="AB1672" s="23">
        <v>0</v>
      </c>
      <c r="AC1672" s="23">
        <v>0</v>
      </c>
      <c r="AD1672" s="23">
        <v>0</v>
      </c>
      <c r="AE1672" s="23">
        <v>0</v>
      </c>
      <c r="AF1672" s="23">
        <v>119</v>
      </c>
      <c r="AG1672" s="23">
        <v>178</v>
      </c>
      <c r="AH1672" s="23">
        <v>238</v>
      </c>
      <c r="AI1672" s="23">
        <v>356</v>
      </c>
      <c r="AJ1672" s="23">
        <v>0</v>
      </c>
      <c r="AK1672" s="23">
        <v>0</v>
      </c>
      <c r="AL1672" s="23">
        <v>0</v>
      </c>
      <c r="AM1672" s="23">
        <v>0</v>
      </c>
      <c r="AN1672" s="23">
        <v>0</v>
      </c>
      <c r="AO1672" s="23">
        <v>0</v>
      </c>
    </row>
    <row r="1673" spans="1:41" s="23" customFormat="1">
      <c r="A1673" s="23">
        <v>40252</v>
      </c>
      <c r="B1673" s="54" t="s">
        <v>2292</v>
      </c>
      <c r="C1673" s="54" t="s">
        <v>2293</v>
      </c>
      <c r="D1673" s="23">
        <v>1</v>
      </c>
      <c r="E1673" s="23">
        <v>2</v>
      </c>
      <c r="F1673" s="23">
        <v>1</v>
      </c>
      <c r="G1673" s="23">
        <v>36</v>
      </c>
      <c r="H1673" s="23">
        <v>0</v>
      </c>
      <c r="I1673" s="23">
        <v>128</v>
      </c>
      <c r="J1673" s="23">
        <v>191</v>
      </c>
      <c r="K1673" s="23">
        <v>1000</v>
      </c>
      <c r="L1673" s="23">
        <v>40</v>
      </c>
      <c r="M1673" s="23">
        <v>0</v>
      </c>
      <c r="N1673" s="23">
        <v>256</v>
      </c>
      <c r="O1673" s="23">
        <v>382</v>
      </c>
      <c r="P1673" s="23">
        <v>1000</v>
      </c>
      <c r="Q1673" s="23">
        <v>0</v>
      </c>
      <c r="R1673" s="23">
        <v>0</v>
      </c>
      <c r="S1673" s="23">
        <v>0</v>
      </c>
      <c r="T1673" s="23">
        <v>0</v>
      </c>
      <c r="U1673" s="23">
        <v>0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  <c r="AA1673" s="23">
        <v>0</v>
      </c>
      <c r="AB1673" s="23">
        <v>0</v>
      </c>
      <c r="AC1673" s="23">
        <v>0</v>
      </c>
      <c r="AD1673" s="23">
        <v>0</v>
      </c>
      <c r="AE1673" s="23">
        <v>0</v>
      </c>
      <c r="AF1673" s="23">
        <v>128</v>
      </c>
      <c r="AG1673" s="23">
        <v>191</v>
      </c>
      <c r="AH1673" s="23">
        <v>256</v>
      </c>
      <c r="AI1673" s="23">
        <v>382</v>
      </c>
      <c r="AJ1673" s="23">
        <v>0</v>
      </c>
      <c r="AK1673" s="23">
        <v>0</v>
      </c>
      <c r="AL1673" s="23">
        <v>0</v>
      </c>
      <c r="AM1673" s="23">
        <v>0</v>
      </c>
      <c r="AN1673" s="23">
        <v>0</v>
      </c>
      <c r="AO1673" s="23">
        <v>0</v>
      </c>
    </row>
    <row r="1674" spans="1:41" s="23" customFormat="1">
      <c r="A1674" s="23">
        <v>40253</v>
      </c>
      <c r="B1674" s="54" t="s">
        <v>2292</v>
      </c>
      <c r="C1674" s="54" t="s">
        <v>2293</v>
      </c>
      <c r="D1674" s="23">
        <v>1</v>
      </c>
      <c r="E1674" s="23">
        <v>2</v>
      </c>
      <c r="F1674" s="23">
        <v>1</v>
      </c>
      <c r="G1674" s="23">
        <v>36</v>
      </c>
      <c r="H1674" s="23">
        <v>0</v>
      </c>
      <c r="I1674" s="23">
        <v>107</v>
      </c>
      <c r="J1674" s="23">
        <v>161</v>
      </c>
      <c r="K1674" s="23">
        <v>1000</v>
      </c>
      <c r="L1674" s="23">
        <v>40</v>
      </c>
      <c r="M1674" s="23">
        <v>0</v>
      </c>
      <c r="N1674" s="23">
        <v>214</v>
      </c>
      <c r="O1674" s="23">
        <v>322</v>
      </c>
      <c r="P1674" s="23">
        <v>1000</v>
      </c>
      <c r="Q1674" s="23">
        <v>0</v>
      </c>
      <c r="R1674" s="23">
        <v>0</v>
      </c>
      <c r="S1674" s="23">
        <v>0</v>
      </c>
      <c r="T1674" s="23">
        <v>0</v>
      </c>
      <c r="U1674" s="23">
        <v>0</v>
      </c>
      <c r="V1674" s="23">
        <v>0</v>
      </c>
      <c r="W1674" s="23">
        <v>0</v>
      </c>
      <c r="X1674" s="23">
        <v>0</v>
      </c>
      <c r="Y1674" s="23">
        <v>0</v>
      </c>
      <c r="Z1674" s="23">
        <v>0</v>
      </c>
      <c r="AA1674" s="23">
        <v>0</v>
      </c>
      <c r="AB1674" s="23">
        <v>0</v>
      </c>
      <c r="AC1674" s="23">
        <v>0</v>
      </c>
      <c r="AD1674" s="23">
        <v>0</v>
      </c>
      <c r="AE1674" s="23">
        <v>0</v>
      </c>
      <c r="AF1674" s="23">
        <v>107</v>
      </c>
      <c r="AG1674" s="23">
        <v>161</v>
      </c>
      <c r="AH1674" s="23">
        <v>214</v>
      </c>
      <c r="AI1674" s="23">
        <v>322</v>
      </c>
      <c r="AJ1674" s="23">
        <v>0</v>
      </c>
      <c r="AK1674" s="23">
        <v>0</v>
      </c>
      <c r="AL1674" s="23">
        <v>0</v>
      </c>
      <c r="AM1674" s="23">
        <v>0</v>
      </c>
      <c r="AN1674" s="23">
        <v>0</v>
      </c>
      <c r="AO1674" s="23">
        <v>0</v>
      </c>
    </row>
    <row r="1675" spans="1:41" s="23" customFormat="1">
      <c r="A1675" s="23">
        <v>40254</v>
      </c>
      <c r="B1675" s="54" t="s">
        <v>2292</v>
      </c>
      <c r="C1675" s="54" t="s">
        <v>2293</v>
      </c>
      <c r="D1675" s="23">
        <v>1</v>
      </c>
      <c r="E1675" s="23">
        <v>2</v>
      </c>
      <c r="F1675" s="23">
        <v>1</v>
      </c>
      <c r="G1675" s="23">
        <v>36</v>
      </c>
      <c r="H1675" s="23">
        <v>0</v>
      </c>
      <c r="I1675" s="23">
        <v>117</v>
      </c>
      <c r="J1675" s="23">
        <v>175</v>
      </c>
      <c r="K1675" s="23">
        <v>1000</v>
      </c>
      <c r="L1675" s="23">
        <v>40</v>
      </c>
      <c r="M1675" s="23">
        <v>0</v>
      </c>
      <c r="N1675" s="23">
        <v>234</v>
      </c>
      <c r="O1675" s="23">
        <v>350</v>
      </c>
      <c r="P1675" s="23">
        <v>1000</v>
      </c>
      <c r="Q1675" s="23">
        <v>0</v>
      </c>
      <c r="R1675" s="23">
        <v>0</v>
      </c>
      <c r="S1675" s="23">
        <v>0</v>
      </c>
      <c r="T1675" s="23">
        <v>0</v>
      </c>
      <c r="U1675" s="23">
        <v>0</v>
      </c>
      <c r="V1675" s="23">
        <v>0</v>
      </c>
      <c r="W1675" s="23">
        <v>0</v>
      </c>
      <c r="X1675" s="23">
        <v>0</v>
      </c>
      <c r="Y1675" s="23">
        <v>0</v>
      </c>
      <c r="Z1675" s="23">
        <v>0</v>
      </c>
      <c r="AA1675" s="23">
        <v>0</v>
      </c>
      <c r="AB1675" s="23">
        <v>0</v>
      </c>
      <c r="AC1675" s="23">
        <v>0</v>
      </c>
      <c r="AD1675" s="23">
        <v>0</v>
      </c>
      <c r="AE1675" s="23">
        <v>0</v>
      </c>
      <c r="AF1675" s="23">
        <v>117</v>
      </c>
      <c r="AG1675" s="23">
        <v>175</v>
      </c>
      <c r="AH1675" s="23">
        <v>234</v>
      </c>
      <c r="AI1675" s="23">
        <v>350</v>
      </c>
      <c r="AJ1675" s="23">
        <v>0</v>
      </c>
      <c r="AK1675" s="23">
        <v>0</v>
      </c>
      <c r="AL1675" s="23">
        <v>0</v>
      </c>
      <c r="AM1675" s="23">
        <v>0</v>
      </c>
      <c r="AN1675" s="23">
        <v>0</v>
      </c>
      <c r="AO1675" s="23">
        <v>0</v>
      </c>
    </row>
    <row r="1676" spans="1:41" s="23" customFormat="1">
      <c r="A1676" s="23">
        <v>40255</v>
      </c>
      <c r="B1676" s="54" t="s">
        <v>2292</v>
      </c>
      <c r="C1676" s="54" t="s">
        <v>2293</v>
      </c>
      <c r="D1676" s="23">
        <v>1</v>
      </c>
      <c r="E1676" s="23">
        <v>2</v>
      </c>
      <c r="F1676" s="23">
        <v>1</v>
      </c>
      <c r="G1676" s="23">
        <v>36</v>
      </c>
      <c r="H1676" s="23">
        <v>0</v>
      </c>
      <c r="I1676" s="23">
        <v>125</v>
      </c>
      <c r="J1676" s="23">
        <v>187</v>
      </c>
      <c r="K1676" s="23">
        <v>1000</v>
      </c>
      <c r="L1676" s="23">
        <v>40</v>
      </c>
      <c r="M1676" s="23">
        <v>0</v>
      </c>
      <c r="N1676" s="23">
        <v>250</v>
      </c>
      <c r="O1676" s="23">
        <v>374</v>
      </c>
      <c r="P1676" s="23">
        <v>1000</v>
      </c>
      <c r="Q1676" s="23">
        <v>0</v>
      </c>
      <c r="R1676" s="23">
        <v>0</v>
      </c>
      <c r="S1676" s="23">
        <v>0</v>
      </c>
      <c r="T1676" s="23">
        <v>0</v>
      </c>
      <c r="U1676" s="23">
        <v>0</v>
      </c>
      <c r="V1676" s="23">
        <v>0</v>
      </c>
      <c r="W1676" s="23">
        <v>0</v>
      </c>
      <c r="X1676" s="23">
        <v>0</v>
      </c>
      <c r="Y1676" s="23">
        <v>0</v>
      </c>
      <c r="Z1676" s="23">
        <v>0</v>
      </c>
      <c r="AA1676" s="23">
        <v>0</v>
      </c>
      <c r="AB1676" s="23">
        <v>0</v>
      </c>
      <c r="AC1676" s="23">
        <v>0</v>
      </c>
      <c r="AD1676" s="23">
        <v>0</v>
      </c>
      <c r="AE1676" s="23">
        <v>0</v>
      </c>
      <c r="AF1676" s="23">
        <v>125</v>
      </c>
      <c r="AG1676" s="23">
        <v>187</v>
      </c>
      <c r="AH1676" s="23">
        <v>250</v>
      </c>
      <c r="AI1676" s="23">
        <v>374</v>
      </c>
      <c r="AJ1676" s="23">
        <v>0</v>
      </c>
      <c r="AK1676" s="23">
        <v>0</v>
      </c>
      <c r="AL1676" s="23">
        <v>0</v>
      </c>
      <c r="AM1676" s="23">
        <v>0</v>
      </c>
      <c r="AN1676" s="23">
        <v>0</v>
      </c>
      <c r="AO1676" s="23">
        <v>0</v>
      </c>
    </row>
    <row r="1677" spans="1:41" s="23" customFormat="1">
      <c r="A1677" s="23">
        <v>40256</v>
      </c>
      <c r="B1677" s="54" t="s">
        <v>2292</v>
      </c>
      <c r="C1677" s="54" t="s">
        <v>2293</v>
      </c>
      <c r="D1677" s="23">
        <v>1</v>
      </c>
      <c r="E1677" s="23">
        <v>2</v>
      </c>
      <c r="F1677" s="23">
        <v>1</v>
      </c>
      <c r="G1677" s="23">
        <v>36</v>
      </c>
      <c r="H1677" s="23">
        <v>0</v>
      </c>
      <c r="I1677" s="23">
        <v>135</v>
      </c>
      <c r="J1677" s="23">
        <v>201</v>
      </c>
      <c r="K1677" s="23">
        <v>1000</v>
      </c>
      <c r="L1677" s="23">
        <v>40</v>
      </c>
      <c r="M1677" s="23">
        <v>0</v>
      </c>
      <c r="N1677" s="23">
        <v>270</v>
      </c>
      <c r="O1677" s="23">
        <v>402</v>
      </c>
      <c r="P1677" s="23">
        <v>1000</v>
      </c>
      <c r="Q1677" s="23">
        <v>0</v>
      </c>
      <c r="R1677" s="23">
        <v>0</v>
      </c>
      <c r="S1677" s="23">
        <v>0</v>
      </c>
      <c r="T1677" s="23">
        <v>0</v>
      </c>
      <c r="U1677" s="23">
        <v>0</v>
      </c>
      <c r="V1677" s="23">
        <v>0</v>
      </c>
      <c r="W1677" s="23">
        <v>0</v>
      </c>
      <c r="X1677" s="23">
        <v>0</v>
      </c>
      <c r="Y1677" s="23">
        <v>0</v>
      </c>
      <c r="Z1677" s="23">
        <v>0</v>
      </c>
      <c r="AA1677" s="23">
        <v>0</v>
      </c>
      <c r="AB1677" s="23">
        <v>0</v>
      </c>
      <c r="AC1677" s="23">
        <v>0</v>
      </c>
      <c r="AD1677" s="23">
        <v>0</v>
      </c>
      <c r="AE1677" s="23">
        <v>0</v>
      </c>
      <c r="AF1677" s="23">
        <v>135</v>
      </c>
      <c r="AG1677" s="23">
        <v>201</v>
      </c>
      <c r="AH1677" s="23">
        <v>270</v>
      </c>
      <c r="AI1677" s="23">
        <v>402</v>
      </c>
      <c r="AJ1677" s="23">
        <v>0</v>
      </c>
      <c r="AK1677" s="23">
        <v>0</v>
      </c>
      <c r="AL1677" s="23">
        <v>0</v>
      </c>
      <c r="AM1677" s="23">
        <v>0</v>
      </c>
      <c r="AN1677" s="23">
        <v>0</v>
      </c>
      <c r="AO1677" s="23">
        <v>0</v>
      </c>
    </row>
    <row r="1678" spans="1:41" s="23" customFormat="1">
      <c r="A1678" s="23">
        <v>40257</v>
      </c>
      <c r="B1678" s="54" t="s">
        <v>2292</v>
      </c>
      <c r="C1678" s="54" t="s">
        <v>2293</v>
      </c>
      <c r="D1678" s="23">
        <v>1</v>
      </c>
      <c r="E1678" s="23">
        <v>2</v>
      </c>
      <c r="F1678" s="23">
        <v>1</v>
      </c>
      <c r="G1678" s="23">
        <v>36</v>
      </c>
      <c r="H1678" s="23">
        <v>0</v>
      </c>
      <c r="I1678" s="23">
        <v>107</v>
      </c>
      <c r="J1678" s="23">
        <v>161</v>
      </c>
      <c r="K1678" s="23">
        <v>1000</v>
      </c>
      <c r="L1678" s="23">
        <v>40</v>
      </c>
      <c r="M1678" s="23">
        <v>0</v>
      </c>
      <c r="N1678" s="23">
        <v>214</v>
      </c>
      <c r="O1678" s="23">
        <v>322</v>
      </c>
      <c r="P1678" s="23">
        <v>1000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0</v>
      </c>
      <c r="Z1678" s="23">
        <v>0</v>
      </c>
      <c r="AA1678" s="23">
        <v>0</v>
      </c>
      <c r="AB1678" s="23">
        <v>0</v>
      </c>
      <c r="AC1678" s="23">
        <v>0</v>
      </c>
      <c r="AD1678" s="23">
        <v>0</v>
      </c>
      <c r="AE1678" s="23">
        <v>0</v>
      </c>
      <c r="AF1678" s="23">
        <v>107</v>
      </c>
      <c r="AG1678" s="23">
        <v>161</v>
      </c>
      <c r="AH1678" s="23">
        <v>214</v>
      </c>
      <c r="AI1678" s="23">
        <v>322</v>
      </c>
      <c r="AJ1678" s="23">
        <v>0</v>
      </c>
      <c r="AK1678" s="23">
        <v>0</v>
      </c>
      <c r="AL1678" s="23">
        <v>0</v>
      </c>
      <c r="AM1678" s="23">
        <v>0</v>
      </c>
      <c r="AN1678" s="23">
        <v>0</v>
      </c>
      <c r="AO1678" s="23">
        <v>0</v>
      </c>
    </row>
    <row r="1679" spans="1:41" s="23" customFormat="1">
      <c r="A1679" s="23">
        <v>40258</v>
      </c>
      <c r="B1679" s="54" t="s">
        <v>2292</v>
      </c>
      <c r="C1679" s="54" t="s">
        <v>2293</v>
      </c>
      <c r="D1679" s="23">
        <v>1</v>
      </c>
      <c r="E1679" s="23">
        <v>2</v>
      </c>
      <c r="F1679" s="23">
        <v>1</v>
      </c>
      <c r="G1679" s="23">
        <v>36</v>
      </c>
      <c r="H1679" s="23">
        <v>0</v>
      </c>
      <c r="I1679" s="23">
        <v>117</v>
      </c>
      <c r="J1679" s="23">
        <v>175</v>
      </c>
      <c r="K1679" s="23">
        <v>1000</v>
      </c>
      <c r="L1679" s="23">
        <v>40</v>
      </c>
      <c r="M1679" s="23">
        <v>0</v>
      </c>
      <c r="N1679" s="23">
        <v>234</v>
      </c>
      <c r="O1679" s="23">
        <v>350</v>
      </c>
      <c r="P1679" s="23">
        <v>1000</v>
      </c>
      <c r="Q1679" s="23">
        <v>0</v>
      </c>
      <c r="R1679" s="23">
        <v>0</v>
      </c>
      <c r="S1679" s="23">
        <v>0</v>
      </c>
      <c r="T1679" s="23">
        <v>0</v>
      </c>
      <c r="U1679" s="23">
        <v>0</v>
      </c>
      <c r="V1679" s="23">
        <v>0</v>
      </c>
      <c r="W1679" s="23">
        <v>0</v>
      </c>
      <c r="X1679" s="23">
        <v>0</v>
      </c>
      <c r="Y1679" s="23">
        <v>0</v>
      </c>
      <c r="Z1679" s="23">
        <v>0</v>
      </c>
      <c r="AA1679" s="23">
        <v>0</v>
      </c>
      <c r="AB1679" s="23">
        <v>0</v>
      </c>
      <c r="AC1679" s="23">
        <v>0</v>
      </c>
      <c r="AD1679" s="23">
        <v>0</v>
      </c>
      <c r="AE1679" s="23">
        <v>0</v>
      </c>
      <c r="AF1679" s="23">
        <v>117</v>
      </c>
      <c r="AG1679" s="23">
        <v>175</v>
      </c>
      <c r="AH1679" s="23">
        <v>234</v>
      </c>
      <c r="AI1679" s="23">
        <v>350</v>
      </c>
      <c r="AJ1679" s="23">
        <v>0</v>
      </c>
      <c r="AK1679" s="23">
        <v>0</v>
      </c>
      <c r="AL1679" s="23">
        <v>0</v>
      </c>
      <c r="AM1679" s="23">
        <v>0</v>
      </c>
      <c r="AN1679" s="23">
        <v>0</v>
      </c>
      <c r="AO1679" s="23">
        <v>0</v>
      </c>
    </row>
    <row r="1680" spans="1:41" s="23" customFormat="1">
      <c r="A1680" s="23">
        <v>40259</v>
      </c>
      <c r="B1680" s="54" t="s">
        <v>2292</v>
      </c>
      <c r="C1680" s="54" t="s">
        <v>2293</v>
      </c>
      <c r="D1680" s="23">
        <v>1</v>
      </c>
      <c r="E1680" s="23">
        <v>2</v>
      </c>
      <c r="F1680" s="23">
        <v>1</v>
      </c>
      <c r="G1680" s="23">
        <v>36</v>
      </c>
      <c r="H1680" s="23">
        <v>0</v>
      </c>
      <c r="I1680" s="23">
        <v>125</v>
      </c>
      <c r="J1680" s="23">
        <v>187</v>
      </c>
      <c r="K1680" s="23">
        <v>1000</v>
      </c>
      <c r="L1680" s="23">
        <v>40</v>
      </c>
      <c r="M1680" s="23">
        <v>0</v>
      </c>
      <c r="N1680" s="23">
        <v>250</v>
      </c>
      <c r="O1680" s="23">
        <v>374</v>
      </c>
      <c r="P1680" s="23">
        <v>1000</v>
      </c>
      <c r="Q1680" s="23">
        <v>0</v>
      </c>
      <c r="R1680" s="23">
        <v>0</v>
      </c>
      <c r="S1680" s="23">
        <v>0</v>
      </c>
      <c r="T1680" s="23">
        <v>0</v>
      </c>
      <c r="U1680" s="23">
        <v>0</v>
      </c>
      <c r="V1680" s="23">
        <v>0</v>
      </c>
      <c r="W1680" s="23">
        <v>0</v>
      </c>
      <c r="X1680" s="23">
        <v>0</v>
      </c>
      <c r="Y1680" s="23">
        <v>0</v>
      </c>
      <c r="Z1680" s="23">
        <v>0</v>
      </c>
      <c r="AA1680" s="23">
        <v>0</v>
      </c>
      <c r="AB1680" s="23">
        <v>0</v>
      </c>
      <c r="AC1680" s="23">
        <v>0</v>
      </c>
      <c r="AD1680" s="23">
        <v>0</v>
      </c>
      <c r="AE1680" s="23">
        <v>0</v>
      </c>
      <c r="AF1680" s="23">
        <v>125</v>
      </c>
      <c r="AG1680" s="23">
        <v>187</v>
      </c>
      <c r="AH1680" s="23">
        <v>250</v>
      </c>
      <c r="AI1680" s="23">
        <v>374</v>
      </c>
      <c r="AJ1680" s="23">
        <v>0</v>
      </c>
      <c r="AK1680" s="23">
        <v>0</v>
      </c>
      <c r="AL1680" s="23">
        <v>0</v>
      </c>
      <c r="AM1680" s="23">
        <v>0</v>
      </c>
      <c r="AN1680" s="23">
        <v>0</v>
      </c>
      <c r="AO1680" s="23">
        <v>0</v>
      </c>
    </row>
    <row r="1681" spans="1:41" s="23" customFormat="1">
      <c r="A1681" s="23">
        <v>40260</v>
      </c>
      <c r="B1681" s="54" t="s">
        <v>2292</v>
      </c>
      <c r="C1681" s="54" t="s">
        <v>2293</v>
      </c>
      <c r="D1681" s="23">
        <v>1</v>
      </c>
      <c r="E1681" s="23">
        <v>2</v>
      </c>
      <c r="F1681" s="23">
        <v>1</v>
      </c>
      <c r="G1681" s="23">
        <v>36</v>
      </c>
      <c r="H1681" s="23">
        <v>0</v>
      </c>
      <c r="I1681" s="23">
        <v>135</v>
      </c>
      <c r="J1681" s="23">
        <v>201</v>
      </c>
      <c r="K1681" s="23">
        <v>1000</v>
      </c>
      <c r="L1681" s="23">
        <v>40</v>
      </c>
      <c r="M1681" s="23">
        <v>0</v>
      </c>
      <c r="N1681" s="23">
        <v>270</v>
      </c>
      <c r="O1681" s="23">
        <v>402</v>
      </c>
      <c r="P1681" s="23">
        <v>1000</v>
      </c>
      <c r="Q1681" s="23">
        <v>0</v>
      </c>
      <c r="R1681" s="23">
        <v>0</v>
      </c>
      <c r="S1681" s="23">
        <v>0</v>
      </c>
      <c r="T1681" s="23">
        <v>0</v>
      </c>
      <c r="U1681" s="23">
        <v>0</v>
      </c>
      <c r="V1681" s="23">
        <v>0</v>
      </c>
      <c r="W1681" s="23">
        <v>0</v>
      </c>
      <c r="X1681" s="23">
        <v>0</v>
      </c>
      <c r="Y1681" s="23">
        <v>0</v>
      </c>
      <c r="Z1681" s="23">
        <v>0</v>
      </c>
      <c r="AA1681" s="23">
        <v>0</v>
      </c>
      <c r="AB1681" s="23">
        <v>0</v>
      </c>
      <c r="AC1681" s="23">
        <v>0</v>
      </c>
      <c r="AD1681" s="23">
        <v>0</v>
      </c>
      <c r="AE1681" s="23">
        <v>0</v>
      </c>
      <c r="AF1681" s="23">
        <v>135</v>
      </c>
      <c r="AG1681" s="23">
        <v>201</v>
      </c>
      <c r="AH1681" s="23">
        <v>270</v>
      </c>
      <c r="AI1681" s="23">
        <v>402</v>
      </c>
      <c r="AJ1681" s="23">
        <v>0</v>
      </c>
      <c r="AK1681" s="23">
        <v>0</v>
      </c>
      <c r="AL1681" s="23">
        <v>0</v>
      </c>
      <c r="AM1681" s="23">
        <v>0</v>
      </c>
      <c r="AN1681" s="23">
        <v>0</v>
      </c>
      <c r="AO1681" s="23">
        <v>0</v>
      </c>
    </row>
    <row r="1682" spans="1:41" s="23" customFormat="1">
      <c r="A1682" s="23">
        <v>40261</v>
      </c>
      <c r="B1682" s="54" t="s">
        <v>2292</v>
      </c>
      <c r="C1682" s="54" t="s">
        <v>2293</v>
      </c>
      <c r="D1682" s="23">
        <v>1</v>
      </c>
      <c r="E1682" s="23">
        <v>2</v>
      </c>
      <c r="F1682" s="23">
        <v>1</v>
      </c>
      <c r="G1682" s="23">
        <v>36</v>
      </c>
      <c r="H1682" s="23">
        <v>0</v>
      </c>
      <c r="I1682" s="23">
        <v>107</v>
      </c>
      <c r="J1682" s="23">
        <v>161</v>
      </c>
      <c r="K1682" s="23">
        <v>1000</v>
      </c>
      <c r="L1682" s="23">
        <v>40</v>
      </c>
      <c r="M1682" s="23">
        <v>0</v>
      </c>
      <c r="N1682" s="23">
        <v>214</v>
      </c>
      <c r="O1682" s="23">
        <v>322</v>
      </c>
      <c r="P1682" s="23">
        <v>1000</v>
      </c>
      <c r="Q1682" s="23">
        <v>0</v>
      </c>
      <c r="R1682" s="23">
        <v>0</v>
      </c>
      <c r="S1682" s="23">
        <v>0</v>
      </c>
      <c r="T1682" s="23">
        <v>0</v>
      </c>
      <c r="U1682" s="23">
        <v>0</v>
      </c>
      <c r="V1682" s="23">
        <v>0</v>
      </c>
      <c r="W1682" s="23">
        <v>0</v>
      </c>
      <c r="X1682" s="23">
        <v>0</v>
      </c>
      <c r="Y1682" s="23">
        <v>0</v>
      </c>
      <c r="Z1682" s="23">
        <v>0</v>
      </c>
      <c r="AA1682" s="23">
        <v>0</v>
      </c>
      <c r="AB1682" s="23">
        <v>0</v>
      </c>
      <c r="AC1682" s="23">
        <v>0</v>
      </c>
      <c r="AD1682" s="23">
        <v>0</v>
      </c>
      <c r="AE1682" s="23">
        <v>0</v>
      </c>
      <c r="AF1682" s="23">
        <v>107</v>
      </c>
      <c r="AG1682" s="23">
        <v>161</v>
      </c>
      <c r="AH1682" s="23">
        <v>214</v>
      </c>
      <c r="AI1682" s="23">
        <v>322</v>
      </c>
      <c r="AJ1682" s="23">
        <v>0</v>
      </c>
      <c r="AK1682" s="23">
        <v>0</v>
      </c>
      <c r="AL1682" s="23">
        <v>0</v>
      </c>
      <c r="AM1682" s="23">
        <v>0</v>
      </c>
      <c r="AN1682" s="23">
        <v>0</v>
      </c>
      <c r="AO1682" s="23">
        <v>0</v>
      </c>
    </row>
    <row r="1683" spans="1:41" s="23" customFormat="1">
      <c r="A1683" s="23">
        <v>40262</v>
      </c>
      <c r="B1683" s="54" t="s">
        <v>2292</v>
      </c>
      <c r="C1683" s="54" t="s">
        <v>2293</v>
      </c>
      <c r="D1683" s="23">
        <v>1</v>
      </c>
      <c r="E1683" s="23">
        <v>2</v>
      </c>
      <c r="F1683" s="23">
        <v>1</v>
      </c>
      <c r="G1683" s="23">
        <v>36</v>
      </c>
      <c r="H1683" s="23">
        <v>0</v>
      </c>
      <c r="I1683" s="23">
        <v>117</v>
      </c>
      <c r="J1683" s="23">
        <v>175</v>
      </c>
      <c r="K1683" s="23">
        <v>1000</v>
      </c>
      <c r="L1683" s="23">
        <v>40</v>
      </c>
      <c r="M1683" s="23">
        <v>0</v>
      </c>
      <c r="N1683" s="23">
        <v>234</v>
      </c>
      <c r="O1683" s="23">
        <v>350</v>
      </c>
      <c r="P1683" s="23">
        <v>1000</v>
      </c>
      <c r="Q1683" s="23">
        <v>0</v>
      </c>
      <c r="R1683" s="23">
        <v>0</v>
      </c>
      <c r="S1683" s="23">
        <v>0</v>
      </c>
      <c r="T1683" s="23">
        <v>0</v>
      </c>
      <c r="U1683" s="23">
        <v>0</v>
      </c>
      <c r="V1683" s="23">
        <v>0</v>
      </c>
      <c r="W1683" s="23">
        <v>0</v>
      </c>
      <c r="X1683" s="23">
        <v>0</v>
      </c>
      <c r="Y1683" s="23">
        <v>0</v>
      </c>
      <c r="Z1683" s="23">
        <v>0</v>
      </c>
      <c r="AA1683" s="23">
        <v>0</v>
      </c>
      <c r="AB1683" s="23">
        <v>0</v>
      </c>
      <c r="AC1683" s="23">
        <v>0</v>
      </c>
      <c r="AD1683" s="23">
        <v>0</v>
      </c>
      <c r="AE1683" s="23">
        <v>0</v>
      </c>
      <c r="AF1683" s="23">
        <v>117</v>
      </c>
      <c r="AG1683" s="23">
        <v>175</v>
      </c>
      <c r="AH1683" s="23">
        <v>234</v>
      </c>
      <c r="AI1683" s="23">
        <v>350</v>
      </c>
      <c r="AJ1683" s="23">
        <v>0</v>
      </c>
      <c r="AK1683" s="23">
        <v>0</v>
      </c>
      <c r="AL1683" s="23">
        <v>0</v>
      </c>
      <c r="AM1683" s="23">
        <v>0</v>
      </c>
      <c r="AN1683" s="23">
        <v>0</v>
      </c>
      <c r="AO1683" s="23">
        <v>0</v>
      </c>
    </row>
    <row r="1684" spans="1:41" s="23" customFormat="1">
      <c r="A1684" s="23">
        <v>40263</v>
      </c>
      <c r="B1684" s="54" t="s">
        <v>2292</v>
      </c>
      <c r="C1684" s="54" t="s">
        <v>2293</v>
      </c>
      <c r="D1684" s="23">
        <v>1</v>
      </c>
      <c r="E1684" s="23">
        <v>2</v>
      </c>
      <c r="F1684" s="23">
        <v>1</v>
      </c>
      <c r="G1684" s="23">
        <v>36</v>
      </c>
      <c r="H1684" s="23">
        <v>0</v>
      </c>
      <c r="I1684" s="23">
        <v>125</v>
      </c>
      <c r="J1684" s="23">
        <v>187</v>
      </c>
      <c r="K1684" s="23">
        <v>1000</v>
      </c>
      <c r="L1684" s="23">
        <v>40</v>
      </c>
      <c r="M1684" s="23">
        <v>0</v>
      </c>
      <c r="N1684" s="23">
        <v>250</v>
      </c>
      <c r="O1684" s="23">
        <v>374</v>
      </c>
      <c r="P1684" s="23">
        <v>1000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0</v>
      </c>
      <c r="W1684" s="23">
        <v>0</v>
      </c>
      <c r="X1684" s="23">
        <v>0</v>
      </c>
      <c r="Y1684" s="23">
        <v>0</v>
      </c>
      <c r="Z1684" s="23">
        <v>0</v>
      </c>
      <c r="AA1684" s="23">
        <v>0</v>
      </c>
      <c r="AB1684" s="23">
        <v>0</v>
      </c>
      <c r="AC1684" s="23">
        <v>0</v>
      </c>
      <c r="AD1684" s="23">
        <v>0</v>
      </c>
      <c r="AE1684" s="23">
        <v>0</v>
      </c>
      <c r="AF1684" s="23">
        <v>125</v>
      </c>
      <c r="AG1684" s="23">
        <v>187</v>
      </c>
      <c r="AH1684" s="23">
        <v>250</v>
      </c>
      <c r="AI1684" s="23">
        <v>374</v>
      </c>
      <c r="AJ1684" s="23">
        <v>0</v>
      </c>
      <c r="AK1684" s="23">
        <v>0</v>
      </c>
      <c r="AL1684" s="23">
        <v>0</v>
      </c>
      <c r="AM1684" s="23">
        <v>0</v>
      </c>
      <c r="AN1684" s="23">
        <v>0</v>
      </c>
      <c r="AO1684" s="23">
        <v>0</v>
      </c>
    </row>
    <row r="1685" spans="1:41" s="23" customFormat="1">
      <c r="A1685" s="23">
        <v>40264</v>
      </c>
      <c r="B1685" s="54" t="s">
        <v>2292</v>
      </c>
      <c r="C1685" s="54" t="s">
        <v>2293</v>
      </c>
      <c r="D1685" s="23">
        <v>1</v>
      </c>
      <c r="E1685" s="23">
        <v>2</v>
      </c>
      <c r="F1685" s="23">
        <v>1</v>
      </c>
      <c r="G1685" s="23">
        <v>36</v>
      </c>
      <c r="H1685" s="23">
        <v>0</v>
      </c>
      <c r="I1685" s="23">
        <v>135</v>
      </c>
      <c r="J1685" s="23">
        <v>201</v>
      </c>
      <c r="K1685" s="23">
        <v>1000</v>
      </c>
      <c r="L1685" s="23">
        <v>40</v>
      </c>
      <c r="M1685" s="23">
        <v>0</v>
      </c>
      <c r="N1685" s="23">
        <v>270</v>
      </c>
      <c r="O1685" s="23">
        <v>402</v>
      </c>
      <c r="P1685" s="23">
        <v>1000</v>
      </c>
      <c r="Q1685" s="23">
        <v>0</v>
      </c>
      <c r="R1685" s="23">
        <v>0</v>
      </c>
      <c r="S1685" s="23">
        <v>0</v>
      </c>
      <c r="T1685" s="23">
        <v>0</v>
      </c>
      <c r="U1685" s="23">
        <v>0</v>
      </c>
      <c r="V1685" s="23">
        <v>0</v>
      </c>
      <c r="W1685" s="23">
        <v>0</v>
      </c>
      <c r="X1685" s="23">
        <v>0</v>
      </c>
      <c r="Y1685" s="23">
        <v>0</v>
      </c>
      <c r="Z1685" s="23">
        <v>0</v>
      </c>
      <c r="AA1685" s="23">
        <v>0</v>
      </c>
      <c r="AB1685" s="23">
        <v>0</v>
      </c>
      <c r="AC1685" s="23">
        <v>0</v>
      </c>
      <c r="AD1685" s="23">
        <v>0</v>
      </c>
      <c r="AE1685" s="23">
        <v>0</v>
      </c>
      <c r="AF1685" s="23">
        <v>135</v>
      </c>
      <c r="AG1685" s="23">
        <v>201</v>
      </c>
      <c r="AH1685" s="23">
        <v>270</v>
      </c>
      <c r="AI1685" s="23">
        <v>402</v>
      </c>
      <c r="AJ1685" s="23">
        <v>0</v>
      </c>
      <c r="AK1685" s="23">
        <v>0</v>
      </c>
      <c r="AL1685" s="23">
        <v>0</v>
      </c>
      <c r="AM1685" s="23">
        <v>0</v>
      </c>
      <c r="AN1685" s="23">
        <v>0</v>
      </c>
      <c r="AO1685" s="23">
        <v>0</v>
      </c>
    </row>
    <row r="1686" spans="1:41" s="23" customFormat="1">
      <c r="A1686" s="23">
        <v>40265</v>
      </c>
      <c r="B1686" s="54" t="s">
        <v>2292</v>
      </c>
      <c r="C1686" s="54" t="s">
        <v>2293</v>
      </c>
      <c r="D1686" s="23">
        <v>1</v>
      </c>
      <c r="E1686" s="23">
        <v>2</v>
      </c>
      <c r="F1686" s="23">
        <v>1</v>
      </c>
      <c r="G1686" s="23">
        <v>36</v>
      </c>
      <c r="H1686" s="23">
        <v>0</v>
      </c>
      <c r="I1686" s="23">
        <v>112</v>
      </c>
      <c r="J1686" s="23">
        <v>169</v>
      </c>
      <c r="K1686" s="23">
        <v>1000</v>
      </c>
      <c r="L1686" s="23">
        <v>40</v>
      </c>
      <c r="M1686" s="23">
        <v>0</v>
      </c>
      <c r="N1686" s="23">
        <v>224</v>
      </c>
      <c r="O1686" s="23">
        <v>338</v>
      </c>
      <c r="P1686" s="23">
        <v>1000</v>
      </c>
      <c r="Q1686" s="23">
        <v>0</v>
      </c>
      <c r="R1686" s="23">
        <v>0</v>
      </c>
      <c r="S1686" s="23">
        <v>0</v>
      </c>
      <c r="T1686" s="23">
        <v>0</v>
      </c>
      <c r="U1686" s="23">
        <v>0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0</v>
      </c>
      <c r="AC1686" s="23">
        <v>0</v>
      </c>
      <c r="AD1686" s="23">
        <v>0</v>
      </c>
      <c r="AE1686" s="23">
        <v>0</v>
      </c>
      <c r="AF1686" s="23">
        <v>112</v>
      </c>
      <c r="AG1686" s="23">
        <v>169</v>
      </c>
      <c r="AH1686" s="23">
        <v>224</v>
      </c>
      <c r="AI1686" s="23">
        <v>338</v>
      </c>
      <c r="AJ1686" s="23">
        <v>0</v>
      </c>
      <c r="AK1686" s="23">
        <v>0</v>
      </c>
      <c r="AL1686" s="23">
        <v>0</v>
      </c>
      <c r="AM1686" s="23">
        <v>0</v>
      </c>
      <c r="AN1686" s="23">
        <v>0</v>
      </c>
      <c r="AO1686" s="23">
        <v>0</v>
      </c>
    </row>
    <row r="1687" spans="1:41" s="23" customFormat="1">
      <c r="A1687" s="23">
        <v>40266</v>
      </c>
      <c r="B1687" s="54" t="s">
        <v>2292</v>
      </c>
      <c r="C1687" s="54" t="s">
        <v>2293</v>
      </c>
      <c r="D1687" s="23">
        <v>1</v>
      </c>
      <c r="E1687" s="23">
        <v>2</v>
      </c>
      <c r="F1687" s="23">
        <v>1</v>
      </c>
      <c r="G1687" s="23">
        <v>36</v>
      </c>
      <c r="H1687" s="23">
        <v>0</v>
      </c>
      <c r="I1687" s="23">
        <v>123</v>
      </c>
      <c r="J1687" s="23">
        <v>184</v>
      </c>
      <c r="K1687" s="23">
        <v>1000</v>
      </c>
      <c r="L1687" s="23">
        <v>40</v>
      </c>
      <c r="M1687" s="23">
        <v>0</v>
      </c>
      <c r="N1687" s="23">
        <v>246</v>
      </c>
      <c r="O1687" s="23">
        <v>368</v>
      </c>
      <c r="P1687" s="23">
        <v>1000</v>
      </c>
      <c r="Q1687" s="23">
        <v>0</v>
      </c>
      <c r="R1687" s="23">
        <v>0</v>
      </c>
      <c r="S1687" s="23">
        <v>0</v>
      </c>
      <c r="T1687" s="23">
        <v>0</v>
      </c>
      <c r="U1687" s="23">
        <v>0</v>
      </c>
      <c r="V1687" s="23">
        <v>0</v>
      </c>
      <c r="W1687" s="23">
        <v>0</v>
      </c>
      <c r="X1687" s="23">
        <v>0</v>
      </c>
      <c r="Y1687" s="23">
        <v>0</v>
      </c>
      <c r="Z1687" s="23">
        <v>0</v>
      </c>
      <c r="AA1687" s="23">
        <v>0</v>
      </c>
      <c r="AB1687" s="23">
        <v>0</v>
      </c>
      <c r="AC1687" s="23">
        <v>0</v>
      </c>
      <c r="AD1687" s="23">
        <v>0</v>
      </c>
      <c r="AE1687" s="23">
        <v>0</v>
      </c>
      <c r="AF1687" s="23">
        <v>123</v>
      </c>
      <c r="AG1687" s="23">
        <v>184</v>
      </c>
      <c r="AH1687" s="23">
        <v>246</v>
      </c>
      <c r="AI1687" s="23">
        <v>368</v>
      </c>
      <c r="AJ1687" s="23">
        <v>0</v>
      </c>
      <c r="AK1687" s="23">
        <v>0</v>
      </c>
      <c r="AL1687" s="23">
        <v>0</v>
      </c>
      <c r="AM1687" s="23">
        <v>0</v>
      </c>
      <c r="AN1687" s="23">
        <v>0</v>
      </c>
      <c r="AO1687" s="23">
        <v>0</v>
      </c>
    </row>
    <row r="1688" spans="1:41" s="23" customFormat="1">
      <c r="A1688" s="23">
        <v>40267</v>
      </c>
      <c r="B1688" s="54" t="s">
        <v>2292</v>
      </c>
      <c r="C1688" s="54" t="s">
        <v>2293</v>
      </c>
      <c r="D1688" s="23">
        <v>1</v>
      </c>
      <c r="E1688" s="23">
        <v>2</v>
      </c>
      <c r="F1688" s="23">
        <v>1</v>
      </c>
      <c r="G1688" s="23">
        <v>36</v>
      </c>
      <c r="H1688" s="23">
        <v>0</v>
      </c>
      <c r="I1688" s="23">
        <v>131</v>
      </c>
      <c r="J1688" s="23">
        <v>196</v>
      </c>
      <c r="K1688" s="23">
        <v>1000</v>
      </c>
      <c r="L1688" s="23">
        <v>40</v>
      </c>
      <c r="M1688" s="23">
        <v>0</v>
      </c>
      <c r="N1688" s="23">
        <v>262</v>
      </c>
      <c r="O1688" s="23">
        <v>392</v>
      </c>
      <c r="P1688" s="23">
        <v>1000</v>
      </c>
      <c r="Q1688" s="23">
        <v>0</v>
      </c>
      <c r="R1688" s="23">
        <v>0</v>
      </c>
      <c r="S1688" s="23">
        <v>0</v>
      </c>
      <c r="T1688" s="23">
        <v>0</v>
      </c>
      <c r="U1688" s="23">
        <v>0</v>
      </c>
      <c r="V1688" s="23">
        <v>0</v>
      </c>
      <c r="W1688" s="23">
        <v>0</v>
      </c>
      <c r="X1688" s="23">
        <v>0</v>
      </c>
      <c r="Y1688" s="23">
        <v>0</v>
      </c>
      <c r="Z1688" s="23">
        <v>0</v>
      </c>
      <c r="AA1688" s="23">
        <v>0</v>
      </c>
      <c r="AB1688" s="23">
        <v>0</v>
      </c>
      <c r="AC1688" s="23">
        <v>0</v>
      </c>
      <c r="AD1688" s="23">
        <v>0</v>
      </c>
      <c r="AE1688" s="23">
        <v>0</v>
      </c>
      <c r="AF1688" s="23">
        <v>131</v>
      </c>
      <c r="AG1688" s="23">
        <v>196</v>
      </c>
      <c r="AH1688" s="23">
        <v>262</v>
      </c>
      <c r="AI1688" s="23">
        <v>392</v>
      </c>
      <c r="AJ1688" s="23">
        <v>0</v>
      </c>
      <c r="AK1688" s="23">
        <v>0</v>
      </c>
      <c r="AL1688" s="23">
        <v>0</v>
      </c>
      <c r="AM1688" s="23">
        <v>0</v>
      </c>
      <c r="AN1688" s="23">
        <v>0</v>
      </c>
      <c r="AO1688" s="23">
        <v>0</v>
      </c>
    </row>
    <row r="1689" spans="1:41" s="23" customFormat="1">
      <c r="A1689" s="23">
        <v>40268</v>
      </c>
      <c r="B1689" s="54" t="s">
        <v>2292</v>
      </c>
      <c r="C1689" s="54" t="s">
        <v>2293</v>
      </c>
      <c r="D1689" s="23">
        <v>1</v>
      </c>
      <c r="E1689" s="23">
        <v>2</v>
      </c>
      <c r="F1689" s="23">
        <v>1</v>
      </c>
      <c r="G1689" s="23">
        <v>36</v>
      </c>
      <c r="H1689" s="23">
        <v>0</v>
      </c>
      <c r="I1689" s="23">
        <v>142</v>
      </c>
      <c r="J1689" s="23">
        <v>211</v>
      </c>
      <c r="K1689" s="23">
        <v>1000</v>
      </c>
      <c r="L1689" s="23">
        <v>40</v>
      </c>
      <c r="M1689" s="23">
        <v>0</v>
      </c>
      <c r="N1689" s="23">
        <v>284</v>
      </c>
      <c r="O1689" s="23">
        <v>422</v>
      </c>
      <c r="P1689" s="23">
        <v>1000</v>
      </c>
      <c r="Q1689" s="23">
        <v>0</v>
      </c>
      <c r="R1689" s="23">
        <v>0</v>
      </c>
      <c r="S1689" s="23">
        <v>0</v>
      </c>
      <c r="T1689" s="23">
        <v>0</v>
      </c>
      <c r="U1689" s="23">
        <v>0</v>
      </c>
      <c r="V1689" s="23">
        <v>0</v>
      </c>
      <c r="W1689" s="23">
        <v>0</v>
      </c>
      <c r="X1689" s="23">
        <v>0</v>
      </c>
      <c r="Y1689" s="23">
        <v>0</v>
      </c>
      <c r="Z1689" s="23">
        <v>0</v>
      </c>
      <c r="AA1689" s="23">
        <v>0</v>
      </c>
      <c r="AB1689" s="23">
        <v>0</v>
      </c>
      <c r="AC1689" s="23">
        <v>0</v>
      </c>
      <c r="AD1689" s="23">
        <v>0</v>
      </c>
      <c r="AE1689" s="23">
        <v>0</v>
      </c>
      <c r="AF1689" s="23">
        <v>142</v>
      </c>
      <c r="AG1689" s="23">
        <v>211</v>
      </c>
      <c r="AH1689" s="23">
        <v>284</v>
      </c>
      <c r="AI1689" s="23">
        <v>422</v>
      </c>
      <c r="AJ1689" s="23">
        <v>0</v>
      </c>
      <c r="AK1689" s="23">
        <v>0</v>
      </c>
      <c r="AL1689" s="23">
        <v>0</v>
      </c>
      <c r="AM1689" s="23">
        <v>0</v>
      </c>
      <c r="AN1689" s="23">
        <v>0</v>
      </c>
      <c r="AO1689" s="23">
        <v>0</v>
      </c>
    </row>
    <row r="1690" spans="1:41" s="23" customFormat="1">
      <c r="A1690" s="23">
        <v>40269</v>
      </c>
      <c r="B1690" s="54" t="s">
        <v>2292</v>
      </c>
      <c r="C1690" s="54" t="s">
        <v>2293</v>
      </c>
      <c r="D1690" s="23">
        <v>1</v>
      </c>
      <c r="E1690" s="23">
        <v>2</v>
      </c>
      <c r="F1690" s="23">
        <v>1</v>
      </c>
      <c r="G1690" s="23">
        <v>36</v>
      </c>
      <c r="H1690" s="23">
        <v>0</v>
      </c>
      <c r="I1690" s="23">
        <v>112</v>
      </c>
      <c r="J1690" s="23">
        <v>169</v>
      </c>
      <c r="K1690" s="23">
        <v>1000</v>
      </c>
      <c r="L1690" s="23">
        <v>40</v>
      </c>
      <c r="M1690" s="23">
        <v>0</v>
      </c>
      <c r="N1690" s="23">
        <v>224</v>
      </c>
      <c r="O1690" s="23">
        <v>338</v>
      </c>
      <c r="P1690" s="23">
        <v>1000</v>
      </c>
      <c r="Q1690" s="23">
        <v>0</v>
      </c>
      <c r="R1690" s="23">
        <v>0</v>
      </c>
      <c r="S1690" s="23">
        <v>0</v>
      </c>
      <c r="T1690" s="23">
        <v>0</v>
      </c>
      <c r="U1690" s="23">
        <v>0</v>
      </c>
      <c r="V1690" s="23">
        <v>0</v>
      </c>
      <c r="W1690" s="23">
        <v>0</v>
      </c>
      <c r="X1690" s="23">
        <v>0</v>
      </c>
      <c r="Y1690" s="23">
        <v>0</v>
      </c>
      <c r="Z1690" s="23">
        <v>0</v>
      </c>
      <c r="AA1690" s="23">
        <v>0</v>
      </c>
      <c r="AB1690" s="23">
        <v>0</v>
      </c>
      <c r="AC1690" s="23">
        <v>0</v>
      </c>
      <c r="AD1690" s="23">
        <v>0</v>
      </c>
      <c r="AE1690" s="23">
        <v>0</v>
      </c>
      <c r="AF1690" s="23">
        <v>112</v>
      </c>
      <c r="AG1690" s="23">
        <v>169</v>
      </c>
      <c r="AH1690" s="23">
        <v>224</v>
      </c>
      <c r="AI1690" s="23">
        <v>338</v>
      </c>
      <c r="AJ1690" s="23">
        <v>0</v>
      </c>
      <c r="AK1690" s="23">
        <v>0</v>
      </c>
      <c r="AL1690" s="23">
        <v>0</v>
      </c>
      <c r="AM1690" s="23">
        <v>0</v>
      </c>
      <c r="AN1690" s="23">
        <v>0</v>
      </c>
      <c r="AO1690" s="23">
        <v>0</v>
      </c>
    </row>
    <row r="1691" spans="1:41" s="23" customFormat="1">
      <c r="A1691" s="23">
        <v>40270</v>
      </c>
      <c r="B1691" s="54" t="s">
        <v>2292</v>
      </c>
      <c r="C1691" s="54" t="s">
        <v>2293</v>
      </c>
      <c r="D1691" s="23">
        <v>1</v>
      </c>
      <c r="E1691" s="23">
        <v>2</v>
      </c>
      <c r="F1691" s="23">
        <v>1</v>
      </c>
      <c r="G1691" s="23">
        <v>36</v>
      </c>
      <c r="H1691" s="23">
        <v>0</v>
      </c>
      <c r="I1691" s="23">
        <v>123</v>
      </c>
      <c r="J1691" s="23">
        <v>184</v>
      </c>
      <c r="K1691" s="23">
        <v>1000</v>
      </c>
      <c r="L1691" s="23">
        <v>40</v>
      </c>
      <c r="M1691" s="23">
        <v>0</v>
      </c>
      <c r="N1691" s="23">
        <v>246</v>
      </c>
      <c r="O1691" s="23">
        <v>368</v>
      </c>
      <c r="P1691" s="23">
        <v>1000</v>
      </c>
      <c r="Q1691" s="23">
        <v>0</v>
      </c>
      <c r="R1691" s="23">
        <v>0</v>
      </c>
      <c r="S1691" s="23">
        <v>0</v>
      </c>
      <c r="T1691" s="23">
        <v>0</v>
      </c>
      <c r="U1691" s="23">
        <v>0</v>
      </c>
      <c r="V1691" s="23">
        <v>0</v>
      </c>
      <c r="W1691" s="23">
        <v>0</v>
      </c>
      <c r="X1691" s="23">
        <v>0</v>
      </c>
      <c r="Y1691" s="23">
        <v>0</v>
      </c>
      <c r="Z1691" s="23">
        <v>0</v>
      </c>
      <c r="AA1691" s="23">
        <v>0</v>
      </c>
      <c r="AB1691" s="23">
        <v>0</v>
      </c>
      <c r="AC1691" s="23">
        <v>0</v>
      </c>
      <c r="AD1691" s="23">
        <v>0</v>
      </c>
      <c r="AE1691" s="23">
        <v>0</v>
      </c>
      <c r="AF1691" s="23">
        <v>123</v>
      </c>
      <c r="AG1691" s="23">
        <v>184</v>
      </c>
      <c r="AH1691" s="23">
        <v>246</v>
      </c>
      <c r="AI1691" s="23">
        <v>368</v>
      </c>
      <c r="AJ1691" s="23">
        <v>0</v>
      </c>
      <c r="AK1691" s="23">
        <v>0</v>
      </c>
      <c r="AL1691" s="23">
        <v>0</v>
      </c>
      <c r="AM1691" s="23">
        <v>0</v>
      </c>
      <c r="AN1691" s="23">
        <v>0</v>
      </c>
      <c r="AO1691" s="23">
        <v>0</v>
      </c>
    </row>
    <row r="1692" spans="1:41" s="23" customFormat="1">
      <c r="A1692" s="23">
        <v>40271</v>
      </c>
      <c r="B1692" s="54" t="s">
        <v>2292</v>
      </c>
      <c r="C1692" s="54" t="s">
        <v>2293</v>
      </c>
      <c r="D1692" s="23">
        <v>1</v>
      </c>
      <c r="E1692" s="23">
        <v>2</v>
      </c>
      <c r="F1692" s="23">
        <v>1</v>
      </c>
      <c r="G1692" s="23">
        <v>36</v>
      </c>
      <c r="H1692" s="23">
        <v>0</v>
      </c>
      <c r="I1692" s="23">
        <v>131</v>
      </c>
      <c r="J1692" s="23">
        <v>196</v>
      </c>
      <c r="K1692" s="23">
        <v>1000</v>
      </c>
      <c r="L1692" s="23">
        <v>40</v>
      </c>
      <c r="M1692" s="23">
        <v>0</v>
      </c>
      <c r="N1692" s="23">
        <v>262</v>
      </c>
      <c r="O1692" s="23">
        <v>392</v>
      </c>
      <c r="P1692" s="23">
        <v>1000</v>
      </c>
      <c r="Q1692" s="23">
        <v>0</v>
      </c>
      <c r="R1692" s="23">
        <v>0</v>
      </c>
      <c r="S1692" s="23">
        <v>0</v>
      </c>
      <c r="T1692" s="23">
        <v>0</v>
      </c>
      <c r="U1692" s="23">
        <v>0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  <c r="AA1692" s="23">
        <v>0</v>
      </c>
      <c r="AB1692" s="23">
        <v>0</v>
      </c>
      <c r="AC1692" s="23">
        <v>0</v>
      </c>
      <c r="AD1692" s="23">
        <v>0</v>
      </c>
      <c r="AE1692" s="23">
        <v>0</v>
      </c>
      <c r="AF1692" s="23">
        <v>131</v>
      </c>
      <c r="AG1692" s="23">
        <v>196</v>
      </c>
      <c r="AH1692" s="23">
        <v>262</v>
      </c>
      <c r="AI1692" s="23">
        <v>392</v>
      </c>
      <c r="AJ1692" s="23">
        <v>0</v>
      </c>
      <c r="AK1692" s="23">
        <v>0</v>
      </c>
      <c r="AL1692" s="23">
        <v>0</v>
      </c>
      <c r="AM1692" s="23">
        <v>0</v>
      </c>
      <c r="AN1692" s="23">
        <v>0</v>
      </c>
      <c r="AO1692" s="23">
        <v>0</v>
      </c>
    </row>
    <row r="1693" spans="1:41" s="23" customFormat="1">
      <c r="A1693" s="23">
        <v>40272</v>
      </c>
      <c r="B1693" s="54" t="s">
        <v>2292</v>
      </c>
      <c r="C1693" s="54" t="s">
        <v>2293</v>
      </c>
      <c r="D1693" s="23">
        <v>1</v>
      </c>
      <c r="E1693" s="23">
        <v>2</v>
      </c>
      <c r="F1693" s="23">
        <v>1</v>
      </c>
      <c r="G1693" s="23">
        <v>36</v>
      </c>
      <c r="H1693" s="23">
        <v>0</v>
      </c>
      <c r="I1693" s="23">
        <v>142</v>
      </c>
      <c r="J1693" s="23">
        <v>211</v>
      </c>
      <c r="K1693" s="23">
        <v>1000</v>
      </c>
      <c r="L1693" s="23">
        <v>40</v>
      </c>
      <c r="M1693" s="23">
        <v>0</v>
      </c>
      <c r="N1693" s="23">
        <v>284</v>
      </c>
      <c r="O1693" s="23">
        <v>422</v>
      </c>
      <c r="P1693" s="23">
        <v>1000</v>
      </c>
      <c r="Q1693" s="23">
        <v>0</v>
      </c>
      <c r="R1693" s="23">
        <v>0</v>
      </c>
      <c r="S1693" s="23">
        <v>0</v>
      </c>
      <c r="T1693" s="23">
        <v>0</v>
      </c>
      <c r="U1693" s="23">
        <v>0</v>
      </c>
      <c r="V1693" s="23">
        <v>0</v>
      </c>
      <c r="W1693" s="23">
        <v>0</v>
      </c>
      <c r="X1693" s="23">
        <v>0</v>
      </c>
      <c r="Y1693" s="23">
        <v>0</v>
      </c>
      <c r="Z1693" s="23">
        <v>0</v>
      </c>
      <c r="AA1693" s="23">
        <v>0</v>
      </c>
      <c r="AB1693" s="23">
        <v>0</v>
      </c>
      <c r="AC1693" s="23">
        <v>0</v>
      </c>
      <c r="AD1693" s="23">
        <v>0</v>
      </c>
      <c r="AE1693" s="23">
        <v>0</v>
      </c>
      <c r="AF1693" s="23">
        <v>142</v>
      </c>
      <c r="AG1693" s="23">
        <v>211</v>
      </c>
      <c r="AH1693" s="23">
        <v>284</v>
      </c>
      <c r="AI1693" s="23">
        <v>422</v>
      </c>
      <c r="AJ1693" s="23">
        <v>0</v>
      </c>
      <c r="AK1693" s="23">
        <v>0</v>
      </c>
      <c r="AL1693" s="23">
        <v>0</v>
      </c>
      <c r="AM1693" s="23">
        <v>0</v>
      </c>
      <c r="AN1693" s="23">
        <v>0</v>
      </c>
      <c r="AO1693" s="23">
        <v>0</v>
      </c>
    </row>
    <row r="1694" spans="1:41" s="23" customFormat="1">
      <c r="A1694" s="23">
        <v>40273</v>
      </c>
      <c r="B1694" s="54" t="s">
        <v>2292</v>
      </c>
      <c r="C1694" s="54" t="s">
        <v>2293</v>
      </c>
      <c r="D1694" s="23">
        <v>1</v>
      </c>
      <c r="E1694" s="23">
        <v>2</v>
      </c>
      <c r="F1694" s="23">
        <v>1</v>
      </c>
      <c r="G1694" s="23">
        <v>36</v>
      </c>
      <c r="H1694" s="23">
        <v>0</v>
      </c>
      <c r="I1694" s="23">
        <v>112</v>
      </c>
      <c r="J1694" s="23">
        <v>169</v>
      </c>
      <c r="K1694" s="23">
        <v>1000</v>
      </c>
      <c r="L1694" s="23">
        <v>40</v>
      </c>
      <c r="M1694" s="23">
        <v>0</v>
      </c>
      <c r="N1694" s="23">
        <v>224</v>
      </c>
      <c r="O1694" s="23">
        <v>338</v>
      </c>
      <c r="P1694" s="23">
        <v>1000</v>
      </c>
      <c r="Q1694" s="23">
        <v>0</v>
      </c>
      <c r="R1694" s="23">
        <v>0</v>
      </c>
      <c r="S1694" s="23">
        <v>0</v>
      </c>
      <c r="T1694" s="23">
        <v>0</v>
      </c>
      <c r="U1694" s="23">
        <v>0</v>
      </c>
      <c r="V1694" s="23">
        <v>0</v>
      </c>
      <c r="W1694" s="23">
        <v>0</v>
      </c>
      <c r="X1694" s="23">
        <v>0</v>
      </c>
      <c r="Y1694" s="23">
        <v>0</v>
      </c>
      <c r="Z1694" s="23">
        <v>0</v>
      </c>
      <c r="AA1694" s="23">
        <v>0</v>
      </c>
      <c r="AB1694" s="23">
        <v>0</v>
      </c>
      <c r="AC1694" s="23">
        <v>0</v>
      </c>
      <c r="AD1694" s="23">
        <v>0</v>
      </c>
      <c r="AE1694" s="23">
        <v>0</v>
      </c>
      <c r="AF1694" s="23">
        <v>112</v>
      </c>
      <c r="AG1694" s="23">
        <v>169</v>
      </c>
      <c r="AH1694" s="23">
        <v>224</v>
      </c>
      <c r="AI1694" s="23">
        <v>338</v>
      </c>
      <c r="AJ1694" s="23">
        <v>0</v>
      </c>
      <c r="AK1694" s="23">
        <v>0</v>
      </c>
      <c r="AL1694" s="23">
        <v>0</v>
      </c>
      <c r="AM1694" s="23">
        <v>0</v>
      </c>
      <c r="AN1694" s="23">
        <v>0</v>
      </c>
      <c r="AO1694" s="23">
        <v>0</v>
      </c>
    </row>
    <row r="1695" spans="1:41" s="23" customFormat="1">
      <c r="A1695" s="23">
        <v>40274</v>
      </c>
      <c r="B1695" s="54" t="s">
        <v>2292</v>
      </c>
      <c r="C1695" s="54" t="s">
        <v>2293</v>
      </c>
      <c r="D1695" s="23">
        <v>1</v>
      </c>
      <c r="E1695" s="23">
        <v>2</v>
      </c>
      <c r="F1695" s="23">
        <v>1</v>
      </c>
      <c r="G1695" s="23">
        <v>36</v>
      </c>
      <c r="H1695" s="23">
        <v>0</v>
      </c>
      <c r="I1695" s="23">
        <v>123</v>
      </c>
      <c r="J1695" s="23">
        <v>184</v>
      </c>
      <c r="K1695" s="23">
        <v>1000</v>
      </c>
      <c r="L1695" s="23">
        <v>40</v>
      </c>
      <c r="M1695" s="23">
        <v>0</v>
      </c>
      <c r="N1695" s="23">
        <v>246</v>
      </c>
      <c r="O1695" s="23">
        <v>368</v>
      </c>
      <c r="P1695" s="23">
        <v>1000</v>
      </c>
      <c r="Q1695" s="23">
        <v>0</v>
      </c>
      <c r="R1695" s="23">
        <v>0</v>
      </c>
      <c r="S1695" s="23">
        <v>0</v>
      </c>
      <c r="T1695" s="23">
        <v>0</v>
      </c>
      <c r="U1695" s="23">
        <v>0</v>
      </c>
      <c r="V1695" s="23">
        <v>0</v>
      </c>
      <c r="W1695" s="23">
        <v>0</v>
      </c>
      <c r="X1695" s="23">
        <v>0</v>
      </c>
      <c r="Y1695" s="23">
        <v>0</v>
      </c>
      <c r="Z1695" s="23">
        <v>0</v>
      </c>
      <c r="AA1695" s="23">
        <v>0</v>
      </c>
      <c r="AB1695" s="23">
        <v>0</v>
      </c>
      <c r="AC1695" s="23">
        <v>0</v>
      </c>
      <c r="AD1695" s="23">
        <v>0</v>
      </c>
      <c r="AE1695" s="23">
        <v>0</v>
      </c>
      <c r="AF1695" s="23">
        <v>123</v>
      </c>
      <c r="AG1695" s="23">
        <v>184</v>
      </c>
      <c r="AH1695" s="23">
        <v>246</v>
      </c>
      <c r="AI1695" s="23">
        <v>368</v>
      </c>
      <c r="AJ1695" s="23">
        <v>0</v>
      </c>
      <c r="AK1695" s="23">
        <v>0</v>
      </c>
      <c r="AL1695" s="23">
        <v>0</v>
      </c>
      <c r="AM1695" s="23">
        <v>0</v>
      </c>
      <c r="AN1695" s="23">
        <v>0</v>
      </c>
      <c r="AO1695" s="23">
        <v>0</v>
      </c>
    </row>
    <row r="1696" spans="1:41" s="23" customFormat="1">
      <c r="A1696" s="23">
        <v>40275</v>
      </c>
      <c r="B1696" s="54" t="s">
        <v>2292</v>
      </c>
      <c r="C1696" s="54" t="s">
        <v>2293</v>
      </c>
      <c r="D1696" s="23">
        <v>1</v>
      </c>
      <c r="E1696" s="23">
        <v>2</v>
      </c>
      <c r="F1696" s="23">
        <v>1</v>
      </c>
      <c r="G1696" s="23">
        <v>36</v>
      </c>
      <c r="H1696" s="23">
        <v>0</v>
      </c>
      <c r="I1696" s="23">
        <v>131</v>
      </c>
      <c r="J1696" s="23">
        <v>196</v>
      </c>
      <c r="K1696" s="23">
        <v>1000</v>
      </c>
      <c r="L1696" s="23">
        <v>40</v>
      </c>
      <c r="M1696" s="23">
        <v>0</v>
      </c>
      <c r="N1696" s="23">
        <v>262</v>
      </c>
      <c r="O1696" s="23">
        <v>392</v>
      </c>
      <c r="P1696" s="23">
        <v>1000</v>
      </c>
      <c r="Q1696" s="23">
        <v>0</v>
      </c>
      <c r="R1696" s="23">
        <v>0</v>
      </c>
      <c r="S1696" s="23">
        <v>0</v>
      </c>
      <c r="T1696" s="23">
        <v>0</v>
      </c>
      <c r="U1696" s="23">
        <v>0</v>
      </c>
      <c r="V1696" s="23">
        <v>0</v>
      </c>
      <c r="W1696" s="23">
        <v>0</v>
      </c>
      <c r="X1696" s="23">
        <v>0</v>
      </c>
      <c r="Y1696" s="23">
        <v>0</v>
      </c>
      <c r="Z1696" s="23">
        <v>0</v>
      </c>
      <c r="AA1696" s="23">
        <v>0</v>
      </c>
      <c r="AB1696" s="23">
        <v>0</v>
      </c>
      <c r="AC1696" s="23">
        <v>0</v>
      </c>
      <c r="AD1696" s="23">
        <v>0</v>
      </c>
      <c r="AE1696" s="23">
        <v>0</v>
      </c>
      <c r="AF1696" s="23">
        <v>131</v>
      </c>
      <c r="AG1696" s="23">
        <v>196</v>
      </c>
      <c r="AH1696" s="23">
        <v>262</v>
      </c>
      <c r="AI1696" s="23">
        <v>392</v>
      </c>
      <c r="AJ1696" s="23">
        <v>0</v>
      </c>
      <c r="AK1696" s="23">
        <v>0</v>
      </c>
      <c r="AL1696" s="23">
        <v>0</v>
      </c>
      <c r="AM1696" s="23">
        <v>0</v>
      </c>
      <c r="AN1696" s="23">
        <v>0</v>
      </c>
      <c r="AO1696" s="23">
        <v>0</v>
      </c>
    </row>
    <row r="1697" spans="1:41" s="23" customFormat="1">
      <c r="A1697" s="23">
        <v>40276</v>
      </c>
      <c r="B1697" s="54" t="s">
        <v>2292</v>
      </c>
      <c r="C1697" s="54" t="s">
        <v>2293</v>
      </c>
      <c r="D1697" s="23">
        <v>1</v>
      </c>
      <c r="E1697" s="23">
        <v>2</v>
      </c>
      <c r="F1697" s="23">
        <v>1</v>
      </c>
      <c r="G1697" s="23">
        <v>36</v>
      </c>
      <c r="H1697" s="23">
        <v>0</v>
      </c>
      <c r="I1697" s="23">
        <v>142</v>
      </c>
      <c r="J1697" s="23">
        <v>211</v>
      </c>
      <c r="K1697" s="23">
        <v>1000</v>
      </c>
      <c r="L1697" s="23">
        <v>40</v>
      </c>
      <c r="M1697" s="23">
        <v>0</v>
      </c>
      <c r="N1697" s="23">
        <v>284</v>
      </c>
      <c r="O1697" s="23">
        <v>422</v>
      </c>
      <c r="P1697" s="23">
        <v>1000</v>
      </c>
      <c r="Q1697" s="23">
        <v>0</v>
      </c>
      <c r="R1697" s="23">
        <v>0</v>
      </c>
      <c r="S1697" s="23">
        <v>0</v>
      </c>
      <c r="T1697" s="23">
        <v>0</v>
      </c>
      <c r="U1697" s="23">
        <v>0</v>
      </c>
      <c r="V1697" s="23">
        <v>0</v>
      </c>
      <c r="W1697" s="23">
        <v>0</v>
      </c>
      <c r="X1697" s="23">
        <v>0</v>
      </c>
      <c r="Y1697" s="23">
        <v>0</v>
      </c>
      <c r="Z1697" s="23">
        <v>0</v>
      </c>
      <c r="AA1697" s="23">
        <v>0</v>
      </c>
      <c r="AB1697" s="23">
        <v>0</v>
      </c>
      <c r="AC1697" s="23">
        <v>0</v>
      </c>
      <c r="AD1697" s="23">
        <v>0</v>
      </c>
      <c r="AE1697" s="23">
        <v>0</v>
      </c>
      <c r="AF1697" s="23">
        <v>142</v>
      </c>
      <c r="AG1697" s="23">
        <v>211</v>
      </c>
      <c r="AH1697" s="23">
        <v>284</v>
      </c>
      <c r="AI1697" s="23">
        <v>422</v>
      </c>
      <c r="AJ1697" s="23">
        <v>0</v>
      </c>
      <c r="AK1697" s="23">
        <v>0</v>
      </c>
      <c r="AL1697" s="23">
        <v>0</v>
      </c>
      <c r="AM1697" s="23">
        <v>0</v>
      </c>
      <c r="AN1697" s="23">
        <v>0</v>
      </c>
      <c r="AO1697" s="23">
        <v>0</v>
      </c>
    </row>
    <row r="1698" spans="1:41" s="23" customFormat="1">
      <c r="A1698" s="23">
        <v>40277</v>
      </c>
      <c r="B1698" s="54" t="s">
        <v>2292</v>
      </c>
      <c r="C1698" s="54" t="s">
        <v>2293</v>
      </c>
      <c r="D1698" s="23">
        <v>1</v>
      </c>
      <c r="E1698" s="23">
        <v>2</v>
      </c>
      <c r="F1698" s="23">
        <v>1</v>
      </c>
      <c r="G1698" s="23">
        <v>36</v>
      </c>
      <c r="H1698" s="23">
        <v>0</v>
      </c>
      <c r="I1698" s="23">
        <v>117</v>
      </c>
      <c r="J1698" s="23">
        <v>177</v>
      </c>
      <c r="K1698" s="23">
        <v>1000</v>
      </c>
      <c r="L1698" s="23">
        <v>40</v>
      </c>
      <c r="M1698" s="23">
        <v>0</v>
      </c>
      <c r="N1698" s="23">
        <v>234</v>
      </c>
      <c r="O1698" s="23">
        <v>354</v>
      </c>
      <c r="P1698" s="23">
        <v>1000</v>
      </c>
      <c r="Q1698" s="23">
        <v>0</v>
      </c>
      <c r="R1698" s="23">
        <v>0</v>
      </c>
      <c r="S1698" s="23">
        <v>0</v>
      </c>
      <c r="T1698" s="23">
        <v>0</v>
      </c>
      <c r="U1698" s="23">
        <v>0</v>
      </c>
      <c r="V1698" s="23">
        <v>0</v>
      </c>
      <c r="W1698" s="23">
        <v>0</v>
      </c>
      <c r="X1698" s="23">
        <v>0</v>
      </c>
      <c r="Y1698" s="23">
        <v>0</v>
      </c>
      <c r="Z1698" s="23">
        <v>0</v>
      </c>
      <c r="AA1698" s="23">
        <v>0</v>
      </c>
      <c r="AB1698" s="23">
        <v>0</v>
      </c>
      <c r="AC1698" s="23">
        <v>0</v>
      </c>
      <c r="AD1698" s="23">
        <v>0</v>
      </c>
      <c r="AE1698" s="23">
        <v>0</v>
      </c>
      <c r="AF1698" s="23">
        <v>117</v>
      </c>
      <c r="AG1698" s="23">
        <v>177</v>
      </c>
      <c r="AH1698" s="23">
        <v>234</v>
      </c>
      <c r="AI1698" s="23">
        <v>354</v>
      </c>
      <c r="AJ1698" s="23">
        <v>0</v>
      </c>
      <c r="AK1698" s="23">
        <v>0</v>
      </c>
      <c r="AL1698" s="23">
        <v>0</v>
      </c>
      <c r="AM1698" s="23">
        <v>0</v>
      </c>
      <c r="AN1698" s="23">
        <v>0</v>
      </c>
      <c r="AO1698" s="23">
        <v>0</v>
      </c>
    </row>
    <row r="1699" spans="1:41" s="23" customFormat="1">
      <c r="A1699" s="23">
        <v>40278</v>
      </c>
      <c r="B1699" s="54" t="s">
        <v>2292</v>
      </c>
      <c r="C1699" s="54" t="s">
        <v>2293</v>
      </c>
      <c r="D1699" s="23">
        <v>1</v>
      </c>
      <c r="E1699" s="23">
        <v>2</v>
      </c>
      <c r="F1699" s="23">
        <v>1</v>
      </c>
      <c r="G1699" s="23">
        <v>36</v>
      </c>
      <c r="H1699" s="23">
        <v>0</v>
      </c>
      <c r="I1699" s="23">
        <v>129</v>
      </c>
      <c r="J1699" s="23">
        <v>193</v>
      </c>
      <c r="K1699" s="23">
        <v>1000</v>
      </c>
      <c r="L1699" s="23">
        <v>40</v>
      </c>
      <c r="M1699" s="23">
        <v>0</v>
      </c>
      <c r="N1699" s="23">
        <v>258</v>
      </c>
      <c r="O1699" s="23">
        <v>386</v>
      </c>
      <c r="P1699" s="23">
        <v>1000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  <c r="AA1699" s="23">
        <v>0</v>
      </c>
      <c r="AB1699" s="23">
        <v>0</v>
      </c>
      <c r="AC1699" s="23">
        <v>0</v>
      </c>
      <c r="AD1699" s="23">
        <v>0</v>
      </c>
      <c r="AE1699" s="23">
        <v>0</v>
      </c>
      <c r="AF1699" s="23">
        <v>129</v>
      </c>
      <c r="AG1699" s="23">
        <v>193</v>
      </c>
      <c r="AH1699" s="23">
        <v>258</v>
      </c>
      <c r="AI1699" s="23">
        <v>386</v>
      </c>
      <c r="AJ1699" s="23">
        <v>0</v>
      </c>
      <c r="AK1699" s="23">
        <v>0</v>
      </c>
      <c r="AL1699" s="23">
        <v>0</v>
      </c>
      <c r="AM1699" s="23">
        <v>0</v>
      </c>
      <c r="AN1699" s="23">
        <v>0</v>
      </c>
      <c r="AO1699" s="23">
        <v>0</v>
      </c>
    </row>
    <row r="1700" spans="1:41" s="23" customFormat="1">
      <c r="A1700" s="23">
        <v>40279</v>
      </c>
      <c r="B1700" s="54" t="s">
        <v>2292</v>
      </c>
      <c r="C1700" s="54" t="s">
        <v>2293</v>
      </c>
      <c r="D1700" s="23">
        <v>1</v>
      </c>
      <c r="E1700" s="23">
        <v>2</v>
      </c>
      <c r="F1700" s="23">
        <v>1</v>
      </c>
      <c r="G1700" s="23">
        <v>36</v>
      </c>
      <c r="H1700" s="23">
        <v>0</v>
      </c>
      <c r="I1700" s="23">
        <v>137</v>
      </c>
      <c r="J1700" s="23">
        <v>205</v>
      </c>
      <c r="K1700" s="23">
        <v>1000</v>
      </c>
      <c r="L1700" s="23">
        <v>40</v>
      </c>
      <c r="M1700" s="23">
        <v>0</v>
      </c>
      <c r="N1700" s="23">
        <v>274</v>
      </c>
      <c r="O1700" s="23">
        <v>410</v>
      </c>
      <c r="P1700" s="23">
        <v>1000</v>
      </c>
      <c r="Q1700" s="23">
        <v>0</v>
      </c>
      <c r="R1700" s="23">
        <v>0</v>
      </c>
      <c r="S1700" s="23">
        <v>0</v>
      </c>
      <c r="T1700" s="23">
        <v>0</v>
      </c>
      <c r="U1700" s="23">
        <v>0</v>
      </c>
      <c r="V1700" s="23">
        <v>0</v>
      </c>
      <c r="W1700" s="23">
        <v>0</v>
      </c>
      <c r="X1700" s="23">
        <v>0</v>
      </c>
      <c r="Y1700" s="23">
        <v>0</v>
      </c>
      <c r="Z1700" s="23">
        <v>0</v>
      </c>
      <c r="AA1700" s="23">
        <v>0</v>
      </c>
      <c r="AB1700" s="23">
        <v>0</v>
      </c>
      <c r="AC1700" s="23">
        <v>0</v>
      </c>
      <c r="AD1700" s="23">
        <v>0</v>
      </c>
      <c r="AE1700" s="23">
        <v>0</v>
      </c>
      <c r="AF1700" s="23">
        <v>137</v>
      </c>
      <c r="AG1700" s="23">
        <v>205</v>
      </c>
      <c r="AH1700" s="23">
        <v>274</v>
      </c>
      <c r="AI1700" s="23">
        <v>410</v>
      </c>
      <c r="AJ1700" s="23">
        <v>0</v>
      </c>
      <c r="AK1700" s="23">
        <v>0</v>
      </c>
      <c r="AL1700" s="23">
        <v>0</v>
      </c>
      <c r="AM1700" s="23">
        <v>0</v>
      </c>
      <c r="AN1700" s="23">
        <v>0</v>
      </c>
      <c r="AO1700" s="23">
        <v>0</v>
      </c>
    </row>
    <row r="1701" spans="1:41" s="23" customFormat="1">
      <c r="A1701" s="23">
        <v>40280</v>
      </c>
      <c r="B1701" s="54" t="s">
        <v>2292</v>
      </c>
      <c r="C1701" s="54" t="s">
        <v>2293</v>
      </c>
      <c r="D1701" s="23">
        <v>1</v>
      </c>
      <c r="E1701" s="23">
        <v>2</v>
      </c>
      <c r="F1701" s="23">
        <v>1</v>
      </c>
      <c r="G1701" s="23">
        <v>36</v>
      </c>
      <c r="H1701" s="23">
        <v>0</v>
      </c>
      <c r="I1701" s="23">
        <v>149</v>
      </c>
      <c r="J1701" s="23">
        <v>221</v>
      </c>
      <c r="K1701" s="23">
        <v>1000</v>
      </c>
      <c r="L1701" s="23">
        <v>40</v>
      </c>
      <c r="M1701" s="23">
        <v>0</v>
      </c>
      <c r="N1701" s="23">
        <v>298</v>
      </c>
      <c r="O1701" s="23">
        <v>442</v>
      </c>
      <c r="P1701" s="23">
        <v>1000</v>
      </c>
      <c r="Q1701" s="23">
        <v>0</v>
      </c>
      <c r="R1701" s="23">
        <v>0</v>
      </c>
      <c r="S1701" s="23">
        <v>0</v>
      </c>
      <c r="T1701" s="23">
        <v>0</v>
      </c>
      <c r="U1701" s="23">
        <v>0</v>
      </c>
      <c r="V1701" s="23">
        <v>0</v>
      </c>
      <c r="W1701" s="23">
        <v>0</v>
      </c>
      <c r="X1701" s="23">
        <v>0</v>
      </c>
      <c r="Y1701" s="23">
        <v>0</v>
      </c>
      <c r="Z1701" s="23">
        <v>0</v>
      </c>
      <c r="AA1701" s="23">
        <v>0</v>
      </c>
      <c r="AB1701" s="23">
        <v>0</v>
      </c>
      <c r="AC1701" s="23">
        <v>0</v>
      </c>
      <c r="AD1701" s="23">
        <v>0</v>
      </c>
      <c r="AE1701" s="23">
        <v>0</v>
      </c>
      <c r="AF1701" s="23">
        <v>149</v>
      </c>
      <c r="AG1701" s="23">
        <v>221</v>
      </c>
      <c r="AH1701" s="23">
        <v>298</v>
      </c>
      <c r="AI1701" s="23">
        <v>442</v>
      </c>
      <c r="AJ1701" s="23">
        <v>0</v>
      </c>
      <c r="AK1701" s="23">
        <v>0</v>
      </c>
      <c r="AL1701" s="23">
        <v>0</v>
      </c>
      <c r="AM1701" s="23">
        <v>0</v>
      </c>
      <c r="AN1701" s="23">
        <v>0</v>
      </c>
      <c r="AO1701" s="23">
        <v>0</v>
      </c>
    </row>
    <row r="1702" spans="1:41" s="23" customFormat="1">
      <c r="A1702" s="23">
        <v>40281</v>
      </c>
      <c r="B1702" s="54" t="s">
        <v>2292</v>
      </c>
      <c r="C1702" s="54" t="s">
        <v>2293</v>
      </c>
      <c r="D1702" s="23">
        <v>1</v>
      </c>
      <c r="E1702" s="23">
        <v>2</v>
      </c>
      <c r="F1702" s="23">
        <v>1</v>
      </c>
      <c r="G1702" s="23">
        <v>36</v>
      </c>
      <c r="H1702" s="23">
        <v>0</v>
      </c>
      <c r="I1702" s="23">
        <v>117</v>
      </c>
      <c r="J1702" s="23">
        <v>177</v>
      </c>
      <c r="K1702" s="23">
        <v>1000</v>
      </c>
      <c r="L1702" s="23">
        <v>40</v>
      </c>
      <c r="M1702" s="23">
        <v>0</v>
      </c>
      <c r="N1702" s="23">
        <v>234</v>
      </c>
      <c r="O1702" s="23">
        <v>354</v>
      </c>
      <c r="P1702" s="23">
        <v>1000</v>
      </c>
      <c r="Q1702" s="23">
        <v>0</v>
      </c>
      <c r="R1702" s="23">
        <v>0</v>
      </c>
      <c r="S1702" s="23">
        <v>0</v>
      </c>
      <c r="T1702" s="23">
        <v>0</v>
      </c>
      <c r="U1702" s="23">
        <v>0</v>
      </c>
      <c r="V1702" s="23">
        <v>0</v>
      </c>
      <c r="W1702" s="23">
        <v>0</v>
      </c>
      <c r="X1702" s="23">
        <v>0</v>
      </c>
      <c r="Y1702" s="23">
        <v>0</v>
      </c>
      <c r="Z1702" s="23">
        <v>0</v>
      </c>
      <c r="AA1702" s="23">
        <v>0</v>
      </c>
      <c r="AB1702" s="23">
        <v>0</v>
      </c>
      <c r="AC1702" s="23">
        <v>0</v>
      </c>
      <c r="AD1702" s="23">
        <v>0</v>
      </c>
      <c r="AE1702" s="23">
        <v>0</v>
      </c>
      <c r="AF1702" s="23">
        <v>117</v>
      </c>
      <c r="AG1702" s="23">
        <v>177</v>
      </c>
      <c r="AH1702" s="23">
        <v>234</v>
      </c>
      <c r="AI1702" s="23">
        <v>354</v>
      </c>
      <c r="AJ1702" s="23">
        <v>0</v>
      </c>
      <c r="AK1702" s="23">
        <v>0</v>
      </c>
      <c r="AL1702" s="23">
        <v>0</v>
      </c>
      <c r="AM1702" s="23">
        <v>0</v>
      </c>
      <c r="AN1702" s="23">
        <v>0</v>
      </c>
      <c r="AO1702" s="23">
        <v>0</v>
      </c>
    </row>
    <row r="1703" spans="1:41" s="23" customFormat="1">
      <c r="A1703" s="23">
        <v>40282</v>
      </c>
      <c r="B1703" s="54" t="s">
        <v>2292</v>
      </c>
      <c r="C1703" s="54" t="s">
        <v>2293</v>
      </c>
      <c r="D1703" s="23">
        <v>1</v>
      </c>
      <c r="E1703" s="23">
        <v>2</v>
      </c>
      <c r="F1703" s="23">
        <v>1</v>
      </c>
      <c r="G1703" s="23">
        <v>36</v>
      </c>
      <c r="H1703" s="23">
        <v>0</v>
      </c>
      <c r="I1703" s="23">
        <v>129</v>
      </c>
      <c r="J1703" s="23">
        <v>193</v>
      </c>
      <c r="K1703" s="23">
        <v>1000</v>
      </c>
      <c r="L1703" s="23">
        <v>40</v>
      </c>
      <c r="M1703" s="23">
        <v>0</v>
      </c>
      <c r="N1703" s="23">
        <v>258</v>
      </c>
      <c r="O1703" s="23">
        <v>386</v>
      </c>
      <c r="P1703" s="23">
        <v>1000</v>
      </c>
      <c r="Q1703" s="23">
        <v>0</v>
      </c>
      <c r="R1703" s="23">
        <v>0</v>
      </c>
      <c r="S1703" s="23">
        <v>0</v>
      </c>
      <c r="T1703" s="23">
        <v>0</v>
      </c>
      <c r="U1703" s="23">
        <v>0</v>
      </c>
      <c r="V1703" s="23">
        <v>0</v>
      </c>
      <c r="W1703" s="23">
        <v>0</v>
      </c>
      <c r="X1703" s="23">
        <v>0</v>
      </c>
      <c r="Y1703" s="23">
        <v>0</v>
      </c>
      <c r="Z1703" s="23">
        <v>0</v>
      </c>
      <c r="AA1703" s="23">
        <v>0</v>
      </c>
      <c r="AB1703" s="23">
        <v>0</v>
      </c>
      <c r="AC1703" s="23">
        <v>0</v>
      </c>
      <c r="AD1703" s="23">
        <v>0</v>
      </c>
      <c r="AE1703" s="23">
        <v>0</v>
      </c>
      <c r="AF1703" s="23">
        <v>129</v>
      </c>
      <c r="AG1703" s="23">
        <v>193</v>
      </c>
      <c r="AH1703" s="23">
        <v>258</v>
      </c>
      <c r="AI1703" s="23">
        <v>386</v>
      </c>
      <c r="AJ1703" s="23">
        <v>0</v>
      </c>
      <c r="AK1703" s="23">
        <v>0</v>
      </c>
      <c r="AL1703" s="23">
        <v>0</v>
      </c>
      <c r="AM1703" s="23">
        <v>0</v>
      </c>
      <c r="AN1703" s="23">
        <v>0</v>
      </c>
      <c r="AO1703" s="23">
        <v>0</v>
      </c>
    </row>
    <row r="1704" spans="1:41" s="23" customFormat="1">
      <c r="A1704" s="23">
        <v>40283</v>
      </c>
      <c r="B1704" s="54" t="s">
        <v>2292</v>
      </c>
      <c r="C1704" s="54" t="s">
        <v>2293</v>
      </c>
      <c r="D1704" s="23">
        <v>1</v>
      </c>
      <c r="E1704" s="23">
        <v>2</v>
      </c>
      <c r="F1704" s="23">
        <v>1</v>
      </c>
      <c r="G1704" s="23">
        <v>36</v>
      </c>
      <c r="H1704" s="23">
        <v>0</v>
      </c>
      <c r="I1704" s="23">
        <v>137</v>
      </c>
      <c r="J1704" s="23">
        <v>205</v>
      </c>
      <c r="K1704" s="23">
        <v>1000</v>
      </c>
      <c r="L1704" s="23">
        <v>40</v>
      </c>
      <c r="M1704" s="23">
        <v>0</v>
      </c>
      <c r="N1704" s="23">
        <v>274</v>
      </c>
      <c r="O1704" s="23">
        <v>410</v>
      </c>
      <c r="P1704" s="23">
        <v>1000</v>
      </c>
      <c r="Q1704" s="23">
        <v>0</v>
      </c>
      <c r="R1704" s="23">
        <v>0</v>
      </c>
      <c r="S1704" s="23">
        <v>0</v>
      </c>
      <c r="T1704" s="23">
        <v>0</v>
      </c>
      <c r="U1704" s="23">
        <v>0</v>
      </c>
      <c r="V1704" s="23">
        <v>0</v>
      </c>
      <c r="W1704" s="23">
        <v>0</v>
      </c>
      <c r="X1704" s="23">
        <v>0</v>
      </c>
      <c r="Y1704" s="23">
        <v>0</v>
      </c>
      <c r="Z1704" s="23">
        <v>0</v>
      </c>
      <c r="AA1704" s="23">
        <v>0</v>
      </c>
      <c r="AB1704" s="23">
        <v>0</v>
      </c>
      <c r="AC1704" s="23">
        <v>0</v>
      </c>
      <c r="AD1704" s="23">
        <v>0</v>
      </c>
      <c r="AE1704" s="23">
        <v>0</v>
      </c>
      <c r="AF1704" s="23">
        <v>137</v>
      </c>
      <c r="AG1704" s="23">
        <v>205</v>
      </c>
      <c r="AH1704" s="23">
        <v>274</v>
      </c>
      <c r="AI1704" s="23">
        <v>410</v>
      </c>
      <c r="AJ1704" s="23">
        <v>0</v>
      </c>
      <c r="AK1704" s="23">
        <v>0</v>
      </c>
      <c r="AL1704" s="23">
        <v>0</v>
      </c>
      <c r="AM1704" s="23">
        <v>0</v>
      </c>
      <c r="AN1704" s="23">
        <v>0</v>
      </c>
      <c r="AO1704" s="23">
        <v>0</v>
      </c>
    </row>
    <row r="1705" spans="1:41" s="23" customFormat="1">
      <c r="A1705" s="23">
        <v>40284</v>
      </c>
      <c r="B1705" s="54" t="s">
        <v>2292</v>
      </c>
      <c r="C1705" s="54" t="s">
        <v>2293</v>
      </c>
      <c r="D1705" s="23">
        <v>1</v>
      </c>
      <c r="E1705" s="23">
        <v>2</v>
      </c>
      <c r="F1705" s="23">
        <v>1</v>
      </c>
      <c r="G1705" s="23">
        <v>36</v>
      </c>
      <c r="H1705" s="23">
        <v>0</v>
      </c>
      <c r="I1705" s="23">
        <v>149</v>
      </c>
      <c r="J1705" s="23">
        <v>221</v>
      </c>
      <c r="K1705" s="23">
        <v>1000</v>
      </c>
      <c r="L1705" s="23">
        <v>40</v>
      </c>
      <c r="M1705" s="23">
        <v>0</v>
      </c>
      <c r="N1705" s="23">
        <v>298</v>
      </c>
      <c r="O1705" s="23">
        <v>442</v>
      </c>
      <c r="P1705" s="23">
        <v>1000</v>
      </c>
      <c r="Q1705" s="23">
        <v>0</v>
      </c>
      <c r="R1705" s="23">
        <v>0</v>
      </c>
      <c r="S1705" s="23">
        <v>0</v>
      </c>
      <c r="T1705" s="23">
        <v>0</v>
      </c>
      <c r="U1705" s="23">
        <v>0</v>
      </c>
      <c r="V1705" s="23">
        <v>0</v>
      </c>
      <c r="W1705" s="23">
        <v>0</v>
      </c>
      <c r="X1705" s="23">
        <v>0</v>
      </c>
      <c r="Y1705" s="23">
        <v>0</v>
      </c>
      <c r="Z1705" s="23">
        <v>0</v>
      </c>
      <c r="AA1705" s="23">
        <v>0</v>
      </c>
      <c r="AB1705" s="23">
        <v>0</v>
      </c>
      <c r="AC1705" s="23">
        <v>0</v>
      </c>
      <c r="AD1705" s="23">
        <v>0</v>
      </c>
      <c r="AE1705" s="23">
        <v>0</v>
      </c>
      <c r="AF1705" s="23">
        <v>149</v>
      </c>
      <c r="AG1705" s="23">
        <v>221</v>
      </c>
      <c r="AH1705" s="23">
        <v>298</v>
      </c>
      <c r="AI1705" s="23">
        <v>442</v>
      </c>
      <c r="AJ1705" s="23">
        <v>0</v>
      </c>
      <c r="AK1705" s="23">
        <v>0</v>
      </c>
      <c r="AL1705" s="23">
        <v>0</v>
      </c>
      <c r="AM1705" s="23">
        <v>0</v>
      </c>
      <c r="AN1705" s="23">
        <v>0</v>
      </c>
      <c r="AO1705" s="23">
        <v>0</v>
      </c>
    </row>
    <row r="1706" spans="1:41" s="23" customFormat="1">
      <c r="A1706" s="23">
        <v>40285</v>
      </c>
      <c r="B1706" s="54" t="s">
        <v>2292</v>
      </c>
      <c r="C1706" s="54" t="s">
        <v>2293</v>
      </c>
      <c r="D1706" s="23">
        <v>1</v>
      </c>
      <c r="E1706" s="23">
        <v>2</v>
      </c>
      <c r="F1706" s="23">
        <v>1</v>
      </c>
      <c r="G1706" s="23">
        <v>36</v>
      </c>
      <c r="H1706" s="23">
        <v>0</v>
      </c>
      <c r="I1706" s="23">
        <v>117</v>
      </c>
      <c r="J1706" s="23">
        <v>177</v>
      </c>
      <c r="K1706" s="23">
        <v>1000</v>
      </c>
      <c r="L1706" s="23">
        <v>40</v>
      </c>
      <c r="M1706" s="23">
        <v>0</v>
      </c>
      <c r="N1706" s="23">
        <v>234</v>
      </c>
      <c r="O1706" s="23">
        <v>354</v>
      </c>
      <c r="P1706" s="23">
        <v>1000</v>
      </c>
      <c r="Q1706" s="23">
        <v>0</v>
      </c>
      <c r="R1706" s="23">
        <v>0</v>
      </c>
      <c r="S1706" s="23">
        <v>0</v>
      </c>
      <c r="T1706" s="23">
        <v>0</v>
      </c>
      <c r="U1706" s="23">
        <v>0</v>
      </c>
      <c r="V1706" s="23">
        <v>0</v>
      </c>
      <c r="W1706" s="23">
        <v>0</v>
      </c>
      <c r="X1706" s="23">
        <v>0</v>
      </c>
      <c r="Y1706" s="23">
        <v>0</v>
      </c>
      <c r="Z1706" s="23">
        <v>0</v>
      </c>
      <c r="AA1706" s="23">
        <v>0</v>
      </c>
      <c r="AB1706" s="23">
        <v>0</v>
      </c>
      <c r="AC1706" s="23">
        <v>0</v>
      </c>
      <c r="AD1706" s="23">
        <v>0</v>
      </c>
      <c r="AE1706" s="23">
        <v>0</v>
      </c>
      <c r="AF1706" s="23">
        <v>117</v>
      </c>
      <c r="AG1706" s="23">
        <v>177</v>
      </c>
      <c r="AH1706" s="23">
        <v>234</v>
      </c>
      <c r="AI1706" s="23">
        <v>354</v>
      </c>
      <c r="AJ1706" s="23">
        <v>0</v>
      </c>
      <c r="AK1706" s="23">
        <v>0</v>
      </c>
      <c r="AL1706" s="23">
        <v>0</v>
      </c>
      <c r="AM1706" s="23">
        <v>0</v>
      </c>
      <c r="AN1706" s="23">
        <v>0</v>
      </c>
      <c r="AO1706" s="23">
        <v>0</v>
      </c>
    </row>
    <row r="1707" spans="1:41" s="23" customFormat="1">
      <c r="A1707" s="23">
        <v>40286</v>
      </c>
      <c r="B1707" s="54" t="s">
        <v>2292</v>
      </c>
      <c r="C1707" s="54" t="s">
        <v>2293</v>
      </c>
      <c r="D1707" s="23">
        <v>1</v>
      </c>
      <c r="E1707" s="23">
        <v>2</v>
      </c>
      <c r="F1707" s="23">
        <v>1</v>
      </c>
      <c r="G1707" s="23">
        <v>36</v>
      </c>
      <c r="H1707" s="23">
        <v>0</v>
      </c>
      <c r="I1707" s="23">
        <v>129</v>
      </c>
      <c r="J1707" s="23">
        <v>193</v>
      </c>
      <c r="K1707" s="23">
        <v>1000</v>
      </c>
      <c r="L1707" s="23">
        <v>40</v>
      </c>
      <c r="M1707" s="23">
        <v>0</v>
      </c>
      <c r="N1707" s="23">
        <v>258</v>
      </c>
      <c r="O1707" s="23">
        <v>386</v>
      </c>
      <c r="P1707" s="23">
        <v>1000</v>
      </c>
      <c r="Q1707" s="23">
        <v>0</v>
      </c>
      <c r="R1707" s="23">
        <v>0</v>
      </c>
      <c r="S1707" s="23">
        <v>0</v>
      </c>
      <c r="T1707" s="23">
        <v>0</v>
      </c>
      <c r="U1707" s="23">
        <v>0</v>
      </c>
      <c r="V1707" s="23">
        <v>0</v>
      </c>
      <c r="W1707" s="23">
        <v>0</v>
      </c>
      <c r="X1707" s="23">
        <v>0</v>
      </c>
      <c r="Y1707" s="23">
        <v>0</v>
      </c>
      <c r="Z1707" s="23">
        <v>0</v>
      </c>
      <c r="AA1707" s="23">
        <v>0</v>
      </c>
      <c r="AB1707" s="23">
        <v>0</v>
      </c>
      <c r="AC1707" s="23">
        <v>0</v>
      </c>
      <c r="AD1707" s="23">
        <v>0</v>
      </c>
      <c r="AE1707" s="23">
        <v>0</v>
      </c>
      <c r="AF1707" s="23">
        <v>129</v>
      </c>
      <c r="AG1707" s="23">
        <v>193</v>
      </c>
      <c r="AH1707" s="23">
        <v>258</v>
      </c>
      <c r="AI1707" s="23">
        <v>386</v>
      </c>
      <c r="AJ1707" s="23">
        <v>0</v>
      </c>
      <c r="AK1707" s="23">
        <v>0</v>
      </c>
      <c r="AL1707" s="23">
        <v>0</v>
      </c>
      <c r="AM1707" s="23">
        <v>0</v>
      </c>
      <c r="AN1707" s="23">
        <v>0</v>
      </c>
      <c r="AO1707" s="23">
        <v>0</v>
      </c>
    </row>
    <row r="1708" spans="1:41" s="23" customFormat="1">
      <c r="A1708" s="23">
        <v>40287</v>
      </c>
      <c r="B1708" s="54" t="s">
        <v>2292</v>
      </c>
      <c r="C1708" s="54" t="s">
        <v>2293</v>
      </c>
      <c r="D1708" s="23">
        <v>1</v>
      </c>
      <c r="E1708" s="23">
        <v>2</v>
      </c>
      <c r="F1708" s="23">
        <v>1</v>
      </c>
      <c r="G1708" s="23">
        <v>36</v>
      </c>
      <c r="H1708" s="23">
        <v>0</v>
      </c>
      <c r="I1708" s="23">
        <v>137</v>
      </c>
      <c r="J1708" s="23">
        <v>205</v>
      </c>
      <c r="K1708" s="23">
        <v>1000</v>
      </c>
      <c r="L1708" s="23">
        <v>40</v>
      </c>
      <c r="M1708" s="23">
        <v>0</v>
      </c>
      <c r="N1708" s="23">
        <v>274</v>
      </c>
      <c r="O1708" s="23">
        <v>410</v>
      </c>
      <c r="P1708" s="23">
        <v>1000</v>
      </c>
      <c r="Q1708" s="23">
        <v>0</v>
      </c>
      <c r="R1708" s="23">
        <v>0</v>
      </c>
      <c r="S1708" s="23">
        <v>0</v>
      </c>
      <c r="T1708" s="23">
        <v>0</v>
      </c>
      <c r="U1708" s="23">
        <v>0</v>
      </c>
      <c r="V1708" s="23">
        <v>0</v>
      </c>
      <c r="W1708" s="23">
        <v>0</v>
      </c>
      <c r="X1708" s="23">
        <v>0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  <c r="AD1708" s="23">
        <v>0</v>
      </c>
      <c r="AE1708" s="23">
        <v>0</v>
      </c>
      <c r="AF1708" s="23">
        <v>137</v>
      </c>
      <c r="AG1708" s="23">
        <v>205</v>
      </c>
      <c r="AH1708" s="23">
        <v>274</v>
      </c>
      <c r="AI1708" s="23">
        <v>410</v>
      </c>
      <c r="AJ1708" s="23">
        <v>0</v>
      </c>
      <c r="AK1708" s="23">
        <v>0</v>
      </c>
      <c r="AL1708" s="23">
        <v>0</v>
      </c>
      <c r="AM1708" s="23">
        <v>0</v>
      </c>
      <c r="AN1708" s="23">
        <v>0</v>
      </c>
      <c r="AO1708" s="23">
        <v>0</v>
      </c>
    </row>
    <row r="1709" spans="1:41" s="23" customFormat="1">
      <c r="A1709" s="23">
        <v>40288</v>
      </c>
      <c r="B1709" s="54" t="s">
        <v>2292</v>
      </c>
      <c r="C1709" s="54" t="s">
        <v>2293</v>
      </c>
      <c r="D1709" s="23">
        <v>1</v>
      </c>
      <c r="E1709" s="23">
        <v>2</v>
      </c>
      <c r="F1709" s="23">
        <v>1</v>
      </c>
      <c r="G1709" s="23">
        <v>36</v>
      </c>
      <c r="H1709" s="23">
        <v>0</v>
      </c>
      <c r="I1709" s="23">
        <v>149</v>
      </c>
      <c r="J1709" s="23">
        <v>221</v>
      </c>
      <c r="K1709" s="23">
        <v>1000</v>
      </c>
      <c r="L1709" s="23">
        <v>40</v>
      </c>
      <c r="M1709" s="23">
        <v>0</v>
      </c>
      <c r="N1709" s="23">
        <v>298</v>
      </c>
      <c r="O1709" s="23">
        <v>442</v>
      </c>
      <c r="P1709" s="23">
        <v>1000</v>
      </c>
      <c r="Q1709" s="23">
        <v>0</v>
      </c>
      <c r="R1709" s="23">
        <v>0</v>
      </c>
      <c r="S1709" s="23">
        <v>0</v>
      </c>
      <c r="T1709" s="23">
        <v>0</v>
      </c>
      <c r="U1709" s="23">
        <v>0</v>
      </c>
      <c r="V1709" s="23">
        <v>0</v>
      </c>
      <c r="W1709" s="23">
        <v>0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  <c r="AD1709" s="23">
        <v>0</v>
      </c>
      <c r="AE1709" s="23">
        <v>0</v>
      </c>
      <c r="AF1709" s="23">
        <v>149</v>
      </c>
      <c r="AG1709" s="23">
        <v>221</v>
      </c>
      <c r="AH1709" s="23">
        <v>298</v>
      </c>
      <c r="AI1709" s="23">
        <v>442</v>
      </c>
      <c r="AJ1709" s="23">
        <v>0</v>
      </c>
      <c r="AK1709" s="23">
        <v>0</v>
      </c>
      <c r="AL1709" s="23">
        <v>0</v>
      </c>
      <c r="AM1709" s="23">
        <v>0</v>
      </c>
      <c r="AN1709" s="23">
        <v>0</v>
      </c>
      <c r="AO1709" s="23">
        <v>0</v>
      </c>
    </row>
    <row r="1710" spans="1:41" s="23" customFormat="1">
      <c r="A1710" s="23">
        <v>40289</v>
      </c>
      <c r="B1710" s="54" t="s">
        <v>2292</v>
      </c>
      <c r="C1710" s="54" t="s">
        <v>2293</v>
      </c>
      <c r="D1710" s="23">
        <v>1</v>
      </c>
      <c r="E1710" s="23">
        <v>2</v>
      </c>
      <c r="F1710" s="23">
        <v>1</v>
      </c>
      <c r="G1710" s="23">
        <v>36</v>
      </c>
      <c r="H1710" s="23">
        <v>0</v>
      </c>
      <c r="I1710" s="23">
        <v>122</v>
      </c>
      <c r="J1710" s="23">
        <v>185</v>
      </c>
      <c r="K1710" s="23">
        <v>1000</v>
      </c>
      <c r="L1710" s="23">
        <v>40</v>
      </c>
      <c r="M1710" s="23">
        <v>0</v>
      </c>
      <c r="N1710" s="23">
        <v>244</v>
      </c>
      <c r="O1710" s="23">
        <v>370</v>
      </c>
      <c r="P1710" s="23">
        <v>1000</v>
      </c>
      <c r="Q1710" s="23">
        <v>0</v>
      </c>
      <c r="R1710" s="23">
        <v>0</v>
      </c>
      <c r="S1710" s="23">
        <v>0</v>
      </c>
      <c r="T1710" s="23">
        <v>0</v>
      </c>
      <c r="U1710" s="23">
        <v>0</v>
      </c>
      <c r="V1710" s="23">
        <v>0</v>
      </c>
      <c r="W1710" s="23">
        <v>0</v>
      </c>
      <c r="X1710" s="23">
        <v>0</v>
      </c>
      <c r="Y1710" s="23">
        <v>0</v>
      </c>
      <c r="Z1710" s="23">
        <v>0</v>
      </c>
      <c r="AA1710" s="23">
        <v>0</v>
      </c>
      <c r="AB1710" s="23">
        <v>0</v>
      </c>
      <c r="AC1710" s="23">
        <v>0</v>
      </c>
      <c r="AD1710" s="23">
        <v>0</v>
      </c>
      <c r="AE1710" s="23">
        <v>0</v>
      </c>
      <c r="AF1710" s="23">
        <v>122</v>
      </c>
      <c r="AG1710" s="23">
        <v>185</v>
      </c>
      <c r="AH1710" s="23">
        <v>244</v>
      </c>
      <c r="AI1710" s="23">
        <v>370</v>
      </c>
      <c r="AJ1710" s="23">
        <v>0</v>
      </c>
      <c r="AK1710" s="23">
        <v>0</v>
      </c>
      <c r="AL1710" s="23">
        <v>0</v>
      </c>
      <c r="AM1710" s="23">
        <v>0</v>
      </c>
      <c r="AN1710" s="23">
        <v>0</v>
      </c>
      <c r="AO1710" s="23">
        <v>0</v>
      </c>
    </row>
    <row r="1711" spans="1:41" s="23" customFormat="1">
      <c r="A1711" s="23">
        <v>40290</v>
      </c>
      <c r="B1711" s="54" t="s">
        <v>2292</v>
      </c>
      <c r="C1711" s="54" t="s">
        <v>2293</v>
      </c>
      <c r="D1711" s="23">
        <v>1</v>
      </c>
      <c r="E1711" s="23">
        <v>2</v>
      </c>
      <c r="F1711" s="23">
        <v>1</v>
      </c>
      <c r="G1711" s="23">
        <v>36</v>
      </c>
      <c r="H1711" s="23">
        <v>0</v>
      </c>
      <c r="I1711" s="23">
        <v>135</v>
      </c>
      <c r="J1711" s="23">
        <v>202</v>
      </c>
      <c r="K1711" s="23">
        <v>1000</v>
      </c>
      <c r="L1711" s="23">
        <v>40</v>
      </c>
      <c r="M1711" s="23">
        <v>0</v>
      </c>
      <c r="N1711" s="23">
        <v>270</v>
      </c>
      <c r="O1711" s="23">
        <v>404</v>
      </c>
      <c r="P1711" s="23">
        <v>1000</v>
      </c>
      <c r="Q1711" s="23">
        <v>0</v>
      </c>
      <c r="R1711" s="23">
        <v>0</v>
      </c>
      <c r="S1711" s="23">
        <v>0</v>
      </c>
      <c r="T1711" s="23">
        <v>0</v>
      </c>
      <c r="U1711" s="23">
        <v>0</v>
      </c>
      <c r="V1711" s="23">
        <v>0</v>
      </c>
      <c r="W1711" s="23">
        <v>0</v>
      </c>
      <c r="X1711" s="23">
        <v>0</v>
      </c>
      <c r="Y1711" s="23">
        <v>0</v>
      </c>
      <c r="Z1711" s="23">
        <v>0</v>
      </c>
      <c r="AA1711" s="23">
        <v>0</v>
      </c>
      <c r="AB1711" s="23">
        <v>0</v>
      </c>
      <c r="AC1711" s="23">
        <v>0</v>
      </c>
      <c r="AD1711" s="23">
        <v>0</v>
      </c>
      <c r="AE1711" s="23">
        <v>0</v>
      </c>
      <c r="AF1711" s="23">
        <v>135</v>
      </c>
      <c r="AG1711" s="23">
        <v>202</v>
      </c>
      <c r="AH1711" s="23">
        <v>270</v>
      </c>
      <c r="AI1711" s="23">
        <v>404</v>
      </c>
      <c r="AJ1711" s="23">
        <v>0</v>
      </c>
      <c r="AK1711" s="23">
        <v>0</v>
      </c>
      <c r="AL1711" s="23">
        <v>0</v>
      </c>
      <c r="AM1711" s="23">
        <v>0</v>
      </c>
      <c r="AN1711" s="23">
        <v>0</v>
      </c>
      <c r="AO1711" s="23">
        <v>0</v>
      </c>
    </row>
    <row r="1712" spans="1:41" s="23" customFormat="1">
      <c r="A1712" s="23">
        <v>40291</v>
      </c>
      <c r="B1712" s="54" t="s">
        <v>2292</v>
      </c>
      <c r="C1712" s="54" t="s">
        <v>2293</v>
      </c>
      <c r="D1712" s="23">
        <v>1</v>
      </c>
      <c r="E1712" s="23">
        <v>2</v>
      </c>
      <c r="F1712" s="23">
        <v>1</v>
      </c>
      <c r="G1712" s="23">
        <v>36</v>
      </c>
      <c r="H1712" s="23">
        <v>0</v>
      </c>
      <c r="I1712" s="23">
        <v>143</v>
      </c>
      <c r="J1712" s="23">
        <v>214</v>
      </c>
      <c r="K1712" s="23">
        <v>1000</v>
      </c>
      <c r="L1712" s="23">
        <v>40</v>
      </c>
      <c r="M1712" s="23">
        <v>0</v>
      </c>
      <c r="N1712" s="23">
        <v>286</v>
      </c>
      <c r="O1712" s="23">
        <v>428</v>
      </c>
      <c r="P1712" s="23">
        <v>1000</v>
      </c>
      <c r="Q1712" s="23">
        <v>0</v>
      </c>
      <c r="R1712" s="23">
        <v>0</v>
      </c>
      <c r="S1712" s="23">
        <v>0</v>
      </c>
      <c r="T1712" s="23">
        <v>0</v>
      </c>
      <c r="U1712" s="23">
        <v>0</v>
      </c>
      <c r="V1712" s="23">
        <v>0</v>
      </c>
      <c r="W1712" s="23">
        <v>0</v>
      </c>
      <c r="X1712" s="23">
        <v>0</v>
      </c>
      <c r="Y1712" s="23">
        <v>0</v>
      </c>
      <c r="Z1712" s="23">
        <v>0</v>
      </c>
      <c r="AA1712" s="23">
        <v>0</v>
      </c>
      <c r="AB1712" s="23">
        <v>0</v>
      </c>
      <c r="AC1712" s="23">
        <v>0</v>
      </c>
      <c r="AD1712" s="23">
        <v>0</v>
      </c>
      <c r="AE1712" s="23">
        <v>0</v>
      </c>
      <c r="AF1712" s="23">
        <v>143</v>
      </c>
      <c r="AG1712" s="23">
        <v>214</v>
      </c>
      <c r="AH1712" s="23">
        <v>286</v>
      </c>
      <c r="AI1712" s="23">
        <v>428</v>
      </c>
      <c r="AJ1712" s="23">
        <v>0</v>
      </c>
      <c r="AK1712" s="23">
        <v>0</v>
      </c>
      <c r="AL1712" s="23">
        <v>0</v>
      </c>
      <c r="AM1712" s="23">
        <v>0</v>
      </c>
      <c r="AN1712" s="23">
        <v>0</v>
      </c>
      <c r="AO1712" s="23">
        <v>0</v>
      </c>
    </row>
    <row r="1713" spans="1:41" s="23" customFormat="1">
      <c r="A1713" s="23">
        <v>40292</v>
      </c>
      <c r="B1713" s="54" t="s">
        <v>2292</v>
      </c>
      <c r="C1713" s="54" t="s">
        <v>2293</v>
      </c>
      <c r="D1713" s="23">
        <v>1</v>
      </c>
      <c r="E1713" s="23">
        <v>2</v>
      </c>
      <c r="F1713" s="23">
        <v>1</v>
      </c>
      <c r="G1713" s="23">
        <v>36</v>
      </c>
      <c r="H1713" s="23">
        <v>0</v>
      </c>
      <c r="I1713" s="23">
        <v>156</v>
      </c>
      <c r="J1713" s="23">
        <v>231</v>
      </c>
      <c r="K1713" s="23">
        <v>1000</v>
      </c>
      <c r="L1713" s="23">
        <v>40</v>
      </c>
      <c r="M1713" s="23">
        <v>0</v>
      </c>
      <c r="N1713" s="23">
        <v>312</v>
      </c>
      <c r="O1713" s="23">
        <v>462</v>
      </c>
      <c r="P1713" s="23">
        <v>1000</v>
      </c>
      <c r="Q1713" s="23">
        <v>0</v>
      </c>
      <c r="R1713" s="23">
        <v>0</v>
      </c>
      <c r="S1713" s="23">
        <v>0</v>
      </c>
      <c r="T1713" s="23">
        <v>0</v>
      </c>
      <c r="U1713" s="23">
        <v>0</v>
      </c>
      <c r="V1713" s="23">
        <v>0</v>
      </c>
      <c r="W1713" s="23">
        <v>0</v>
      </c>
      <c r="X1713" s="23">
        <v>0</v>
      </c>
      <c r="Y1713" s="23">
        <v>0</v>
      </c>
      <c r="Z1713" s="23">
        <v>0</v>
      </c>
      <c r="AA1713" s="23">
        <v>0</v>
      </c>
      <c r="AB1713" s="23">
        <v>0</v>
      </c>
      <c r="AC1713" s="23">
        <v>0</v>
      </c>
      <c r="AD1713" s="23">
        <v>0</v>
      </c>
      <c r="AE1713" s="23">
        <v>0</v>
      </c>
      <c r="AF1713" s="23">
        <v>156</v>
      </c>
      <c r="AG1713" s="23">
        <v>231</v>
      </c>
      <c r="AH1713" s="23">
        <v>312</v>
      </c>
      <c r="AI1713" s="23">
        <v>462</v>
      </c>
      <c r="AJ1713" s="23">
        <v>0</v>
      </c>
      <c r="AK1713" s="23">
        <v>0</v>
      </c>
      <c r="AL1713" s="23">
        <v>0</v>
      </c>
      <c r="AM1713" s="23">
        <v>0</v>
      </c>
      <c r="AN1713" s="23">
        <v>0</v>
      </c>
      <c r="AO1713" s="23">
        <v>0</v>
      </c>
    </row>
    <row r="1714" spans="1:41" s="23" customFormat="1">
      <c r="A1714" s="23">
        <v>40293</v>
      </c>
      <c r="B1714" s="54" t="s">
        <v>2292</v>
      </c>
      <c r="C1714" s="54" t="s">
        <v>2293</v>
      </c>
      <c r="D1714" s="23">
        <v>1</v>
      </c>
      <c r="E1714" s="23">
        <v>2</v>
      </c>
      <c r="F1714" s="23">
        <v>1</v>
      </c>
      <c r="G1714" s="23">
        <v>36</v>
      </c>
      <c r="H1714" s="23">
        <v>0</v>
      </c>
      <c r="I1714" s="23">
        <v>122</v>
      </c>
      <c r="J1714" s="23">
        <v>185</v>
      </c>
      <c r="K1714" s="23">
        <v>1000</v>
      </c>
      <c r="L1714" s="23">
        <v>40</v>
      </c>
      <c r="M1714" s="23">
        <v>0</v>
      </c>
      <c r="N1714" s="23">
        <v>244</v>
      </c>
      <c r="O1714" s="23">
        <v>370</v>
      </c>
      <c r="P1714" s="23">
        <v>1000</v>
      </c>
      <c r="Q1714" s="23">
        <v>0</v>
      </c>
      <c r="R1714" s="23">
        <v>0</v>
      </c>
      <c r="S1714" s="23">
        <v>0</v>
      </c>
      <c r="T1714" s="23">
        <v>0</v>
      </c>
      <c r="U1714" s="23">
        <v>0</v>
      </c>
      <c r="V1714" s="23">
        <v>0</v>
      </c>
      <c r="W1714" s="23">
        <v>0</v>
      </c>
      <c r="X1714" s="23">
        <v>0</v>
      </c>
      <c r="Y1714" s="23">
        <v>0</v>
      </c>
      <c r="Z1714" s="23">
        <v>0</v>
      </c>
      <c r="AA1714" s="23">
        <v>0</v>
      </c>
      <c r="AB1714" s="23">
        <v>0</v>
      </c>
      <c r="AC1714" s="23">
        <v>0</v>
      </c>
      <c r="AD1714" s="23">
        <v>0</v>
      </c>
      <c r="AE1714" s="23">
        <v>0</v>
      </c>
      <c r="AF1714" s="23">
        <v>122</v>
      </c>
      <c r="AG1714" s="23">
        <v>185</v>
      </c>
      <c r="AH1714" s="23">
        <v>244</v>
      </c>
      <c r="AI1714" s="23">
        <v>370</v>
      </c>
      <c r="AJ1714" s="23">
        <v>0</v>
      </c>
      <c r="AK1714" s="23">
        <v>0</v>
      </c>
      <c r="AL1714" s="23">
        <v>0</v>
      </c>
      <c r="AM1714" s="23">
        <v>0</v>
      </c>
      <c r="AN1714" s="23">
        <v>0</v>
      </c>
      <c r="AO1714" s="23">
        <v>0</v>
      </c>
    </row>
    <row r="1715" spans="1:41" s="23" customFormat="1">
      <c r="A1715" s="23">
        <v>40294</v>
      </c>
      <c r="B1715" s="54" t="s">
        <v>2292</v>
      </c>
      <c r="C1715" s="54" t="s">
        <v>2293</v>
      </c>
      <c r="D1715" s="23">
        <v>1</v>
      </c>
      <c r="E1715" s="23">
        <v>2</v>
      </c>
      <c r="F1715" s="23">
        <v>1</v>
      </c>
      <c r="G1715" s="23">
        <v>36</v>
      </c>
      <c r="H1715" s="23">
        <v>0</v>
      </c>
      <c r="I1715" s="23">
        <v>135</v>
      </c>
      <c r="J1715" s="23">
        <v>202</v>
      </c>
      <c r="K1715" s="23">
        <v>1000</v>
      </c>
      <c r="L1715" s="23">
        <v>40</v>
      </c>
      <c r="M1715" s="23">
        <v>0</v>
      </c>
      <c r="N1715" s="23">
        <v>270</v>
      </c>
      <c r="O1715" s="23">
        <v>404</v>
      </c>
      <c r="P1715" s="23">
        <v>1000</v>
      </c>
      <c r="Q1715" s="23">
        <v>0</v>
      </c>
      <c r="R1715" s="23">
        <v>0</v>
      </c>
      <c r="S1715" s="23">
        <v>0</v>
      </c>
      <c r="T1715" s="23">
        <v>0</v>
      </c>
      <c r="U1715" s="23">
        <v>0</v>
      </c>
      <c r="V1715" s="23">
        <v>0</v>
      </c>
      <c r="W1715" s="23">
        <v>0</v>
      </c>
      <c r="X1715" s="23">
        <v>0</v>
      </c>
      <c r="Y1715" s="23">
        <v>0</v>
      </c>
      <c r="Z1715" s="23">
        <v>0</v>
      </c>
      <c r="AA1715" s="23">
        <v>0</v>
      </c>
      <c r="AB1715" s="23">
        <v>0</v>
      </c>
      <c r="AC1715" s="23">
        <v>0</v>
      </c>
      <c r="AD1715" s="23">
        <v>0</v>
      </c>
      <c r="AE1715" s="23">
        <v>0</v>
      </c>
      <c r="AF1715" s="23">
        <v>135</v>
      </c>
      <c r="AG1715" s="23">
        <v>202</v>
      </c>
      <c r="AH1715" s="23">
        <v>270</v>
      </c>
      <c r="AI1715" s="23">
        <v>404</v>
      </c>
      <c r="AJ1715" s="23">
        <v>0</v>
      </c>
      <c r="AK1715" s="23">
        <v>0</v>
      </c>
      <c r="AL1715" s="23">
        <v>0</v>
      </c>
      <c r="AM1715" s="23">
        <v>0</v>
      </c>
      <c r="AN1715" s="23">
        <v>0</v>
      </c>
      <c r="AO1715" s="23">
        <v>0</v>
      </c>
    </row>
    <row r="1716" spans="1:41" s="23" customFormat="1">
      <c r="A1716" s="23">
        <v>40295</v>
      </c>
      <c r="B1716" s="54" t="s">
        <v>2292</v>
      </c>
      <c r="C1716" s="54" t="s">
        <v>2293</v>
      </c>
      <c r="D1716" s="23">
        <v>1</v>
      </c>
      <c r="E1716" s="23">
        <v>2</v>
      </c>
      <c r="F1716" s="23">
        <v>1</v>
      </c>
      <c r="G1716" s="23">
        <v>36</v>
      </c>
      <c r="H1716" s="23">
        <v>0</v>
      </c>
      <c r="I1716" s="23">
        <v>143</v>
      </c>
      <c r="J1716" s="23">
        <v>214</v>
      </c>
      <c r="K1716" s="23">
        <v>1000</v>
      </c>
      <c r="L1716" s="23">
        <v>40</v>
      </c>
      <c r="M1716" s="23">
        <v>0</v>
      </c>
      <c r="N1716" s="23">
        <v>286</v>
      </c>
      <c r="O1716" s="23">
        <v>428</v>
      </c>
      <c r="P1716" s="23">
        <v>1000</v>
      </c>
      <c r="Q1716" s="23">
        <v>0</v>
      </c>
      <c r="R1716" s="23">
        <v>0</v>
      </c>
      <c r="S1716" s="23">
        <v>0</v>
      </c>
      <c r="T1716" s="23">
        <v>0</v>
      </c>
      <c r="U1716" s="23">
        <v>0</v>
      </c>
      <c r="V1716" s="23">
        <v>0</v>
      </c>
      <c r="W1716" s="23">
        <v>0</v>
      </c>
      <c r="X1716" s="23">
        <v>0</v>
      </c>
      <c r="Y1716" s="23">
        <v>0</v>
      </c>
      <c r="Z1716" s="23">
        <v>0</v>
      </c>
      <c r="AA1716" s="23">
        <v>0</v>
      </c>
      <c r="AB1716" s="23">
        <v>0</v>
      </c>
      <c r="AC1716" s="23">
        <v>0</v>
      </c>
      <c r="AD1716" s="23">
        <v>0</v>
      </c>
      <c r="AE1716" s="23">
        <v>0</v>
      </c>
      <c r="AF1716" s="23">
        <v>143</v>
      </c>
      <c r="AG1716" s="23">
        <v>214</v>
      </c>
      <c r="AH1716" s="23">
        <v>286</v>
      </c>
      <c r="AI1716" s="23">
        <v>428</v>
      </c>
      <c r="AJ1716" s="23">
        <v>0</v>
      </c>
      <c r="AK1716" s="23">
        <v>0</v>
      </c>
      <c r="AL1716" s="23">
        <v>0</v>
      </c>
      <c r="AM1716" s="23">
        <v>0</v>
      </c>
      <c r="AN1716" s="23">
        <v>0</v>
      </c>
      <c r="AO1716" s="23">
        <v>0</v>
      </c>
    </row>
    <row r="1717" spans="1:41" s="23" customFormat="1">
      <c r="A1717" s="23">
        <v>40296</v>
      </c>
      <c r="B1717" s="54" t="s">
        <v>2292</v>
      </c>
      <c r="C1717" s="54" t="s">
        <v>2293</v>
      </c>
      <c r="D1717" s="23">
        <v>1</v>
      </c>
      <c r="E1717" s="23">
        <v>2</v>
      </c>
      <c r="F1717" s="23">
        <v>1</v>
      </c>
      <c r="G1717" s="23">
        <v>36</v>
      </c>
      <c r="H1717" s="23">
        <v>0</v>
      </c>
      <c r="I1717" s="23">
        <v>156</v>
      </c>
      <c r="J1717" s="23">
        <v>231</v>
      </c>
      <c r="K1717" s="23">
        <v>1000</v>
      </c>
      <c r="L1717" s="23">
        <v>40</v>
      </c>
      <c r="M1717" s="23">
        <v>0</v>
      </c>
      <c r="N1717" s="23">
        <v>312</v>
      </c>
      <c r="O1717" s="23">
        <v>462</v>
      </c>
      <c r="P1717" s="23">
        <v>1000</v>
      </c>
      <c r="Q1717" s="23">
        <v>0</v>
      </c>
      <c r="R1717" s="23">
        <v>0</v>
      </c>
      <c r="S1717" s="23">
        <v>0</v>
      </c>
      <c r="T1717" s="23">
        <v>0</v>
      </c>
      <c r="U1717" s="23">
        <v>0</v>
      </c>
      <c r="V1717" s="23">
        <v>0</v>
      </c>
      <c r="W1717" s="23">
        <v>0</v>
      </c>
      <c r="X1717" s="23">
        <v>0</v>
      </c>
      <c r="Y1717" s="23">
        <v>0</v>
      </c>
      <c r="Z1717" s="23">
        <v>0</v>
      </c>
      <c r="AA1717" s="23">
        <v>0</v>
      </c>
      <c r="AB1717" s="23">
        <v>0</v>
      </c>
      <c r="AC1717" s="23">
        <v>0</v>
      </c>
      <c r="AD1717" s="23">
        <v>0</v>
      </c>
      <c r="AE1717" s="23">
        <v>0</v>
      </c>
      <c r="AF1717" s="23">
        <v>156</v>
      </c>
      <c r="AG1717" s="23">
        <v>231</v>
      </c>
      <c r="AH1717" s="23">
        <v>312</v>
      </c>
      <c r="AI1717" s="23">
        <v>462</v>
      </c>
      <c r="AJ1717" s="23">
        <v>0</v>
      </c>
      <c r="AK1717" s="23">
        <v>0</v>
      </c>
      <c r="AL1717" s="23">
        <v>0</v>
      </c>
      <c r="AM1717" s="23">
        <v>0</v>
      </c>
      <c r="AN1717" s="23">
        <v>0</v>
      </c>
      <c r="AO1717" s="23">
        <v>0</v>
      </c>
    </row>
    <row r="1718" spans="1:41" s="23" customFormat="1">
      <c r="A1718" s="23">
        <v>40297</v>
      </c>
      <c r="B1718" s="54" t="s">
        <v>2292</v>
      </c>
      <c r="C1718" s="54" t="s">
        <v>2293</v>
      </c>
      <c r="D1718" s="23">
        <v>1</v>
      </c>
      <c r="E1718" s="23">
        <v>2</v>
      </c>
      <c r="F1718" s="23">
        <v>1</v>
      </c>
      <c r="G1718" s="23">
        <v>36</v>
      </c>
      <c r="H1718" s="23">
        <v>0</v>
      </c>
      <c r="I1718" s="23">
        <v>122</v>
      </c>
      <c r="J1718" s="23">
        <v>185</v>
      </c>
      <c r="K1718" s="23">
        <v>1000</v>
      </c>
      <c r="L1718" s="23">
        <v>40</v>
      </c>
      <c r="M1718" s="23">
        <v>0</v>
      </c>
      <c r="N1718" s="23">
        <v>244</v>
      </c>
      <c r="O1718" s="23">
        <v>370</v>
      </c>
      <c r="P1718" s="23">
        <v>1000</v>
      </c>
      <c r="Q1718" s="23">
        <v>0</v>
      </c>
      <c r="R1718" s="23">
        <v>0</v>
      </c>
      <c r="S1718" s="23">
        <v>0</v>
      </c>
      <c r="T1718" s="23">
        <v>0</v>
      </c>
      <c r="U1718" s="23">
        <v>0</v>
      </c>
      <c r="V1718" s="23">
        <v>0</v>
      </c>
      <c r="W1718" s="23">
        <v>0</v>
      </c>
      <c r="X1718" s="23">
        <v>0</v>
      </c>
      <c r="Y1718" s="23">
        <v>0</v>
      </c>
      <c r="Z1718" s="23">
        <v>0</v>
      </c>
      <c r="AA1718" s="23">
        <v>0</v>
      </c>
      <c r="AB1718" s="23">
        <v>0</v>
      </c>
      <c r="AC1718" s="23">
        <v>0</v>
      </c>
      <c r="AD1718" s="23">
        <v>0</v>
      </c>
      <c r="AE1718" s="23">
        <v>0</v>
      </c>
      <c r="AF1718" s="23">
        <v>122</v>
      </c>
      <c r="AG1718" s="23">
        <v>185</v>
      </c>
      <c r="AH1718" s="23">
        <v>244</v>
      </c>
      <c r="AI1718" s="23">
        <v>370</v>
      </c>
      <c r="AJ1718" s="23">
        <v>0</v>
      </c>
      <c r="AK1718" s="23">
        <v>0</v>
      </c>
      <c r="AL1718" s="23">
        <v>0</v>
      </c>
      <c r="AM1718" s="23">
        <v>0</v>
      </c>
      <c r="AN1718" s="23">
        <v>0</v>
      </c>
      <c r="AO1718" s="23">
        <v>0</v>
      </c>
    </row>
    <row r="1719" spans="1:41" s="23" customFormat="1">
      <c r="A1719" s="23">
        <v>40298</v>
      </c>
      <c r="B1719" s="54" t="s">
        <v>2292</v>
      </c>
      <c r="C1719" s="54" t="s">
        <v>2293</v>
      </c>
      <c r="D1719" s="23">
        <v>1</v>
      </c>
      <c r="E1719" s="23">
        <v>2</v>
      </c>
      <c r="F1719" s="23">
        <v>1</v>
      </c>
      <c r="G1719" s="23">
        <v>36</v>
      </c>
      <c r="H1719" s="23">
        <v>0</v>
      </c>
      <c r="I1719" s="23">
        <v>135</v>
      </c>
      <c r="J1719" s="23">
        <v>202</v>
      </c>
      <c r="K1719" s="23">
        <v>1000</v>
      </c>
      <c r="L1719" s="23">
        <v>40</v>
      </c>
      <c r="M1719" s="23">
        <v>0</v>
      </c>
      <c r="N1719" s="23">
        <v>270</v>
      </c>
      <c r="O1719" s="23">
        <v>404</v>
      </c>
      <c r="P1719" s="23">
        <v>1000</v>
      </c>
      <c r="Q1719" s="23">
        <v>0</v>
      </c>
      <c r="R1719" s="23">
        <v>0</v>
      </c>
      <c r="S1719" s="23">
        <v>0</v>
      </c>
      <c r="T1719" s="23">
        <v>0</v>
      </c>
      <c r="U1719" s="23">
        <v>0</v>
      </c>
      <c r="V1719" s="23">
        <v>0</v>
      </c>
      <c r="W1719" s="23">
        <v>0</v>
      </c>
      <c r="X1719" s="23">
        <v>0</v>
      </c>
      <c r="Y1719" s="23">
        <v>0</v>
      </c>
      <c r="Z1719" s="23">
        <v>0</v>
      </c>
      <c r="AA1719" s="23">
        <v>0</v>
      </c>
      <c r="AB1719" s="23">
        <v>0</v>
      </c>
      <c r="AC1719" s="23">
        <v>0</v>
      </c>
      <c r="AD1719" s="23">
        <v>0</v>
      </c>
      <c r="AE1719" s="23">
        <v>0</v>
      </c>
      <c r="AF1719" s="23">
        <v>135</v>
      </c>
      <c r="AG1719" s="23">
        <v>202</v>
      </c>
      <c r="AH1719" s="23">
        <v>270</v>
      </c>
      <c r="AI1719" s="23">
        <v>404</v>
      </c>
      <c r="AJ1719" s="23">
        <v>0</v>
      </c>
      <c r="AK1719" s="23">
        <v>0</v>
      </c>
      <c r="AL1719" s="23">
        <v>0</v>
      </c>
      <c r="AM1719" s="23">
        <v>0</v>
      </c>
      <c r="AN1719" s="23">
        <v>0</v>
      </c>
      <c r="AO1719" s="23">
        <v>0</v>
      </c>
    </row>
    <row r="1720" spans="1:41" s="23" customFormat="1">
      <c r="A1720" s="23">
        <v>40299</v>
      </c>
      <c r="B1720" s="54" t="s">
        <v>2292</v>
      </c>
      <c r="C1720" s="54" t="s">
        <v>2293</v>
      </c>
      <c r="D1720" s="23">
        <v>1</v>
      </c>
      <c r="E1720" s="23">
        <v>2</v>
      </c>
      <c r="F1720" s="23">
        <v>1</v>
      </c>
      <c r="G1720" s="23">
        <v>36</v>
      </c>
      <c r="H1720" s="23">
        <v>0</v>
      </c>
      <c r="I1720" s="23">
        <v>143</v>
      </c>
      <c r="J1720" s="23">
        <v>214</v>
      </c>
      <c r="K1720" s="23">
        <v>1000</v>
      </c>
      <c r="L1720" s="23">
        <v>40</v>
      </c>
      <c r="M1720" s="23">
        <v>0</v>
      </c>
      <c r="N1720" s="23">
        <v>286</v>
      </c>
      <c r="O1720" s="23">
        <v>428</v>
      </c>
      <c r="P1720" s="23">
        <v>1000</v>
      </c>
      <c r="Q1720" s="23">
        <v>0</v>
      </c>
      <c r="R1720" s="23">
        <v>0</v>
      </c>
      <c r="S1720" s="23">
        <v>0</v>
      </c>
      <c r="T1720" s="23">
        <v>0</v>
      </c>
      <c r="U1720" s="23">
        <v>0</v>
      </c>
      <c r="V1720" s="23">
        <v>0</v>
      </c>
      <c r="W1720" s="23">
        <v>0</v>
      </c>
      <c r="X1720" s="23">
        <v>0</v>
      </c>
      <c r="Y1720" s="23">
        <v>0</v>
      </c>
      <c r="Z1720" s="23">
        <v>0</v>
      </c>
      <c r="AA1720" s="23">
        <v>0</v>
      </c>
      <c r="AB1720" s="23">
        <v>0</v>
      </c>
      <c r="AC1720" s="23">
        <v>0</v>
      </c>
      <c r="AD1720" s="23">
        <v>0</v>
      </c>
      <c r="AE1720" s="23">
        <v>0</v>
      </c>
      <c r="AF1720" s="23">
        <v>143</v>
      </c>
      <c r="AG1720" s="23">
        <v>214</v>
      </c>
      <c r="AH1720" s="23">
        <v>286</v>
      </c>
      <c r="AI1720" s="23">
        <v>428</v>
      </c>
      <c r="AJ1720" s="23">
        <v>0</v>
      </c>
      <c r="AK1720" s="23">
        <v>0</v>
      </c>
      <c r="AL1720" s="23">
        <v>0</v>
      </c>
      <c r="AM1720" s="23">
        <v>0</v>
      </c>
      <c r="AN1720" s="23">
        <v>0</v>
      </c>
      <c r="AO1720" s="23">
        <v>0</v>
      </c>
    </row>
    <row r="1721" spans="1:41" s="23" customFormat="1">
      <c r="A1721" s="23">
        <v>40300</v>
      </c>
      <c r="B1721" s="54" t="s">
        <v>2292</v>
      </c>
      <c r="C1721" s="54" t="s">
        <v>2293</v>
      </c>
      <c r="D1721" s="23">
        <v>1</v>
      </c>
      <c r="E1721" s="23">
        <v>2</v>
      </c>
      <c r="F1721" s="23">
        <v>1</v>
      </c>
      <c r="G1721" s="23">
        <v>36</v>
      </c>
      <c r="H1721" s="23">
        <v>0</v>
      </c>
      <c r="I1721" s="23">
        <v>156</v>
      </c>
      <c r="J1721" s="23">
        <v>231</v>
      </c>
      <c r="K1721" s="23">
        <v>1000</v>
      </c>
      <c r="L1721" s="23">
        <v>40</v>
      </c>
      <c r="M1721" s="23">
        <v>0</v>
      </c>
      <c r="N1721" s="23">
        <v>312</v>
      </c>
      <c r="O1721" s="23">
        <v>462</v>
      </c>
      <c r="P1721" s="23">
        <v>1000</v>
      </c>
      <c r="Q1721" s="23">
        <v>0</v>
      </c>
      <c r="R1721" s="23">
        <v>0</v>
      </c>
      <c r="S1721" s="23">
        <v>0</v>
      </c>
      <c r="T1721" s="23">
        <v>0</v>
      </c>
      <c r="U1721" s="23">
        <v>0</v>
      </c>
      <c r="V1721" s="23">
        <v>0</v>
      </c>
      <c r="W1721" s="23">
        <v>0</v>
      </c>
      <c r="X1721" s="23">
        <v>0</v>
      </c>
      <c r="Y1721" s="23">
        <v>0</v>
      </c>
      <c r="Z1721" s="23">
        <v>0</v>
      </c>
      <c r="AA1721" s="23">
        <v>0</v>
      </c>
      <c r="AB1721" s="23">
        <v>0</v>
      </c>
      <c r="AC1721" s="23">
        <v>0</v>
      </c>
      <c r="AD1721" s="23">
        <v>0</v>
      </c>
      <c r="AE1721" s="23">
        <v>0</v>
      </c>
      <c r="AF1721" s="23">
        <v>156</v>
      </c>
      <c r="AG1721" s="23">
        <v>231</v>
      </c>
      <c r="AH1721" s="23">
        <v>312</v>
      </c>
      <c r="AI1721" s="23">
        <v>462</v>
      </c>
      <c r="AJ1721" s="23">
        <v>0</v>
      </c>
      <c r="AK1721" s="23">
        <v>0</v>
      </c>
      <c r="AL1721" s="23">
        <v>0</v>
      </c>
      <c r="AM1721" s="23">
        <v>0</v>
      </c>
      <c r="AN1721" s="23">
        <v>0</v>
      </c>
      <c r="AO1721" s="23">
        <v>0</v>
      </c>
    </row>
    <row r="1722" spans="1:41" s="23" customFormat="1">
      <c r="A1722" s="23">
        <v>40301</v>
      </c>
      <c r="B1722" s="54" t="s">
        <v>2292</v>
      </c>
      <c r="C1722" s="54" t="s">
        <v>2293</v>
      </c>
      <c r="D1722" s="23">
        <v>1</v>
      </c>
      <c r="E1722" s="23">
        <v>2</v>
      </c>
      <c r="F1722" s="23">
        <v>1</v>
      </c>
      <c r="G1722" s="23">
        <v>36</v>
      </c>
      <c r="H1722" s="23">
        <v>0</v>
      </c>
      <c r="I1722" s="23">
        <v>127</v>
      </c>
      <c r="J1722" s="23">
        <v>193</v>
      </c>
      <c r="K1722" s="23">
        <v>1000</v>
      </c>
      <c r="L1722" s="23">
        <v>40</v>
      </c>
      <c r="M1722" s="23">
        <v>0</v>
      </c>
      <c r="N1722" s="23">
        <v>254</v>
      </c>
      <c r="O1722" s="23">
        <v>386</v>
      </c>
      <c r="P1722" s="23">
        <v>1000</v>
      </c>
      <c r="Q1722" s="23">
        <v>0</v>
      </c>
      <c r="R1722" s="23">
        <v>0</v>
      </c>
      <c r="S1722" s="23">
        <v>0</v>
      </c>
      <c r="T1722" s="23">
        <v>0</v>
      </c>
      <c r="U1722" s="23">
        <v>0</v>
      </c>
      <c r="V1722" s="23">
        <v>0</v>
      </c>
      <c r="W1722" s="23">
        <v>0</v>
      </c>
      <c r="X1722" s="23">
        <v>0</v>
      </c>
      <c r="Y1722" s="23">
        <v>0</v>
      </c>
      <c r="Z1722" s="23">
        <v>0</v>
      </c>
      <c r="AA1722" s="23">
        <v>0</v>
      </c>
      <c r="AB1722" s="23">
        <v>0</v>
      </c>
      <c r="AC1722" s="23">
        <v>0</v>
      </c>
      <c r="AD1722" s="23">
        <v>0</v>
      </c>
      <c r="AE1722" s="23">
        <v>0</v>
      </c>
      <c r="AF1722" s="23">
        <v>127</v>
      </c>
      <c r="AG1722" s="23">
        <v>193</v>
      </c>
      <c r="AH1722" s="23">
        <v>254</v>
      </c>
      <c r="AI1722" s="23">
        <v>386</v>
      </c>
      <c r="AJ1722" s="23">
        <v>0</v>
      </c>
      <c r="AK1722" s="23">
        <v>0</v>
      </c>
      <c r="AL1722" s="23">
        <v>0</v>
      </c>
      <c r="AM1722" s="23">
        <v>0</v>
      </c>
      <c r="AN1722" s="23">
        <v>0</v>
      </c>
      <c r="AO1722" s="23">
        <v>0</v>
      </c>
    </row>
    <row r="1723" spans="1:41" s="23" customFormat="1">
      <c r="A1723" s="23">
        <v>40302</v>
      </c>
      <c r="B1723" s="54" t="s">
        <v>2292</v>
      </c>
      <c r="C1723" s="54" t="s">
        <v>2293</v>
      </c>
      <c r="D1723" s="23">
        <v>1</v>
      </c>
      <c r="E1723" s="23">
        <v>2</v>
      </c>
      <c r="F1723" s="23">
        <v>1</v>
      </c>
      <c r="G1723" s="23">
        <v>36</v>
      </c>
      <c r="H1723" s="23">
        <v>0</v>
      </c>
      <c r="I1723" s="23">
        <v>141</v>
      </c>
      <c r="J1723" s="23">
        <v>211</v>
      </c>
      <c r="K1723" s="23">
        <v>1000</v>
      </c>
      <c r="L1723" s="23">
        <v>40</v>
      </c>
      <c r="M1723" s="23">
        <v>0</v>
      </c>
      <c r="N1723" s="23">
        <v>282</v>
      </c>
      <c r="O1723" s="23">
        <v>422</v>
      </c>
      <c r="P1723" s="23">
        <v>1000</v>
      </c>
      <c r="Q1723" s="23">
        <v>0</v>
      </c>
      <c r="R1723" s="23">
        <v>0</v>
      </c>
      <c r="S1723" s="23">
        <v>0</v>
      </c>
      <c r="T1723" s="23">
        <v>0</v>
      </c>
      <c r="U1723" s="23">
        <v>0</v>
      </c>
      <c r="V1723" s="23">
        <v>0</v>
      </c>
      <c r="W1723" s="23">
        <v>0</v>
      </c>
      <c r="X1723" s="23">
        <v>0</v>
      </c>
      <c r="Y1723" s="23">
        <v>0</v>
      </c>
      <c r="Z1723" s="23">
        <v>0</v>
      </c>
      <c r="AA1723" s="23">
        <v>0</v>
      </c>
      <c r="AB1723" s="23">
        <v>0</v>
      </c>
      <c r="AC1723" s="23">
        <v>0</v>
      </c>
      <c r="AD1723" s="23">
        <v>0</v>
      </c>
      <c r="AE1723" s="23">
        <v>0</v>
      </c>
      <c r="AF1723" s="23">
        <v>141</v>
      </c>
      <c r="AG1723" s="23">
        <v>211</v>
      </c>
      <c r="AH1723" s="23">
        <v>282</v>
      </c>
      <c r="AI1723" s="23">
        <v>422</v>
      </c>
      <c r="AJ1723" s="23">
        <v>0</v>
      </c>
      <c r="AK1723" s="23">
        <v>0</v>
      </c>
      <c r="AL1723" s="23">
        <v>0</v>
      </c>
      <c r="AM1723" s="23">
        <v>0</v>
      </c>
      <c r="AN1723" s="23">
        <v>0</v>
      </c>
      <c r="AO1723" s="23">
        <v>0</v>
      </c>
    </row>
    <row r="1724" spans="1:41" s="23" customFormat="1">
      <c r="A1724" s="23">
        <v>40303</v>
      </c>
      <c r="B1724" s="54" t="s">
        <v>2292</v>
      </c>
      <c r="C1724" s="54" t="s">
        <v>2293</v>
      </c>
      <c r="D1724" s="23">
        <v>1</v>
      </c>
      <c r="E1724" s="23">
        <v>2</v>
      </c>
      <c r="F1724" s="23">
        <v>1</v>
      </c>
      <c r="G1724" s="23">
        <v>36</v>
      </c>
      <c r="H1724" s="23">
        <v>0</v>
      </c>
      <c r="I1724" s="23">
        <v>149</v>
      </c>
      <c r="J1724" s="23">
        <v>223</v>
      </c>
      <c r="K1724" s="23">
        <v>1000</v>
      </c>
      <c r="L1724" s="23">
        <v>40</v>
      </c>
      <c r="M1724" s="23">
        <v>0</v>
      </c>
      <c r="N1724" s="23">
        <v>298</v>
      </c>
      <c r="O1724" s="23">
        <v>446</v>
      </c>
      <c r="P1724" s="23">
        <v>1000</v>
      </c>
      <c r="Q1724" s="23">
        <v>0</v>
      </c>
      <c r="R1724" s="23">
        <v>0</v>
      </c>
      <c r="S1724" s="23">
        <v>0</v>
      </c>
      <c r="T1724" s="23">
        <v>0</v>
      </c>
      <c r="U1724" s="23">
        <v>0</v>
      </c>
      <c r="V1724" s="23">
        <v>0</v>
      </c>
      <c r="W1724" s="23">
        <v>0</v>
      </c>
      <c r="X1724" s="23">
        <v>0</v>
      </c>
      <c r="Y1724" s="23">
        <v>0</v>
      </c>
      <c r="Z1724" s="23">
        <v>0</v>
      </c>
      <c r="AA1724" s="23">
        <v>0</v>
      </c>
      <c r="AB1724" s="23">
        <v>0</v>
      </c>
      <c r="AC1724" s="23">
        <v>0</v>
      </c>
      <c r="AD1724" s="23">
        <v>0</v>
      </c>
      <c r="AE1724" s="23">
        <v>0</v>
      </c>
      <c r="AF1724" s="23">
        <v>149</v>
      </c>
      <c r="AG1724" s="23">
        <v>223</v>
      </c>
      <c r="AH1724" s="23">
        <v>298</v>
      </c>
      <c r="AI1724" s="23">
        <v>446</v>
      </c>
      <c r="AJ1724" s="23">
        <v>0</v>
      </c>
      <c r="AK1724" s="23">
        <v>0</v>
      </c>
      <c r="AL1724" s="23">
        <v>0</v>
      </c>
      <c r="AM1724" s="23">
        <v>0</v>
      </c>
      <c r="AN1724" s="23">
        <v>0</v>
      </c>
      <c r="AO1724" s="23">
        <v>0</v>
      </c>
    </row>
    <row r="1725" spans="1:41" s="23" customFormat="1">
      <c r="A1725" s="23">
        <v>40304</v>
      </c>
      <c r="B1725" s="54" t="s">
        <v>2292</v>
      </c>
      <c r="C1725" s="54" t="s">
        <v>2293</v>
      </c>
      <c r="D1725" s="23">
        <v>1</v>
      </c>
      <c r="E1725" s="23">
        <v>2</v>
      </c>
      <c r="F1725" s="23">
        <v>1</v>
      </c>
      <c r="G1725" s="23">
        <v>36</v>
      </c>
      <c r="H1725" s="23">
        <v>0</v>
      </c>
      <c r="I1725" s="23">
        <v>163</v>
      </c>
      <c r="J1725" s="23">
        <v>241</v>
      </c>
      <c r="K1725" s="23">
        <v>1000</v>
      </c>
      <c r="L1725" s="23">
        <v>40</v>
      </c>
      <c r="M1725" s="23">
        <v>0</v>
      </c>
      <c r="N1725" s="23">
        <v>326</v>
      </c>
      <c r="O1725" s="23">
        <v>482</v>
      </c>
      <c r="P1725" s="23">
        <v>1000</v>
      </c>
      <c r="Q1725" s="23">
        <v>0</v>
      </c>
      <c r="R1725" s="23">
        <v>0</v>
      </c>
      <c r="S1725" s="23">
        <v>0</v>
      </c>
      <c r="T1725" s="23">
        <v>0</v>
      </c>
      <c r="U1725" s="23">
        <v>0</v>
      </c>
      <c r="V1725" s="23">
        <v>0</v>
      </c>
      <c r="W1725" s="23">
        <v>0</v>
      </c>
      <c r="X1725" s="23">
        <v>0</v>
      </c>
      <c r="Y1725" s="23">
        <v>0</v>
      </c>
      <c r="Z1725" s="23">
        <v>0</v>
      </c>
      <c r="AA1725" s="23">
        <v>0</v>
      </c>
      <c r="AB1725" s="23">
        <v>0</v>
      </c>
      <c r="AC1725" s="23">
        <v>0</v>
      </c>
      <c r="AD1725" s="23">
        <v>0</v>
      </c>
      <c r="AE1725" s="23">
        <v>0</v>
      </c>
      <c r="AF1725" s="23">
        <v>163</v>
      </c>
      <c r="AG1725" s="23">
        <v>241</v>
      </c>
      <c r="AH1725" s="23">
        <v>326</v>
      </c>
      <c r="AI1725" s="23">
        <v>482</v>
      </c>
      <c r="AJ1725" s="23">
        <v>0</v>
      </c>
      <c r="AK1725" s="23">
        <v>0</v>
      </c>
      <c r="AL1725" s="23">
        <v>0</v>
      </c>
      <c r="AM1725" s="23">
        <v>0</v>
      </c>
      <c r="AN1725" s="23">
        <v>0</v>
      </c>
      <c r="AO1725" s="23">
        <v>0</v>
      </c>
    </row>
    <row r="1726" spans="1:41" s="23" customFormat="1">
      <c r="A1726" s="23">
        <v>40305</v>
      </c>
      <c r="B1726" s="54" t="s">
        <v>2292</v>
      </c>
      <c r="C1726" s="54" t="s">
        <v>2293</v>
      </c>
      <c r="D1726" s="23">
        <v>1</v>
      </c>
      <c r="E1726" s="23">
        <v>2</v>
      </c>
      <c r="F1726" s="23">
        <v>1</v>
      </c>
      <c r="G1726" s="23">
        <v>36</v>
      </c>
      <c r="H1726" s="23">
        <v>0</v>
      </c>
      <c r="I1726" s="23">
        <v>127</v>
      </c>
      <c r="J1726" s="23">
        <v>193</v>
      </c>
      <c r="K1726" s="23">
        <v>1000</v>
      </c>
      <c r="L1726" s="23">
        <v>40</v>
      </c>
      <c r="M1726" s="23">
        <v>0</v>
      </c>
      <c r="N1726" s="23">
        <v>254</v>
      </c>
      <c r="O1726" s="23">
        <v>386</v>
      </c>
      <c r="P1726" s="23">
        <v>1000</v>
      </c>
      <c r="Q1726" s="23">
        <v>0</v>
      </c>
      <c r="R1726" s="23">
        <v>0</v>
      </c>
      <c r="S1726" s="23">
        <v>0</v>
      </c>
      <c r="T1726" s="23">
        <v>0</v>
      </c>
      <c r="U1726" s="23">
        <v>0</v>
      </c>
      <c r="V1726" s="23">
        <v>0</v>
      </c>
      <c r="W1726" s="23">
        <v>0</v>
      </c>
      <c r="X1726" s="23">
        <v>0</v>
      </c>
      <c r="Y1726" s="23">
        <v>0</v>
      </c>
      <c r="Z1726" s="23">
        <v>0</v>
      </c>
      <c r="AA1726" s="23">
        <v>0</v>
      </c>
      <c r="AB1726" s="23">
        <v>0</v>
      </c>
      <c r="AC1726" s="23">
        <v>0</v>
      </c>
      <c r="AD1726" s="23">
        <v>0</v>
      </c>
      <c r="AE1726" s="23">
        <v>0</v>
      </c>
      <c r="AF1726" s="23">
        <v>127</v>
      </c>
      <c r="AG1726" s="23">
        <v>193</v>
      </c>
      <c r="AH1726" s="23">
        <v>254</v>
      </c>
      <c r="AI1726" s="23">
        <v>386</v>
      </c>
      <c r="AJ1726" s="23">
        <v>0</v>
      </c>
      <c r="AK1726" s="23">
        <v>0</v>
      </c>
      <c r="AL1726" s="23">
        <v>0</v>
      </c>
      <c r="AM1726" s="23">
        <v>0</v>
      </c>
      <c r="AN1726" s="23">
        <v>0</v>
      </c>
      <c r="AO1726" s="23">
        <v>0</v>
      </c>
    </row>
    <row r="1727" spans="1:41" s="23" customFormat="1">
      <c r="A1727" s="23">
        <v>40306</v>
      </c>
      <c r="B1727" s="54" t="s">
        <v>2292</v>
      </c>
      <c r="C1727" s="54" t="s">
        <v>2293</v>
      </c>
      <c r="D1727" s="23">
        <v>1</v>
      </c>
      <c r="E1727" s="23">
        <v>2</v>
      </c>
      <c r="F1727" s="23">
        <v>1</v>
      </c>
      <c r="G1727" s="23">
        <v>36</v>
      </c>
      <c r="H1727" s="23">
        <v>0</v>
      </c>
      <c r="I1727" s="23">
        <v>141</v>
      </c>
      <c r="J1727" s="23">
        <v>211</v>
      </c>
      <c r="K1727" s="23">
        <v>1000</v>
      </c>
      <c r="L1727" s="23">
        <v>40</v>
      </c>
      <c r="M1727" s="23">
        <v>0</v>
      </c>
      <c r="N1727" s="23">
        <v>282</v>
      </c>
      <c r="O1727" s="23">
        <v>422</v>
      </c>
      <c r="P1727" s="23">
        <v>1000</v>
      </c>
      <c r="Q1727" s="23">
        <v>0</v>
      </c>
      <c r="R1727" s="23">
        <v>0</v>
      </c>
      <c r="S1727" s="23">
        <v>0</v>
      </c>
      <c r="T1727" s="23">
        <v>0</v>
      </c>
      <c r="U1727" s="23">
        <v>0</v>
      </c>
      <c r="V1727" s="23">
        <v>0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0</v>
      </c>
      <c r="AC1727" s="23">
        <v>0</v>
      </c>
      <c r="AD1727" s="23">
        <v>0</v>
      </c>
      <c r="AE1727" s="23">
        <v>0</v>
      </c>
      <c r="AF1727" s="23">
        <v>141</v>
      </c>
      <c r="AG1727" s="23">
        <v>211</v>
      </c>
      <c r="AH1727" s="23">
        <v>282</v>
      </c>
      <c r="AI1727" s="23">
        <v>422</v>
      </c>
      <c r="AJ1727" s="23">
        <v>0</v>
      </c>
      <c r="AK1727" s="23">
        <v>0</v>
      </c>
      <c r="AL1727" s="23">
        <v>0</v>
      </c>
      <c r="AM1727" s="23">
        <v>0</v>
      </c>
      <c r="AN1727" s="23">
        <v>0</v>
      </c>
      <c r="AO1727" s="23">
        <v>0</v>
      </c>
    </row>
    <row r="1728" spans="1:41" s="23" customFormat="1">
      <c r="A1728" s="23">
        <v>40307</v>
      </c>
      <c r="B1728" s="54" t="s">
        <v>2292</v>
      </c>
      <c r="C1728" s="54" t="s">
        <v>2293</v>
      </c>
      <c r="D1728" s="23">
        <v>1</v>
      </c>
      <c r="E1728" s="23">
        <v>2</v>
      </c>
      <c r="F1728" s="23">
        <v>1</v>
      </c>
      <c r="G1728" s="23">
        <v>36</v>
      </c>
      <c r="H1728" s="23">
        <v>0</v>
      </c>
      <c r="I1728" s="23">
        <v>149</v>
      </c>
      <c r="J1728" s="23">
        <v>223</v>
      </c>
      <c r="K1728" s="23">
        <v>1000</v>
      </c>
      <c r="L1728" s="23">
        <v>40</v>
      </c>
      <c r="M1728" s="23">
        <v>0</v>
      </c>
      <c r="N1728" s="23">
        <v>298</v>
      </c>
      <c r="O1728" s="23">
        <v>446</v>
      </c>
      <c r="P1728" s="23">
        <v>1000</v>
      </c>
      <c r="Q1728" s="23">
        <v>0</v>
      </c>
      <c r="R1728" s="23">
        <v>0</v>
      </c>
      <c r="S1728" s="23">
        <v>0</v>
      </c>
      <c r="T1728" s="23">
        <v>0</v>
      </c>
      <c r="U1728" s="23">
        <v>0</v>
      </c>
      <c r="V1728" s="23">
        <v>0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0</v>
      </c>
      <c r="AC1728" s="23">
        <v>0</v>
      </c>
      <c r="AD1728" s="23">
        <v>0</v>
      </c>
      <c r="AE1728" s="23">
        <v>0</v>
      </c>
      <c r="AF1728" s="23">
        <v>149</v>
      </c>
      <c r="AG1728" s="23">
        <v>223</v>
      </c>
      <c r="AH1728" s="23">
        <v>298</v>
      </c>
      <c r="AI1728" s="23">
        <v>446</v>
      </c>
      <c r="AJ1728" s="23">
        <v>0</v>
      </c>
      <c r="AK1728" s="23">
        <v>0</v>
      </c>
      <c r="AL1728" s="23">
        <v>0</v>
      </c>
      <c r="AM1728" s="23">
        <v>0</v>
      </c>
      <c r="AN1728" s="23">
        <v>0</v>
      </c>
      <c r="AO1728" s="23">
        <v>0</v>
      </c>
    </row>
    <row r="1729" spans="1:41" s="23" customFormat="1">
      <c r="A1729" s="23">
        <v>40308</v>
      </c>
      <c r="B1729" s="54" t="s">
        <v>2292</v>
      </c>
      <c r="C1729" s="54" t="s">
        <v>2293</v>
      </c>
      <c r="D1729" s="23">
        <v>1</v>
      </c>
      <c r="E1729" s="23">
        <v>2</v>
      </c>
      <c r="F1729" s="23">
        <v>1</v>
      </c>
      <c r="G1729" s="23">
        <v>36</v>
      </c>
      <c r="H1729" s="23">
        <v>0</v>
      </c>
      <c r="I1729" s="23">
        <v>163</v>
      </c>
      <c r="J1729" s="23">
        <v>241</v>
      </c>
      <c r="K1729" s="23">
        <v>1000</v>
      </c>
      <c r="L1729" s="23">
        <v>40</v>
      </c>
      <c r="M1729" s="23">
        <v>0</v>
      </c>
      <c r="N1729" s="23">
        <v>326</v>
      </c>
      <c r="O1729" s="23">
        <v>482</v>
      </c>
      <c r="P1729" s="23">
        <v>1000</v>
      </c>
      <c r="Q1729" s="23">
        <v>0</v>
      </c>
      <c r="R1729" s="23">
        <v>0</v>
      </c>
      <c r="S1729" s="23">
        <v>0</v>
      </c>
      <c r="T1729" s="23">
        <v>0</v>
      </c>
      <c r="U1729" s="23">
        <v>0</v>
      </c>
      <c r="V1729" s="23">
        <v>0</v>
      </c>
      <c r="W1729" s="23">
        <v>0</v>
      </c>
      <c r="X1729" s="23">
        <v>0</v>
      </c>
      <c r="Y1729" s="23">
        <v>0</v>
      </c>
      <c r="Z1729" s="23">
        <v>0</v>
      </c>
      <c r="AA1729" s="23">
        <v>0</v>
      </c>
      <c r="AB1729" s="23">
        <v>0</v>
      </c>
      <c r="AC1729" s="23">
        <v>0</v>
      </c>
      <c r="AD1729" s="23">
        <v>0</v>
      </c>
      <c r="AE1729" s="23">
        <v>0</v>
      </c>
      <c r="AF1729" s="23">
        <v>163</v>
      </c>
      <c r="AG1729" s="23">
        <v>241</v>
      </c>
      <c r="AH1729" s="23">
        <v>326</v>
      </c>
      <c r="AI1729" s="23">
        <v>482</v>
      </c>
      <c r="AJ1729" s="23">
        <v>0</v>
      </c>
      <c r="AK1729" s="23">
        <v>0</v>
      </c>
      <c r="AL1729" s="23">
        <v>0</v>
      </c>
      <c r="AM1729" s="23">
        <v>0</v>
      </c>
      <c r="AN1729" s="23">
        <v>0</v>
      </c>
      <c r="AO1729" s="23">
        <v>0</v>
      </c>
    </row>
    <row r="1730" spans="1:41" s="23" customFormat="1">
      <c r="A1730" s="23">
        <v>40309</v>
      </c>
      <c r="B1730" s="54" t="s">
        <v>2292</v>
      </c>
      <c r="C1730" s="54" t="s">
        <v>2293</v>
      </c>
      <c r="D1730" s="23">
        <v>1</v>
      </c>
      <c r="E1730" s="23">
        <v>2</v>
      </c>
      <c r="F1730" s="23">
        <v>1</v>
      </c>
      <c r="G1730" s="23">
        <v>36</v>
      </c>
      <c r="H1730" s="23">
        <v>0</v>
      </c>
      <c r="I1730" s="23">
        <v>127</v>
      </c>
      <c r="J1730" s="23">
        <v>193</v>
      </c>
      <c r="K1730" s="23">
        <v>1000</v>
      </c>
      <c r="L1730" s="23">
        <v>40</v>
      </c>
      <c r="M1730" s="23">
        <v>0</v>
      </c>
      <c r="N1730" s="23">
        <v>254</v>
      </c>
      <c r="O1730" s="23">
        <v>386</v>
      </c>
      <c r="P1730" s="23">
        <v>1000</v>
      </c>
      <c r="Q1730" s="23">
        <v>0</v>
      </c>
      <c r="R1730" s="23">
        <v>0</v>
      </c>
      <c r="S1730" s="23">
        <v>0</v>
      </c>
      <c r="T1730" s="23">
        <v>0</v>
      </c>
      <c r="U1730" s="23">
        <v>0</v>
      </c>
      <c r="V1730" s="23">
        <v>0</v>
      </c>
      <c r="W1730" s="23">
        <v>0</v>
      </c>
      <c r="X1730" s="23">
        <v>0</v>
      </c>
      <c r="Y1730" s="23">
        <v>0</v>
      </c>
      <c r="Z1730" s="23">
        <v>0</v>
      </c>
      <c r="AA1730" s="23">
        <v>0</v>
      </c>
      <c r="AB1730" s="23">
        <v>0</v>
      </c>
      <c r="AC1730" s="23">
        <v>0</v>
      </c>
      <c r="AD1730" s="23">
        <v>0</v>
      </c>
      <c r="AE1730" s="23">
        <v>0</v>
      </c>
      <c r="AF1730" s="23">
        <v>127</v>
      </c>
      <c r="AG1730" s="23">
        <v>193</v>
      </c>
      <c r="AH1730" s="23">
        <v>254</v>
      </c>
      <c r="AI1730" s="23">
        <v>386</v>
      </c>
      <c r="AJ1730" s="23">
        <v>0</v>
      </c>
      <c r="AK1730" s="23">
        <v>0</v>
      </c>
      <c r="AL1730" s="23">
        <v>0</v>
      </c>
      <c r="AM1730" s="23">
        <v>0</v>
      </c>
      <c r="AN1730" s="23">
        <v>0</v>
      </c>
      <c r="AO1730" s="23">
        <v>0</v>
      </c>
    </row>
    <row r="1731" spans="1:41" s="23" customFormat="1">
      <c r="A1731" s="23">
        <v>40310</v>
      </c>
      <c r="B1731" s="54" t="s">
        <v>2292</v>
      </c>
      <c r="C1731" s="54" t="s">
        <v>2293</v>
      </c>
      <c r="D1731" s="23">
        <v>1</v>
      </c>
      <c r="E1731" s="23">
        <v>2</v>
      </c>
      <c r="F1731" s="23">
        <v>1</v>
      </c>
      <c r="G1731" s="23">
        <v>36</v>
      </c>
      <c r="H1731" s="23">
        <v>0</v>
      </c>
      <c r="I1731" s="23">
        <v>141</v>
      </c>
      <c r="J1731" s="23">
        <v>211</v>
      </c>
      <c r="K1731" s="23">
        <v>1000</v>
      </c>
      <c r="L1731" s="23">
        <v>40</v>
      </c>
      <c r="M1731" s="23">
        <v>0</v>
      </c>
      <c r="N1731" s="23">
        <v>282</v>
      </c>
      <c r="O1731" s="23">
        <v>422</v>
      </c>
      <c r="P1731" s="23">
        <v>1000</v>
      </c>
      <c r="Q1731" s="23">
        <v>0</v>
      </c>
      <c r="R1731" s="23">
        <v>0</v>
      </c>
      <c r="S1731" s="23">
        <v>0</v>
      </c>
      <c r="T1731" s="23">
        <v>0</v>
      </c>
      <c r="U1731" s="23">
        <v>0</v>
      </c>
      <c r="V1731" s="23">
        <v>0</v>
      </c>
      <c r="W1731" s="23">
        <v>0</v>
      </c>
      <c r="X1731" s="23">
        <v>0</v>
      </c>
      <c r="Y1731" s="23">
        <v>0</v>
      </c>
      <c r="Z1731" s="23">
        <v>0</v>
      </c>
      <c r="AA1731" s="23">
        <v>0</v>
      </c>
      <c r="AB1731" s="23">
        <v>0</v>
      </c>
      <c r="AC1731" s="23">
        <v>0</v>
      </c>
      <c r="AD1731" s="23">
        <v>0</v>
      </c>
      <c r="AE1731" s="23">
        <v>0</v>
      </c>
      <c r="AF1731" s="23">
        <v>141</v>
      </c>
      <c r="AG1731" s="23">
        <v>211</v>
      </c>
      <c r="AH1731" s="23">
        <v>282</v>
      </c>
      <c r="AI1731" s="23">
        <v>422</v>
      </c>
      <c r="AJ1731" s="23">
        <v>0</v>
      </c>
      <c r="AK1731" s="23">
        <v>0</v>
      </c>
      <c r="AL1731" s="23">
        <v>0</v>
      </c>
      <c r="AM1731" s="23">
        <v>0</v>
      </c>
      <c r="AN1731" s="23">
        <v>0</v>
      </c>
      <c r="AO1731" s="23">
        <v>0</v>
      </c>
    </row>
    <row r="1732" spans="1:41" s="23" customFormat="1">
      <c r="A1732" s="23">
        <v>40311</v>
      </c>
      <c r="B1732" s="54" t="s">
        <v>2292</v>
      </c>
      <c r="C1732" s="54" t="s">
        <v>2293</v>
      </c>
      <c r="D1732" s="23">
        <v>1</v>
      </c>
      <c r="E1732" s="23">
        <v>2</v>
      </c>
      <c r="F1732" s="23">
        <v>1</v>
      </c>
      <c r="G1732" s="23">
        <v>36</v>
      </c>
      <c r="H1732" s="23">
        <v>0</v>
      </c>
      <c r="I1732" s="23">
        <v>149</v>
      </c>
      <c r="J1732" s="23">
        <v>223</v>
      </c>
      <c r="K1732" s="23">
        <v>1000</v>
      </c>
      <c r="L1732" s="23">
        <v>40</v>
      </c>
      <c r="M1732" s="23">
        <v>0</v>
      </c>
      <c r="N1732" s="23">
        <v>298</v>
      </c>
      <c r="O1732" s="23">
        <v>446</v>
      </c>
      <c r="P1732" s="23">
        <v>1000</v>
      </c>
      <c r="Q1732" s="23">
        <v>0</v>
      </c>
      <c r="R1732" s="23">
        <v>0</v>
      </c>
      <c r="S1732" s="23">
        <v>0</v>
      </c>
      <c r="T1732" s="23">
        <v>0</v>
      </c>
      <c r="U1732" s="23">
        <v>0</v>
      </c>
      <c r="V1732" s="23">
        <v>0</v>
      </c>
      <c r="W1732" s="23">
        <v>0</v>
      </c>
      <c r="X1732" s="23">
        <v>0</v>
      </c>
      <c r="Y1732" s="23">
        <v>0</v>
      </c>
      <c r="Z1732" s="23">
        <v>0</v>
      </c>
      <c r="AA1732" s="23">
        <v>0</v>
      </c>
      <c r="AB1732" s="23">
        <v>0</v>
      </c>
      <c r="AC1732" s="23">
        <v>0</v>
      </c>
      <c r="AD1732" s="23">
        <v>0</v>
      </c>
      <c r="AE1732" s="23">
        <v>0</v>
      </c>
      <c r="AF1732" s="23">
        <v>149</v>
      </c>
      <c r="AG1732" s="23">
        <v>223</v>
      </c>
      <c r="AH1732" s="23">
        <v>298</v>
      </c>
      <c r="AI1732" s="23">
        <v>446</v>
      </c>
      <c r="AJ1732" s="23">
        <v>0</v>
      </c>
      <c r="AK1732" s="23">
        <v>0</v>
      </c>
      <c r="AL1732" s="23">
        <v>0</v>
      </c>
      <c r="AM1732" s="23">
        <v>0</v>
      </c>
      <c r="AN1732" s="23">
        <v>0</v>
      </c>
      <c r="AO1732" s="23">
        <v>0</v>
      </c>
    </row>
    <row r="1733" spans="1:41" s="23" customFormat="1">
      <c r="A1733" s="23">
        <v>40312</v>
      </c>
      <c r="B1733" s="54" t="s">
        <v>2292</v>
      </c>
      <c r="C1733" s="54" t="s">
        <v>2293</v>
      </c>
      <c r="D1733" s="23">
        <v>1</v>
      </c>
      <c r="E1733" s="23">
        <v>2</v>
      </c>
      <c r="F1733" s="23">
        <v>1</v>
      </c>
      <c r="G1733" s="23">
        <v>36</v>
      </c>
      <c r="H1733" s="23">
        <v>0</v>
      </c>
      <c r="I1733" s="23">
        <v>163</v>
      </c>
      <c r="J1733" s="23">
        <v>241</v>
      </c>
      <c r="K1733" s="23">
        <v>1000</v>
      </c>
      <c r="L1733" s="23">
        <v>40</v>
      </c>
      <c r="M1733" s="23">
        <v>0</v>
      </c>
      <c r="N1733" s="23">
        <v>326</v>
      </c>
      <c r="O1733" s="23">
        <v>482</v>
      </c>
      <c r="P1733" s="23">
        <v>1000</v>
      </c>
      <c r="Q1733" s="23">
        <v>0</v>
      </c>
      <c r="R1733" s="23">
        <v>0</v>
      </c>
      <c r="S1733" s="23">
        <v>0</v>
      </c>
      <c r="T1733" s="23">
        <v>0</v>
      </c>
      <c r="U1733" s="23">
        <v>0</v>
      </c>
      <c r="V1733" s="23">
        <v>0</v>
      </c>
      <c r="W1733" s="23">
        <v>0</v>
      </c>
      <c r="X1733" s="23">
        <v>0</v>
      </c>
      <c r="Y1733" s="23">
        <v>0</v>
      </c>
      <c r="Z1733" s="23">
        <v>0</v>
      </c>
      <c r="AA1733" s="23">
        <v>0</v>
      </c>
      <c r="AB1733" s="23">
        <v>0</v>
      </c>
      <c r="AC1733" s="23">
        <v>0</v>
      </c>
      <c r="AD1733" s="23">
        <v>0</v>
      </c>
      <c r="AE1733" s="23">
        <v>0</v>
      </c>
      <c r="AF1733" s="23">
        <v>163</v>
      </c>
      <c r="AG1733" s="23">
        <v>241</v>
      </c>
      <c r="AH1733" s="23">
        <v>326</v>
      </c>
      <c r="AI1733" s="23">
        <v>482</v>
      </c>
      <c r="AJ1733" s="23">
        <v>0</v>
      </c>
      <c r="AK1733" s="23">
        <v>0</v>
      </c>
      <c r="AL1733" s="23">
        <v>0</v>
      </c>
      <c r="AM1733" s="23">
        <v>0</v>
      </c>
      <c r="AN1733" s="23">
        <v>0</v>
      </c>
      <c r="AO1733" s="23">
        <v>0</v>
      </c>
    </row>
    <row r="1734" spans="1:41" s="23" customFormat="1">
      <c r="A1734" s="23">
        <v>40313</v>
      </c>
      <c r="B1734" s="54" t="s">
        <v>2292</v>
      </c>
      <c r="C1734" s="54" t="s">
        <v>2293</v>
      </c>
      <c r="D1734" s="23">
        <v>1</v>
      </c>
      <c r="E1734" s="23">
        <v>2</v>
      </c>
      <c r="F1734" s="23">
        <v>1</v>
      </c>
      <c r="G1734" s="23">
        <v>36</v>
      </c>
      <c r="H1734" s="23">
        <v>0</v>
      </c>
      <c r="I1734" s="23">
        <v>132</v>
      </c>
      <c r="J1734" s="23">
        <v>201</v>
      </c>
      <c r="K1734" s="23">
        <v>1000</v>
      </c>
      <c r="L1734" s="23">
        <v>40</v>
      </c>
      <c r="M1734" s="23">
        <v>0</v>
      </c>
      <c r="N1734" s="23">
        <v>264</v>
      </c>
      <c r="O1734" s="23">
        <v>402</v>
      </c>
      <c r="P1734" s="23">
        <v>1000</v>
      </c>
      <c r="Q1734" s="23">
        <v>0</v>
      </c>
      <c r="R1734" s="23">
        <v>0</v>
      </c>
      <c r="S1734" s="23">
        <v>0</v>
      </c>
      <c r="T1734" s="23">
        <v>0</v>
      </c>
      <c r="U1734" s="23">
        <v>0</v>
      </c>
      <c r="V1734" s="23">
        <v>0</v>
      </c>
      <c r="W1734" s="23">
        <v>0</v>
      </c>
      <c r="X1734" s="23">
        <v>0</v>
      </c>
      <c r="Y1734" s="23">
        <v>0</v>
      </c>
      <c r="Z1734" s="23">
        <v>0</v>
      </c>
      <c r="AA1734" s="23">
        <v>0</v>
      </c>
      <c r="AB1734" s="23">
        <v>0</v>
      </c>
      <c r="AC1734" s="23">
        <v>0</v>
      </c>
      <c r="AD1734" s="23">
        <v>0</v>
      </c>
      <c r="AE1734" s="23">
        <v>0</v>
      </c>
      <c r="AF1734" s="23">
        <v>132</v>
      </c>
      <c r="AG1734" s="23">
        <v>201</v>
      </c>
      <c r="AH1734" s="23">
        <v>264</v>
      </c>
      <c r="AI1734" s="23">
        <v>402</v>
      </c>
      <c r="AJ1734" s="23">
        <v>0</v>
      </c>
      <c r="AK1734" s="23">
        <v>0</v>
      </c>
      <c r="AL1734" s="23">
        <v>0</v>
      </c>
      <c r="AM1734" s="23">
        <v>0</v>
      </c>
      <c r="AN1734" s="23">
        <v>0</v>
      </c>
      <c r="AO1734" s="23">
        <v>0</v>
      </c>
    </row>
    <row r="1735" spans="1:41" s="23" customFormat="1">
      <c r="A1735" s="23">
        <v>40314</v>
      </c>
      <c r="B1735" s="54" t="s">
        <v>2292</v>
      </c>
      <c r="C1735" s="54" t="s">
        <v>2293</v>
      </c>
      <c r="D1735" s="23">
        <v>1</v>
      </c>
      <c r="E1735" s="23">
        <v>2</v>
      </c>
      <c r="F1735" s="23">
        <v>1</v>
      </c>
      <c r="G1735" s="23">
        <v>36</v>
      </c>
      <c r="H1735" s="23">
        <v>0</v>
      </c>
      <c r="I1735" s="23">
        <v>147</v>
      </c>
      <c r="J1735" s="23">
        <v>220</v>
      </c>
      <c r="K1735" s="23">
        <v>1000</v>
      </c>
      <c r="L1735" s="23">
        <v>40</v>
      </c>
      <c r="M1735" s="23">
        <v>0</v>
      </c>
      <c r="N1735" s="23">
        <v>294</v>
      </c>
      <c r="O1735" s="23">
        <v>440</v>
      </c>
      <c r="P1735" s="23">
        <v>1000</v>
      </c>
      <c r="Q1735" s="23">
        <v>0</v>
      </c>
      <c r="R1735" s="23">
        <v>0</v>
      </c>
      <c r="S1735" s="23">
        <v>0</v>
      </c>
      <c r="T1735" s="23">
        <v>0</v>
      </c>
      <c r="U1735" s="23">
        <v>0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0</v>
      </c>
      <c r="AB1735" s="23">
        <v>0</v>
      </c>
      <c r="AC1735" s="23">
        <v>0</v>
      </c>
      <c r="AD1735" s="23">
        <v>0</v>
      </c>
      <c r="AE1735" s="23">
        <v>0</v>
      </c>
      <c r="AF1735" s="23">
        <v>147</v>
      </c>
      <c r="AG1735" s="23">
        <v>220</v>
      </c>
      <c r="AH1735" s="23">
        <v>294</v>
      </c>
      <c r="AI1735" s="23">
        <v>440</v>
      </c>
      <c r="AJ1735" s="23">
        <v>0</v>
      </c>
      <c r="AK1735" s="23">
        <v>0</v>
      </c>
      <c r="AL1735" s="23">
        <v>0</v>
      </c>
      <c r="AM1735" s="23">
        <v>0</v>
      </c>
      <c r="AN1735" s="23">
        <v>0</v>
      </c>
      <c r="AO1735" s="23">
        <v>0</v>
      </c>
    </row>
    <row r="1736" spans="1:41" s="23" customFormat="1">
      <c r="A1736" s="23">
        <v>40315</v>
      </c>
      <c r="B1736" s="54" t="s">
        <v>2292</v>
      </c>
      <c r="C1736" s="54" t="s">
        <v>2293</v>
      </c>
      <c r="D1736" s="23">
        <v>1</v>
      </c>
      <c r="E1736" s="23">
        <v>2</v>
      </c>
      <c r="F1736" s="23">
        <v>1</v>
      </c>
      <c r="G1736" s="23">
        <v>36</v>
      </c>
      <c r="H1736" s="23">
        <v>0</v>
      </c>
      <c r="I1736" s="23">
        <v>155</v>
      </c>
      <c r="J1736" s="23">
        <v>232</v>
      </c>
      <c r="K1736" s="23">
        <v>1000</v>
      </c>
      <c r="L1736" s="23">
        <v>40</v>
      </c>
      <c r="M1736" s="23">
        <v>0</v>
      </c>
      <c r="N1736" s="23">
        <v>310</v>
      </c>
      <c r="O1736" s="23">
        <v>464</v>
      </c>
      <c r="P1736" s="23">
        <v>1000</v>
      </c>
      <c r="Q1736" s="23">
        <v>0</v>
      </c>
      <c r="R1736" s="23">
        <v>0</v>
      </c>
      <c r="S1736" s="23">
        <v>0</v>
      </c>
      <c r="T1736" s="23">
        <v>0</v>
      </c>
      <c r="U1736" s="23">
        <v>0</v>
      </c>
      <c r="V1736" s="23">
        <v>0</v>
      </c>
      <c r="W1736" s="23">
        <v>0</v>
      </c>
      <c r="X1736" s="23">
        <v>0</v>
      </c>
      <c r="Y1736" s="23">
        <v>0</v>
      </c>
      <c r="Z1736" s="23">
        <v>0</v>
      </c>
      <c r="AA1736" s="23">
        <v>0</v>
      </c>
      <c r="AB1736" s="23">
        <v>0</v>
      </c>
      <c r="AC1736" s="23">
        <v>0</v>
      </c>
      <c r="AD1736" s="23">
        <v>0</v>
      </c>
      <c r="AE1736" s="23">
        <v>0</v>
      </c>
      <c r="AF1736" s="23">
        <v>155</v>
      </c>
      <c r="AG1736" s="23">
        <v>232</v>
      </c>
      <c r="AH1736" s="23">
        <v>310</v>
      </c>
      <c r="AI1736" s="23">
        <v>464</v>
      </c>
      <c r="AJ1736" s="23">
        <v>0</v>
      </c>
      <c r="AK1736" s="23">
        <v>0</v>
      </c>
      <c r="AL1736" s="23">
        <v>0</v>
      </c>
      <c r="AM1736" s="23">
        <v>0</v>
      </c>
      <c r="AN1736" s="23">
        <v>0</v>
      </c>
      <c r="AO1736" s="23">
        <v>0</v>
      </c>
    </row>
    <row r="1737" spans="1:41" s="23" customFormat="1">
      <c r="A1737" s="23">
        <v>40316</v>
      </c>
      <c r="B1737" s="54" t="s">
        <v>2292</v>
      </c>
      <c r="C1737" s="54" t="s">
        <v>2293</v>
      </c>
      <c r="D1737" s="23">
        <v>1</v>
      </c>
      <c r="E1737" s="23">
        <v>2</v>
      </c>
      <c r="F1737" s="23">
        <v>1</v>
      </c>
      <c r="G1737" s="23">
        <v>36</v>
      </c>
      <c r="H1737" s="23">
        <v>0</v>
      </c>
      <c r="I1737" s="23">
        <v>170</v>
      </c>
      <c r="J1737" s="23">
        <v>251</v>
      </c>
      <c r="K1737" s="23">
        <v>1000</v>
      </c>
      <c r="L1737" s="23">
        <v>40</v>
      </c>
      <c r="M1737" s="23">
        <v>0</v>
      </c>
      <c r="N1737" s="23">
        <v>340</v>
      </c>
      <c r="O1737" s="23">
        <v>502</v>
      </c>
      <c r="P1737" s="23">
        <v>1000</v>
      </c>
      <c r="Q1737" s="23">
        <v>0</v>
      </c>
      <c r="R1737" s="23">
        <v>0</v>
      </c>
      <c r="S1737" s="23">
        <v>0</v>
      </c>
      <c r="T1737" s="23">
        <v>0</v>
      </c>
      <c r="U1737" s="23">
        <v>0</v>
      </c>
      <c r="V1737" s="23">
        <v>0</v>
      </c>
      <c r="W1737" s="23">
        <v>0</v>
      </c>
      <c r="X1737" s="23">
        <v>0</v>
      </c>
      <c r="Y1737" s="23">
        <v>0</v>
      </c>
      <c r="Z1737" s="23">
        <v>0</v>
      </c>
      <c r="AA1737" s="23">
        <v>0</v>
      </c>
      <c r="AB1737" s="23">
        <v>0</v>
      </c>
      <c r="AC1737" s="23">
        <v>0</v>
      </c>
      <c r="AD1737" s="23">
        <v>0</v>
      </c>
      <c r="AE1737" s="23">
        <v>0</v>
      </c>
      <c r="AF1737" s="23">
        <v>170</v>
      </c>
      <c r="AG1737" s="23">
        <v>251</v>
      </c>
      <c r="AH1737" s="23">
        <v>340</v>
      </c>
      <c r="AI1737" s="23">
        <v>502</v>
      </c>
      <c r="AJ1737" s="23">
        <v>0</v>
      </c>
      <c r="AK1737" s="23">
        <v>0</v>
      </c>
      <c r="AL1737" s="23">
        <v>0</v>
      </c>
      <c r="AM1737" s="23">
        <v>0</v>
      </c>
      <c r="AN1737" s="23">
        <v>0</v>
      </c>
      <c r="AO1737" s="23">
        <v>0</v>
      </c>
    </row>
    <row r="1738" spans="1:41" s="23" customFormat="1">
      <c r="A1738" s="23">
        <v>40317</v>
      </c>
      <c r="B1738" s="54" t="s">
        <v>2292</v>
      </c>
      <c r="C1738" s="54" t="s">
        <v>2293</v>
      </c>
      <c r="D1738" s="23">
        <v>1</v>
      </c>
      <c r="E1738" s="23">
        <v>2</v>
      </c>
      <c r="F1738" s="23">
        <v>1</v>
      </c>
      <c r="G1738" s="23">
        <v>36</v>
      </c>
      <c r="H1738" s="23">
        <v>0</v>
      </c>
      <c r="I1738" s="23">
        <v>132</v>
      </c>
      <c r="J1738" s="23">
        <v>201</v>
      </c>
      <c r="K1738" s="23">
        <v>1000</v>
      </c>
      <c r="L1738" s="23">
        <v>40</v>
      </c>
      <c r="M1738" s="23">
        <v>0</v>
      </c>
      <c r="N1738" s="23">
        <v>264</v>
      </c>
      <c r="O1738" s="23">
        <v>402</v>
      </c>
      <c r="P1738" s="23">
        <v>1000</v>
      </c>
      <c r="Q1738" s="23">
        <v>0</v>
      </c>
      <c r="R1738" s="23">
        <v>0</v>
      </c>
      <c r="S1738" s="23">
        <v>0</v>
      </c>
      <c r="T1738" s="23">
        <v>0</v>
      </c>
      <c r="U1738" s="23">
        <v>0</v>
      </c>
      <c r="V1738" s="23">
        <v>0</v>
      </c>
      <c r="W1738" s="23">
        <v>0</v>
      </c>
      <c r="X1738" s="23">
        <v>0</v>
      </c>
      <c r="Y1738" s="23">
        <v>0</v>
      </c>
      <c r="Z1738" s="23">
        <v>0</v>
      </c>
      <c r="AA1738" s="23">
        <v>0</v>
      </c>
      <c r="AB1738" s="23">
        <v>0</v>
      </c>
      <c r="AC1738" s="23">
        <v>0</v>
      </c>
      <c r="AD1738" s="23">
        <v>0</v>
      </c>
      <c r="AE1738" s="23">
        <v>0</v>
      </c>
      <c r="AF1738" s="23">
        <v>132</v>
      </c>
      <c r="AG1738" s="23">
        <v>201</v>
      </c>
      <c r="AH1738" s="23">
        <v>264</v>
      </c>
      <c r="AI1738" s="23">
        <v>402</v>
      </c>
      <c r="AJ1738" s="23">
        <v>0</v>
      </c>
      <c r="AK1738" s="23">
        <v>0</v>
      </c>
      <c r="AL1738" s="23">
        <v>0</v>
      </c>
      <c r="AM1738" s="23">
        <v>0</v>
      </c>
      <c r="AN1738" s="23">
        <v>0</v>
      </c>
      <c r="AO1738" s="23">
        <v>0</v>
      </c>
    </row>
    <row r="1739" spans="1:41" s="23" customFormat="1">
      <c r="A1739" s="23">
        <v>40318</v>
      </c>
      <c r="B1739" s="54" t="s">
        <v>2292</v>
      </c>
      <c r="C1739" s="54" t="s">
        <v>2293</v>
      </c>
      <c r="D1739" s="23">
        <v>1</v>
      </c>
      <c r="E1739" s="23">
        <v>2</v>
      </c>
      <c r="F1739" s="23">
        <v>1</v>
      </c>
      <c r="G1739" s="23">
        <v>36</v>
      </c>
      <c r="H1739" s="23">
        <v>0</v>
      </c>
      <c r="I1739" s="23">
        <v>147</v>
      </c>
      <c r="J1739" s="23">
        <v>220</v>
      </c>
      <c r="K1739" s="23">
        <v>1000</v>
      </c>
      <c r="L1739" s="23">
        <v>40</v>
      </c>
      <c r="M1739" s="23">
        <v>0</v>
      </c>
      <c r="N1739" s="23">
        <v>294</v>
      </c>
      <c r="O1739" s="23">
        <v>440</v>
      </c>
      <c r="P1739" s="23">
        <v>1000</v>
      </c>
      <c r="Q1739" s="23">
        <v>0</v>
      </c>
      <c r="R1739" s="23">
        <v>0</v>
      </c>
      <c r="S1739" s="23">
        <v>0</v>
      </c>
      <c r="T1739" s="23">
        <v>0</v>
      </c>
      <c r="U1739" s="23">
        <v>0</v>
      </c>
      <c r="V1739" s="23">
        <v>0</v>
      </c>
      <c r="W1739" s="23">
        <v>0</v>
      </c>
      <c r="X1739" s="23">
        <v>0</v>
      </c>
      <c r="Y1739" s="23">
        <v>0</v>
      </c>
      <c r="Z1739" s="23">
        <v>0</v>
      </c>
      <c r="AA1739" s="23">
        <v>0</v>
      </c>
      <c r="AB1739" s="23">
        <v>0</v>
      </c>
      <c r="AC1739" s="23">
        <v>0</v>
      </c>
      <c r="AD1739" s="23">
        <v>0</v>
      </c>
      <c r="AE1739" s="23">
        <v>0</v>
      </c>
      <c r="AF1739" s="23">
        <v>147</v>
      </c>
      <c r="AG1739" s="23">
        <v>220</v>
      </c>
      <c r="AH1739" s="23">
        <v>294</v>
      </c>
      <c r="AI1739" s="23">
        <v>440</v>
      </c>
      <c r="AJ1739" s="23">
        <v>0</v>
      </c>
      <c r="AK1739" s="23">
        <v>0</v>
      </c>
      <c r="AL1739" s="23">
        <v>0</v>
      </c>
      <c r="AM1739" s="23">
        <v>0</v>
      </c>
      <c r="AN1739" s="23">
        <v>0</v>
      </c>
      <c r="AO1739" s="23">
        <v>0</v>
      </c>
    </row>
    <row r="1740" spans="1:41" s="23" customFormat="1">
      <c r="A1740" s="23">
        <v>40319</v>
      </c>
      <c r="B1740" s="54" t="s">
        <v>2292</v>
      </c>
      <c r="C1740" s="54" t="s">
        <v>2293</v>
      </c>
      <c r="D1740" s="23">
        <v>1</v>
      </c>
      <c r="E1740" s="23">
        <v>2</v>
      </c>
      <c r="F1740" s="23">
        <v>1</v>
      </c>
      <c r="G1740" s="23">
        <v>36</v>
      </c>
      <c r="H1740" s="23">
        <v>0</v>
      </c>
      <c r="I1740" s="23">
        <v>155</v>
      </c>
      <c r="J1740" s="23">
        <v>232</v>
      </c>
      <c r="K1740" s="23">
        <v>1000</v>
      </c>
      <c r="L1740" s="23">
        <v>40</v>
      </c>
      <c r="M1740" s="23">
        <v>0</v>
      </c>
      <c r="N1740" s="23">
        <v>310</v>
      </c>
      <c r="O1740" s="23">
        <v>464</v>
      </c>
      <c r="P1740" s="23">
        <v>1000</v>
      </c>
      <c r="Q1740" s="23">
        <v>0</v>
      </c>
      <c r="R1740" s="23">
        <v>0</v>
      </c>
      <c r="S1740" s="23">
        <v>0</v>
      </c>
      <c r="T1740" s="23">
        <v>0</v>
      </c>
      <c r="U1740" s="23">
        <v>0</v>
      </c>
      <c r="V1740" s="23">
        <v>0</v>
      </c>
      <c r="W1740" s="23">
        <v>0</v>
      </c>
      <c r="X1740" s="23">
        <v>0</v>
      </c>
      <c r="Y1740" s="23">
        <v>0</v>
      </c>
      <c r="Z1740" s="23">
        <v>0</v>
      </c>
      <c r="AA1740" s="23">
        <v>0</v>
      </c>
      <c r="AB1740" s="23">
        <v>0</v>
      </c>
      <c r="AC1740" s="23">
        <v>0</v>
      </c>
      <c r="AD1740" s="23">
        <v>0</v>
      </c>
      <c r="AE1740" s="23">
        <v>0</v>
      </c>
      <c r="AF1740" s="23">
        <v>155</v>
      </c>
      <c r="AG1740" s="23">
        <v>232</v>
      </c>
      <c r="AH1740" s="23">
        <v>310</v>
      </c>
      <c r="AI1740" s="23">
        <v>464</v>
      </c>
      <c r="AJ1740" s="23">
        <v>0</v>
      </c>
      <c r="AK1740" s="23">
        <v>0</v>
      </c>
      <c r="AL1740" s="23">
        <v>0</v>
      </c>
      <c r="AM1740" s="23">
        <v>0</v>
      </c>
      <c r="AN1740" s="23">
        <v>0</v>
      </c>
      <c r="AO1740" s="23">
        <v>0</v>
      </c>
    </row>
    <row r="1741" spans="1:41" s="23" customFormat="1">
      <c r="A1741" s="23">
        <v>40320</v>
      </c>
      <c r="B1741" s="54" t="s">
        <v>2292</v>
      </c>
      <c r="C1741" s="54" t="s">
        <v>2293</v>
      </c>
      <c r="D1741" s="23">
        <v>1</v>
      </c>
      <c r="E1741" s="23">
        <v>2</v>
      </c>
      <c r="F1741" s="23">
        <v>1</v>
      </c>
      <c r="G1741" s="23">
        <v>36</v>
      </c>
      <c r="H1741" s="23">
        <v>0</v>
      </c>
      <c r="I1741" s="23">
        <v>170</v>
      </c>
      <c r="J1741" s="23">
        <v>251</v>
      </c>
      <c r="K1741" s="23">
        <v>1000</v>
      </c>
      <c r="L1741" s="23">
        <v>40</v>
      </c>
      <c r="M1741" s="23">
        <v>0</v>
      </c>
      <c r="N1741" s="23">
        <v>340</v>
      </c>
      <c r="O1741" s="23">
        <v>502</v>
      </c>
      <c r="P1741" s="23">
        <v>1000</v>
      </c>
      <c r="Q1741" s="23">
        <v>0</v>
      </c>
      <c r="R1741" s="23">
        <v>0</v>
      </c>
      <c r="S1741" s="23">
        <v>0</v>
      </c>
      <c r="T1741" s="23">
        <v>0</v>
      </c>
      <c r="U1741" s="23">
        <v>0</v>
      </c>
      <c r="V1741" s="23">
        <v>0</v>
      </c>
      <c r="W1741" s="23">
        <v>0</v>
      </c>
      <c r="X1741" s="23">
        <v>0</v>
      </c>
      <c r="Y1741" s="23">
        <v>0</v>
      </c>
      <c r="Z1741" s="23">
        <v>0</v>
      </c>
      <c r="AA1741" s="23">
        <v>0</v>
      </c>
      <c r="AB1741" s="23">
        <v>0</v>
      </c>
      <c r="AC1741" s="23">
        <v>0</v>
      </c>
      <c r="AD1741" s="23">
        <v>0</v>
      </c>
      <c r="AE1741" s="23">
        <v>0</v>
      </c>
      <c r="AF1741" s="23">
        <v>170</v>
      </c>
      <c r="AG1741" s="23">
        <v>251</v>
      </c>
      <c r="AH1741" s="23">
        <v>340</v>
      </c>
      <c r="AI1741" s="23">
        <v>502</v>
      </c>
      <c r="AJ1741" s="23">
        <v>0</v>
      </c>
      <c r="AK1741" s="23">
        <v>0</v>
      </c>
      <c r="AL1741" s="23">
        <v>0</v>
      </c>
      <c r="AM1741" s="23">
        <v>0</v>
      </c>
      <c r="AN1741" s="23">
        <v>0</v>
      </c>
      <c r="AO1741" s="23">
        <v>0</v>
      </c>
    </row>
    <row r="1742" spans="1:41" s="23" customFormat="1">
      <c r="A1742" s="23">
        <v>40321</v>
      </c>
      <c r="B1742" s="54" t="s">
        <v>2292</v>
      </c>
      <c r="C1742" s="54" t="s">
        <v>2293</v>
      </c>
      <c r="D1742" s="23">
        <v>1</v>
      </c>
      <c r="E1742" s="23">
        <v>2</v>
      </c>
      <c r="F1742" s="23">
        <v>1</v>
      </c>
      <c r="G1742" s="23">
        <v>36</v>
      </c>
      <c r="H1742" s="23">
        <v>0</v>
      </c>
      <c r="I1742" s="23">
        <v>132</v>
      </c>
      <c r="J1742" s="23">
        <v>201</v>
      </c>
      <c r="K1742" s="23">
        <v>1000</v>
      </c>
      <c r="L1742" s="23">
        <v>40</v>
      </c>
      <c r="M1742" s="23">
        <v>0</v>
      </c>
      <c r="N1742" s="23">
        <v>264</v>
      </c>
      <c r="O1742" s="23">
        <v>402</v>
      </c>
      <c r="P1742" s="23">
        <v>1000</v>
      </c>
      <c r="Q1742" s="23">
        <v>0</v>
      </c>
      <c r="R1742" s="23">
        <v>0</v>
      </c>
      <c r="S1742" s="23">
        <v>0</v>
      </c>
      <c r="T1742" s="23">
        <v>0</v>
      </c>
      <c r="U1742" s="23">
        <v>0</v>
      </c>
      <c r="V1742" s="23">
        <v>0</v>
      </c>
      <c r="W1742" s="23">
        <v>0</v>
      </c>
      <c r="X1742" s="23">
        <v>0</v>
      </c>
      <c r="Y1742" s="23">
        <v>0</v>
      </c>
      <c r="Z1742" s="23">
        <v>0</v>
      </c>
      <c r="AA1742" s="23">
        <v>0</v>
      </c>
      <c r="AB1742" s="23">
        <v>0</v>
      </c>
      <c r="AC1742" s="23">
        <v>0</v>
      </c>
      <c r="AD1742" s="23">
        <v>0</v>
      </c>
      <c r="AE1742" s="23">
        <v>0</v>
      </c>
      <c r="AF1742" s="23">
        <v>132</v>
      </c>
      <c r="AG1742" s="23">
        <v>201</v>
      </c>
      <c r="AH1742" s="23">
        <v>264</v>
      </c>
      <c r="AI1742" s="23">
        <v>402</v>
      </c>
      <c r="AJ1742" s="23">
        <v>0</v>
      </c>
      <c r="AK1742" s="23">
        <v>0</v>
      </c>
      <c r="AL1742" s="23">
        <v>0</v>
      </c>
      <c r="AM1742" s="23">
        <v>0</v>
      </c>
      <c r="AN1742" s="23">
        <v>0</v>
      </c>
      <c r="AO1742" s="23">
        <v>0</v>
      </c>
    </row>
    <row r="1743" spans="1:41" s="23" customFormat="1">
      <c r="A1743" s="23">
        <v>40322</v>
      </c>
      <c r="B1743" s="54" t="s">
        <v>2292</v>
      </c>
      <c r="C1743" s="54" t="s">
        <v>2293</v>
      </c>
      <c r="D1743" s="23">
        <v>1</v>
      </c>
      <c r="E1743" s="23">
        <v>2</v>
      </c>
      <c r="F1743" s="23">
        <v>1</v>
      </c>
      <c r="G1743" s="23">
        <v>36</v>
      </c>
      <c r="H1743" s="23">
        <v>0</v>
      </c>
      <c r="I1743" s="23">
        <v>147</v>
      </c>
      <c r="J1743" s="23">
        <v>220</v>
      </c>
      <c r="K1743" s="23">
        <v>1000</v>
      </c>
      <c r="L1743" s="23">
        <v>40</v>
      </c>
      <c r="M1743" s="23">
        <v>0</v>
      </c>
      <c r="N1743" s="23">
        <v>294</v>
      </c>
      <c r="O1743" s="23">
        <v>440</v>
      </c>
      <c r="P1743" s="23">
        <v>1000</v>
      </c>
      <c r="Q1743" s="23">
        <v>0</v>
      </c>
      <c r="R1743" s="23">
        <v>0</v>
      </c>
      <c r="S1743" s="23">
        <v>0</v>
      </c>
      <c r="T1743" s="23">
        <v>0</v>
      </c>
      <c r="U1743" s="23">
        <v>0</v>
      </c>
      <c r="V1743" s="23">
        <v>0</v>
      </c>
      <c r="W1743" s="23">
        <v>0</v>
      </c>
      <c r="X1743" s="23">
        <v>0</v>
      </c>
      <c r="Y1743" s="23">
        <v>0</v>
      </c>
      <c r="Z1743" s="23">
        <v>0</v>
      </c>
      <c r="AA1743" s="23">
        <v>0</v>
      </c>
      <c r="AB1743" s="23">
        <v>0</v>
      </c>
      <c r="AC1743" s="23">
        <v>0</v>
      </c>
      <c r="AD1743" s="23">
        <v>0</v>
      </c>
      <c r="AE1743" s="23">
        <v>0</v>
      </c>
      <c r="AF1743" s="23">
        <v>147</v>
      </c>
      <c r="AG1743" s="23">
        <v>220</v>
      </c>
      <c r="AH1743" s="23">
        <v>294</v>
      </c>
      <c r="AI1743" s="23">
        <v>440</v>
      </c>
      <c r="AJ1743" s="23">
        <v>0</v>
      </c>
      <c r="AK1743" s="23">
        <v>0</v>
      </c>
      <c r="AL1743" s="23">
        <v>0</v>
      </c>
      <c r="AM1743" s="23">
        <v>0</v>
      </c>
      <c r="AN1743" s="23">
        <v>0</v>
      </c>
      <c r="AO1743" s="23">
        <v>0</v>
      </c>
    </row>
    <row r="1744" spans="1:41" s="23" customFormat="1">
      <c r="A1744" s="23">
        <v>40323</v>
      </c>
      <c r="B1744" s="54" t="s">
        <v>2292</v>
      </c>
      <c r="C1744" s="54" t="s">
        <v>2293</v>
      </c>
      <c r="D1744" s="23">
        <v>1</v>
      </c>
      <c r="E1744" s="23">
        <v>2</v>
      </c>
      <c r="F1744" s="23">
        <v>1</v>
      </c>
      <c r="G1744" s="23">
        <v>36</v>
      </c>
      <c r="H1744" s="23">
        <v>0</v>
      </c>
      <c r="I1744" s="23">
        <v>155</v>
      </c>
      <c r="J1744" s="23">
        <v>232</v>
      </c>
      <c r="K1744" s="23">
        <v>1000</v>
      </c>
      <c r="L1744" s="23">
        <v>40</v>
      </c>
      <c r="M1744" s="23">
        <v>0</v>
      </c>
      <c r="N1744" s="23">
        <v>310</v>
      </c>
      <c r="O1744" s="23">
        <v>464</v>
      </c>
      <c r="P1744" s="23">
        <v>1000</v>
      </c>
      <c r="Q1744" s="23">
        <v>0</v>
      </c>
      <c r="R1744" s="23">
        <v>0</v>
      </c>
      <c r="S1744" s="23">
        <v>0</v>
      </c>
      <c r="T1744" s="23">
        <v>0</v>
      </c>
      <c r="U1744" s="23">
        <v>0</v>
      </c>
      <c r="V1744" s="23">
        <v>0</v>
      </c>
      <c r="W1744" s="23">
        <v>0</v>
      </c>
      <c r="X1744" s="23">
        <v>0</v>
      </c>
      <c r="Y1744" s="23">
        <v>0</v>
      </c>
      <c r="Z1744" s="23">
        <v>0</v>
      </c>
      <c r="AA1744" s="23">
        <v>0</v>
      </c>
      <c r="AB1744" s="23">
        <v>0</v>
      </c>
      <c r="AC1744" s="23">
        <v>0</v>
      </c>
      <c r="AD1744" s="23">
        <v>0</v>
      </c>
      <c r="AE1744" s="23">
        <v>0</v>
      </c>
      <c r="AF1744" s="23">
        <v>155</v>
      </c>
      <c r="AG1744" s="23">
        <v>232</v>
      </c>
      <c r="AH1744" s="23">
        <v>310</v>
      </c>
      <c r="AI1744" s="23">
        <v>464</v>
      </c>
      <c r="AJ1744" s="23">
        <v>0</v>
      </c>
      <c r="AK1744" s="23">
        <v>0</v>
      </c>
      <c r="AL1744" s="23">
        <v>0</v>
      </c>
      <c r="AM1744" s="23">
        <v>0</v>
      </c>
      <c r="AN1744" s="23">
        <v>0</v>
      </c>
      <c r="AO1744" s="23">
        <v>0</v>
      </c>
    </row>
    <row r="1745" spans="1:41" s="23" customFormat="1">
      <c r="A1745" s="23">
        <v>40324</v>
      </c>
      <c r="B1745" s="54" t="s">
        <v>2292</v>
      </c>
      <c r="C1745" s="54" t="s">
        <v>2293</v>
      </c>
      <c r="D1745" s="23">
        <v>1</v>
      </c>
      <c r="E1745" s="23">
        <v>2</v>
      </c>
      <c r="F1745" s="23">
        <v>1</v>
      </c>
      <c r="G1745" s="23">
        <v>36</v>
      </c>
      <c r="H1745" s="23">
        <v>0</v>
      </c>
      <c r="I1745" s="23">
        <v>170</v>
      </c>
      <c r="J1745" s="23">
        <v>251</v>
      </c>
      <c r="K1745" s="23">
        <v>1000</v>
      </c>
      <c r="L1745" s="23">
        <v>40</v>
      </c>
      <c r="M1745" s="23">
        <v>0</v>
      </c>
      <c r="N1745" s="23">
        <v>340</v>
      </c>
      <c r="O1745" s="23">
        <v>502</v>
      </c>
      <c r="P1745" s="23">
        <v>1000</v>
      </c>
      <c r="Q1745" s="23">
        <v>0</v>
      </c>
      <c r="R1745" s="23">
        <v>0</v>
      </c>
      <c r="S1745" s="23">
        <v>0</v>
      </c>
      <c r="T1745" s="23">
        <v>0</v>
      </c>
      <c r="U1745" s="23">
        <v>0</v>
      </c>
      <c r="V1745" s="23">
        <v>0</v>
      </c>
      <c r="W1745" s="23">
        <v>0</v>
      </c>
      <c r="X1745" s="23">
        <v>0</v>
      </c>
      <c r="Y1745" s="23">
        <v>0</v>
      </c>
      <c r="Z1745" s="23">
        <v>0</v>
      </c>
      <c r="AA1745" s="23">
        <v>0</v>
      </c>
      <c r="AB1745" s="23">
        <v>0</v>
      </c>
      <c r="AC1745" s="23">
        <v>0</v>
      </c>
      <c r="AD1745" s="23">
        <v>0</v>
      </c>
      <c r="AE1745" s="23">
        <v>0</v>
      </c>
      <c r="AF1745" s="23">
        <v>170</v>
      </c>
      <c r="AG1745" s="23">
        <v>251</v>
      </c>
      <c r="AH1745" s="23">
        <v>340</v>
      </c>
      <c r="AI1745" s="23">
        <v>502</v>
      </c>
      <c r="AJ1745" s="23">
        <v>0</v>
      </c>
      <c r="AK1745" s="23">
        <v>0</v>
      </c>
      <c r="AL1745" s="23">
        <v>0</v>
      </c>
      <c r="AM1745" s="23">
        <v>0</v>
      </c>
      <c r="AN1745" s="23">
        <v>0</v>
      </c>
      <c r="AO1745" s="23">
        <v>0</v>
      </c>
    </row>
    <row r="1746" spans="1:41" s="23" customFormat="1">
      <c r="A1746" s="23">
        <v>40325</v>
      </c>
      <c r="B1746" s="54" t="s">
        <v>2292</v>
      </c>
      <c r="C1746" s="54" t="s">
        <v>2293</v>
      </c>
      <c r="D1746" s="23">
        <v>1</v>
      </c>
      <c r="E1746" s="23">
        <v>2</v>
      </c>
      <c r="F1746" s="23">
        <v>1</v>
      </c>
      <c r="G1746" s="23">
        <v>36</v>
      </c>
      <c r="H1746" s="23">
        <v>0</v>
      </c>
      <c r="I1746" s="23">
        <v>137</v>
      </c>
      <c r="J1746" s="23">
        <v>209</v>
      </c>
      <c r="K1746" s="23">
        <v>1000</v>
      </c>
      <c r="L1746" s="23">
        <v>40</v>
      </c>
      <c r="M1746" s="23">
        <v>0</v>
      </c>
      <c r="N1746" s="23">
        <v>274</v>
      </c>
      <c r="O1746" s="23">
        <v>418</v>
      </c>
      <c r="P1746" s="23">
        <v>1000</v>
      </c>
      <c r="Q1746" s="23">
        <v>0</v>
      </c>
      <c r="R1746" s="23">
        <v>0</v>
      </c>
      <c r="S1746" s="23">
        <v>0</v>
      </c>
      <c r="T1746" s="23">
        <v>0</v>
      </c>
      <c r="U1746" s="23">
        <v>0</v>
      </c>
      <c r="V1746" s="23">
        <v>0</v>
      </c>
      <c r="W1746" s="23">
        <v>0</v>
      </c>
      <c r="X1746" s="23">
        <v>0</v>
      </c>
      <c r="Y1746" s="23">
        <v>0</v>
      </c>
      <c r="Z1746" s="23">
        <v>0</v>
      </c>
      <c r="AA1746" s="23">
        <v>0</v>
      </c>
      <c r="AB1746" s="23">
        <v>0</v>
      </c>
      <c r="AC1746" s="23">
        <v>0</v>
      </c>
      <c r="AD1746" s="23">
        <v>0</v>
      </c>
      <c r="AE1746" s="23">
        <v>0</v>
      </c>
      <c r="AF1746" s="23">
        <v>137</v>
      </c>
      <c r="AG1746" s="23">
        <v>209</v>
      </c>
      <c r="AH1746" s="23">
        <v>274</v>
      </c>
      <c r="AI1746" s="23">
        <v>418</v>
      </c>
      <c r="AJ1746" s="23">
        <v>0</v>
      </c>
      <c r="AK1746" s="23">
        <v>0</v>
      </c>
      <c r="AL1746" s="23">
        <v>0</v>
      </c>
      <c r="AM1746" s="23">
        <v>0</v>
      </c>
      <c r="AN1746" s="23">
        <v>0</v>
      </c>
      <c r="AO1746" s="23">
        <v>0</v>
      </c>
    </row>
    <row r="1747" spans="1:41" s="23" customFormat="1">
      <c r="A1747" s="23">
        <v>40326</v>
      </c>
      <c r="B1747" s="54" t="s">
        <v>2292</v>
      </c>
      <c r="C1747" s="54" t="s">
        <v>2293</v>
      </c>
      <c r="D1747" s="23">
        <v>1</v>
      </c>
      <c r="E1747" s="23">
        <v>2</v>
      </c>
      <c r="F1747" s="23">
        <v>1</v>
      </c>
      <c r="G1747" s="23">
        <v>36</v>
      </c>
      <c r="H1747" s="23">
        <v>0</v>
      </c>
      <c r="I1747" s="23">
        <v>153</v>
      </c>
      <c r="J1747" s="23">
        <v>229</v>
      </c>
      <c r="K1747" s="23">
        <v>1000</v>
      </c>
      <c r="L1747" s="23">
        <v>40</v>
      </c>
      <c r="M1747" s="23">
        <v>0</v>
      </c>
      <c r="N1747" s="23">
        <v>306</v>
      </c>
      <c r="O1747" s="23">
        <v>458</v>
      </c>
      <c r="P1747" s="23">
        <v>1000</v>
      </c>
      <c r="Q1747" s="23">
        <v>0</v>
      </c>
      <c r="R1747" s="23">
        <v>0</v>
      </c>
      <c r="S1747" s="23">
        <v>0</v>
      </c>
      <c r="T1747" s="23">
        <v>0</v>
      </c>
      <c r="U1747" s="23">
        <v>0</v>
      </c>
      <c r="V1747" s="23">
        <v>0</v>
      </c>
      <c r="W1747" s="23">
        <v>0</v>
      </c>
      <c r="X1747" s="23">
        <v>0</v>
      </c>
      <c r="Y1747" s="23">
        <v>0</v>
      </c>
      <c r="Z1747" s="23">
        <v>0</v>
      </c>
      <c r="AA1747" s="23">
        <v>0</v>
      </c>
      <c r="AB1747" s="23">
        <v>0</v>
      </c>
      <c r="AC1747" s="23">
        <v>0</v>
      </c>
      <c r="AD1747" s="23">
        <v>0</v>
      </c>
      <c r="AE1747" s="23">
        <v>0</v>
      </c>
      <c r="AF1747" s="23">
        <v>153</v>
      </c>
      <c r="AG1747" s="23">
        <v>229</v>
      </c>
      <c r="AH1747" s="23">
        <v>306</v>
      </c>
      <c r="AI1747" s="23">
        <v>458</v>
      </c>
      <c r="AJ1747" s="23">
        <v>0</v>
      </c>
      <c r="AK1747" s="23">
        <v>0</v>
      </c>
      <c r="AL1747" s="23">
        <v>0</v>
      </c>
      <c r="AM1747" s="23">
        <v>0</v>
      </c>
      <c r="AN1747" s="23">
        <v>0</v>
      </c>
      <c r="AO1747" s="23">
        <v>0</v>
      </c>
    </row>
    <row r="1748" spans="1:41" s="23" customFormat="1">
      <c r="A1748" s="23">
        <v>40327</v>
      </c>
      <c r="B1748" s="54" t="s">
        <v>2292</v>
      </c>
      <c r="C1748" s="54" t="s">
        <v>2293</v>
      </c>
      <c r="D1748" s="23">
        <v>1</v>
      </c>
      <c r="E1748" s="23">
        <v>2</v>
      </c>
      <c r="F1748" s="23">
        <v>1</v>
      </c>
      <c r="G1748" s="23">
        <v>36</v>
      </c>
      <c r="H1748" s="23">
        <v>0</v>
      </c>
      <c r="I1748" s="23">
        <v>161</v>
      </c>
      <c r="J1748" s="23">
        <v>241</v>
      </c>
      <c r="K1748" s="23">
        <v>1000</v>
      </c>
      <c r="L1748" s="23">
        <v>40</v>
      </c>
      <c r="M1748" s="23">
        <v>0</v>
      </c>
      <c r="N1748" s="23">
        <v>322</v>
      </c>
      <c r="O1748" s="23">
        <v>482</v>
      </c>
      <c r="P1748" s="23">
        <v>1000</v>
      </c>
      <c r="Q1748" s="23">
        <v>0</v>
      </c>
      <c r="R1748" s="23">
        <v>0</v>
      </c>
      <c r="S1748" s="23">
        <v>0</v>
      </c>
      <c r="T1748" s="23">
        <v>0</v>
      </c>
      <c r="U1748" s="23">
        <v>0</v>
      </c>
      <c r="V1748" s="23">
        <v>0</v>
      </c>
      <c r="W1748" s="23">
        <v>0</v>
      </c>
      <c r="X1748" s="23">
        <v>0</v>
      </c>
      <c r="Y1748" s="23">
        <v>0</v>
      </c>
      <c r="Z1748" s="23">
        <v>0</v>
      </c>
      <c r="AA1748" s="23">
        <v>0</v>
      </c>
      <c r="AB1748" s="23">
        <v>0</v>
      </c>
      <c r="AC1748" s="23">
        <v>0</v>
      </c>
      <c r="AD1748" s="23">
        <v>0</v>
      </c>
      <c r="AE1748" s="23">
        <v>0</v>
      </c>
      <c r="AF1748" s="23">
        <v>161</v>
      </c>
      <c r="AG1748" s="23">
        <v>241</v>
      </c>
      <c r="AH1748" s="23">
        <v>322</v>
      </c>
      <c r="AI1748" s="23">
        <v>482</v>
      </c>
      <c r="AJ1748" s="23">
        <v>0</v>
      </c>
      <c r="AK1748" s="23">
        <v>0</v>
      </c>
      <c r="AL1748" s="23">
        <v>0</v>
      </c>
      <c r="AM1748" s="23">
        <v>0</v>
      </c>
      <c r="AN1748" s="23">
        <v>0</v>
      </c>
      <c r="AO1748" s="23">
        <v>0</v>
      </c>
    </row>
    <row r="1749" spans="1:41" s="23" customFormat="1">
      <c r="A1749" s="23">
        <v>40328</v>
      </c>
      <c r="B1749" s="54" t="s">
        <v>2292</v>
      </c>
      <c r="C1749" s="54" t="s">
        <v>2293</v>
      </c>
      <c r="D1749" s="23">
        <v>1</v>
      </c>
      <c r="E1749" s="23">
        <v>2</v>
      </c>
      <c r="F1749" s="23">
        <v>1</v>
      </c>
      <c r="G1749" s="23">
        <v>36</v>
      </c>
      <c r="H1749" s="23">
        <v>0</v>
      </c>
      <c r="I1749" s="23">
        <v>177</v>
      </c>
      <c r="J1749" s="23">
        <v>261</v>
      </c>
      <c r="K1749" s="23">
        <v>1000</v>
      </c>
      <c r="L1749" s="23">
        <v>40</v>
      </c>
      <c r="M1749" s="23">
        <v>0</v>
      </c>
      <c r="N1749" s="23">
        <v>354</v>
      </c>
      <c r="O1749" s="23">
        <v>522</v>
      </c>
      <c r="P1749" s="23">
        <v>1000</v>
      </c>
      <c r="Q1749" s="23">
        <v>0</v>
      </c>
      <c r="R1749" s="23">
        <v>0</v>
      </c>
      <c r="S1749" s="23">
        <v>0</v>
      </c>
      <c r="T1749" s="23">
        <v>0</v>
      </c>
      <c r="U1749" s="23">
        <v>0</v>
      </c>
      <c r="V1749" s="23">
        <v>0</v>
      </c>
      <c r="W1749" s="23">
        <v>0</v>
      </c>
      <c r="X1749" s="23">
        <v>0</v>
      </c>
      <c r="Y1749" s="23">
        <v>0</v>
      </c>
      <c r="Z1749" s="23">
        <v>0</v>
      </c>
      <c r="AA1749" s="23">
        <v>0</v>
      </c>
      <c r="AB1749" s="23">
        <v>0</v>
      </c>
      <c r="AC1749" s="23">
        <v>0</v>
      </c>
      <c r="AD1749" s="23">
        <v>0</v>
      </c>
      <c r="AE1749" s="23">
        <v>0</v>
      </c>
      <c r="AF1749" s="23">
        <v>177</v>
      </c>
      <c r="AG1749" s="23">
        <v>261</v>
      </c>
      <c r="AH1749" s="23">
        <v>354</v>
      </c>
      <c r="AI1749" s="23">
        <v>522</v>
      </c>
      <c r="AJ1749" s="23">
        <v>0</v>
      </c>
      <c r="AK1749" s="23">
        <v>0</v>
      </c>
      <c r="AL1749" s="23">
        <v>0</v>
      </c>
      <c r="AM1749" s="23">
        <v>0</v>
      </c>
      <c r="AN1749" s="23">
        <v>0</v>
      </c>
      <c r="AO1749" s="23">
        <v>0</v>
      </c>
    </row>
    <row r="1750" spans="1:41" s="23" customFormat="1">
      <c r="A1750" s="23">
        <v>40329</v>
      </c>
      <c r="B1750" s="54" t="s">
        <v>2292</v>
      </c>
      <c r="C1750" s="54" t="s">
        <v>2293</v>
      </c>
      <c r="D1750" s="23">
        <v>1</v>
      </c>
      <c r="E1750" s="23">
        <v>2</v>
      </c>
      <c r="F1750" s="23">
        <v>1</v>
      </c>
      <c r="G1750" s="23">
        <v>36</v>
      </c>
      <c r="H1750" s="23">
        <v>0</v>
      </c>
      <c r="I1750" s="23">
        <v>137</v>
      </c>
      <c r="J1750" s="23">
        <v>209</v>
      </c>
      <c r="K1750" s="23">
        <v>1000</v>
      </c>
      <c r="L1750" s="23">
        <v>40</v>
      </c>
      <c r="M1750" s="23">
        <v>0</v>
      </c>
      <c r="N1750" s="23">
        <v>274</v>
      </c>
      <c r="O1750" s="23">
        <v>418</v>
      </c>
      <c r="P1750" s="23">
        <v>1000</v>
      </c>
      <c r="Q1750" s="23">
        <v>0</v>
      </c>
      <c r="R1750" s="23">
        <v>0</v>
      </c>
      <c r="S1750" s="23">
        <v>0</v>
      </c>
      <c r="T1750" s="23">
        <v>0</v>
      </c>
      <c r="U1750" s="23">
        <v>0</v>
      </c>
      <c r="V1750" s="23">
        <v>0</v>
      </c>
      <c r="W1750" s="23">
        <v>0</v>
      </c>
      <c r="X1750" s="23">
        <v>0</v>
      </c>
      <c r="Y1750" s="23">
        <v>0</v>
      </c>
      <c r="Z1750" s="23">
        <v>0</v>
      </c>
      <c r="AA1750" s="23">
        <v>0</v>
      </c>
      <c r="AB1750" s="23">
        <v>0</v>
      </c>
      <c r="AC1750" s="23">
        <v>0</v>
      </c>
      <c r="AD1750" s="23">
        <v>0</v>
      </c>
      <c r="AE1750" s="23">
        <v>0</v>
      </c>
      <c r="AF1750" s="23">
        <v>137</v>
      </c>
      <c r="AG1750" s="23">
        <v>209</v>
      </c>
      <c r="AH1750" s="23">
        <v>274</v>
      </c>
      <c r="AI1750" s="23">
        <v>418</v>
      </c>
      <c r="AJ1750" s="23">
        <v>0</v>
      </c>
      <c r="AK1750" s="23">
        <v>0</v>
      </c>
      <c r="AL1750" s="23">
        <v>0</v>
      </c>
      <c r="AM1750" s="23">
        <v>0</v>
      </c>
      <c r="AN1750" s="23">
        <v>0</v>
      </c>
      <c r="AO1750" s="23">
        <v>0</v>
      </c>
    </row>
    <row r="1751" spans="1:41" s="23" customFormat="1">
      <c r="A1751" s="23">
        <v>40330</v>
      </c>
      <c r="B1751" s="54" t="s">
        <v>2292</v>
      </c>
      <c r="C1751" s="54" t="s">
        <v>2293</v>
      </c>
      <c r="D1751" s="23">
        <v>1</v>
      </c>
      <c r="E1751" s="23">
        <v>2</v>
      </c>
      <c r="F1751" s="23">
        <v>1</v>
      </c>
      <c r="G1751" s="23">
        <v>36</v>
      </c>
      <c r="H1751" s="23">
        <v>0</v>
      </c>
      <c r="I1751" s="23">
        <v>153</v>
      </c>
      <c r="J1751" s="23">
        <v>229</v>
      </c>
      <c r="K1751" s="23">
        <v>1000</v>
      </c>
      <c r="L1751" s="23">
        <v>40</v>
      </c>
      <c r="M1751" s="23">
        <v>0</v>
      </c>
      <c r="N1751" s="23">
        <v>306</v>
      </c>
      <c r="O1751" s="23">
        <v>458</v>
      </c>
      <c r="P1751" s="23">
        <v>1000</v>
      </c>
      <c r="Q1751" s="23">
        <v>0</v>
      </c>
      <c r="R1751" s="23">
        <v>0</v>
      </c>
      <c r="S1751" s="23">
        <v>0</v>
      </c>
      <c r="T1751" s="23">
        <v>0</v>
      </c>
      <c r="U1751" s="23">
        <v>0</v>
      </c>
      <c r="V1751" s="23">
        <v>0</v>
      </c>
      <c r="W1751" s="23">
        <v>0</v>
      </c>
      <c r="X1751" s="23">
        <v>0</v>
      </c>
      <c r="Y1751" s="23">
        <v>0</v>
      </c>
      <c r="Z1751" s="23">
        <v>0</v>
      </c>
      <c r="AA1751" s="23">
        <v>0</v>
      </c>
      <c r="AB1751" s="23">
        <v>0</v>
      </c>
      <c r="AC1751" s="23">
        <v>0</v>
      </c>
      <c r="AD1751" s="23">
        <v>0</v>
      </c>
      <c r="AE1751" s="23">
        <v>0</v>
      </c>
      <c r="AF1751" s="23">
        <v>153</v>
      </c>
      <c r="AG1751" s="23">
        <v>229</v>
      </c>
      <c r="AH1751" s="23">
        <v>306</v>
      </c>
      <c r="AI1751" s="23">
        <v>458</v>
      </c>
      <c r="AJ1751" s="23">
        <v>0</v>
      </c>
      <c r="AK1751" s="23">
        <v>0</v>
      </c>
      <c r="AL1751" s="23">
        <v>0</v>
      </c>
      <c r="AM1751" s="23">
        <v>0</v>
      </c>
      <c r="AN1751" s="23">
        <v>0</v>
      </c>
      <c r="AO1751" s="23">
        <v>0</v>
      </c>
    </row>
    <row r="1752" spans="1:41" s="23" customFormat="1">
      <c r="A1752" s="23">
        <v>40331</v>
      </c>
      <c r="B1752" s="54" t="s">
        <v>2292</v>
      </c>
      <c r="C1752" s="54" t="s">
        <v>2293</v>
      </c>
      <c r="D1752" s="23">
        <v>1</v>
      </c>
      <c r="E1752" s="23">
        <v>2</v>
      </c>
      <c r="F1752" s="23">
        <v>1</v>
      </c>
      <c r="G1752" s="23">
        <v>36</v>
      </c>
      <c r="H1752" s="23">
        <v>0</v>
      </c>
      <c r="I1752" s="23">
        <v>161</v>
      </c>
      <c r="J1752" s="23">
        <v>241</v>
      </c>
      <c r="K1752" s="23">
        <v>1000</v>
      </c>
      <c r="L1752" s="23">
        <v>40</v>
      </c>
      <c r="M1752" s="23">
        <v>0</v>
      </c>
      <c r="N1752" s="23">
        <v>322</v>
      </c>
      <c r="O1752" s="23">
        <v>482</v>
      </c>
      <c r="P1752" s="23">
        <v>1000</v>
      </c>
      <c r="Q1752" s="23">
        <v>0</v>
      </c>
      <c r="R1752" s="23">
        <v>0</v>
      </c>
      <c r="S1752" s="23">
        <v>0</v>
      </c>
      <c r="T1752" s="23">
        <v>0</v>
      </c>
      <c r="U1752" s="23">
        <v>0</v>
      </c>
      <c r="V1752" s="23">
        <v>0</v>
      </c>
      <c r="W1752" s="23">
        <v>0</v>
      </c>
      <c r="X1752" s="23">
        <v>0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  <c r="AD1752" s="23">
        <v>0</v>
      </c>
      <c r="AE1752" s="23">
        <v>0</v>
      </c>
      <c r="AF1752" s="23">
        <v>161</v>
      </c>
      <c r="AG1752" s="23">
        <v>241</v>
      </c>
      <c r="AH1752" s="23">
        <v>322</v>
      </c>
      <c r="AI1752" s="23">
        <v>482</v>
      </c>
      <c r="AJ1752" s="23">
        <v>0</v>
      </c>
      <c r="AK1752" s="23">
        <v>0</v>
      </c>
      <c r="AL1752" s="23">
        <v>0</v>
      </c>
      <c r="AM1752" s="23">
        <v>0</v>
      </c>
      <c r="AN1752" s="23">
        <v>0</v>
      </c>
      <c r="AO1752" s="23">
        <v>0</v>
      </c>
    </row>
    <row r="1753" spans="1:41" s="23" customFormat="1">
      <c r="A1753" s="23">
        <v>40332</v>
      </c>
      <c r="B1753" s="54" t="s">
        <v>2292</v>
      </c>
      <c r="C1753" s="54" t="s">
        <v>2293</v>
      </c>
      <c r="D1753" s="23">
        <v>1</v>
      </c>
      <c r="E1753" s="23">
        <v>2</v>
      </c>
      <c r="F1753" s="23">
        <v>1</v>
      </c>
      <c r="G1753" s="23">
        <v>36</v>
      </c>
      <c r="H1753" s="23">
        <v>0</v>
      </c>
      <c r="I1753" s="23">
        <v>177</v>
      </c>
      <c r="J1753" s="23">
        <v>261</v>
      </c>
      <c r="K1753" s="23">
        <v>1000</v>
      </c>
      <c r="L1753" s="23">
        <v>40</v>
      </c>
      <c r="M1753" s="23">
        <v>0</v>
      </c>
      <c r="N1753" s="23">
        <v>354</v>
      </c>
      <c r="O1753" s="23">
        <v>522</v>
      </c>
      <c r="P1753" s="23">
        <v>1000</v>
      </c>
      <c r="Q1753" s="23">
        <v>0</v>
      </c>
      <c r="R1753" s="23">
        <v>0</v>
      </c>
      <c r="S1753" s="23">
        <v>0</v>
      </c>
      <c r="T1753" s="23">
        <v>0</v>
      </c>
      <c r="U1753" s="23">
        <v>0</v>
      </c>
      <c r="V1753" s="23">
        <v>0</v>
      </c>
      <c r="W1753" s="23">
        <v>0</v>
      </c>
      <c r="X1753" s="23">
        <v>0</v>
      </c>
      <c r="Y1753" s="23">
        <v>0</v>
      </c>
      <c r="Z1753" s="23">
        <v>0</v>
      </c>
      <c r="AA1753" s="23">
        <v>0</v>
      </c>
      <c r="AB1753" s="23">
        <v>0</v>
      </c>
      <c r="AC1753" s="23">
        <v>0</v>
      </c>
      <c r="AD1753" s="23">
        <v>0</v>
      </c>
      <c r="AE1753" s="23">
        <v>0</v>
      </c>
      <c r="AF1753" s="23">
        <v>177</v>
      </c>
      <c r="AG1753" s="23">
        <v>261</v>
      </c>
      <c r="AH1753" s="23">
        <v>354</v>
      </c>
      <c r="AI1753" s="23">
        <v>522</v>
      </c>
      <c r="AJ1753" s="23">
        <v>0</v>
      </c>
      <c r="AK1753" s="23">
        <v>0</v>
      </c>
      <c r="AL1753" s="23">
        <v>0</v>
      </c>
      <c r="AM1753" s="23">
        <v>0</v>
      </c>
      <c r="AN1753" s="23">
        <v>0</v>
      </c>
      <c r="AO1753" s="23">
        <v>0</v>
      </c>
    </row>
    <row r="1754" spans="1:41" s="23" customFormat="1">
      <c r="A1754" s="23">
        <v>40333</v>
      </c>
      <c r="B1754" s="54" t="s">
        <v>2292</v>
      </c>
      <c r="C1754" s="54" t="s">
        <v>2293</v>
      </c>
      <c r="D1754" s="23">
        <v>1</v>
      </c>
      <c r="E1754" s="23">
        <v>2</v>
      </c>
      <c r="F1754" s="23">
        <v>1</v>
      </c>
      <c r="G1754" s="23">
        <v>36</v>
      </c>
      <c r="H1754" s="23">
        <v>0</v>
      </c>
      <c r="I1754" s="23">
        <v>137</v>
      </c>
      <c r="J1754" s="23">
        <v>209</v>
      </c>
      <c r="K1754" s="23">
        <v>1000</v>
      </c>
      <c r="L1754" s="23">
        <v>40</v>
      </c>
      <c r="M1754" s="23">
        <v>0</v>
      </c>
      <c r="N1754" s="23">
        <v>274</v>
      </c>
      <c r="O1754" s="23">
        <v>418</v>
      </c>
      <c r="P1754" s="23">
        <v>1000</v>
      </c>
      <c r="Q1754" s="23">
        <v>0</v>
      </c>
      <c r="R1754" s="23">
        <v>0</v>
      </c>
      <c r="S1754" s="23">
        <v>0</v>
      </c>
      <c r="T1754" s="23">
        <v>0</v>
      </c>
      <c r="U1754" s="23">
        <v>0</v>
      </c>
      <c r="V1754" s="23">
        <v>0</v>
      </c>
      <c r="W1754" s="23">
        <v>0</v>
      </c>
      <c r="X1754" s="23">
        <v>0</v>
      </c>
      <c r="Y1754" s="23">
        <v>0</v>
      </c>
      <c r="Z1754" s="23">
        <v>0</v>
      </c>
      <c r="AA1754" s="23">
        <v>0</v>
      </c>
      <c r="AB1754" s="23">
        <v>0</v>
      </c>
      <c r="AC1754" s="23">
        <v>0</v>
      </c>
      <c r="AD1754" s="23">
        <v>0</v>
      </c>
      <c r="AE1754" s="23">
        <v>0</v>
      </c>
      <c r="AF1754" s="23">
        <v>137</v>
      </c>
      <c r="AG1754" s="23">
        <v>209</v>
      </c>
      <c r="AH1754" s="23">
        <v>274</v>
      </c>
      <c r="AI1754" s="23">
        <v>418</v>
      </c>
      <c r="AJ1754" s="23">
        <v>0</v>
      </c>
      <c r="AK1754" s="23">
        <v>0</v>
      </c>
      <c r="AL1754" s="23">
        <v>0</v>
      </c>
      <c r="AM1754" s="23">
        <v>0</v>
      </c>
      <c r="AN1754" s="23">
        <v>0</v>
      </c>
      <c r="AO1754" s="23">
        <v>0</v>
      </c>
    </row>
    <row r="1755" spans="1:41" s="23" customFormat="1">
      <c r="A1755" s="23">
        <v>40334</v>
      </c>
      <c r="B1755" s="54" t="s">
        <v>2292</v>
      </c>
      <c r="C1755" s="54" t="s">
        <v>2293</v>
      </c>
      <c r="D1755" s="23">
        <v>1</v>
      </c>
      <c r="E1755" s="23">
        <v>2</v>
      </c>
      <c r="F1755" s="23">
        <v>1</v>
      </c>
      <c r="G1755" s="23">
        <v>36</v>
      </c>
      <c r="H1755" s="23">
        <v>0</v>
      </c>
      <c r="I1755" s="23">
        <v>153</v>
      </c>
      <c r="J1755" s="23">
        <v>229</v>
      </c>
      <c r="K1755" s="23">
        <v>1000</v>
      </c>
      <c r="L1755" s="23">
        <v>40</v>
      </c>
      <c r="M1755" s="23">
        <v>0</v>
      </c>
      <c r="N1755" s="23">
        <v>306</v>
      </c>
      <c r="O1755" s="23">
        <v>458</v>
      </c>
      <c r="P1755" s="23">
        <v>1000</v>
      </c>
      <c r="Q1755" s="23">
        <v>0</v>
      </c>
      <c r="R1755" s="23">
        <v>0</v>
      </c>
      <c r="S1755" s="23">
        <v>0</v>
      </c>
      <c r="T1755" s="23">
        <v>0</v>
      </c>
      <c r="U1755" s="23">
        <v>0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  <c r="AD1755" s="23">
        <v>0</v>
      </c>
      <c r="AE1755" s="23">
        <v>0</v>
      </c>
      <c r="AF1755" s="23">
        <v>153</v>
      </c>
      <c r="AG1755" s="23">
        <v>229</v>
      </c>
      <c r="AH1755" s="23">
        <v>306</v>
      </c>
      <c r="AI1755" s="23">
        <v>458</v>
      </c>
      <c r="AJ1755" s="23">
        <v>0</v>
      </c>
      <c r="AK1755" s="23">
        <v>0</v>
      </c>
      <c r="AL1755" s="23">
        <v>0</v>
      </c>
      <c r="AM1755" s="23">
        <v>0</v>
      </c>
      <c r="AN1755" s="23">
        <v>0</v>
      </c>
      <c r="AO1755" s="23">
        <v>0</v>
      </c>
    </row>
    <row r="1756" spans="1:41" s="23" customFormat="1">
      <c r="A1756" s="23">
        <v>40335</v>
      </c>
      <c r="B1756" s="54" t="s">
        <v>2292</v>
      </c>
      <c r="C1756" s="54" t="s">
        <v>2293</v>
      </c>
      <c r="D1756" s="23">
        <v>1</v>
      </c>
      <c r="E1756" s="23">
        <v>2</v>
      </c>
      <c r="F1756" s="23">
        <v>1</v>
      </c>
      <c r="G1756" s="23">
        <v>36</v>
      </c>
      <c r="H1756" s="23">
        <v>0</v>
      </c>
      <c r="I1756" s="23">
        <v>161</v>
      </c>
      <c r="J1756" s="23">
        <v>241</v>
      </c>
      <c r="K1756" s="23">
        <v>1000</v>
      </c>
      <c r="L1756" s="23">
        <v>40</v>
      </c>
      <c r="M1756" s="23">
        <v>0</v>
      </c>
      <c r="N1756" s="23">
        <v>322</v>
      </c>
      <c r="O1756" s="23">
        <v>482</v>
      </c>
      <c r="P1756" s="23">
        <v>1000</v>
      </c>
      <c r="Q1756" s="23">
        <v>0</v>
      </c>
      <c r="R1756" s="23">
        <v>0</v>
      </c>
      <c r="S1756" s="23">
        <v>0</v>
      </c>
      <c r="T1756" s="23">
        <v>0</v>
      </c>
      <c r="U1756" s="23">
        <v>0</v>
      </c>
      <c r="V1756" s="23">
        <v>0</v>
      </c>
      <c r="W1756" s="23">
        <v>0</v>
      </c>
      <c r="X1756" s="23">
        <v>0</v>
      </c>
      <c r="Y1756" s="23">
        <v>0</v>
      </c>
      <c r="Z1756" s="23">
        <v>0</v>
      </c>
      <c r="AA1756" s="23">
        <v>0</v>
      </c>
      <c r="AB1756" s="23">
        <v>0</v>
      </c>
      <c r="AC1756" s="23">
        <v>0</v>
      </c>
      <c r="AD1756" s="23">
        <v>0</v>
      </c>
      <c r="AE1756" s="23">
        <v>0</v>
      </c>
      <c r="AF1756" s="23">
        <v>161</v>
      </c>
      <c r="AG1756" s="23">
        <v>241</v>
      </c>
      <c r="AH1756" s="23">
        <v>322</v>
      </c>
      <c r="AI1756" s="23">
        <v>482</v>
      </c>
      <c r="AJ1756" s="23">
        <v>0</v>
      </c>
      <c r="AK1756" s="23">
        <v>0</v>
      </c>
      <c r="AL1756" s="23">
        <v>0</v>
      </c>
      <c r="AM1756" s="23">
        <v>0</v>
      </c>
      <c r="AN1756" s="23">
        <v>0</v>
      </c>
      <c r="AO1756" s="23">
        <v>0</v>
      </c>
    </row>
    <row r="1757" spans="1:41" s="23" customFormat="1">
      <c r="A1757" s="23">
        <v>40336</v>
      </c>
      <c r="B1757" s="54" t="s">
        <v>2292</v>
      </c>
      <c r="C1757" s="54" t="s">
        <v>2293</v>
      </c>
      <c r="D1757" s="23">
        <v>1</v>
      </c>
      <c r="E1757" s="23">
        <v>2</v>
      </c>
      <c r="F1757" s="23">
        <v>1</v>
      </c>
      <c r="G1757" s="23">
        <v>36</v>
      </c>
      <c r="H1757" s="23">
        <v>0</v>
      </c>
      <c r="I1757" s="23">
        <v>177</v>
      </c>
      <c r="J1757" s="23">
        <v>261</v>
      </c>
      <c r="K1757" s="23">
        <v>1000</v>
      </c>
      <c r="L1757" s="23">
        <v>40</v>
      </c>
      <c r="M1757" s="23">
        <v>0</v>
      </c>
      <c r="N1757" s="23">
        <v>354</v>
      </c>
      <c r="O1757" s="23">
        <v>522</v>
      </c>
      <c r="P1757" s="23">
        <v>1000</v>
      </c>
      <c r="Q1757" s="23">
        <v>0</v>
      </c>
      <c r="R1757" s="23">
        <v>0</v>
      </c>
      <c r="S1757" s="23">
        <v>0</v>
      </c>
      <c r="T1757" s="23">
        <v>0</v>
      </c>
      <c r="U1757" s="23">
        <v>0</v>
      </c>
      <c r="V1757" s="23">
        <v>0</v>
      </c>
      <c r="W1757" s="23">
        <v>0</v>
      </c>
      <c r="X1757" s="23">
        <v>0</v>
      </c>
      <c r="Y1757" s="23">
        <v>0</v>
      </c>
      <c r="Z1757" s="23">
        <v>0</v>
      </c>
      <c r="AA1757" s="23">
        <v>0</v>
      </c>
      <c r="AB1757" s="23">
        <v>0</v>
      </c>
      <c r="AC1757" s="23">
        <v>0</v>
      </c>
      <c r="AD1757" s="23">
        <v>0</v>
      </c>
      <c r="AE1757" s="23">
        <v>0</v>
      </c>
      <c r="AF1757" s="23">
        <v>177</v>
      </c>
      <c r="AG1757" s="23">
        <v>261</v>
      </c>
      <c r="AH1757" s="23">
        <v>354</v>
      </c>
      <c r="AI1757" s="23">
        <v>522</v>
      </c>
      <c r="AJ1757" s="23">
        <v>0</v>
      </c>
      <c r="AK1757" s="23">
        <v>0</v>
      </c>
      <c r="AL1757" s="23">
        <v>0</v>
      </c>
      <c r="AM1757" s="23">
        <v>0</v>
      </c>
      <c r="AN1757" s="23">
        <v>0</v>
      </c>
      <c r="AO1757" s="23">
        <v>0</v>
      </c>
    </row>
    <row r="1758" spans="1:41" s="23" customFormat="1">
      <c r="A1758" s="23">
        <v>40337</v>
      </c>
      <c r="B1758" s="54" t="s">
        <v>2292</v>
      </c>
      <c r="C1758" s="54" t="s">
        <v>2293</v>
      </c>
      <c r="D1758" s="23">
        <v>1</v>
      </c>
      <c r="E1758" s="23">
        <v>2</v>
      </c>
      <c r="F1758" s="23">
        <v>1</v>
      </c>
      <c r="G1758" s="23">
        <v>36</v>
      </c>
      <c r="H1758" s="23">
        <v>0</v>
      </c>
      <c r="I1758" s="23">
        <v>142</v>
      </c>
      <c r="J1758" s="23">
        <v>217</v>
      </c>
      <c r="K1758" s="23">
        <v>1000</v>
      </c>
      <c r="L1758" s="23">
        <v>40</v>
      </c>
      <c r="M1758" s="23">
        <v>0</v>
      </c>
      <c r="N1758" s="23">
        <v>284</v>
      </c>
      <c r="O1758" s="23">
        <v>434</v>
      </c>
      <c r="P1758" s="23">
        <v>1000</v>
      </c>
      <c r="Q1758" s="23">
        <v>0</v>
      </c>
      <c r="R1758" s="23">
        <v>0</v>
      </c>
      <c r="S1758" s="23">
        <v>0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  <c r="AA1758" s="23">
        <v>0</v>
      </c>
      <c r="AB1758" s="23">
        <v>0</v>
      </c>
      <c r="AC1758" s="23">
        <v>0</v>
      </c>
      <c r="AD1758" s="23">
        <v>0</v>
      </c>
      <c r="AE1758" s="23">
        <v>0</v>
      </c>
      <c r="AF1758" s="23">
        <v>142</v>
      </c>
      <c r="AG1758" s="23">
        <v>217</v>
      </c>
      <c r="AH1758" s="23">
        <v>284</v>
      </c>
      <c r="AI1758" s="23">
        <v>434</v>
      </c>
      <c r="AJ1758" s="23">
        <v>0</v>
      </c>
      <c r="AK1758" s="23">
        <v>0</v>
      </c>
      <c r="AL1758" s="23">
        <v>0</v>
      </c>
      <c r="AM1758" s="23">
        <v>0</v>
      </c>
      <c r="AN1758" s="23">
        <v>0</v>
      </c>
      <c r="AO1758" s="23">
        <v>0</v>
      </c>
    </row>
    <row r="1759" spans="1:41" s="23" customFormat="1">
      <c r="A1759" s="23">
        <v>40338</v>
      </c>
      <c r="B1759" s="54" t="s">
        <v>2292</v>
      </c>
      <c r="C1759" s="54" t="s">
        <v>2293</v>
      </c>
      <c r="D1759" s="23">
        <v>1</v>
      </c>
      <c r="E1759" s="23">
        <v>2</v>
      </c>
      <c r="F1759" s="23">
        <v>1</v>
      </c>
      <c r="G1759" s="23">
        <v>36</v>
      </c>
      <c r="H1759" s="23">
        <v>0</v>
      </c>
      <c r="I1759" s="23">
        <v>159</v>
      </c>
      <c r="J1759" s="23">
        <v>238</v>
      </c>
      <c r="K1759" s="23">
        <v>1000</v>
      </c>
      <c r="L1759" s="23">
        <v>40</v>
      </c>
      <c r="M1759" s="23">
        <v>0</v>
      </c>
      <c r="N1759" s="23">
        <v>318</v>
      </c>
      <c r="O1759" s="23">
        <v>476</v>
      </c>
      <c r="P1759" s="23">
        <v>1000</v>
      </c>
      <c r="Q1759" s="23">
        <v>0</v>
      </c>
      <c r="R1759" s="23">
        <v>0</v>
      </c>
      <c r="S1759" s="23">
        <v>0</v>
      </c>
      <c r="T1759" s="23">
        <v>0</v>
      </c>
      <c r="U1759" s="23">
        <v>0</v>
      </c>
      <c r="V1759" s="23">
        <v>0</v>
      </c>
      <c r="W1759" s="23">
        <v>0</v>
      </c>
      <c r="X1759" s="23">
        <v>0</v>
      </c>
      <c r="Y1759" s="23">
        <v>0</v>
      </c>
      <c r="Z1759" s="23">
        <v>0</v>
      </c>
      <c r="AA1759" s="23">
        <v>0</v>
      </c>
      <c r="AB1759" s="23">
        <v>0</v>
      </c>
      <c r="AC1759" s="23">
        <v>0</v>
      </c>
      <c r="AD1759" s="23">
        <v>0</v>
      </c>
      <c r="AE1759" s="23">
        <v>0</v>
      </c>
      <c r="AF1759" s="23">
        <v>159</v>
      </c>
      <c r="AG1759" s="23">
        <v>238</v>
      </c>
      <c r="AH1759" s="23">
        <v>318</v>
      </c>
      <c r="AI1759" s="23">
        <v>476</v>
      </c>
      <c r="AJ1759" s="23">
        <v>0</v>
      </c>
      <c r="AK1759" s="23">
        <v>0</v>
      </c>
      <c r="AL1759" s="23">
        <v>0</v>
      </c>
      <c r="AM1759" s="23">
        <v>0</v>
      </c>
      <c r="AN1759" s="23">
        <v>0</v>
      </c>
      <c r="AO1759" s="23">
        <v>0</v>
      </c>
    </row>
    <row r="1760" spans="1:41" s="23" customFormat="1">
      <c r="A1760" s="23">
        <v>40339</v>
      </c>
      <c r="B1760" s="54" t="s">
        <v>2292</v>
      </c>
      <c r="C1760" s="54" t="s">
        <v>2293</v>
      </c>
      <c r="D1760" s="23">
        <v>1</v>
      </c>
      <c r="E1760" s="23">
        <v>2</v>
      </c>
      <c r="F1760" s="23">
        <v>1</v>
      </c>
      <c r="G1760" s="23">
        <v>36</v>
      </c>
      <c r="H1760" s="23">
        <v>0</v>
      </c>
      <c r="I1760" s="23">
        <v>167</v>
      </c>
      <c r="J1760" s="23">
        <v>250</v>
      </c>
      <c r="K1760" s="23">
        <v>1000</v>
      </c>
      <c r="L1760" s="23">
        <v>40</v>
      </c>
      <c r="M1760" s="23">
        <v>0</v>
      </c>
      <c r="N1760" s="23">
        <v>334</v>
      </c>
      <c r="O1760" s="23">
        <v>500</v>
      </c>
      <c r="P1760" s="23">
        <v>1000</v>
      </c>
      <c r="Q1760" s="23">
        <v>0</v>
      </c>
      <c r="R1760" s="23">
        <v>0</v>
      </c>
      <c r="S1760" s="23">
        <v>0</v>
      </c>
      <c r="T1760" s="23">
        <v>0</v>
      </c>
      <c r="U1760" s="23">
        <v>0</v>
      </c>
      <c r="V1760" s="23">
        <v>0</v>
      </c>
      <c r="W1760" s="23">
        <v>0</v>
      </c>
      <c r="X1760" s="23">
        <v>0</v>
      </c>
      <c r="Y1760" s="23">
        <v>0</v>
      </c>
      <c r="Z1760" s="23">
        <v>0</v>
      </c>
      <c r="AA1760" s="23">
        <v>0</v>
      </c>
      <c r="AB1760" s="23">
        <v>0</v>
      </c>
      <c r="AC1760" s="23">
        <v>0</v>
      </c>
      <c r="AD1760" s="23">
        <v>0</v>
      </c>
      <c r="AE1760" s="23">
        <v>0</v>
      </c>
      <c r="AF1760" s="23">
        <v>167</v>
      </c>
      <c r="AG1760" s="23">
        <v>250</v>
      </c>
      <c r="AH1760" s="23">
        <v>334</v>
      </c>
      <c r="AI1760" s="23">
        <v>500</v>
      </c>
      <c r="AJ1760" s="23">
        <v>0</v>
      </c>
      <c r="AK1760" s="23">
        <v>0</v>
      </c>
      <c r="AL1760" s="23">
        <v>0</v>
      </c>
      <c r="AM1760" s="23">
        <v>0</v>
      </c>
      <c r="AN1760" s="23">
        <v>0</v>
      </c>
      <c r="AO1760" s="23">
        <v>0</v>
      </c>
    </row>
    <row r="1761" spans="1:41" s="23" customFormat="1">
      <c r="A1761" s="23">
        <v>40340</v>
      </c>
      <c r="B1761" s="54" t="s">
        <v>2292</v>
      </c>
      <c r="C1761" s="54" t="s">
        <v>2293</v>
      </c>
      <c r="D1761" s="23">
        <v>1</v>
      </c>
      <c r="E1761" s="23">
        <v>2</v>
      </c>
      <c r="F1761" s="23">
        <v>1</v>
      </c>
      <c r="G1761" s="23">
        <v>36</v>
      </c>
      <c r="H1761" s="23">
        <v>0</v>
      </c>
      <c r="I1761" s="23">
        <v>184</v>
      </c>
      <c r="J1761" s="23">
        <v>271</v>
      </c>
      <c r="K1761" s="23">
        <v>1000</v>
      </c>
      <c r="L1761" s="23">
        <v>40</v>
      </c>
      <c r="M1761" s="23">
        <v>0</v>
      </c>
      <c r="N1761" s="23">
        <v>368</v>
      </c>
      <c r="O1761" s="23">
        <v>542</v>
      </c>
      <c r="P1761" s="23">
        <v>1000</v>
      </c>
      <c r="Q1761" s="23">
        <v>0</v>
      </c>
      <c r="R1761" s="23">
        <v>0</v>
      </c>
      <c r="S1761" s="23">
        <v>0</v>
      </c>
      <c r="T1761" s="23">
        <v>0</v>
      </c>
      <c r="U1761" s="23">
        <v>0</v>
      </c>
      <c r="V1761" s="23">
        <v>0</v>
      </c>
      <c r="W1761" s="23">
        <v>0</v>
      </c>
      <c r="X1761" s="23">
        <v>0</v>
      </c>
      <c r="Y1761" s="23">
        <v>0</v>
      </c>
      <c r="Z1761" s="23">
        <v>0</v>
      </c>
      <c r="AA1761" s="23">
        <v>0</v>
      </c>
      <c r="AB1761" s="23">
        <v>0</v>
      </c>
      <c r="AC1761" s="23">
        <v>0</v>
      </c>
      <c r="AD1761" s="23">
        <v>0</v>
      </c>
      <c r="AE1761" s="23">
        <v>0</v>
      </c>
      <c r="AF1761" s="23">
        <v>184</v>
      </c>
      <c r="AG1761" s="23">
        <v>271</v>
      </c>
      <c r="AH1761" s="23">
        <v>368</v>
      </c>
      <c r="AI1761" s="23">
        <v>542</v>
      </c>
      <c r="AJ1761" s="23">
        <v>0</v>
      </c>
      <c r="AK1761" s="23">
        <v>0</v>
      </c>
      <c r="AL1761" s="23">
        <v>0</v>
      </c>
      <c r="AM1761" s="23">
        <v>0</v>
      </c>
      <c r="AN1761" s="23">
        <v>0</v>
      </c>
      <c r="AO1761" s="23">
        <v>0</v>
      </c>
    </row>
    <row r="1762" spans="1:41" s="23" customFormat="1">
      <c r="A1762" s="23">
        <v>40341</v>
      </c>
      <c r="B1762" s="54" t="s">
        <v>2292</v>
      </c>
      <c r="C1762" s="54" t="s">
        <v>2293</v>
      </c>
      <c r="D1762" s="23">
        <v>1</v>
      </c>
      <c r="E1762" s="23">
        <v>2</v>
      </c>
      <c r="F1762" s="23">
        <v>1</v>
      </c>
      <c r="G1762" s="23">
        <v>36</v>
      </c>
      <c r="H1762" s="23">
        <v>0</v>
      </c>
      <c r="I1762" s="23">
        <v>142</v>
      </c>
      <c r="J1762" s="23">
        <v>217</v>
      </c>
      <c r="K1762" s="23">
        <v>1000</v>
      </c>
      <c r="L1762" s="23">
        <v>40</v>
      </c>
      <c r="M1762" s="23">
        <v>0</v>
      </c>
      <c r="N1762" s="23">
        <v>284</v>
      </c>
      <c r="O1762" s="23">
        <v>434</v>
      </c>
      <c r="P1762" s="23">
        <v>1000</v>
      </c>
      <c r="Q1762" s="23">
        <v>0</v>
      </c>
      <c r="R1762" s="23">
        <v>0</v>
      </c>
      <c r="S1762" s="23">
        <v>0</v>
      </c>
      <c r="T1762" s="23">
        <v>0</v>
      </c>
      <c r="U1762" s="23">
        <v>0</v>
      </c>
      <c r="V1762" s="23">
        <v>0</v>
      </c>
      <c r="W1762" s="23">
        <v>0</v>
      </c>
      <c r="X1762" s="23">
        <v>0</v>
      </c>
      <c r="Y1762" s="23">
        <v>0</v>
      </c>
      <c r="Z1762" s="23">
        <v>0</v>
      </c>
      <c r="AA1762" s="23">
        <v>0</v>
      </c>
      <c r="AB1762" s="23">
        <v>0</v>
      </c>
      <c r="AC1762" s="23">
        <v>0</v>
      </c>
      <c r="AD1762" s="23">
        <v>0</v>
      </c>
      <c r="AE1762" s="23">
        <v>0</v>
      </c>
      <c r="AF1762" s="23">
        <v>142</v>
      </c>
      <c r="AG1762" s="23">
        <v>217</v>
      </c>
      <c r="AH1762" s="23">
        <v>284</v>
      </c>
      <c r="AI1762" s="23">
        <v>434</v>
      </c>
      <c r="AJ1762" s="23">
        <v>0</v>
      </c>
      <c r="AK1762" s="23">
        <v>0</v>
      </c>
      <c r="AL1762" s="23">
        <v>0</v>
      </c>
      <c r="AM1762" s="23">
        <v>0</v>
      </c>
      <c r="AN1762" s="23">
        <v>0</v>
      </c>
      <c r="AO1762" s="23">
        <v>0</v>
      </c>
    </row>
    <row r="1763" spans="1:41" s="23" customFormat="1">
      <c r="A1763" s="23">
        <v>40342</v>
      </c>
      <c r="B1763" s="54" t="s">
        <v>2292</v>
      </c>
      <c r="C1763" s="54" t="s">
        <v>2293</v>
      </c>
      <c r="D1763" s="23">
        <v>1</v>
      </c>
      <c r="E1763" s="23">
        <v>2</v>
      </c>
      <c r="F1763" s="23">
        <v>1</v>
      </c>
      <c r="G1763" s="23">
        <v>36</v>
      </c>
      <c r="H1763" s="23">
        <v>0</v>
      </c>
      <c r="I1763" s="23">
        <v>159</v>
      </c>
      <c r="J1763" s="23">
        <v>238</v>
      </c>
      <c r="K1763" s="23">
        <v>1000</v>
      </c>
      <c r="L1763" s="23">
        <v>40</v>
      </c>
      <c r="M1763" s="23">
        <v>0</v>
      </c>
      <c r="N1763" s="23">
        <v>318</v>
      </c>
      <c r="O1763" s="23">
        <v>476</v>
      </c>
      <c r="P1763" s="23">
        <v>1000</v>
      </c>
      <c r="Q1763" s="23">
        <v>0</v>
      </c>
      <c r="R1763" s="23">
        <v>0</v>
      </c>
      <c r="S1763" s="23">
        <v>0</v>
      </c>
      <c r="T1763" s="23">
        <v>0</v>
      </c>
      <c r="U1763" s="23">
        <v>0</v>
      </c>
      <c r="V1763" s="23">
        <v>0</v>
      </c>
      <c r="W1763" s="23">
        <v>0</v>
      </c>
      <c r="X1763" s="23">
        <v>0</v>
      </c>
      <c r="Y1763" s="23">
        <v>0</v>
      </c>
      <c r="Z1763" s="23">
        <v>0</v>
      </c>
      <c r="AA1763" s="23">
        <v>0</v>
      </c>
      <c r="AB1763" s="23">
        <v>0</v>
      </c>
      <c r="AC1763" s="23">
        <v>0</v>
      </c>
      <c r="AD1763" s="23">
        <v>0</v>
      </c>
      <c r="AE1763" s="23">
        <v>0</v>
      </c>
      <c r="AF1763" s="23">
        <v>159</v>
      </c>
      <c r="AG1763" s="23">
        <v>238</v>
      </c>
      <c r="AH1763" s="23">
        <v>318</v>
      </c>
      <c r="AI1763" s="23">
        <v>476</v>
      </c>
      <c r="AJ1763" s="23">
        <v>0</v>
      </c>
      <c r="AK1763" s="23">
        <v>0</v>
      </c>
      <c r="AL1763" s="23">
        <v>0</v>
      </c>
      <c r="AM1763" s="23">
        <v>0</v>
      </c>
      <c r="AN1763" s="23">
        <v>0</v>
      </c>
      <c r="AO1763" s="23">
        <v>0</v>
      </c>
    </row>
    <row r="1764" spans="1:41" s="23" customFormat="1">
      <c r="A1764" s="23">
        <v>40343</v>
      </c>
      <c r="B1764" s="54" t="s">
        <v>2292</v>
      </c>
      <c r="C1764" s="54" t="s">
        <v>2293</v>
      </c>
      <c r="D1764" s="23">
        <v>1</v>
      </c>
      <c r="E1764" s="23">
        <v>2</v>
      </c>
      <c r="F1764" s="23">
        <v>1</v>
      </c>
      <c r="G1764" s="23">
        <v>36</v>
      </c>
      <c r="H1764" s="23">
        <v>0</v>
      </c>
      <c r="I1764" s="23">
        <v>167</v>
      </c>
      <c r="J1764" s="23">
        <v>250</v>
      </c>
      <c r="K1764" s="23">
        <v>1000</v>
      </c>
      <c r="L1764" s="23">
        <v>40</v>
      </c>
      <c r="M1764" s="23">
        <v>0</v>
      </c>
      <c r="N1764" s="23">
        <v>334</v>
      </c>
      <c r="O1764" s="23">
        <v>500</v>
      </c>
      <c r="P1764" s="23">
        <v>1000</v>
      </c>
      <c r="Q1764" s="23">
        <v>0</v>
      </c>
      <c r="R1764" s="23">
        <v>0</v>
      </c>
      <c r="S1764" s="23">
        <v>0</v>
      </c>
      <c r="T1764" s="23">
        <v>0</v>
      </c>
      <c r="U1764" s="23">
        <v>0</v>
      </c>
      <c r="V1764" s="23">
        <v>0</v>
      </c>
      <c r="W1764" s="23">
        <v>0</v>
      </c>
      <c r="X1764" s="23">
        <v>0</v>
      </c>
      <c r="Y1764" s="23">
        <v>0</v>
      </c>
      <c r="Z1764" s="23">
        <v>0</v>
      </c>
      <c r="AA1764" s="23">
        <v>0</v>
      </c>
      <c r="AB1764" s="23">
        <v>0</v>
      </c>
      <c r="AC1764" s="23">
        <v>0</v>
      </c>
      <c r="AD1764" s="23">
        <v>0</v>
      </c>
      <c r="AE1764" s="23">
        <v>0</v>
      </c>
      <c r="AF1764" s="23">
        <v>167</v>
      </c>
      <c r="AG1764" s="23">
        <v>250</v>
      </c>
      <c r="AH1764" s="23">
        <v>334</v>
      </c>
      <c r="AI1764" s="23">
        <v>500</v>
      </c>
      <c r="AJ1764" s="23">
        <v>0</v>
      </c>
      <c r="AK1764" s="23">
        <v>0</v>
      </c>
      <c r="AL1764" s="23">
        <v>0</v>
      </c>
      <c r="AM1764" s="23">
        <v>0</v>
      </c>
      <c r="AN1764" s="23">
        <v>0</v>
      </c>
      <c r="AO1764" s="23">
        <v>0</v>
      </c>
    </row>
    <row r="1765" spans="1:41" s="23" customFormat="1">
      <c r="A1765" s="23">
        <v>40344</v>
      </c>
      <c r="B1765" s="54" t="s">
        <v>2292</v>
      </c>
      <c r="C1765" s="54" t="s">
        <v>2293</v>
      </c>
      <c r="D1765" s="23">
        <v>1</v>
      </c>
      <c r="E1765" s="23">
        <v>2</v>
      </c>
      <c r="F1765" s="23">
        <v>1</v>
      </c>
      <c r="G1765" s="23">
        <v>36</v>
      </c>
      <c r="H1765" s="23">
        <v>0</v>
      </c>
      <c r="I1765" s="23">
        <v>184</v>
      </c>
      <c r="J1765" s="23">
        <v>271</v>
      </c>
      <c r="K1765" s="23">
        <v>1000</v>
      </c>
      <c r="L1765" s="23">
        <v>40</v>
      </c>
      <c r="M1765" s="23">
        <v>0</v>
      </c>
      <c r="N1765" s="23">
        <v>368</v>
      </c>
      <c r="O1765" s="23">
        <v>542</v>
      </c>
      <c r="P1765" s="23">
        <v>1000</v>
      </c>
      <c r="Q1765" s="23">
        <v>0</v>
      </c>
      <c r="R1765" s="23">
        <v>0</v>
      </c>
      <c r="S1765" s="23">
        <v>0</v>
      </c>
      <c r="T1765" s="23">
        <v>0</v>
      </c>
      <c r="U1765" s="23">
        <v>0</v>
      </c>
      <c r="V1765" s="23">
        <v>0</v>
      </c>
      <c r="W1765" s="23">
        <v>0</v>
      </c>
      <c r="X1765" s="23">
        <v>0</v>
      </c>
      <c r="Y1765" s="23">
        <v>0</v>
      </c>
      <c r="Z1765" s="23">
        <v>0</v>
      </c>
      <c r="AA1765" s="23">
        <v>0</v>
      </c>
      <c r="AB1765" s="23">
        <v>0</v>
      </c>
      <c r="AC1765" s="23">
        <v>0</v>
      </c>
      <c r="AD1765" s="23">
        <v>0</v>
      </c>
      <c r="AE1765" s="23">
        <v>0</v>
      </c>
      <c r="AF1765" s="23">
        <v>184</v>
      </c>
      <c r="AG1765" s="23">
        <v>271</v>
      </c>
      <c r="AH1765" s="23">
        <v>368</v>
      </c>
      <c r="AI1765" s="23">
        <v>542</v>
      </c>
      <c r="AJ1765" s="23">
        <v>0</v>
      </c>
      <c r="AK1765" s="23">
        <v>0</v>
      </c>
      <c r="AL1765" s="23">
        <v>0</v>
      </c>
      <c r="AM1765" s="23">
        <v>0</v>
      </c>
      <c r="AN1765" s="23">
        <v>0</v>
      </c>
      <c r="AO1765" s="23">
        <v>0</v>
      </c>
    </row>
    <row r="1766" spans="1:41" s="23" customFormat="1">
      <c r="A1766" s="23">
        <v>40345</v>
      </c>
      <c r="B1766" s="54" t="s">
        <v>2292</v>
      </c>
      <c r="C1766" s="54" t="s">
        <v>2293</v>
      </c>
      <c r="D1766" s="23">
        <v>1</v>
      </c>
      <c r="E1766" s="23">
        <v>2</v>
      </c>
      <c r="F1766" s="23">
        <v>1</v>
      </c>
      <c r="G1766" s="23">
        <v>36</v>
      </c>
      <c r="H1766" s="23">
        <v>0</v>
      </c>
      <c r="I1766" s="23">
        <v>142</v>
      </c>
      <c r="J1766" s="23">
        <v>217</v>
      </c>
      <c r="K1766" s="23">
        <v>1000</v>
      </c>
      <c r="L1766" s="23">
        <v>40</v>
      </c>
      <c r="M1766" s="23">
        <v>0</v>
      </c>
      <c r="N1766" s="23">
        <v>284</v>
      </c>
      <c r="O1766" s="23">
        <v>434</v>
      </c>
      <c r="P1766" s="23">
        <v>1000</v>
      </c>
      <c r="Q1766" s="23">
        <v>0</v>
      </c>
      <c r="R1766" s="23">
        <v>0</v>
      </c>
      <c r="S1766" s="23">
        <v>0</v>
      </c>
      <c r="T1766" s="23">
        <v>0</v>
      </c>
      <c r="U1766" s="23">
        <v>0</v>
      </c>
      <c r="V1766" s="23">
        <v>0</v>
      </c>
      <c r="W1766" s="23">
        <v>0</v>
      </c>
      <c r="X1766" s="23">
        <v>0</v>
      </c>
      <c r="Y1766" s="23">
        <v>0</v>
      </c>
      <c r="Z1766" s="23">
        <v>0</v>
      </c>
      <c r="AA1766" s="23">
        <v>0</v>
      </c>
      <c r="AB1766" s="23">
        <v>0</v>
      </c>
      <c r="AC1766" s="23">
        <v>0</v>
      </c>
      <c r="AD1766" s="23">
        <v>0</v>
      </c>
      <c r="AE1766" s="23">
        <v>0</v>
      </c>
      <c r="AF1766" s="23">
        <v>142</v>
      </c>
      <c r="AG1766" s="23">
        <v>217</v>
      </c>
      <c r="AH1766" s="23">
        <v>284</v>
      </c>
      <c r="AI1766" s="23">
        <v>434</v>
      </c>
      <c r="AJ1766" s="23">
        <v>0</v>
      </c>
      <c r="AK1766" s="23">
        <v>0</v>
      </c>
      <c r="AL1766" s="23">
        <v>0</v>
      </c>
      <c r="AM1766" s="23">
        <v>0</v>
      </c>
      <c r="AN1766" s="23">
        <v>0</v>
      </c>
      <c r="AO1766" s="23">
        <v>0</v>
      </c>
    </row>
    <row r="1767" spans="1:41" s="23" customFormat="1">
      <c r="A1767" s="23">
        <v>40346</v>
      </c>
      <c r="B1767" s="54" t="s">
        <v>2292</v>
      </c>
      <c r="C1767" s="54" t="s">
        <v>2293</v>
      </c>
      <c r="D1767" s="23">
        <v>1</v>
      </c>
      <c r="E1767" s="23">
        <v>2</v>
      </c>
      <c r="F1767" s="23">
        <v>1</v>
      </c>
      <c r="G1767" s="23">
        <v>36</v>
      </c>
      <c r="H1767" s="23">
        <v>0</v>
      </c>
      <c r="I1767" s="23">
        <v>159</v>
      </c>
      <c r="J1767" s="23">
        <v>238</v>
      </c>
      <c r="K1767" s="23">
        <v>1000</v>
      </c>
      <c r="L1767" s="23">
        <v>40</v>
      </c>
      <c r="M1767" s="23">
        <v>0</v>
      </c>
      <c r="N1767" s="23">
        <v>318</v>
      </c>
      <c r="O1767" s="23">
        <v>476</v>
      </c>
      <c r="P1767" s="23">
        <v>1000</v>
      </c>
      <c r="Q1767" s="23">
        <v>0</v>
      </c>
      <c r="R1767" s="23">
        <v>0</v>
      </c>
      <c r="S1767" s="23">
        <v>0</v>
      </c>
      <c r="T1767" s="23">
        <v>0</v>
      </c>
      <c r="U1767" s="23">
        <v>0</v>
      </c>
      <c r="V1767" s="23">
        <v>0</v>
      </c>
      <c r="W1767" s="23">
        <v>0</v>
      </c>
      <c r="X1767" s="23">
        <v>0</v>
      </c>
      <c r="Y1767" s="23">
        <v>0</v>
      </c>
      <c r="Z1767" s="23">
        <v>0</v>
      </c>
      <c r="AA1767" s="23">
        <v>0</v>
      </c>
      <c r="AB1767" s="23">
        <v>0</v>
      </c>
      <c r="AC1767" s="23">
        <v>0</v>
      </c>
      <c r="AD1767" s="23">
        <v>0</v>
      </c>
      <c r="AE1767" s="23">
        <v>0</v>
      </c>
      <c r="AF1767" s="23">
        <v>159</v>
      </c>
      <c r="AG1767" s="23">
        <v>238</v>
      </c>
      <c r="AH1767" s="23">
        <v>318</v>
      </c>
      <c r="AI1767" s="23">
        <v>476</v>
      </c>
      <c r="AJ1767" s="23">
        <v>0</v>
      </c>
      <c r="AK1767" s="23">
        <v>0</v>
      </c>
      <c r="AL1767" s="23">
        <v>0</v>
      </c>
      <c r="AM1767" s="23">
        <v>0</v>
      </c>
      <c r="AN1767" s="23">
        <v>0</v>
      </c>
      <c r="AO1767" s="23">
        <v>0</v>
      </c>
    </row>
    <row r="1768" spans="1:41" s="23" customFormat="1">
      <c r="A1768" s="23">
        <v>40347</v>
      </c>
      <c r="B1768" s="54" t="s">
        <v>2292</v>
      </c>
      <c r="C1768" s="54" t="s">
        <v>2293</v>
      </c>
      <c r="D1768" s="23">
        <v>1</v>
      </c>
      <c r="E1768" s="23">
        <v>2</v>
      </c>
      <c r="F1768" s="23">
        <v>1</v>
      </c>
      <c r="G1768" s="23">
        <v>36</v>
      </c>
      <c r="H1768" s="23">
        <v>0</v>
      </c>
      <c r="I1768" s="23">
        <v>167</v>
      </c>
      <c r="J1768" s="23">
        <v>250</v>
      </c>
      <c r="K1768" s="23">
        <v>1000</v>
      </c>
      <c r="L1768" s="23">
        <v>40</v>
      </c>
      <c r="M1768" s="23">
        <v>0</v>
      </c>
      <c r="N1768" s="23">
        <v>334</v>
      </c>
      <c r="O1768" s="23">
        <v>500</v>
      </c>
      <c r="P1768" s="23">
        <v>1000</v>
      </c>
      <c r="Q1768" s="23">
        <v>0</v>
      </c>
      <c r="R1768" s="23">
        <v>0</v>
      </c>
      <c r="S1768" s="23">
        <v>0</v>
      </c>
      <c r="T1768" s="23">
        <v>0</v>
      </c>
      <c r="U1768" s="23">
        <v>0</v>
      </c>
      <c r="V1768" s="23">
        <v>0</v>
      </c>
      <c r="W1768" s="23">
        <v>0</v>
      </c>
      <c r="X1768" s="23">
        <v>0</v>
      </c>
      <c r="Y1768" s="23">
        <v>0</v>
      </c>
      <c r="Z1768" s="23">
        <v>0</v>
      </c>
      <c r="AA1768" s="23">
        <v>0</v>
      </c>
      <c r="AB1768" s="23">
        <v>0</v>
      </c>
      <c r="AC1768" s="23">
        <v>0</v>
      </c>
      <c r="AD1768" s="23">
        <v>0</v>
      </c>
      <c r="AE1768" s="23">
        <v>0</v>
      </c>
      <c r="AF1768" s="23">
        <v>167</v>
      </c>
      <c r="AG1768" s="23">
        <v>250</v>
      </c>
      <c r="AH1768" s="23">
        <v>334</v>
      </c>
      <c r="AI1768" s="23">
        <v>500</v>
      </c>
      <c r="AJ1768" s="23">
        <v>0</v>
      </c>
      <c r="AK1768" s="23">
        <v>0</v>
      </c>
      <c r="AL1768" s="23">
        <v>0</v>
      </c>
      <c r="AM1768" s="23">
        <v>0</v>
      </c>
      <c r="AN1768" s="23">
        <v>0</v>
      </c>
      <c r="AO1768" s="23">
        <v>0</v>
      </c>
    </row>
    <row r="1769" spans="1:41" s="23" customFormat="1">
      <c r="A1769" s="23">
        <v>40348</v>
      </c>
      <c r="B1769" s="54" t="s">
        <v>2292</v>
      </c>
      <c r="C1769" s="54" t="s">
        <v>2293</v>
      </c>
      <c r="D1769" s="23">
        <v>1</v>
      </c>
      <c r="E1769" s="23">
        <v>2</v>
      </c>
      <c r="F1769" s="23">
        <v>1</v>
      </c>
      <c r="G1769" s="23">
        <v>36</v>
      </c>
      <c r="H1769" s="23">
        <v>0</v>
      </c>
      <c r="I1769" s="23">
        <v>184</v>
      </c>
      <c r="J1769" s="23">
        <v>271</v>
      </c>
      <c r="K1769" s="23">
        <v>1000</v>
      </c>
      <c r="L1769" s="23">
        <v>40</v>
      </c>
      <c r="M1769" s="23">
        <v>0</v>
      </c>
      <c r="N1769" s="23">
        <v>368</v>
      </c>
      <c r="O1769" s="23">
        <v>542</v>
      </c>
      <c r="P1769" s="23">
        <v>1000</v>
      </c>
      <c r="Q1769" s="23">
        <v>0</v>
      </c>
      <c r="R1769" s="23">
        <v>0</v>
      </c>
      <c r="S1769" s="23">
        <v>0</v>
      </c>
      <c r="T1769" s="23">
        <v>0</v>
      </c>
      <c r="U1769" s="23">
        <v>0</v>
      </c>
      <c r="V1769" s="23">
        <v>0</v>
      </c>
      <c r="W1769" s="23">
        <v>0</v>
      </c>
      <c r="X1769" s="23">
        <v>0</v>
      </c>
      <c r="Y1769" s="23">
        <v>0</v>
      </c>
      <c r="Z1769" s="23">
        <v>0</v>
      </c>
      <c r="AA1769" s="23">
        <v>0</v>
      </c>
      <c r="AB1769" s="23">
        <v>0</v>
      </c>
      <c r="AC1769" s="23">
        <v>0</v>
      </c>
      <c r="AD1769" s="23">
        <v>0</v>
      </c>
      <c r="AE1769" s="23">
        <v>0</v>
      </c>
      <c r="AF1769" s="23">
        <v>184</v>
      </c>
      <c r="AG1769" s="23">
        <v>271</v>
      </c>
      <c r="AH1769" s="23">
        <v>368</v>
      </c>
      <c r="AI1769" s="23">
        <v>542</v>
      </c>
      <c r="AJ1769" s="23">
        <v>0</v>
      </c>
      <c r="AK1769" s="23">
        <v>0</v>
      </c>
      <c r="AL1769" s="23">
        <v>0</v>
      </c>
      <c r="AM1769" s="23">
        <v>0</v>
      </c>
      <c r="AN1769" s="23">
        <v>0</v>
      </c>
      <c r="AO1769" s="23">
        <v>0</v>
      </c>
    </row>
    <row r="1770" spans="1:41" s="23" customFormat="1">
      <c r="A1770" s="23">
        <v>40349</v>
      </c>
      <c r="B1770" s="54" t="s">
        <v>2292</v>
      </c>
      <c r="C1770" s="54" t="s">
        <v>2293</v>
      </c>
      <c r="D1770" s="23">
        <v>1</v>
      </c>
      <c r="E1770" s="23">
        <v>2</v>
      </c>
      <c r="F1770" s="23">
        <v>1</v>
      </c>
      <c r="G1770" s="23">
        <v>36</v>
      </c>
      <c r="H1770" s="23">
        <v>0</v>
      </c>
      <c r="I1770" s="23">
        <v>147</v>
      </c>
      <c r="J1770" s="23">
        <v>225</v>
      </c>
      <c r="K1770" s="23">
        <v>1000</v>
      </c>
      <c r="L1770" s="23">
        <v>40</v>
      </c>
      <c r="M1770" s="23">
        <v>0</v>
      </c>
      <c r="N1770" s="23">
        <v>294</v>
      </c>
      <c r="O1770" s="23">
        <v>450</v>
      </c>
      <c r="P1770" s="23">
        <v>1000</v>
      </c>
      <c r="Q1770" s="23">
        <v>0</v>
      </c>
      <c r="R1770" s="23">
        <v>0</v>
      </c>
      <c r="S1770" s="23">
        <v>0</v>
      </c>
      <c r="T1770" s="23">
        <v>0</v>
      </c>
      <c r="U1770" s="23">
        <v>0</v>
      </c>
      <c r="V1770" s="23">
        <v>0</v>
      </c>
      <c r="W1770" s="23">
        <v>0</v>
      </c>
      <c r="X1770" s="23">
        <v>0</v>
      </c>
      <c r="Y1770" s="23">
        <v>0</v>
      </c>
      <c r="Z1770" s="23">
        <v>0</v>
      </c>
      <c r="AA1770" s="23">
        <v>0</v>
      </c>
      <c r="AB1770" s="23">
        <v>0</v>
      </c>
      <c r="AC1770" s="23">
        <v>0</v>
      </c>
      <c r="AD1770" s="23">
        <v>0</v>
      </c>
      <c r="AE1770" s="23">
        <v>0</v>
      </c>
      <c r="AF1770" s="23">
        <v>147</v>
      </c>
      <c r="AG1770" s="23">
        <v>225</v>
      </c>
      <c r="AH1770" s="23">
        <v>294</v>
      </c>
      <c r="AI1770" s="23">
        <v>450</v>
      </c>
      <c r="AJ1770" s="23">
        <v>0</v>
      </c>
      <c r="AK1770" s="23">
        <v>0</v>
      </c>
      <c r="AL1770" s="23">
        <v>0</v>
      </c>
      <c r="AM1770" s="23">
        <v>0</v>
      </c>
      <c r="AN1770" s="23">
        <v>0</v>
      </c>
      <c r="AO1770" s="23">
        <v>0</v>
      </c>
    </row>
    <row r="1771" spans="1:41" s="23" customFormat="1">
      <c r="A1771" s="23">
        <v>40350</v>
      </c>
      <c r="B1771" s="54" t="s">
        <v>2292</v>
      </c>
      <c r="C1771" s="54" t="s">
        <v>2293</v>
      </c>
      <c r="D1771" s="23">
        <v>1</v>
      </c>
      <c r="E1771" s="23">
        <v>2</v>
      </c>
      <c r="F1771" s="23">
        <v>1</v>
      </c>
      <c r="G1771" s="23">
        <v>36</v>
      </c>
      <c r="H1771" s="23">
        <v>0</v>
      </c>
      <c r="I1771" s="23">
        <v>165</v>
      </c>
      <c r="J1771" s="23">
        <v>247</v>
      </c>
      <c r="K1771" s="23">
        <v>1000</v>
      </c>
      <c r="L1771" s="23">
        <v>40</v>
      </c>
      <c r="M1771" s="23">
        <v>0</v>
      </c>
      <c r="N1771" s="23">
        <v>330</v>
      </c>
      <c r="O1771" s="23">
        <v>494</v>
      </c>
      <c r="P1771" s="23">
        <v>1000</v>
      </c>
      <c r="Q1771" s="23">
        <v>0</v>
      </c>
      <c r="R1771" s="23">
        <v>0</v>
      </c>
      <c r="S1771" s="23">
        <v>0</v>
      </c>
      <c r="T1771" s="23">
        <v>0</v>
      </c>
      <c r="U1771" s="23">
        <v>0</v>
      </c>
      <c r="V1771" s="23">
        <v>0</v>
      </c>
      <c r="W1771" s="23">
        <v>0</v>
      </c>
      <c r="X1771" s="23">
        <v>0</v>
      </c>
      <c r="Y1771" s="23">
        <v>0</v>
      </c>
      <c r="Z1771" s="23">
        <v>0</v>
      </c>
      <c r="AA1771" s="23">
        <v>0</v>
      </c>
      <c r="AB1771" s="23">
        <v>0</v>
      </c>
      <c r="AC1771" s="23">
        <v>0</v>
      </c>
      <c r="AD1771" s="23">
        <v>0</v>
      </c>
      <c r="AE1771" s="23">
        <v>0</v>
      </c>
      <c r="AF1771" s="23">
        <v>165</v>
      </c>
      <c r="AG1771" s="23">
        <v>247</v>
      </c>
      <c r="AH1771" s="23">
        <v>330</v>
      </c>
      <c r="AI1771" s="23">
        <v>494</v>
      </c>
      <c r="AJ1771" s="23">
        <v>0</v>
      </c>
      <c r="AK1771" s="23">
        <v>0</v>
      </c>
      <c r="AL1771" s="23">
        <v>0</v>
      </c>
      <c r="AM1771" s="23">
        <v>0</v>
      </c>
      <c r="AN1771" s="23">
        <v>0</v>
      </c>
      <c r="AO1771" s="23">
        <v>0</v>
      </c>
    </row>
    <row r="1772" spans="1:41" s="23" customFormat="1">
      <c r="A1772" s="23">
        <v>40351</v>
      </c>
      <c r="B1772" s="54" t="s">
        <v>2292</v>
      </c>
      <c r="C1772" s="54" t="s">
        <v>2293</v>
      </c>
      <c r="D1772" s="23">
        <v>1</v>
      </c>
      <c r="E1772" s="23">
        <v>2</v>
      </c>
      <c r="F1772" s="23">
        <v>1</v>
      </c>
      <c r="G1772" s="23">
        <v>36</v>
      </c>
      <c r="H1772" s="23">
        <v>0</v>
      </c>
      <c r="I1772" s="23">
        <v>173</v>
      </c>
      <c r="J1772" s="23">
        <v>259</v>
      </c>
      <c r="K1772" s="23">
        <v>1000</v>
      </c>
      <c r="L1772" s="23">
        <v>40</v>
      </c>
      <c r="M1772" s="23">
        <v>0</v>
      </c>
      <c r="N1772" s="23">
        <v>346</v>
      </c>
      <c r="O1772" s="23">
        <v>518</v>
      </c>
      <c r="P1772" s="23">
        <v>1000</v>
      </c>
      <c r="Q1772" s="23">
        <v>0</v>
      </c>
      <c r="R1772" s="23">
        <v>0</v>
      </c>
      <c r="S1772" s="23">
        <v>0</v>
      </c>
      <c r="T1772" s="23">
        <v>0</v>
      </c>
      <c r="U1772" s="23">
        <v>0</v>
      </c>
      <c r="V1772" s="23">
        <v>0</v>
      </c>
      <c r="W1772" s="23">
        <v>0</v>
      </c>
      <c r="X1772" s="23">
        <v>0</v>
      </c>
      <c r="Y1772" s="23">
        <v>0</v>
      </c>
      <c r="Z1772" s="23">
        <v>0</v>
      </c>
      <c r="AA1772" s="23">
        <v>0</v>
      </c>
      <c r="AB1772" s="23">
        <v>0</v>
      </c>
      <c r="AC1772" s="23">
        <v>0</v>
      </c>
      <c r="AD1772" s="23">
        <v>0</v>
      </c>
      <c r="AE1772" s="23">
        <v>0</v>
      </c>
      <c r="AF1772" s="23">
        <v>173</v>
      </c>
      <c r="AG1772" s="23">
        <v>259</v>
      </c>
      <c r="AH1772" s="23">
        <v>346</v>
      </c>
      <c r="AI1772" s="23">
        <v>518</v>
      </c>
      <c r="AJ1772" s="23">
        <v>0</v>
      </c>
      <c r="AK1772" s="23">
        <v>0</v>
      </c>
      <c r="AL1772" s="23">
        <v>0</v>
      </c>
      <c r="AM1772" s="23">
        <v>0</v>
      </c>
      <c r="AN1772" s="23">
        <v>0</v>
      </c>
      <c r="AO1772" s="23">
        <v>0</v>
      </c>
    </row>
    <row r="1773" spans="1:41" s="23" customFormat="1">
      <c r="A1773" s="23">
        <v>40352</v>
      </c>
      <c r="B1773" s="54" t="s">
        <v>2292</v>
      </c>
      <c r="C1773" s="54" t="s">
        <v>2293</v>
      </c>
      <c r="D1773" s="23">
        <v>1</v>
      </c>
      <c r="E1773" s="23">
        <v>2</v>
      </c>
      <c r="F1773" s="23">
        <v>1</v>
      </c>
      <c r="G1773" s="23">
        <v>36</v>
      </c>
      <c r="H1773" s="23">
        <v>0</v>
      </c>
      <c r="I1773" s="23">
        <v>191</v>
      </c>
      <c r="J1773" s="23">
        <v>281</v>
      </c>
      <c r="K1773" s="23">
        <v>1000</v>
      </c>
      <c r="L1773" s="23">
        <v>40</v>
      </c>
      <c r="M1773" s="23">
        <v>0</v>
      </c>
      <c r="N1773" s="23">
        <v>382</v>
      </c>
      <c r="O1773" s="23">
        <v>562</v>
      </c>
      <c r="P1773" s="23">
        <v>1000</v>
      </c>
      <c r="Q1773" s="23">
        <v>0</v>
      </c>
      <c r="R1773" s="23">
        <v>0</v>
      </c>
      <c r="S1773" s="23">
        <v>0</v>
      </c>
      <c r="T1773" s="23">
        <v>0</v>
      </c>
      <c r="U1773" s="23">
        <v>0</v>
      </c>
      <c r="V1773" s="23">
        <v>0</v>
      </c>
      <c r="W1773" s="23">
        <v>0</v>
      </c>
      <c r="X1773" s="23">
        <v>0</v>
      </c>
      <c r="Y1773" s="23">
        <v>0</v>
      </c>
      <c r="Z1773" s="23">
        <v>0</v>
      </c>
      <c r="AA1773" s="23">
        <v>0</v>
      </c>
      <c r="AB1773" s="23">
        <v>0</v>
      </c>
      <c r="AC1773" s="23">
        <v>0</v>
      </c>
      <c r="AD1773" s="23">
        <v>0</v>
      </c>
      <c r="AE1773" s="23">
        <v>0</v>
      </c>
      <c r="AF1773" s="23">
        <v>191</v>
      </c>
      <c r="AG1773" s="23">
        <v>281</v>
      </c>
      <c r="AH1773" s="23">
        <v>382</v>
      </c>
      <c r="AI1773" s="23">
        <v>562</v>
      </c>
      <c r="AJ1773" s="23">
        <v>0</v>
      </c>
      <c r="AK1773" s="23">
        <v>0</v>
      </c>
      <c r="AL1773" s="23">
        <v>0</v>
      </c>
      <c r="AM1773" s="23">
        <v>0</v>
      </c>
      <c r="AN1773" s="23">
        <v>0</v>
      </c>
      <c r="AO1773" s="23">
        <v>0</v>
      </c>
    </row>
    <row r="1774" spans="1:41" s="23" customFormat="1">
      <c r="A1774" s="23">
        <v>40353</v>
      </c>
      <c r="B1774" s="54" t="s">
        <v>2292</v>
      </c>
      <c r="C1774" s="54" t="s">
        <v>2293</v>
      </c>
      <c r="D1774" s="23">
        <v>1</v>
      </c>
      <c r="E1774" s="23">
        <v>2</v>
      </c>
      <c r="F1774" s="23">
        <v>1</v>
      </c>
      <c r="G1774" s="23">
        <v>36</v>
      </c>
      <c r="H1774" s="23">
        <v>0</v>
      </c>
      <c r="I1774" s="23">
        <v>147</v>
      </c>
      <c r="J1774" s="23">
        <v>225</v>
      </c>
      <c r="K1774" s="23">
        <v>1000</v>
      </c>
      <c r="L1774" s="23">
        <v>40</v>
      </c>
      <c r="M1774" s="23">
        <v>0</v>
      </c>
      <c r="N1774" s="23">
        <v>294</v>
      </c>
      <c r="O1774" s="23">
        <v>450</v>
      </c>
      <c r="P1774" s="23">
        <v>1000</v>
      </c>
      <c r="Q1774" s="23">
        <v>0</v>
      </c>
      <c r="R1774" s="23">
        <v>0</v>
      </c>
      <c r="S1774" s="23">
        <v>0</v>
      </c>
      <c r="T1774" s="23">
        <v>0</v>
      </c>
      <c r="U1774" s="23">
        <v>0</v>
      </c>
      <c r="V1774" s="23">
        <v>0</v>
      </c>
      <c r="W1774" s="23">
        <v>0</v>
      </c>
      <c r="X1774" s="23">
        <v>0</v>
      </c>
      <c r="Y1774" s="23">
        <v>0</v>
      </c>
      <c r="Z1774" s="23">
        <v>0</v>
      </c>
      <c r="AA1774" s="23">
        <v>0</v>
      </c>
      <c r="AB1774" s="23">
        <v>0</v>
      </c>
      <c r="AC1774" s="23">
        <v>0</v>
      </c>
      <c r="AD1774" s="23">
        <v>0</v>
      </c>
      <c r="AE1774" s="23">
        <v>0</v>
      </c>
      <c r="AF1774" s="23">
        <v>147</v>
      </c>
      <c r="AG1774" s="23">
        <v>225</v>
      </c>
      <c r="AH1774" s="23">
        <v>294</v>
      </c>
      <c r="AI1774" s="23">
        <v>450</v>
      </c>
      <c r="AJ1774" s="23">
        <v>0</v>
      </c>
      <c r="AK1774" s="23">
        <v>0</v>
      </c>
      <c r="AL1774" s="23">
        <v>0</v>
      </c>
      <c r="AM1774" s="23">
        <v>0</v>
      </c>
      <c r="AN1774" s="23">
        <v>0</v>
      </c>
      <c r="AO1774" s="23">
        <v>0</v>
      </c>
    </row>
    <row r="1775" spans="1:41" s="23" customFormat="1">
      <c r="A1775" s="23">
        <v>40354</v>
      </c>
      <c r="B1775" s="54" t="s">
        <v>2292</v>
      </c>
      <c r="C1775" s="54" t="s">
        <v>2293</v>
      </c>
      <c r="D1775" s="23">
        <v>1</v>
      </c>
      <c r="E1775" s="23">
        <v>2</v>
      </c>
      <c r="F1775" s="23">
        <v>1</v>
      </c>
      <c r="G1775" s="23">
        <v>36</v>
      </c>
      <c r="H1775" s="23">
        <v>0</v>
      </c>
      <c r="I1775" s="23">
        <v>165</v>
      </c>
      <c r="J1775" s="23">
        <v>247</v>
      </c>
      <c r="K1775" s="23">
        <v>1000</v>
      </c>
      <c r="L1775" s="23">
        <v>40</v>
      </c>
      <c r="M1775" s="23">
        <v>0</v>
      </c>
      <c r="N1775" s="23">
        <v>330</v>
      </c>
      <c r="O1775" s="23">
        <v>494</v>
      </c>
      <c r="P1775" s="23">
        <v>1000</v>
      </c>
      <c r="Q1775" s="23">
        <v>0</v>
      </c>
      <c r="R1775" s="23">
        <v>0</v>
      </c>
      <c r="S1775" s="23">
        <v>0</v>
      </c>
      <c r="T1775" s="23">
        <v>0</v>
      </c>
      <c r="U1775" s="23">
        <v>0</v>
      </c>
      <c r="V1775" s="23">
        <v>0</v>
      </c>
      <c r="W1775" s="23">
        <v>0</v>
      </c>
      <c r="X1775" s="23">
        <v>0</v>
      </c>
      <c r="Y1775" s="23">
        <v>0</v>
      </c>
      <c r="Z1775" s="23">
        <v>0</v>
      </c>
      <c r="AA1775" s="23">
        <v>0</v>
      </c>
      <c r="AB1775" s="23">
        <v>0</v>
      </c>
      <c r="AC1775" s="23">
        <v>0</v>
      </c>
      <c r="AD1775" s="23">
        <v>0</v>
      </c>
      <c r="AE1775" s="23">
        <v>0</v>
      </c>
      <c r="AF1775" s="23">
        <v>165</v>
      </c>
      <c r="AG1775" s="23">
        <v>247</v>
      </c>
      <c r="AH1775" s="23">
        <v>330</v>
      </c>
      <c r="AI1775" s="23">
        <v>494</v>
      </c>
      <c r="AJ1775" s="23">
        <v>0</v>
      </c>
      <c r="AK1775" s="23">
        <v>0</v>
      </c>
      <c r="AL1775" s="23">
        <v>0</v>
      </c>
      <c r="AM1775" s="23">
        <v>0</v>
      </c>
      <c r="AN1775" s="23">
        <v>0</v>
      </c>
      <c r="AO1775" s="23">
        <v>0</v>
      </c>
    </row>
    <row r="1776" spans="1:41" s="23" customFormat="1">
      <c r="A1776" s="23">
        <v>40355</v>
      </c>
      <c r="B1776" s="54" t="s">
        <v>2292</v>
      </c>
      <c r="C1776" s="54" t="s">
        <v>2293</v>
      </c>
      <c r="D1776" s="23">
        <v>1</v>
      </c>
      <c r="E1776" s="23">
        <v>2</v>
      </c>
      <c r="F1776" s="23">
        <v>1</v>
      </c>
      <c r="G1776" s="23">
        <v>36</v>
      </c>
      <c r="H1776" s="23">
        <v>0</v>
      </c>
      <c r="I1776" s="23">
        <v>173</v>
      </c>
      <c r="J1776" s="23">
        <v>259</v>
      </c>
      <c r="K1776" s="23">
        <v>1000</v>
      </c>
      <c r="L1776" s="23">
        <v>40</v>
      </c>
      <c r="M1776" s="23">
        <v>0</v>
      </c>
      <c r="N1776" s="23">
        <v>346</v>
      </c>
      <c r="O1776" s="23">
        <v>518</v>
      </c>
      <c r="P1776" s="23">
        <v>1000</v>
      </c>
      <c r="Q1776" s="23">
        <v>0</v>
      </c>
      <c r="R1776" s="23">
        <v>0</v>
      </c>
      <c r="S1776" s="23">
        <v>0</v>
      </c>
      <c r="T1776" s="23">
        <v>0</v>
      </c>
      <c r="U1776" s="23">
        <v>0</v>
      </c>
      <c r="V1776" s="23">
        <v>0</v>
      </c>
      <c r="W1776" s="23">
        <v>0</v>
      </c>
      <c r="X1776" s="23">
        <v>0</v>
      </c>
      <c r="Y1776" s="23">
        <v>0</v>
      </c>
      <c r="Z1776" s="23">
        <v>0</v>
      </c>
      <c r="AA1776" s="23">
        <v>0</v>
      </c>
      <c r="AB1776" s="23">
        <v>0</v>
      </c>
      <c r="AC1776" s="23">
        <v>0</v>
      </c>
      <c r="AD1776" s="23">
        <v>0</v>
      </c>
      <c r="AE1776" s="23">
        <v>0</v>
      </c>
      <c r="AF1776" s="23">
        <v>173</v>
      </c>
      <c r="AG1776" s="23">
        <v>259</v>
      </c>
      <c r="AH1776" s="23">
        <v>346</v>
      </c>
      <c r="AI1776" s="23">
        <v>518</v>
      </c>
      <c r="AJ1776" s="23">
        <v>0</v>
      </c>
      <c r="AK1776" s="23">
        <v>0</v>
      </c>
      <c r="AL1776" s="23">
        <v>0</v>
      </c>
      <c r="AM1776" s="23">
        <v>0</v>
      </c>
      <c r="AN1776" s="23">
        <v>0</v>
      </c>
      <c r="AO1776" s="23">
        <v>0</v>
      </c>
    </row>
    <row r="1777" spans="1:41" s="23" customFormat="1">
      <c r="A1777" s="23">
        <v>40356</v>
      </c>
      <c r="B1777" s="54" t="s">
        <v>2292</v>
      </c>
      <c r="C1777" s="54" t="s">
        <v>2293</v>
      </c>
      <c r="D1777" s="23">
        <v>1</v>
      </c>
      <c r="E1777" s="23">
        <v>2</v>
      </c>
      <c r="F1777" s="23">
        <v>1</v>
      </c>
      <c r="G1777" s="23">
        <v>36</v>
      </c>
      <c r="H1777" s="23">
        <v>0</v>
      </c>
      <c r="I1777" s="23">
        <v>191</v>
      </c>
      <c r="J1777" s="23">
        <v>281</v>
      </c>
      <c r="K1777" s="23">
        <v>1000</v>
      </c>
      <c r="L1777" s="23">
        <v>40</v>
      </c>
      <c r="M1777" s="23">
        <v>0</v>
      </c>
      <c r="N1777" s="23">
        <v>382</v>
      </c>
      <c r="O1777" s="23">
        <v>562</v>
      </c>
      <c r="P1777" s="23">
        <v>1000</v>
      </c>
      <c r="Q1777" s="23">
        <v>0</v>
      </c>
      <c r="R1777" s="23">
        <v>0</v>
      </c>
      <c r="S1777" s="23">
        <v>0</v>
      </c>
      <c r="T1777" s="23">
        <v>0</v>
      </c>
      <c r="U1777" s="23">
        <v>0</v>
      </c>
      <c r="V1777" s="23">
        <v>0</v>
      </c>
      <c r="W1777" s="23">
        <v>0</v>
      </c>
      <c r="X1777" s="23">
        <v>0</v>
      </c>
      <c r="Y1777" s="23">
        <v>0</v>
      </c>
      <c r="Z1777" s="23">
        <v>0</v>
      </c>
      <c r="AA1777" s="23">
        <v>0</v>
      </c>
      <c r="AB1777" s="23">
        <v>0</v>
      </c>
      <c r="AC1777" s="23">
        <v>0</v>
      </c>
      <c r="AD1777" s="23">
        <v>0</v>
      </c>
      <c r="AE1777" s="23">
        <v>0</v>
      </c>
      <c r="AF1777" s="23">
        <v>191</v>
      </c>
      <c r="AG1777" s="23">
        <v>281</v>
      </c>
      <c r="AH1777" s="23">
        <v>382</v>
      </c>
      <c r="AI1777" s="23">
        <v>562</v>
      </c>
      <c r="AJ1777" s="23">
        <v>0</v>
      </c>
      <c r="AK1777" s="23">
        <v>0</v>
      </c>
      <c r="AL1777" s="23">
        <v>0</v>
      </c>
      <c r="AM1777" s="23">
        <v>0</v>
      </c>
      <c r="AN1777" s="23">
        <v>0</v>
      </c>
      <c r="AO1777" s="23">
        <v>0</v>
      </c>
    </row>
    <row r="1778" spans="1:41" s="23" customFormat="1">
      <c r="A1778" s="23">
        <v>40357</v>
      </c>
      <c r="B1778" s="54" t="s">
        <v>2292</v>
      </c>
      <c r="C1778" s="54" t="s">
        <v>2293</v>
      </c>
      <c r="D1778" s="23">
        <v>1</v>
      </c>
      <c r="E1778" s="23">
        <v>2</v>
      </c>
      <c r="F1778" s="23">
        <v>1</v>
      </c>
      <c r="G1778" s="23">
        <v>36</v>
      </c>
      <c r="H1778" s="23">
        <v>0</v>
      </c>
      <c r="I1778" s="23">
        <v>147</v>
      </c>
      <c r="J1778" s="23">
        <v>225</v>
      </c>
      <c r="K1778" s="23">
        <v>1000</v>
      </c>
      <c r="L1778" s="23">
        <v>40</v>
      </c>
      <c r="M1778" s="23">
        <v>0</v>
      </c>
      <c r="N1778" s="23">
        <v>294</v>
      </c>
      <c r="O1778" s="23">
        <v>450</v>
      </c>
      <c r="P1778" s="23">
        <v>1000</v>
      </c>
      <c r="Q1778" s="23">
        <v>0</v>
      </c>
      <c r="R1778" s="23">
        <v>0</v>
      </c>
      <c r="S1778" s="23">
        <v>0</v>
      </c>
      <c r="T1778" s="23">
        <v>0</v>
      </c>
      <c r="U1778" s="23">
        <v>0</v>
      </c>
      <c r="V1778" s="23">
        <v>0</v>
      </c>
      <c r="W1778" s="23">
        <v>0</v>
      </c>
      <c r="X1778" s="23">
        <v>0</v>
      </c>
      <c r="Y1778" s="23">
        <v>0</v>
      </c>
      <c r="Z1778" s="23">
        <v>0</v>
      </c>
      <c r="AA1778" s="23">
        <v>0</v>
      </c>
      <c r="AB1778" s="23">
        <v>0</v>
      </c>
      <c r="AC1778" s="23">
        <v>0</v>
      </c>
      <c r="AD1778" s="23">
        <v>0</v>
      </c>
      <c r="AE1778" s="23">
        <v>0</v>
      </c>
      <c r="AF1778" s="23">
        <v>147</v>
      </c>
      <c r="AG1778" s="23">
        <v>225</v>
      </c>
      <c r="AH1778" s="23">
        <v>294</v>
      </c>
      <c r="AI1778" s="23">
        <v>450</v>
      </c>
      <c r="AJ1778" s="23">
        <v>0</v>
      </c>
      <c r="AK1778" s="23">
        <v>0</v>
      </c>
      <c r="AL1778" s="23">
        <v>0</v>
      </c>
      <c r="AM1778" s="23">
        <v>0</v>
      </c>
      <c r="AN1778" s="23">
        <v>0</v>
      </c>
      <c r="AO1778" s="23">
        <v>0</v>
      </c>
    </row>
    <row r="1779" spans="1:41" s="23" customFormat="1">
      <c r="A1779" s="23">
        <v>40358</v>
      </c>
      <c r="B1779" s="54" t="s">
        <v>2292</v>
      </c>
      <c r="C1779" s="54" t="s">
        <v>2293</v>
      </c>
      <c r="D1779" s="23">
        <v>1</v>
      </c>
      <c r="E1779" s="23">
        <v>2</v>
      </c>
      <c r="F1779" s="23">
        <v>1</v>
      </c>
      <c r="G1779" s="23">
        <v>36</v>
      </c>
      <c r="H1779" s="23">
        <v>0</v>
      </c>
      <c r="I1779" s="23">
        <v>165</v>
      </c>
      <c r="J1779" s="23">
        <v>247</v>
      </c>
      <c r="K1779" s="23">
        <v>1000</v>
      </c>
      <c r="L1779" s="23">
        <v>40</v>
      </c>
      <c r="M1779" s="23">
        <v>0</v>
      </c>
      <c r="N1779" s="23">
        <v>330</v>
      </c>
      <c r="O1779" s="23">
        <v>494</v>
      </c>
      <c r="P1779" s="23">
        <v>1000</v>
      </c>
      <c r="Q1779" s="23">
        <v>0</v>
      </c>
      <c r="R1779" s="23">
        <v>0</v>
      </c>
      <c r="S1779" s="23">
        <v>0</v>
      </c>
      <c r="T1779" s="23">
        <v>0</v>
      </c>
      <c r="U1779" s="23">
        <v>0</v>
      </c>
      <c r="V1779" s="23">
        <v>0</v>
      </c>
      <c r="W1779" s="23">
        <v>0</v>
      </c>
      <c r="X1779" s="23">
        <v>0</v>
      </c>
      <c r="Y1779" s="23">
        <v>0</v>
      </c>
      <c r="Z1779" s="23">
        <v>0</v>
      </c>
      <c r="AA1779" s="23">
        <v>0</v>
      </c>
      <c r="AB1779" s="23">
        <v>0</v>
      </c>
      <c r="AC1779" s="23">
        <v>0</v>
      </c>
      <c r="AD1779" s="23">
        <v>0</v>
      </c>
      <c r="AE1779" s="23">
        <v>0</v>
      </c>
      <c r="AF1779" s="23">
        <v>165</v>
      </c>
      <c r="AG1779" s="23">
        <v>247</v>
      </c>
      <c r="AH1779" s="23">
        <v>330</v>
      </c>
      <c r="AI1779" s="23">
        <v>494</v>
      </c>
      <c r="AJ1779" s="23">
        <v>0</v>
      </c>
      <c r="AK1779" s="23">
        <v>0</v>
      </c>
      <c r="AL1779" s="23">
        <v>0</v>
      </c>
      <c r="AM1779" s="23">
        <v>0</v>
      </c>
      <c r="AN1779" s="23">
        <v>0</v>
      </c>
      <c r="AO1779" s="23">
        <v>0</v>
      </c>
    </row>
    <row r="1780" spans="1:41" s="23" customFormat="1">
      <c r="A1780" s="23">
        <v>40359</v>
      </c>
      <c r="B1780" s="54" t="s">
        <v>2292</v>
      </c>
      <c r="C1780" s="54" t="s">
        <v>2293</v>
      </c>
      <c r="D1780" s="23">
        <v>1</v>
      </c>
      <c r="E1780" s="23">
        <v>2</v>
      </c>
      <c r="F1780" s="23">
        <v>1</v>
      </c>
      <c r="G1780" s="23">
        <v>36</v>
      </c>
      <c r="H1780" s="23">
        <v>0</v>
      </c>
      <c r="I1780" s="23">
        <v>173</v>
      </c>
      <c r="J1780" s="23">
        <v>259</v>
      </c>
      <c r="K1780" s="23">
        <v>1000</v>
      </c>
      <c r="L1780" s="23">
        <v>40</v>
      </c>
      <c r="M1780" s="23">
        <v>0</v>
      </c>
      <c r="N1780" s="23">
        <v>346</v>
      </c>
      <c r="O1780" s="23">
        <v>518</v>
      </c>
      <c r="P1780" s="23">
        <v>1000</v>
      </c>
      <c r="Q1780" s="23">
        <v>0</v>
      </c>
      <c r="R1780" s="23">
        <v>0</v>
      </c>
      <c r="S1780" s="23">
        <v>0</v>
      </c>
      <c r="T1780" s="23">
        <v>0</v>
      </c>
      <c r="U1780" s="23">
        <v>0</v>
      </c>
      <c r="V1780" s="23">
        <v>0</v>
      </c>
      <c r="W1780" s="23">
        <v>0</v>
      </c>
      <c r="X1780" s="23">
        <v>0</v>
      </c>
      <c r="Y1780" s="23">
        <v>0</v>
      </c>
      <c r="Z1780" s="23">
        <v>0</v>
      </c>
      <c r="AA1780" s="23">
        <v>0</v>
      </c>
      <c r="AB1780" s="23">
        <v>0</v>
      </c>
      <c r="AC1780" s="23">
        <v>0</v>
      </c>
      <c r="AD1780" s="23">
        <v>0</v>
      </c>
      <c r="AE1780" s="23">
        <v>0</v>
      </c>
      <c r="AF1780" s="23">
        <v>173</v>
      </c>
      <c r="AG1780" s="23">
        <v>259</v>
      </c>
      <c r="AH1780" s="23">
        <v>346</v>
      </c>
      <c r="AI1780" s="23">
        <v>518</v>
      </c>
      <c r="AJ1780" s="23">
        <v>0</v>
      </c>
      <c r="AK1780" s="23">
        <v>0</v>
      </c>
      <c r="AL1780" s="23">
        <v>0</v>
      </c>
      <c r="AM1780" s="23">
        <v>0</v>
      </c>
      <c r="AN1780" s="23">
        <v>0</v>
      </c>
      <c r="AO1780" s="23">
        <v>0</v>
      </c>
    </row>
    <row r="1781" spans="1:41" s="23" customFormat="1">
      <c r="A1781" s="23">
        <v>40360</v>
      </c>
      <c r="B1781" s="54" t="s">
        <v>2292</v>
      </c>
      <c r="C1781" s="54" t="s">
        <v>2293</v>
      </c>
      <c r="D1781" s="23">
        <v>1</v>
      </c>
      <c r="E1781" s="23">
        <v>2</v>
      </c>
      <c r="F1781" s="23">
        <v>1</v>
      </c>
      <c r="G1781" s="23">
        <v>36</v>
      </c>
      <c r="H1781" s="23">
        <v>0</v>
      </c>
      <c r="I1781" s="23">
        <v>191</v>
      </c>
      <c r="J1781" s="23">
        <v>281</v>
      </c>
      <c r="K1781" s="23">
        <v>1000</v>
      </c>
      <c r="L1781" s="23">
        <v>40</v>
      </c>
      <c r="M1781" s="23">
        <v>0</v>
      </c>
      <c r="N1781" s="23">
        <v>382</v>
      </c>
      <c r="O1781" s="23">
        <v>562</v>
      </c>
      <c r="P1781" s="23">
        <v>1000</v>
      </c>
      <c r="Q1781" s="23">
        <v>0</v>
      </c>
      <c r="R1781" s="23">
        <v>0</v>
      </c>
      <c r="S1781" s="23">
        <v>0</v>
      </c>
      <c r="T1781" s="23">
        <v>0</v>
      </c>
      <c r="U1781" s="23">
        <v>0</v>
      </c>
      <c r="V1781" s="23">
        <v>0</v>
      </c>
      <c r="W1781" s="23">
        <v>0</v>
      </c>
      <c r="X1781" s="23">
        <v>0</v>
      </c>
      <c r="Y1781" s="23">
        <v>0</v>
      </c>
      <c r="Z1781" s="23">
        <v>0</v>
      </c>
      <c r="AA1781" s="23">
        <v>0</v>
      </c>
      <c r="AB1781" s="23">
        <v>0</v>
      </c>
      <c r="AC1781" s="23">
        <v>0</v>
      </c>
      <c r="AD1781" s="23">
        <v>0</v>
      </c>
      <c r="AE1781" s="23">
        <v>0</v>
      </c>
      <c r="AF1781" s="23">
        <v>191</v>
      </c>
      <c r="AG1781" s="23">
        <v>281</v>
      </c>
      <c r="AH1781" s="23">
        <v>382</v>
      </c>
      <c r="AI1781" s="23">
        <v>562</v>
      </c>
      <c r="AJ1781" s="23">
        <v>0</v>
      </c>
      <c r="AK1781" s="23">
        <v>0</v>
      </c>
      <c r="AL1781" s="23">
        <v>0</v>
      </c>
      <c r="AM1781" s="23">
        <v>0</v>
      </c>
      <c r="AN1781" s="23">
        <v>0</v>
      </c>
      <c r="AO1781" s="23">
        <v>0</v>
      </c>
    </row>
    <row r="1782" spans="1:41" s="23" customFormat="1">
      <c r="A1782" s="37">
        <v>40361</v>
      </c>
      <c r="B1782" s="73" t="s">
        <v>2292</v>
      </c>
      <c r="C1782" s="73" t="s">
        <v>2293</v>
      </c>
      <c r="D1782" s="23">
        <v>1</v>
      </c>
      <c r="E1782" s="23">
        <v>2</v>
      </c>
      <c r="F1782" s="23">
        <v>1</v>
      </c>
      <c r="G1782" s="23">
        <v>36</v>
      </c>
      <c r="H1782" s="23">
        <v>0</v>
      </c>
      <c r="I1782" s="23">
        <v>152</v>
      </c>
      <c r="J1782" s="23">
        <v>233</v>
      </c>
      <c r="K1782" s="23">
        <v>1000</v>
      </c>
      <c r="L1782" s="23">
        <v>40</v>
      </c>
      <c r="M1782" s="23">
        <v>0</v>
      </c>
      <c r="N1782" s="23">
        <v>304</v>
      </c>
      <c r="O1782" s="23">
        <v>466</v>
      </c>
      <c r="P1782" s="23">
        <v>1000</v>
      </c>
      <c r="Q1782" s="23">
        <v>0</v>
      </c>
      <c r="R1782" s="23">
        <v>0</v>
      </c>
      <c r="S1782" s="23">
        <v>0</v>
      </c>
      <c r="T1782" s="23">
        <v>0</v>
      </c>
      <c r="U1782" s="23">
        <v>0</v>
      </c>
      <c r="V1782" s="23">
        <v>0</v>
      </c>
      <c r="W1782" s="23">
        <v>0</v>
      </c>
      <c r="X1782" s="23">
        <v>0</v>
      </c>
      <c r="Y1782" s="23">
        <v>0</v>
      </c>
      <c r="Z1782" s="23">
        <v>0</v>
      </c>
      <c r="AA1782" s="23">
        <v>0</v>
      </c>
      <c r="AB1782" s="23">
        <v>0</v>
      </c>
      <c r="AC1782" s="23">
        <v>0</v>
      </c>
      <c r="AD1782" s="23">
        <v>0</v>
      </c>
      <c r="AE1782" s="23">
        <v>0</v>
      </c>
      <c r="AF1782" s="23">
        <v>152</v>
      </c>
      <c r="AG1782" s="23">
        <v>233</v>
      </c>
      <c r="AH1782" s="23">
        <v>304</v>
      </c>
      <c r="AI1782" s="23">
        <v>466</v>
      </c>
      <c r="AJ1782" s="23">
        <v>0</v>
      </c>
      <c r="AK1782" s="23">
        <v>0</v>
      </c>
      <c r="AL1782" s="23">
        <v>0</v>
      </c>
      <c r="AM1782" s="23">
        <v>0</v>
      </c>
      <c r="AN1782" s="23">
        <v>0</v>
      </c>
      <c r="AO1782" s="23">
        <v>0</v>
      </c>
    </row>
    <row r="1783" spans="1:41" s="23" customFormat="1">
      <c r="A1783" s="37">
        <v>40362</v>
      </c>
      <c r="B1783" s="73" t="s">
        <v>2292</v>
      </c>
      <c r="C1783" s="73" t="s">
        <v>2293</v>
      </c>
      <c r="D1783" s="23">
        <v>1</v>
      </c>
      <c r="E1783" s="23">
        <v>2</v>
      </c>
      <c r="F1783" s="23">
        <v>1</v>
      </c>
      <c r="G1783" s="23">
        <v>36</v>
      </c>
      <c r="H1783" s="23">
        <v>0</v>
      </c>
      <c r="I1783" s="23">
        <v>171</v>
      </c>
      <c r="J1783" s="23">
        <v>256</v>
      </c>
      <c r="K1783" s="23">
        <v>1000</v>
      </c>
      <c r="L1783" s="23">
        <v>40</v>
      </c>
      <c r="M1783" s="23">
        <v>0</v>
      </c>
      <c r="N1783" s="23">
        <v>342</v>
      </c>
      <c r="O1783" s="23">
        <v>512</v>
      </c>
      <c r="P1783" s="23">
        <v>1000</v>
      </c>
      <c r="Q1783" s="23">
        <v>0</v>
      </c>
      <c r="R1783" s="23">
        <v>0</v>
      </c>
      <c r="S1783" s="23">
        <v>0</v>
      </c>
      <c r="T1783" s="23">
        <v>0</v>
      </c>
      <c r="U1783" s="23">
        <v>0</v>
      </c>
      <c r="V1783" s="23">
        <v>0</v>
      </c>
      <c r="W1783" s="23">
        <v>0</v>
      </c>
      <c r="X1783" s="23">
        <v>0</v>
      </c>
      <c r="Y1783" s="23">
        <v>0</v>
      </c>
      <c r="Z1783" s="23">
        <v>0</v>
      </c>
      <c r="AA1783" s="23">
        <v>0</v>
      </c>
      <c r="AB1783" s="23">
        <v>0</v>
      </c>
      <c r="AC1783" s="23">
        <v>0</v>
      </c>
      <c r="AD1783" s="23">
        <v>0</v>
      </c>
      <c r="AE1783" s="23">
        <v>0</v>
      </c>
      <c r="AF1783" s="23">
        <v>171</v>
      </c>
      <c r="AG1783" s="23">
        <v>256</v>
      </c>
      <c r="AH1783" s="23">
        <v>342</v>
      </c>
      <c r="AI1783" s="23">
        <v>512</v>
      </c>
      <c r="AJ1783" s="23">
        <v>0</v>
      </c>
      <c r="AK1783" s="23">
        <v>0</v>
      </c>
      <c r="AL1783" s="23">
        <v>0</v>
      </c>
      <c r="AM1783" s="23">
        <v>0</v>
      </c>
      <c r="AN1783" s="23">
        <v>0</v>
      </c>
      <c r="AO1783" s="23">
        <v>0</v>
      </c>
    </row>
    <row r="1784" spans="1:41" s="23" customFormat="1">
      <c r="A1784" s="37">
        <v>40363</v>
      </c>
      <c r="B1784" s="73" t="s">
        <v>2292</v>
      </c>
      <c r="C1784" s="73" t="s">
        <v>2293</v>
      </c>
      <c r="D1784" s="23">
        <v>1</v>
      </c>
      <c r="E1784" s="23">
        <v>2</v>
      </c>
      <c r="F1784" s="23">
        <v>1</v>
      </c>
      <c r="G1784" s="23">
        <v>36</v>
      </c>
      <c r="H1784" s="23">
        <v>0</v>
      </c>
      <c r="I1784" s="23">
        <v>179</v>
      </c>
      <c r="J1784" s="23">
        <v>268</v>
      </c>
      <c r="K1784" s="23">
        <v>1000</v>
      </c>
      <c r="L1784" s="23">
        <v>40</v>
      </c>
      <c r="M1784" s="23">
        <v>0</v>
      </c>
      <c r="N1784" s="23">
        <v>358</v>
      </c>
      <c r="O1784" s="23">
        <v>536</v>
      </c>
      <c r="P1784" s="23">
        <v>1000</v>
      </c>
      <c r="Q1784" s="23">
        <v>0</v>
      </c>
      <c r="R1784" s="23">
        <v>0</v>
      </c>
      <c r="S1784" s="23">
        <v>0</v>
      </c>
      <c r="T1784" s="23">
        <v>0</v>
      </c>
      <c r="U1784" s="23">
        <v>0</v>
      </c>
      <c r="V1784" s="23">
        <v>0</v>
      </c>
      <c r="W1784" s="23">
        <v>0</v>
      </c>
      <c r="X1784" s="23">
        <v>0</v>
      </c>
      <c r="Y1784" s="23">
        <v>0</v>
      </c>
      <c r="Z1784" s="23">
        <v>0</v>
      </c>
      <c r="AA1784" s="23">
        <v>0</v>
      </c>
      <c r="AB1784" s="23">
        <v>0</v>
      </c>
      <c r="AC1784" s="23">
        <v>0</v>
      </c>
      <c r="AD1784" s="23">
        <v>0</v>
      </c>
      <c r="AE1784" s="23">
        <v>0</v>
      </c>
      <c r="AF1784" s="23">
        <v>179</v>
      </c>
      <c r="AG1784" s="23">
        <v>268</v>
      </c>
      <c r="AH1784" s="23">
        <v>358</v>
      </c>
      <c r="AI1784" s="23">
        <v>536</v>
      </c>
      <c r="AJ1784" s="23">
        <v>0</v>
      </c>
      <c r="AK1784" s="23">
        <v>0</v>
      </c>
      <c r="AL1784" s="23">
        <v>0</v>
      </c>
      <c r="AM1784" s="23">
        <v>0</v>
      </c>
      <c r="AN1784" s="23">
        <v>0</v>
      </c>
      <c r="AO1784" s="23">
        <v>0</v>
      </c>
    </row>
    <row r="1785" spans="1:41" s="23" customFormat="1">
      <c r="A1785" s="37">
        <v>40364</v>
      </c>
      <c r="B1785" s="73" t="s">
        <v>2292</v>
      </c>
      <c r="C1785" s="73" t="s">
        <v>2293</v>
      </c>
      <c r="D1785" s="23">
        <v>1</v>
      </c>
      <c r="E1785" s="23">
        <v>2</v>
      </c>
      <c r="F1785" s="23">
        <v>1</v>
      </c>
      <c r="G1785" s="23">
        <v>36</v>
      </c>
      <c r="H1785" s="23">
        <v>0</v>
      </c>
      <c r="I1785" s="23">
        <v>198</v>
      </c>
      <c r="J1785" s="23">
        <v>291</v>
      </c>
      <c r="K1785" s="23">
        <v>1000</v>
      </c>
      <c r="L1785" s="23">
        <v>40</v>
      </c>
      <c r="M1785" s="23">
        <v>0</v>
      </c>
      <c r="N1785" s="23">
        <v>396</v>
      </c>
      <c r="O1785" s="23">
        <v>582</v>
      </c>
      <c r="P1785" s="23">
        <v>1000</v>
      </c>
      <c r="Q1785" s="23">
        <v>0</v>
      </c>
      <c r="R1785" s="23">
        <v>0</v>
      </c>
      <c r="S1785" s="23">
        <v>0</v>
      </c>
      <c r="T1785" s="23">
        <v>0</v>
      </c>
      <c r="U1785" s="23">
        <v>0</v>
      </c>
      <c r="V1785" s="23">
        <v>0</v>
      </c>
      <c r="W1785" s="23">
        <v>0</v>
      </c>
      <c r="X1785" s="23">
        <v>0</v>
      </c>
      <c r="Y1785" s="23">
        <v>0</v>
      </c>
      <c r="Z1785" s="23">
        <v>0</v>
      </c>
      <c r="AA1785" s="23">
        <v>0</v>
      </c>
      <c r="AB1785" s="23">
        <v>0</v>
      </c>
      <c r="AC1785" s="23">
        <v>0</v>
      </c>
      <c r="AD1785" s="23">
        <v>0</v>
      </c>
      <c r="AE1785" s="23">
        <v>0</v>
      </c>
      <c r="AF1785" s="23">
        <v>198</v>
      </c>
      <c r="AG1785" s="23">
        <v>291</v>
      </c>
      <c r="AH1785" s="23">
        <v>396</v>
      </c>
      <c r="AI1785" s="23">
        <v>582</v>
      </c>
      <c r="AJ1785" s="23">
        <v>0</v>
      </c>
      <c r="AK1785" s="23">
        <v>0</v>
      </c>
      <c r="AL1785" s="23">
        <v>0</v>
      </c>
      <c r="AM1785" s="23">
        <v>0</v>
      </c>
      <c r="AN1785" s="23">
        <v>0</v>
      </c>
      <c r="AO1785" s="23">
        <v>0</v>
      </c>
    </row>
    <row r="1786" spans="1:41" s="23" customFormat="1">
      <c r="A1786" s="37">
        <v>40365</v>
      </c>
      <c r="B1786" s="73" t="s">
        <v>2292</v>
      </c>
      <c r="C1786" s="73" t="s">
        <v>2293</v>
      </c>
      <c r="D1786" s="23">
        <v>1</v>
      </c>
      <c r="E1786" s="23">
        <v>2</v>
      </c>
      <c r="F1786" s="23">
        <v>1</v>
      </c>
      <c r="G1786" s="23">
        <v>36</v>
      </c>
      <c r="H1786" s="23">
        <v>0</v>
      </c>
      <c r="I1786" s="23">
        <v>152</v>
      </c>
      <c r="J1786" s="23">
        <v>233</v>
      </c>
      <c r="K1786" s="23">
        <v>1000</v>
      </c>
      <c r="L1786" s="23">
        <v>40</v>
      </c>
      <c r="M1786" s="23">
        <v>0</v>
      </c>
      <c r="N1786" s="23">
        <v>304</v>
      </c>
      <c r="O1786" s="23">
        <v>466</v>
      </c>
      <c r="P1786" s="23">
        <v>1000</v>
      </c>
      <c r="Q1786" s="23">
        <v>0</v>
      </c>
      <c r="R1786" s="23">
        <v>0</v>
      </c>
      <c r="S1786" s="23">
        <v>0</v>
      </c>
      <c r="T1786" s="23">
        <v>0</v>
      </c>
      <c r="U1786" s="23">
        <v>0</v>
      </c>
      <c r="V1786" s="23">
        <v>0</v>
      </c>
      <c r="W1786" s="23">
        <v>0</v>
      </c>
      <c r="X1786" s="23">
        <v>0</v>
      </c>
      <c r="Y1786" s="23">
        <v>0</v>
      </c>
      <c r="Z1786" s="23">
        <v>0</v>
      </c>
      <c r="AA1786" s="23">
        <v>0</v>
      </c>
      <c r="AB1786" s="23">
        <v>0</v>
      </c>
      <c r="AC1786" s="23">
        <v>0</v>
      </c>
      <c r="AD1786" s="23">
        <v>0</v>
      </c>
      <c r="AE1786" s="23">
        <v>0</v>
      </c>
      <c r="AF1786" s="23">
        <v>152</v>
      </c>
      <c r="AG1786" s="23">
        <v>233</v>
      </c>
      <c r="AH1786" s="23">
        <v>304</v>
      </c>
      <c r="AI1786" s="23">
        <v>466</v>
      </c>
      <c r="AJ1786" s="23">
        <v>0</v>
      </c>
      <c r="AK1786" s="23">
        <v>0</v>
      </c>
      <c r="AL1786" s="23">
        <v>0</v>
      </c>
      <c r="AM1786" s="23">
        <v>0</v>
      </c>
      <c r="AN1786" s="23">
        <v>0</v>
      </c>
      <c r="AO1786" s="23">
        <v>0</v>
      </c>
    </row>
    <row r="1787" spans="1:41" s="23" customFormat="1">
      <c r="A1787" s="37">
        <v>40366</v>
      </c>
      <c r="B1787" s="73" t="s">
        <v>2292</v>
      </c>
      <c r="C1787" s="73" t="s">
        <v>2293</v>
      </c>
      <c r="D1787" s="23">
        <v>1</v>
      </c>
      <c r="E1787" s="23">
        <v>2</v>
      </c>
      <c r="F1787" s="23">
        <v>1</v>
      </c>
      <c r="G1787" s="23">
        <v>36</v>
      </c>
      <c r="H1787" s="23">
        <v>0</v>
      </c>
      <c r="I1787" s="23">
        <v>171</v>
      </c>
      <c r="J1787" s="23">
        <v>256</v>
      </c>
      <c r="K1787" s="23">
        <v>1000</v>
      </c>
      <c r="L1787" s="23">
        <v>40</v>
      </c>
      <c r="M1787" s="23">
        <v>0</v>
      </c>
      <c r="N1787" s="23">
        <v>342</v>
      </c>
      <c r="O1787" s="23">
        <v>512</v>
      </c>
      <c r="P1787" s="23">
        <v>1000</v>
      </c>
      <c r="Q1787" s="23">
        <v>0</v>
      </c>
      <c r="R1787" s="23">
        <v>0</v>
      </c>
      <c r="S1787" s="23">
        <v>0</v>
      </c>
      <c r="T1787" s="23">
        <v>0</v>
      </c>
      <c r="U1787" s="23">
        <v>0</v>
      </c>
      <c r="V1787" s="23">
        <v>0</v>
      </c>
      <c r="W1787" s="23">
        <v>0</v>
      </c>
      <c r="X1787" s="23">
        <v>0</v>
      </c>
      <c r="Y1787" s="23">
        <v>0</v>
      </c>
      <c r="Z1787" s="23">
        <v>0</v>
      </c>
      <c r="AA1787" s="23">
        <v>0</v>
      </c>
      <c r="AB1787" s="23">
        <v>0</v>
      </c>
      <c r="AC1787" s="23">
        <v>0</v>
      </c>
      <c r="AD1787" s="23">
        <v>0</v>
      </c>
      <c r="AE1787" s="23">
        <v>0</v>
      </c>
      <c r="AF1787" s="23">
        <v>171</v>
      </c>
      <c r="AG1787" s="23">
        <v>256</v>
      </c>
      <c r="AH1787" s="23">
        <v>342</v>
      </c>
      <c r="AI1787" s="23">
        <v>512</v>
      </c>
      <c r="AJ1787" s="23">
        <v>0</v>
      </c>
      <c r="AK1787" s="23">
        <v>0</v>
      </c>
      <c r="AL1787" s="23">
        <v>0</v>
      </c>
      <c r="AM1787" s="23">
        <v>0</v>
      </c>
      <c r="AN1787" s="23">
        <v>0</v>
      </c>
      <c r="AO1787" s="23">
        <v>0</v>
      </c>
    </row>
    <row r="1788" spans="1:41" s="23" customFormat="1">
      <c r="A1788" s="37">
        <v>40367</v>
      </c>
      <c r="B1788" s="73" t="s">
        <v>2292</v>
      </c>
      <c r="C1788" s="73" t="s">
        <v>2293</v>
      </c>
      <c r="D1788" s="23">
        <v>1</v>
      </c>
      <c r="E1788" s="23">
        <v>2</v>
      </c>
      <c r="F1788" s="23">
        <v>1</v>
      </c>
      <c r="G1788" s="23">
        <v>36</v>
      </c>
      <c r="H1788" s="23">
        <v>0</v>
      </c>
      <c r="I1788" s="23">
        <v>179</v>
      </c>
      <c r="J1788" s="23">
        <v>268</v>
      </c>
      <c r="K1788" s="23">
        <v>1000</v>
      </c>
      <c r="L1788" s="23">
        <v>40</v>
      </c>
      <c r="M1788" s="23">
        <v>0</v>
      </c>
      <c r="N1788" s="23">
        <v>358</v>
      </c>
      <c r="O1788" s="23">
        <v>536</v>
      </c>
      <c r="P1788" s="23">
        <v>1000</v>
      </c>
      <c r="Q1788" s="23">
        <v>0</v>
      </c>
      <c r="R1788" s="23">
        <v>0</v>
      </c>
      <c r="S1788" s="23">
        <v>0</v>
      </c>
      <c r="T1788" s="23">
        <v>0</v>
      </c>
      <c r="U1788" s="23">
        <v>0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  <c r="AA1788" s="23">
        <v>0</v>
      </c>
      <c r="AB1788" s="23">
        <v>0</v>
      </c>
      <c r="AC1788" s="23">
        <v>0</v>
      </c>
      <c r="AD1788" s="23">
        <v>0</v>
      </c>
      <c r="AE1788" s="23">
        <v>0</v>
      </c>
      <c r="AF1788" s="23">
        <v>179</v>
      </c>
      <c r="AG1788" s="23">
        <v>268</v>
      </c>
      <c r="AH1788" s="23">
        <v>358</v>
      </c>
      <c r="AI1788" s="23">
        <v>536</v>
      </c>
      <c r="AJ1788" s="23">
        <v>0</v>
      </c>
      <c r="AK1788" s="23">
        <v>0</v>
      </c>
      <c r="AL1788" s="23">
        <v>0</v>
      </c>
      <c r="AM1788" s="23">
        <v>0</v>
      </c>
      <c r="AN1788" s="23">
        <v>0</v>
      </c>
      <c r="AO1788" s="23">
        <v>0</v>
      </c>
    </row>
    <row r="1789" spans="1:41" s="23" customFormat="1">
      <c r="A1789" s="37">
        <v>40368</v>
      </c>
      <c r="B1789" s="73" t="s">
        <v>2292</v>
      </c>
      <c r="C1789" s="73" t="s">
        <v>2293</v>
      </c>
      <c r="D1789" s="23">
        <v>1</v>
      </c>
      <c r="E1789" s="23">
        <v>2</v>
      </c>
      <c r="F1789" s="23">
        <v>1</v>
      </c>
      <c r="G1789" s="23">
        <v>36</v>
      </c>
      <c r="H1789" s="23">
        <v>0</v>
      </c>
      <c r="I1789" s="23">
        <v>198</v>
      </c>
      <c r="J1789" s="23">
        <v>291</v>
      </c>
      <c r="K1789" s="23">
        <v>1000</v>
      </c>
      <c r="L1789" s="23">
        <v>40</v>
      </c>
      <c r="M1789" s="23">
        <v>0</v>
      </c>
      <c r="N1789" s="23">
        <v>396</v>
      </c>
      <c r="O1789" s="23">
        <v>582</v>
      </c>
      <c r="P1789" s="23">
        <v>1000</v>
      </c>
      <c r="Q1789" s="23">
        <v>0</v>
      </c>
      <c r="R1789" s="23">
        <v>0</v>
      </c>
      <c r="S1789" s="23">
        <v>0</v>
      </c>
      <c r="T1789" s="23">
        <v>0</v>
      </c>
      <c r="U1789" s="23">
        <v>0</v>
      </c>
      <c r="V1789" s="23">
        <v>0</v>
      </c>
      <c r="W1789" s="23">
        <v>0</v>
      </c>
      <c r="X1789" s="23">
        <v>0</v>
      </c>
      <c r="Y1789" s="23">
        <v>0</v>
      </c>
      <c r="Z1789" s="23">
        <v>0</v>
      </c>
      <c r="AA1789" s="23">
        <v>0</v>
      </c>
      <c r="AB1789" s="23">
        <v>0</v>
      </c>
      <c r="AC1789" s="23">
        <v>0</v>
      </c>
      <c r="AD1789" s="23">
        <v>0</v>
      </c>
      <c r="AE1789" s="23">
        <v>0</v>
      </c>
      <c r="AF1789" s="23">
        <v>198</v>
      </c>
      <c r="AG1789" s="23">
        <v>291</v>
      </c>
      <c r="AH1789" s="23">
        <v>396</v>
      </c>
      <c r="AI1789" s="23">
        <v>582</v>
      </c>
      <c r="AJ1789" s="23">
        <v>0</v>
      </c>
      <c r="AK1789" s="23">
        <v>0</v>
      </c>
      <c r="AL1789" s="23">
        <v>0</v>
      </c>
      <c r="AM1789" s="23">
        <v>0</v>
      </c>
      <c r="AN1789" s="23">
        <v>0</v>
      </c>
      <c r="AO1789" s="23">
        <v>0</v>
      </c>
    </row>
    <row r="1790" spans="1:41" s="23" customFormat="1">
      <c r="A1790" s="37">
        <v>40369</v>
      </c>
      <c r="B1790" s="73" t="s">
        <v>2292</v>
      </c>
      <c r="C1790" s="73" t="s">
        <v>2293</v>
      </c>
      <c r="D1790" s="23">
        <v>1</v>
      </c>
      <c r="E1790" s="23">
        <v>2</v>
      </c>
      <c r="F1790" s="23">
        <v>1</v>
      </c>
      <c r="G1790" s="23">
        <v>36</v>
      </c>
      <c r="H1790" s="23">
        <v>0</v>
      </c>
      <c r="I1790" s="23">
        <v>152</v>
      </c>
      <c r="J1790" s="23">
        <v>233</v>
      </c>
      <c r="K1790" s="23">
        <v>1000</v>
      </c>
      <c r="L1790" s="23">
        <v>40</v>
      </c>
      <c r="M1790" s="23">
        <v>0</v>
      </c>
      <c r="N1790" s="23">
        <v>304</v>
      </c>
      <c r="O1790" s="23">
        <v>466</v>
      </c>
      <c r="P1790" s="23">
        <v>1000</v>
      </c>
      <c r="Q1790" s="23">
        <v>0</v>
      </c>
      <c r="R1790" s="23">
        <v>0</v>
      </c>
      <c r="S1790" s="23">
        <v>0</v>
      </c>
      <c r="T1790" s="23">
        <v>0</v>
      </c>
      <c r="U1790" s="23">
        <v>0</v>
      </c>
      <c r="V1790" s="23">
        <v>0</v>
      </c>
      <c r="W1790" s="23">
        <v>0</v>
      </c>
      <c r="X1790" s="23">
        <v>0</v>
      </c>
      <c r="Y1790" s="23">
        <v>0</v>
      </c>
      <c r="Z1790" s="23">
        <v>0</v>
      </c>
      <c r="AA1790" s="23">
        <v>0</v>
      </c>
      <c r="AB1790" s="23">
        <v>0</v>
      </c>
      <c r="AC1790" s="23">
        <v>0</v>
      </c>
      <c r="AD1790" s="23">
        <v>0</v>
      </c>
      <c r="AE1790" s="23">
        <v>0</v>
      </c>
      <c r="AF1790" s="23">
        <v>152</v>
      </c>
      <c r="AG1790" s="23">
        <v>233</v>
      </c>
      <c r="AH1790" s="23">
        <v>304</v>
      </c>
      <c r="AI1790" s="23">
        <v>466</v>
      </c>
      <c r="AJ1790" s="23">
        <v>0</v>
      </c>
      <c r="AK1790" s="23">
        <v>0</v>
      </c>
      <c r="AL1790" s="23">
        <v>0</v>
      </c>
      <c r="AM1790" s="23">
        <v>0</v>
      </c>
      <c r="AN1790" s="23">
        <v>0</v>
      </c>
      <c r="AO1790" s="23">
        <v>0</v>
      </c>
    </row>
    <row r="1791" spans="1:41" s="23" customFormat="1">
      <c r="A1791" s="37">
        <v>40370</v>
      </c>
      <c r="B1791" s="73" t="s">
        <v>2292</v>
      </c>
      <c r="C1791" s="73" t="s">
        <v>2293</v>
      </c>
      <c r="D1791" s="23">
        <v>1</v>
      </c>
      <c r="E1791" s="23">
        <v>2</v>
      </c>
      <c r="F1791" s="23">
        <v>1</v>
      </c>
      <c r="G1791" s="23">
        <v>36</v>
      </c>
      <c r="H1791" s="23">
        <v>0</v>
      </c>
      <c r="I1791" s="23">
        <v>171</v>
      </c>
      <c r="J1791" s="23">
        <v>256</v>
      </c>
      <c r="K1791" s="23">
        <v>1000</v>
      </c>
      <c r="L1791" s="23">
        <v>40</v>
      </c>
      <c r="M1791" s="23">
        <v>0</v>
      </c>
      <c r="N1791" s="23">
        <v>342</v>
      </c>
      <c r="O1791" s="23">
        <v>512</v>
      </c>
      <c r="P1791" s="23">
        <v>1000</v>
      </c>
      <c r="Q1791" s="23">
        <v>0</v>
      </c>
      <c r="R1791" s="23">
        <v>0</v>
      </c>
      <c r="S1791" s="23">
        <v>0</v>
      </c>
      <c r="T1791" s="23">
        <v>0</v>
      </c>
      <c r="U1791" s="23">
        <v>0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  <c r="AA1791" s="23">
        <v>0</v>
      </c>
      <c r="AB1791" s="23">
        <v>0</v>
      </c>
      <c r="AC1791" s="23">
        <v>0</v>
      </c>
      <c r="AD1791" s="23">
        <v>0</v>
      </c>
      <c r="AE1791" s="23">
        <v>0</v>
      </c>
      <c r="AF1791" s="23">
        <v>171</v>
      </c>
      <c r="AG1791" s="23">
        <v>256</v>
      </c>
      <c r="AH1791" s="23">
        <v>342</v>
      </c>
      <c r="AI1791" s="23">
        <v>512</v>
      </c>
      <c r="AJ1791" s="23">
        <v>0</v>
      </c>
      <c r="AK1791" s="23">
        <v>0</v>
      </c>
      <c r="AL1791" s="23">
        <v>0</v>
      </c>
      <c r="AM1791" s="23">
        <v>0</v>
      </c>
      <c r="AN1791" s="23">
        <v>0</v>
      </c>
      <c r="AO1791" s="23">
        <v>0</v>
      </c>
    </row>
    <row r="1792" spans="1:41" s="23" customFormat="1">
      <c r="A1792" s="37">
        <v>40371</v>
      </c>
      <c r="B1792" s="73" t="s">
        <v>2292</v>
      </c>
      <c r="C1792" s="73" t="s">
        <v>2293</v>
      </c>
      <c r="D1792" s="23">
        <v>1</v>
      </c>
      <c r="E1792" s="23">
        <v>2</v>
      </c>
      <c r="F1792" s="23">
        <v>1</v>
      </c>
      <c r="G1792" s="23">
        <v>36</v>
      </c>
      <c r="H1792" s="23">
        <v>0</v>
      </c>
      <c r="I1792" s="23">
        <v>179</v>
      </c>
      <c r="J1792" s="23">
        <v>268</v>
      </c>
      <c r="K1792" s="23">
        <v>1000</v>
      </c>
      <c r="L1792" s="23">
        <v>40</v>
      </c>
      <c r="M1792" s="23">
        <v>0</v>
      </c>
      <c r="N1792" s="23">
        <v>358</v>
      </c>
      <c r="O1792" s="23">
        <v>536</v>
      </c>
      <c r="P1792" s="23">
        <v>1000</v>
      </c>
      <c r="Q1792" s="23">
        <v>0</v>
      </c>
      <c r="R1792" s="23">
        <v>0</v>
      </c>
      <c r="S1792" s="23">
        <v>0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0</v>
      </c>
      <c r="Z1792" s="23">
        <v>0</v>
      </c>
      <c r="AA1792" s="23">
        <v>0</v>
      </c>
      <c r="AB1792" s="23">
        <v>0</v>
      </c>
      <c r="AC1792" s="23">
        <v>0</v>
      </c>
      <c r="AD1792" s="23">
        <v>0</v>
      </c>
      <c r="AE1792" s="23">
        <v>0</v>
      </c>
      <c r="AF1792" s="23">
        <v>179</v>
      </c>
      <c r="AG1792" s="23">
        <v>268</v>
      </c>
      <c r="AH1792" s="23">
        <v>358</v>
      </c>
      <c r="AI1792" s="23">
        <v>536</v>
      </c>
      <c r="AJ1792" s="23">
        <v>0</v>
      </c>
      <c r="AK1792" s="23">
        <v>0</v>
      </c>
      <c r="AL1792" s="23">
        <v>0</v>
      </c>
      <c r="AM1792" s="23">
        <v>0</v>
      </c>
      <c r="AN1792" s="23">
        <v>0</v>
      </c>
      <c r="AO1792" s="23">
        <v>0</v>
      </c>
    </row>
    <row r="1793" spans="1:41" s="23" customFormat="1">
      <c r="A1793" s="37">
        <v>40372</v>
      </c>
      <c r="B1793" s="73" t="s">
        <v>2292</v>
      </c>
      <c r="C1793" s="73" t="s">
        <v>2293</v>
      </c>
      <c r="D1793" s="23">
        <v>1</v>
      </c>
      <c r="E1793" s="23">
        <v>2</v>
      </c>
      <c r="F1793" s="23">
        <v>1</v>
      </c>
      <c r="G1793" s="23">
        <v>36</v>
      </c>
      <c r="H1793" s="23">
        <v>0</v>
      </c>
      <c r="I1793" s="23">
        <v>198</v>
      </c>
      <c r="J1793" s="23">
        <v>291</v>
      </c>
      <c r="K1793" s="23">
        <v>1000</v>
      </c>
      <c r="L1793" s="23">
        <v>40</v>
      </c>
      <c r="M1793" s="23">
        <v>0</v>
      </c>
      <c r="N1793" s="23">
        <v>396</v>
      </c>
      <c r="O1793" s="23">
        <v>582</v>
      </c>
      <c r="P1793" s="23">
        <v>1000</v>
      </c>
      <c r="Q1793" s="23">
        <v>0</v>
      </c>
      <c r="R1793" s="23">
        <v>0</v>
      </c>
      <c r="S1793" s="23">
        <v>0</v>
      </c>
      <c r="T1793" s="23">
        <v>0</v>
      </c>
      <c r="U1793" s="23">
        <v>0</v>
      </c>
      <c r="V1793" s="23">
        <v>0</v>
      </c>
      <c r="W1793" s="23">
        <v>0</v>
      </c>
      <c r="X1793" s="23">
        <v>0</v>
      </c>
      <c r="Y1793" s="23">
        <v>0</v>
      </c>
      <c r="Z1793" s="23">
        <v>0</v>
      </c>
      <c r="AA1793" s="23">
        <v>0</v>
      </c>
      <c r="AB1793" s="23">
        <v>0</v>
      </c>
      <c r="AC1793" s="23">
        <v>0</v>
      </c>
      <c r="AD1793" s="23">
        <v>0</v>
      </c>
      <c r="AE1793" s="23">
        <v>0</v>
      </c>
      <c r="AF1793" s="23">
        <v>198</v>
      </c>
      <c r="AG1793" s="23">
        <v>291</v>
      </c>
      <c r="AH1793" s="23">
        <v>396</v>
      </c>
      <c r="AI1793" s="23">
        <v>582</v>
      </c>
      <c r="AJ1793" s="23">
        <v>0</v>
      </c>
      <c r="AK1793" s="23">
        <v>0</v>
      </c>
      <c r="AL1793" s="23">
        <v>0</v>
      </c>
      <c r="AM1793" s="23">
        <v>0</v>
      </c>
      <c r="AN1793" s="23">
        <v>0</v>
      </c>
      <c r="AO1793" s="23">
        <v>0</v>
      </c>
    </row>
    <row r="1794" spans="1:41" s="23" customFormat="1">
      <c r="A1794" s="37">
        <v>40373</v>
      </c>
      <c r="B1794" s="73" t="s">
        <v>2292</v>
      </c>
      <c r="C1794" s="73" t="s">
        <v>2293</v>
      </c>
      <c r="D1794" s="23">
        <v>1</v>
      </c>
      <c r="E1794" s="23">
        <v>2</v>
      </c>
      <c r="F1794" s="23">
        <v>1</v>
      </c>
      <c r="G1794" s="23">
        <v>36</v>
      </c>
      <c r="H1794" s="23">
        <v>0</v>
      </c>
      <c r="I1794" s="23">
        <v>157</v>
      </c>
      <c r="J1794" s="23">
        <v>241</v>
      </c>
      <c r="K1794" s="23">
        <v>1000</v>
      </c>
      <c r="L1794" s="23">
        <v>40</v>
      </c>
      <c r="M1794" s="23">
        <v>0</v>
      </c>
      <c r="N1794" s="23">
        <v>314</v>
      </c>
      <c r="O1794" s="23">
        <v>482</v>
      </c>
      <c r="P1794" s="23">
        <v>1000</v>
      </c>
      <c r="Q1794" s="23">
        <v>0</v>
      </c>
      <c r="R1794" s="23">
        <v>0</v>
      </c>
      <c r="S1794" s="23">
        <v>0</v>
      </c>
      <c r="T1794" s="23">
        <v>0</v>
      </c>
      <c r="U1794" s="23">
        <v>0</v>
      </c>
      <c r="V1794" s="23">
        <v>0</v>
      </c>
      <c r="W1794" s="23">
        <v>0</v>
      </c>
      <c r="X1794" s="23">
        <v>0</v>
      </c>
      <c r="Y1794" s="23">
        <v>0</v>
      </c>
      <c r="Z1794" s="23">
        <v>0</v>
      </c>
      <c r="AA1794" s="23">
        <v>0</v>
      </c>
      <c r="AB1794" s="23">
        <v>0</v>
      </c>
      <c r="AC1794" s="23">
        <v>0</v>
      </c>
      <c r="AD1794" s="23">
        <v>0</v>
      </c>
      <c r="AE1794" s="23">
        <v>0</v>
      </c>
      <c r="AF1794" s="23">
        <v>157</v>
      </c>
      <c r="AG1794" s="23">
        <v>241</v>
      </c>
      <c r="AH1794" s="23">
        <v>314</v>
      </c>
      <c r="AI1794" s="23">
        <v>482</v>
      </c>
      <c r="AJ1794" s="23">
        <v>0</v>
      </c>
      <c r="AK1794" s="23">
        <v>0</v>
      </c>
      <c r="AL1794" s="23">
        <v>0</v>
      </c>
      <c r="AM1794" s="23">
        <v>0</v>
      </c>
      <c r="AN1794" s="23">
        <v>0</v>
      </c>
      <c r="AO1794" s="23">
        <v>0</v>
      </c>
    </row>
    <row r="1795" spans="1:41" s="23" customFormat="1">
      <c r="A1795" s="37">
        <v>40374</v>
      </c>
      <c r="B1795" s="73" t="s">
        <v>2292</v>
      </c>
      <c r="C1795" s="73" t="s">
        <v>2293</v>
      </c>
      <c r="D1795" s="23">
        <v>1</v>
      </c>
      <c r="E1795" s="23">
        <v>2</v>
      </c>
      <c r="F1795" s="23">
        <v>1</v>
      </c>
      <c r="G1795" s="23">
        <v>36</v>
      </c>
      <c r="H1795" s="23">
        <v>0</v>
      </c>
      <c r="I1795" s="23">
        <v>177</v>
      </c>
      <c r="J1795" s="23">
        <v>265</v>
      </c>
      <c r="K1795" s="23">
        <v>1000</v>
      </c>
      <c r="L1795" s="23">
        <v>40</v>
      </c>
      <c r="M1795" s="23">
        <v>0</v>
      </c>
      <c r="N1795" s="23">
        <v>354</v>
      </c>
      <c r="O1795" s="23">
        <v>530</v>
      </c>
      <c r="P1795" s="23">
        <v>1000</v>
      </c>
      <c r="Q1795" s="23">
        <v>0</v>
      </c>
      <c r="R1795" s="23">
        <v>0</v>
      </c>
      <c r="S1795" s="23">
        <v>0</v>
      </c>
      <c r="T1795" s="23">
        <v>0</v>
      </c>
      <c r="U1795" s="23">
        <v>0</v>
      </c>
      <c r="V1795" s="23">
        <v>0</v>
      </c>
      <c r="W1795" s="23">
        <v>0</v>
      </c>
      <c r="X1795" s="23">
        <v>0</v>
      </c>
      <c r="Y1795" s="23">
        <v>0</v>
      </c>
      <c r="Z1795" s="23">
        <v>0</v>
      </c>
      <c r="AA1795" s="23">
        <v>0</v>
      </c>
      <c r="AB1795" s="23">
        <v>0</v>
      </c>
      <c r="AC1795" s="23">
        <v>0</v>
      </c>
      <c r="AD1795" s="23">
        <v>0</v>
      </c>
      <c r="AE1795" s="23">
        <v>0</v>
      </c>
      <c r="AF1795" s="23">
        <v>177</v>
      </c>
      <c r="AG1795" s="23">
        <v>265</v>
      </c>
      <c r="AH1795" s="23">
        <v>354</v>
      </c>
      <c r="AI1795" s="23">
        <v>530</v>
      </c>
      <c r="AJ1795" s="23">
        <v>0</v>
      </c>
      <c r="AK1795" s="23">
        <v>0</v>
      </c>
      <c r="AL1795" s="23">
        <v>0</v>
      </c>
      <c r="AM1795" s="23">
        <v>0</v>
      </c>
      <c r="AN1795" s="23">
        <v>0</v>
      </c>
      <c r="AO1795" s="23">
        <v>0</v>
      </c>
    </row>
    <row r="1796" spans="1:41" s="23" customFormat="1">
      <c r="A1796" s="37">
        <v>40375</v>
      </c>
      <c r="B1796" s="73" t="s">
        <v>2292</v>
      </c>
      <c r="C1796" s="73" t="s">
        <v>2293</v>
      </c>
      <c r="D1796" s="23">
        <v>1</v>
      </c>
      <c r="E1796" s="23">
        <v>2</v>
      </c>
      <c r="F1796" s="23">
        <v>1</v>
      </c>
      <c r="G1796" s="23">
        <v>36</v>
      </c>
      <c r="H1796" s="23">
        <v>0</v>
      </c>
      <c r="I1796" s="23">
        <v>185</v>
      </c>
      <c r="J1796" s="23">
        <v>277</v>
      </c>
      <c r="K1796" s="23">
        <v>1000</v>
      </c>
      <c r="L1796" s="23">
        <v>40</v>
      </c>
      <c r="M1796" s="23">
        <v>0</v>
      </c>
      <c r="N1796" s="23">
        <v>370</v>
      </c>
      <c r="O1796" s="23">
        <v>554</v>
      </c>
      <c r="P1796" s="23">
        <v>1000</v>
      </c>
      <c r="Q1796" s="23">
        <v>0</v>
      </c>
      <c r="R1796" s="23">
        <v>0</v>
      </c>
      <c r="S1796" s="23">
        <v>0</v>
      </c>
      <c r="T1796" s="23">
        <v>0</v>
      </c>
      <c r="U1796" s="23">
        <v>0</v>
      </c>
      <c r="V1796" s="23">
        <v>0</v>
      </c>
      <c r="W1796" s="23">
        <v>0</v>
      </c>
      <c r="X1796" s="23">
        <v>0</v>
      </c>
      <c r="Y1796" s="23">
        <v>0</v>
      </c>
      <c r="Z1796" s="23">
        <v>0</v>
      </c>
      <c r="AA1796" s="23">
        <v>0</v>
      </c>
      <c r="AB1796" s="23">
        <v>0</v>
      </c>
      <c r="AC1796" s="23">
        <v>0</v>
      </c>
      <c r="AD1796" s="23">
        <v>0</v>
      </c>
      <c r="AE1796" s="23">
        <v>0</v>
      </c>
      <c r="AF1796" s="23">
        <v>185</v>
      </c>
      <c r="AG1796" s="23">
        <v>277</v>
      </c>
      <c r="AH1796" s="23">
        <v>370</v>
      </c>
      <c r="AI1796" s="23">
        <v>554</v>
      </c>
      <c r="AJ1796" s="23">
        <v>0</v>
      </c>
      <c r="AK1796" s="23">
        <v>0</v>
      </c>
      <c r="AL1796" s="23">
        <v>0</v>
      </c>
      <c r="AM1796" s="23">
        <v>0</v>
      </c>
      <c r="AN1796" s="23">
        <v>0</v>
      </c>
      <c r="AO1796" s="23">
        <v>0</v>
      </c>
    </row>
    <row r="1797" spans="1:41" s="23" customFormat="1">
      <c r="A1797" s="37">
        <v>40376</v>
      </c>
      <c r="B1797" s="73" t="s">
        <v>2292</v>
      </c>
      <c r="C1797" s="73" t="s">
        <v>2293</v>
      </c>
      <c r="D1797" s="23">
        <v>1</v>
      </c>
      <c r="E1797" s="23">
        <v>2</v>
      </c>
      <c r="F1797" s="23">
        <v>1</v>
      </c>
      <c r="G1797" s="23">
        <v>36</v>
      </c>
      <c r="H1797" s="23">
        <v>0</v>
      </c>
      <c r="I1797" s="23">
        <v>205</v>
      </c>
      <c r="J1797" s="23">
        <v>301</v>
      </c>
      <c r="K1797" s="23">
        <v>1000</v>
      </c>
      <c r="L1797" s="23">
        <v>40</v>
      </c>
      <c r="M1797" s="23">
        <v>0</v>
      </c>
      <c r="N1797" s="23">
        <v>410</v>
      </c>
      <c r="O1797" s="23">
        <v>602</v>
      </c>
      <c r="P1797" s="23">
        <v>1000</v>
      </c>
      <c r="Q1797" s="23">
        <v>0</v>
      </c>
      <c r="R1797" s="23">
        <v>0</v>
      </c>
      <c r="S1797" s="23">
        <v>0</v>
      </c>
      <c r="T1797" s="23">
        <v>0</v>
      </c>
      <c r="U1797" s="23">
        <v>0</v>
      </c>
      <c r="V1797" s="23">
        <v>0</v>
      </c>
      <c r="W1797" s="23">
        <v>0</v>
      </c>
      <c r="X1797" s="23">
        <v>0</v>
      </c>
      <c r="Y1797" s="23">
        <v>0</v>
      </c>
      <c r="Z1797" s="23">
        <v>0</v>
      </c>
      <c r="AA1797" s="23">
        <v>0</v>
      </c>
      <c r="AB1797" s="23">
        <v>0</v>
      </c>
      <c r="AC1797" s="23">
        <v>0</v>
      </c>
      <c r="AD1797" s="23">
        <v>0</v>
      </c>
      <c r="AE1797" s="23">
        <v>0</v>
      </c>
      <c r="AF1797" s="23">
        <v>205</v>
      </c>
      <c r="AG1797" s="23">
        <v>301</v>
      </c>
      <c r="AH1797" s="23">
        <v>410</v>
      </c>
      <c r="AI1797" s="23">
        <v>602</v>
      </c>
      <c r="AJ1797" s="23">
        <v>0</v>
      </c>
      <c r="AK1797" s="23">
        <v>0</v>
      </c>
      <c r="AL1797" s="23">
        <v>0</v>
      </c>
      <c r="AM1797" s="23">
        <v>0</v>
      </c>
      <c r="AN1797" s="23">
        <v>0</v>
      </c>
      <c r="AO1797" s="23">
        <v>0</v>
      </c>
    </row>
    <row r="1798" spans="1:41" s="23" customFormat="1">
      <c r="A1798" s="37">
        <v>40377</v>
      </c>
      <c r="B1798" s="73" t="s">
        <v>2292</v>
      </c>
      <c r="C1798" s="73" t="s">
        <v>2293</v>
      </c>
      <c r="D1798" s="23">
        <v>1</v>
      </c>
      <c r="E1798" s="23">
        <v>2</v>
      </c>
      <c r="F1798" s="23">
        <v>1</v>
      </c>
      <c r="G1798" s="23">
        <v>36</v>
      </c>
      <c r="H1798" s="23">
        <v>0</v>
      </c>
      <c r="I1798" s="23">
        <v>157</v>
      </c>
      <c r="J1798" s="23">
        <v>241</v>
      </c>
      <c r="K1798" s="23">
        <v>1000</v>
      </c>
      <c r="L1798" s="23">
        <v>40</v>
      </c>
      <c r="M1798" s="23">
        <v>0</v>
      </c>
      <c r="N1798" s="23">
        <v>314</v>
      </c>
      <c r="O1798" s="23">
        <v>482</v>
      </c>
      <c r="P1798" s="23">
        <v>1000</v>
      </c>
      <c r="Q1798" s="23">
        <v>0</v>
      </c>
      <c r="R1798" s="23">
        <v>0</v>
      </c>
      <c r="S1798" s="23">
        <v>0</v>
      </c>
      <c r="T1798" s="23">
        <v>0</v>
      </c>
      <c r="U1798" s="23">
        <v>0</v>
      </c>
      <c r="V1798" s="23">
        <v>0</v>
      </c>
      <c r="W1798" s="23">
        <v>0</v>
      </c>
      <c r="X1798" s="23">
        <v>0</v>
      </c>
      <c r="Y1798" s="23">
        <v>0</v>
      </c>
      <c r="Z1798" s="23">
        <v>0</v>
      </c>
      <c r="AA1798" s="23">
        <v>0</v>
      </c>
      <c r="AB1798" s="23">
        <v>0</v>
      </c>
      <c r="AC1798" s="23">
        <v>0</v>
      </c>
      <c r="AD1798" s="23">
        <v>0</v>
      </c>
      <c r="AE1798" s="23">
        <v>0</v>
      </c>
      <c r="AF1798" s="23">
        <v>157</v>
      </c>
      <c r="AG1798" s="23">
        <v>241</v>
      </c>
      <c r="AH1798" s="23">
        <v>314</v>
      </c>
      <c r="AI1798" s="23">
        <v>482</v>
      </c>
      <c r="AJ1798" s="23">
        <v>0</v>
      </c>
      <c r="AK1798" s="23">
        <v>0</v>
      </c>
      <c r="AL1798" s="23">
        <v>0</v>
      </c>
      <c r="AM1798" s="23">
        <v>0</v>
      </c>
      <c r="AN1798" s="23">
        <v>0</v>
      </c>
      <c r="AO1798" s="23">
        <v>0</v>
      </c>
    </row>
    <row r="1799" spans="1:41" s="23" customFormat="1">
      <c r="A1799" s="37">
        <v>40378</v>
      </c>
      <c r="B1799" s="73" t="s">
        <v>2292</v>
      </c>
      <c r="C1799" s="73" t="s">
        <v>2293</v>
      </c>
      <c r="D1799" s="23">
        <v>1</v>
      </c>
      <c r="E1799" s="23">
        <v>2</v>
      </c>
      <c r="F1799" s="23">
        <v>1</v>
      </c>
      <c r="G1799" s="23">
        <v>36</v>
      </c>
      <c r="H1799" s="23">
        <v>0</v>
      </c>
      <c r="I1799" s="23">
        <v>177</v>
      </c>
      <c r="J1799" s="23">
        <v>265</v>
      </c>
      <c r="K1799" s="23">
        <v>1000</v>
      </c>
      <c r="L1799" s="23">
        <v>40</v>
      </c>
      <c r="M1799" s="23">
        <v>0</v>
      </c>
      <c r="N1799" s="23">
        <v>354</v>
      </c>
      <c r="O1799" s="23">
        <v>530</v>
      </c>
      <c r="P1799" s="23">
        <v>1000</v>
      </c>
      <c r="Q1799" s="23">
        <v>0</v>
      </c>
      <c r="R1799" s="23">
        <v>0</v>
      </c>
      <c r="S1799" s="23">
        <v>0</v>
      </c>
      <c r="T1799" s="23">
        <v>0</v>
      </c>
      <c r="U1799" s="23">
        <v>0</v>
      </c>
      <c r="V1799" s="23">
        <v>0</v>
      </c>
      <c r="W1799" s="23">
        <v>0</v>
      </c>
      <c r="X1799" s="23">
        <v>0</v>
      </c>
      <c r="Y1799" s="23">
        <v>0</v>
      </c>
      <c r="Z1799" s="23">
        <v>0</v>
      </c>
      <c r="AA1799" s="23">
        <v>0</v>
      </c>
      <c r="AB1799" s="23">
        <v>0</v>
      </c>
      <c r="AC1799" s="23">
        <v>0</v>
      </c>
      <c r="AD1799" s="23">
        <v>0</v>
      </c>
      <c r="AE1799" s="23">
        <v>0</v>
      </c>
      <c r="AF1799" s="23">
        <v>177</v>
      </c>
      <c r="AG1799" s="23">
        <v>265</v>
      </c>
      <c r="AH1799" s="23">
        <v>354</v>
      </c>
      <c r="AI1799" s="23">
        <v>530</v>
      </c>
      <c r="AJ1799" s="23">
        <v>0</v>
      </c>
      <c r="AK1799" s="23">
        <v>0</v>
      </c>
      <c r="AL1799" s="23">
        <v>0</v>
      </c>
      <c r="AM1799" s="23">
        <v>0</v>
      </c>
      <c r="AN1799" s="23">
        <v>0</v>
      </c>
      <c r="AO1799" s="23">
        <v>0</v>
      </c>
    </row>
    <row r="1800" spans="1:41" s="23" customFormat="1">
      <c r="A1800" s="37">
        <v>40379</v>
      </c>
      <c r="B1800" s="73" t="s">
        <v>2292</v>
      </c>
      <c r="C1800" s="73" t="s">
        <v>2293</v>
      </c>
      <c r="D1800" s="23">
        <v>1</v>
      </c>
      <c r="E1800" s="23">
        <v>2</v>
      </c>
      <c r="F1800" s="23">
        <v>1</v>
      </c>
      <c r="G1800" s="23">
        <v>36</v>
      </c>
      <c r="H1800" s="23">
        <v>0</v>
      </c>
      <c r="I1800" s="23">
        <v>185</v>
      </c>
      <c r="J1800" s="23">
        <v>277</v>
      </c>
      <c r="K1800" s="23">
        <v>1000</v>
      </c>
      <c r="L1800" s="23">
        <v>40</v>
      </c>
      <c r="M1800" s="23">
        <v>0</v>
      </c>
      <c r="N1800" s="23">
        <v>370</v>
      </c>
      <c r="O1800" s="23">
        <v>554</v>
      </c>
      <c r="P1800" s="23">
        <v>1000</v>
      </c>
      <c r="Q1800" s="23">
        <v>0</v>
      </c>
      <c r="R1800" s="23">
        <v>0</v>
      </c>
      <c r="S1800" s="23">
        <v>0</v>
      </c>
      <c r="T1800" s="23">
        <v>0</v>
      </c>
      <c r="U1800" s="23">
        <v>0</v>
      </c>
      <c r="V1800" s="23">
        <v>0</v>
      </c>
      <c r="W1800" s="23">
        <v>0</v>
      </c>
      <c r="X1800" s="23">
        <v>0</v>
      </c>
      <c r="Y1800" s="23">
        <v>0</v>
      </c>
      <c r="Z1800" s="23">
        <v>0</v>
      </c>
      <c r="AA1800" s="23">
        <v>0</v>
      </c>
      <c r="AB1800" s="23">
        <v>0</v>
      </c>
      <c r="AC1800" s="23">
        <v>0</v>
      </c>
      <c r="AD1800" s="23">
        <v>0</v>
      </c>
      <c r="AE1800" s="23">
        <v>0</v>
      </c>
      <c r="AF1800" s="23">
        <v>185</v>
      </c>
      <c r="AG1800" s="23">
        <v>277</v>
      </c>
      <c r="AH1800" s="23">
        <v>370</v>
      </c>
      <c r="AI1800" s="23">
        <v>554</v>
      </c>
      <c r="AJ1800" s="23">
        <v>0</v>
      </c>
      <c r="AK1800" s="23">
        <v>0</v>
      </c>
      <c r="AL1800" s="23">
        <v>0</v>
      </c>
      <c r="AM1800" s="23">
        <v>0</v>
      </c>
      <c r="AN1800" s="23">
        <v>0</v>
      </c>
      <c r="AO1800" s="23">
        <v>0</v>
      </c>
    </row>
    <row r="1801" spans="1:41" s="23" customFormat="1">
      <c r="A1801" s="37">
        <v>40380</v>
      </c>
      <c r="B1801" s="73" t="s">
        <v>2292</v>
      </c>
      <c r="C1801" s="73" t="s">
        <v>2293</v>
      </c>
      <c r="D1801" s="23">
        <v>1</v>
      </c>
      <c r="E1801" s="23">
        <v>2</v>
      </c>
      <c r="F1801" s="23">
        <v>1</v>
      </c>
      <c r="G1801" s="23">
        <v>36</v>
      </c>
      <c r="H1801" s="23">
        <v>0</v>
      </c>
      <c r="I1801" s="23">
        <v>205</v>
      </c>
      <c r="J1801" s="23">
        <v>301</v>
      </c>
      <c r="K1801" s="23">
        <v>1000</v>
      </c>
      <c r="L1801" s="23">
        <v>40</v>
      </c>
      <c r="M1801" s="23">
        <v>0</v>
      </c>
      <c r="N1801" s="23">
        <v>410</v>
      </c>
      <c r="O1801" s="23">
        <v>602</v>
      </c>
      <c r="P1801" s="23">
        <v>1000</v>
      </c>
      <c r="Q1801" s="23">
        <v>0</v>
      </c>
      <c r="R1801" s="23">
        <v>0</v>
      </c>
      <c r="S1801" s="23">
        <v>0</v>
      </c>
      <c r="T1801" s="23">
        <v>0</v>
      </c>
      <c r="U1801" s="23">
        <v>0</v>
      </c>
      <c r="V1801" s="23">
        <v>0</v>
      </c>
      <c r="W1801" s="23">
        <v>0</v>
      </c>
      <c r="X1801" s="23">
        <v>0</v>
      </c>
      <c r="Y1801" s="23">
        <v>0</v>
      </c>
      <c r="Z1801" s="23">
        <v>0</v>
      </c>
      <c r="AA1801" s="23">
        <v>0</v>
      </c>
      <c r="AB1801" s="23">
        <v>0</v>
      </c>
      <c r="AC1801" s="23">
        <v>0</v>
      </c>
      <c r="AD1801" s="23">
        <v>0</v>
      </c>
      <c r="AE1801" s="23">
        <v>0</v>
      </c>
      <c r="AF1801" s="23">
        <v>205</v>
      </c>
      <c r="AG1801" s="23">
        <v>301</v>
      </c>
      <c r="AH1801" s="23">
        <v>410</v>
      </c>
      <c r="AI1801" s="23">
        <v>602</v>
      </c>
      <c r="AJ1801" s="23">
        <v>0</v>
      </c>
      <c r="AK1801" s="23">
        <v>0</v>
      </c>
      <c r="AL1801" s="23">
        <v>0</v>
      </c>
      <c r="AM1801" s="23">
        <v>0</v>
      </c>
      <c r="AN1801" s="23">
        <v>0</v>
      </c>
      <c r="AO1801" s="23">
        <v>0</v>
      </c>
    </row>
    <row r="1802" spans="1:41" s="23" customFormat="1">
      <c r="A1802" s="37">
        <v>40381</v>
      </c>
      <c r="B1802" s="73" t="s">
        <v>2292</v>
      </c>
      <c r="C1802" s="73" t="s">
        <v>2293</v>
      </c>
      <c r="D1802" s="23">
        <v>1</v>
      </c>
      <c r="E1802" s="23">
        <v>2</v>
      </c>
      <c r="F1802" s="23">
        <v>1</v>
      </c>
      <c r="G1802" s="23">
        <v>36</v>
      </c>
      <c r="H1802" s="23">
        <v>0</v>
      </c>
      <c r="I1802" s="23">
        <v>157</v>
      </c>
      <c r="J1802" s="23">
        <v>241</v>
      </c>
      <c r="K1802" s="23">
        <v>1000</v>
      </c>
      <c r="L1802" s="23">
        <v>40</v>
      </c>
      <c r="M1802" s="23">
        <v>0</v>
      </c>
      <c r="N1802" s="23">
        <v>314</v>
      </c>
      <c r="O1802" s="23">
        <v>482</v>
      </c>
      <c r="P1802" s="23">
        <v>1000</v>
      </c>
      <c r="Q1802" s="23">
        <v>0</v>
      </c>
      <c r="R1802" s="23">
        <v>0</v>
      </c>
      <c r="S1802" s="23">
        <v>0</v>
      </c>
      <c r="T1802" s="23">
        <v>0</v>
      </c>
      <c r="U1802" s="23">
        <v>0</v>
      </c>
      <c r="V1802" s="23">
        <v>0</v>
      </c>
      <c r="W1802" s="23">
        <v>0</v>
      </c>
      <c r="X1802" s="23">
        <v>0</v>
      </c>
      <c r="Y1802" s="23">
        <v>0</v>
      </c>
      <c r="Z1802" s="23">
        <v>0</v>
      </c>
      <c r="AA1802" s="23">
        <v>0</v>
      </c>
      <c r="AB1802" s="23">
        <v>0</v>
      </c>
      <c r="AC1802" s="23">
        <v>0</v>
      </c>
      <c r="AD1802" s="23">
        <v>0</v>
      </c>
      <c r="AE1802" s="23">
        <v>0</v>
      </c>
      <c r="AF1802" s="23">
        <v>157</v>
      </c>
      <c r="AG1802" s="23">
        <v>241</v>
      </c>
      <c r="AH1802" s="23">
        <v>314</v>
      </c>
      <c r="AI1802" s="23">
        <v>482</v>
      </c>
      <c r="AJ1802" s="23">
        <v>0</v>
      </c>
      <c r="AK1802" s="23">
        <v>0</v>
      </c>
      <c r="AL1802" s="23">
        <v>0</v>
      </c>
      <c r="AM1802" s="23">
        <v>0</v>
      </c>
      <c r="AN1802" s="23">
        <v>0</v>
      </c>
      <c r="AO1802" s="23">
        <v>0</v>
      </c>
    </row>
    <row r="1803" spans="1:41" s="23" customFormat="1">
      <c r="A1803" s="37">
        <v>40382</v>
      </c>
      <c r="B1803" s="73" t="s">
        <v>2292</v>
      </c>
      <c r="C1803" s="73" t="s">
        <v>2293</v>
      </c>
      <c r="D1803" s="23">
        <v>1</v>
      </c>
      <c r="E1803" s="23">
        <v>2</v>
      </c>
      <c r="F1803" s="23">
        <v>1</v>
      </c>
      <c r="G1803" s="23">
        <v>36</v>
      </c>
      <c r="H1803" s="23">
        <v>0</v>
      </c>
      <c r="I1803" s="23">
        <v>177</v>
      </c>
      <c r="J1803" s="23">
        <v>265</v>
      </c>
      <c r="K1803" s="23">
        <v>1000</v>
      </c>
      <c r="L1803" s="23">
        <v>40</v>
      </c>
      <c r="M1803" s="23">
        <v>0</v>
      </c>
      <c r="N1803" s="23">
        <v>354</v>
      </c>
      <c r="O1803" s="23">
        <v>530</v>
      </c>
      <c r="P1803" s="23">
        <v>1000</v>
      </c>
      <c r="Q1803" s="23">
        <v>0</v>
      </c>
      <c r="R1803" s="23">
        <v>0</v>
      </c>
      <c r="S1803" s="23">
        <v>0</v>
      </c>
      <c r="T1803" s="23">
        <v>0</v>
      </c>
      <c r="U1803" s="23">
        <v>0</v>
      </c>
      <c r="V1803" s="23">
        <v>0</v>
      </c>
      <c r="W1803" s="23">
        <v>0</v>
      </c>
      <c r="X1803" s="23">
        <v>0</v>
      </c>
      <c r="Y1803" s="23">
        <v>0</v>
      </c>
      <c r="Z1803" s="23">
        <v>0</v>
      </c>
      <c r="AA1803" s="23">
        <v>0</v>
      </c>
      <c r="AB1803" s="23">
        <v>0</v>
      </c>
      <c r="AC1803" s="23">
        <v>0</v>
      </c>
      <c r="AD1803" s="23">
        <v>0</v>
      </c>
      <c r="AE1803" s="23">
        <v>0</v>
      </c>
      <c r="AF1803" s="23">
        <v>177</v>
      </c>
      <c r="AG1803" s="23">
        <v>265</v>
      </c>
      <c r="AH1803" s="23">
        <v>354</v>
      </c>
      <c r="AI1803" s="23">
        <v>530</v>
      </c>
      <c r="AJ1803" s="23">
        <v>0</v>
      </c>
      <c r="AK1803" s="23">
        <v>0</v>
      </c>
      <c r="AL1803" s="23">
        <v>0</v>
      </c>
      <c r="AM1803" s="23">
        <v>0</v>
      </c>
      <c r="AN1803" s="23">
        <v>0</v>
      </c>
      <c r="AO1803" s="23">
        <v>0</v>
      </c>
    </row>
    <row r="1804" spans="1:41" s="23" customFormat="1">
      <c r="A1804" s="37">
        <v>40383</v>
      </c>
      <c r="B1804" s="73" t="s">
        <v>2292</v>
      </c>
      <c r="C1804" s="73" t="s">
        <v>2293</v>
      </c>
      <c r="D1804" s="23">
        <v>1</v>
      </c>
      <c r="E1804" s="23">
        <v>2</v>
      </c>
      <c r="F1804" s="23">
        <v>1</v>
      </c>
      <c r="G1804" s="23">
        <v>36</v>
      </c>
      <c r="H1804" s="23">
        <v>0</v>
      </c>
      <c r="I1804" s="23">
        <v>185</v>
      </c>
      <c r="J1804" s="23">
        <v>277</v>
      </c>
      <c r="K1804" s="23">
        <v>1000</v>
      </c>
      <c r="L1804" s="23">
        <v>40</v>
      </c>
      <c r="M1804" s="23">
        <v>0</v>
      </c>
      <c r="N1804" s="23">
        <v>370</v>
      </c>
      <c r="O1804" s="23">
        <v>554</v>
      </c>
      <c r="P1804" s="23">
        <v>1000</v>
      </c>
      <c r="Q1804" s="23">
        <v>0</v>
      </c>
      <c r="R1804" s="23">
        <v>0</v>
      </c>
      <c r="S1804" s="23">
        <v>0</v>
      </c>
      <c r="T1804" s="23">
        <v>0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0</v>
      </c>
      <c r="AC1804" s="23">
        <v>0</v>
      </c>
      <c r="AD1804" s="23">
        <v>0</v>
      </c>
      <c r="AE1804" s="23">
        <v>0</v>
      </c>
      <c r="AF1804" s="23">
        <v>185</v>
      </c>
      <c r="AG1804" s="23">
        <v>277</v>
      </c>
      <c r="AH1804" s="23">
        <v>370</v>
      </c>
      <c r="AI1804" s="23">
        <v>554</v>
      </c>
      <c r="AJ1804" s="23">
        <v>0</v>
      </c>
      <c r="AK1804" s="23">
        <v>0</v>
      </c>
      <c r="AL1804" s="23">
        <v>0</v>
      </c>
      <c r="AM1804" s="23">
        <v>0</v>
      </c>
      <c r="AN1804" s="23">
        <v>0</v>
      </c>
      <c r="AO1804" s="23">
        <v>0</v>
      </c>
    </row>
    <row r="1805" spans="1:41" s="23" customFormat="1">
      <c r="A1805" s="37">
        <v>40384</v>
      </c>
      <c r="B1805" s="73" t="s">
        <v>2292</v>
      </c>
      <c r="C1805" s="73" t="s">
        <v>2293</v>
      </c>
      <c r="D1805" s="23">
        <v>1</v>
      </c>
      <c r="E1805" s="23">
        <v>2</v>
      </c>
      <c r="F1805" s="23">
        <v>1</v>
      </c>
      <c r="G1805" s="23">
        <v>36</v>
      </c>
      <c r="H1805" s="23">
        <v>0</v>
      </c>
      <c r="I1805" s="23">
        <v>205</v>
      </c>
      <c r="J1805" s="23">
        <v>301</v>
      </c>
      <c r="K1805" s="23">
        <v>1000</v>
      </c>
      <c r="L1805" s="23">
        <v>40</v>
      </c>
      <c r="M1805" s="23">
        <v>0</v>
      </c>
      <c r="N1805" s="23">
        <v>410</v>
      </c>
      <c r="O1805" s="23">
        <v>602</v>
      </c>
      <c r="P1805" s="23">
        <v>1000</v>
      </c>
      <c r="Q1805" s="23">
        <v>0</v>
      </c>
      <c r="R1805" s="23">
        <v>0</v>
      </c>
      <c r="S1805" s="23">
        <v>0</v>
      </c>
      <c r="T1805" s="23">
        <v>0</v>
      </c>
      <c r="U1805" s="23">
        <v>0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0</v>
      </c>
      <c r="AC1805" s="23">
        <v>0</v>
      </c>
      <c r="AD1805" s="23">
        <v>0</v>
      </c>
      <c r="AE1805" s="23">
        <v>0</v>
      </c>
      <c r="AF1805" s="23">
        <v>205</v>
      </c>
      <c r="AG1805" s="23">
        <v>301</v>
      </c>
      <c r="AH1805" s="23">
        <v>410</v>
      </c>
      <c r="AI1805" s="23">
        <v>602</v>
      </c>
      <c r="AJ1805" s="23">
        <v>0</v>
      </c>
      <c r="AK1805" s="23">
        <v>0</v>
      </c>
      <c r="AL1805" s="23">
        <v>0</v>
      </c>
      <c r="AM1805" s="23">
        <v>0</v>
      </c>
      <c r="AN1805" s="23">
        <v>0</v>
      </c>
      <c r="AO1805" s="23">
        <v>0</v>
      </c>
    </row>
    <row r="1806" spans="1:41" s="23" customFormat="1">
      <c r="A1806" s="37">
        <v>40385</v>
      </c>
      <c r="B1806" s="73" t="s">
        <v>2292</v>
      </c>
      <c r="C1806" s="73" t="s">
        <v>2293</v>
      </c>
      <c r="D1806" s="23">
        <v>1</v>
      </c>
      <c r="E1806" s="23">
        <v>2</v>
      </c>
      <c r="F1806" s="23">
        <v>1</v>
      </c>
      <c r="G1806" s="23">
        <v>36</v>
      </c>
      <c r="H1806" s="23">
        <v>0</v>
      </c>
      <c r="I1806" s="23">
        <v>162</v>
      </c>
      <c r="J1806" s="23">
        <v>249</v>
      </c>
      <c r="K1806" s="23">
        <v>1000</v>
      </c>
      <c r="L1806" s="23">
        <v>40</v>
      </c>
      <c r="M1806" s="23">
        <v>0</v>
      </c>
      <c r="N1806" s="23">
        <v>324</v>
      </c>
      <c r="O1806" s="23">
        <v>498</v>
      </c>
      <c r="P1806" s="23">
        <v>1000</v>
      </c>
      <c r="Q1806" s="23">
        <v>0</v>
      </c>
      <c r="R1806" s="23">
        <v>0</v>
      </c>
      <c r="S1806" s="23">
        <v>0</v>
      </c>
      <c r="T1806" s="23">
        <v>0</v>
      </c>
      <c r="U1806" s="23">
        <v>0</v>
      </c>
      <c r="V1806" s="23">
        <v>0</v>
      </c>
      <c r="W1806" s="23">
        <v>0</v>
      </c>
      <c r="X1806" s="23">
        <v>0</v>
      </c>
      <c r="Y1806" s="23">
        <v>0</v>
      </c>
      <c r="Z1806" s="23">
        <v>0</v>
      </c>
      <c r="AA1806" s="23">
        <v>0</v>
      </c>
      <c r="AB1806" s="23">
        <v>0</v>
      </c>
      <c r="AC1806" s="23">
        <v>0</v>
      </c>
      <c r="AD1806" s="23">
        <v>0</v>
      </c>
      <c r="AE1806" s="23">
        <v>0</v>
      </c>
      <c r="AF1806" s="23">
        <v>162</v>
      </c>
      <c r="AG1806" s="23">
        <v>249</v>
      </c>
      <c r="AH1806" s="23">
        <v>324</v>
      </c>
      <c r="AI1806" s="23">
        <v>498</v>
      </c>
      <c r="AJ1806" s="23">
        <v>0</v>
      </c>
      <c r="AK1806" s="23">
        <v>0</v>
      </c>
      <c r="AL1806" s="23">
        <v>0</v>
      </c>
      <c r="AM1806" s="23">
        <v>0</v>
      </c>
      <c r="AN1806" s="23">
        <v>0</v>
      </c>
      <c r="AO1806" s="23">
        <v>0</v>
      </c>
    </row>
    <row r="1807" spans="1:41" s="23" customFormat="1">
      <c r="A1807" s="37">
        <v>40386</v>
      </c>
      <c r="B1807" s="73" t="s">
        <v>2292</v>
      </c>
      <c r="C1807" s="73" t="s">
        <v>2293</v>
      </c>
      <c r="D1807" s="23">
        <v>1</v>
      </c>
      <c r="E1807" s="23">
        <v>2</v>
      </c>
      <c r="F1807" s="23">
        <v>1</v>
      </c>
      <c r="G1807" s="23">
        <v>36</v>
      </c>
      <c r="H1807" s="23">
        <v>0</v>
      </c>
      <c r="I1807" s="23">
        <v>183</v>
      </c>
      <c r="J1807" s="23">
        <v>274</v>
      </c>
      <c r="K1807" s="23">
        <v>1000</v>
      </c>
      <c r="L1807" s="23">
        <v>40</v>
      </c>
      <c r="M1807" s="23">
        <v>0</v>
      </c>
      <c r="N1807" s="23">
        <v>366</v>
      </c>
      <c r="O1807" s="23">
        <v>548</v>
      </c>
      <c r="P1807" s="23">
        <v>1000</v>
      </c>
      <c r="Q1807" s="23">
        <v>0</v>
      </c>
      <c r="R1807" s="23">
        <v>0</v>
      </c>
      <c r="S1807" s="23">
        <v>0</v>
      </c>
      <c r="T1807" s="23">
        <v>0</v>
      </c>
      <c r="U1807" s="23">
        <v>0</v>
      </c>
      <c r="V1807" s="23">
        <v>0</v>
      </c>
      <c r="W1807" s="23">
        <v>0</v>
      </c>
      <c r="X1807" s="23">
        <v>0</v>
      </c>
      <c r="Y1807" s="23">
        <v>0</v>
      </c>
      <c r="Z1807" s="23">
        <v>0</v>
      </c>
      <c r="AA1807" s="23">
        <v>0</v>
      </c>
      <c r="AB1807" s="23">
        <v>0</v>
      </c>
      <c r="AC1807" s="23">
        <v>0</v>
      </c>
      <c r="AD1807" s="23">
        <v>0</v>
      </c>
      <c r="AE1807" s="23">
        <v>0</v>
      </c>
      <c r="AF1807" s="23">
        <v>183</v>
      </c>
      <c r="AG1807" s="23">
        <v>274</v>
      </c>
      <c r="AH1807" s="23">
        <v>366</v>
      </c>
      <c r="AI1807" s="23">
        <v>548</v>
      </c>
      <c r="AJ1807" s="23">
        <v>0</v>
      </c>
      <c r="AK1807" s="23">
        <v>0</v>
      </c>
      <c r="AL1807" s="23">
        <v>0</v>
      </c>
      <c r="AM1807" s="23">
        <v>0</v>
      </c>
      <c r="AN1807" s="23">
        <v>0</v>
      </c>
      <c r="AO1807" s="23">
        <v>0</v>
      </c>
    </row>
    <row r="1808" spans="1:41" s="23" customFormat="1">
      <c r="A1808" s="37">
        <v>40387</v>
      </c>
      <c r="B1808" s="73" t="s">
        <v>2292</v>
      </c>
      <c r="C1808" s="73" t="s">
        <v>2293</v>
      </c>
      <c r="D1808" s="23">
        <v>1</v>
      </c>
      <c r="E1808" s="23">
        <v>2</v>
      </c>
      <c r="F1808" s="23">
        <v>1</v>
      </c>
      <c r="G1808" s="23">
        <v>36</v>
      </c>
      <c r="H1808" s="23">
        <v>0</v>
      </c>
      <c r="I1808" s="23">
        <v>191</v>
      </c>
      <c r="J1808" s="23">
        <v>286</v>
      </c>
      <c r="K1808" s="23">
        <v>1000</v>
      </c>
      <c r="L1808" s="23">
        <v>40</v>
      </c>
      <c r="M1808" s="23">
        <v>0</v>
      </c>
      <c r="N1808" s="23">
        <v>382</v>
      </c>
      <c r="O1808" s="23">
        <v>572</v>
      </c>
      <c r="P1808" s="23">
        <v>1000</v>
      </c>
      <c r="Q1808" s="23">
        <v>0</v>
      </c>
      <c r="R1808" s="23">
        <v>0</v>
      </c>
      <c r="S1808" s="23">
        <v>0</v>
      </c>
      <c r="T1808" s="23">
        <v>0</v>
      </c>
      <c r="U1808" s="23">
        <v>0</v>
      </c>
      <c r="V1808" s="23">
        <v>0</v>
      </c>
      <c r="W1808" s="23">
        <v>0</v>
      </c>
      <c r="X1808" s="23">
        <v>0</v>
      </c>
      <c r="Y1808" s="23">
        <v>0</v>
      </c>
      <c r="Z1808" s="23">
        <v>0</v>
      </c>
      <c r="AA1808" s="23">
        <v>0</v>
      </c>
      <c r="AB1808" s="23">
        <v>0</v>
      </c>
      <c r="AC1808" s="23">
        <v>0</v>
      </c>
      <c r="AD1808" s="23">
        <v>0</v>
      </c>
      <c r="AE1808" s="23">
        <v>0</v>
      </c>
      <c r="AF1808" s="23">
        <v>191</v>
      </c>
      <c r="AG1808" s="23">
        <v>286</v>
      </c>
      <c r="AH1808" s="23">
        <v>382</v>
      </c>
      <c r="AI1808" s="23">
        <v>572</v>
      </c>
      <c r="AJ1808" s="23">
        <v>0</v>
      </c>
      <c r="AK1808" s="23">
        <v>0</v>
      </c>
      <c r="AL1808" s="23">
        <v>0</v>
      </c>
      <c r="AM1808" s="23">
        <v>0</v>
      </c>
      <c r="AN1808" s="23">
        <v>0</v>
      </c>
      <c r="AO1808" s="23">
        <v>0</v>
      </c>
    </row>
    <row r="1809" spans="1:41" s="23" customFormat="1">
      <c r="A1809" s="37">
        <v>40388</v>
      </c>
      <c r="B1809" s="73" t="s">
        <v>2292</v>
      </c>
      <c r="C1809" s="73" t="s">
        <v>2293</v>
      </c>
      <c r="D1809" s="23">
        <v>1</v>
      </c>
      <c r="E1809" s="23">
        <v>2</v>
      </c>
      <c r="F1809" s="23">
        <v>1</v>
      </c>
      <c r="G1809" s="23">
        <v>36</v>
      </c>
      <c r="H1809" s="23">
        <v>0</v>
      </c>
      <c r="I1809" s="23">
        <v>212</v>
      </c>
      <c r="J1809" s="23">
        <v>311</v>
      </c>
      <c r="K1809" s="23">
        <v>1000</v>
      </c>
      <c r="L1809" s="23">
        <v>40</v>
      </c>
      <c r="M1809" s="23">
        <v>0</v>
      </c>
      <c r="N1809" s="23">
        <v>424</v>
      </c>
      <c r="O1809" s="23">
        <v>622</v>
      </c>
      <c r="P1809" s="23">
        <v>1000</v>
      </c>
      <c r="Q1809" s="23">
        <v>0</v>
      </c>
      <c r="R1809" s="23">
        <v>0</v>
      </c>
      <c r="S1809" s="23">
        <v>0</v>
      </c>
      <c r="T1809" s="23">
        <v>0</v>
      </c>
      <c r="U1809" s="23">
        <v>0</v>
      </c>
      <c r="V1809" s="23">
        <v>0</v>
      </c>
      <c r="W1809" s="23">
        <v>0</v>
      </c>
      <c r="X1809" s="23">
        <v>0</v>
      </c>
      <c r="Y1809" s="23">
        <v>0</v>
      </c>
      <c r="Z1809" s="23">
        <v>0</v>
      </c>
      <c r="AA1809" s="23">
        <v>0</v>
      </c>
      <c r="AB1809" s="23">
        <v>0</v>
      </c>
      <c r="AC1809" s="23">
        <v>0</v>
      </c>
      <c r="AD1809" s="23">
        <v>0</v>
      </c>
      <c r="AE1809" s="23">
        <v>0</v>
      </c>
      <c r="AF1809" s="23">
        <v>212</v>
      </c>
      <c r="AG1809" s="23">
        <v>311</v>
      </c>
      <c r="AH1809" s="23">
        <v>424</v>
      </c>
      <c r="AI1809" s="23">
        <v>622</v>
      </c>
      <c r="AJ1809" s="23">
        <v>0</v>
      </c>
      <c r="AK1809" s="23">
        <v>0</v>
      </c>
      <c r="AL1809" s="23">
        <v>0</v>
      </c>
      <c r="AM1809" s="23">
        <v>0</v>
      </c>
      <c r="AN1809" s="23">
        <v>0</v>
      </c>
      <c r="AO1809" s="23">
        <v>0</v>
      </c>
    </row>
    <row r="1810" spans="1:41" s="23" customFormat="1">
      <c r="A1810" s="37">
        <v>40389</v>
      </c>
      <c r="B1810" s="73" t="s">
        <v>2292</v>
      </c>
      <c r="C1810" s="73" t="s">
        <v>2293</v>
      </c>
      <c r="D1810" s="23">
        <v>1</v>
      </c>
      <c r="E1810" s="23">
        <v>2</v>
      </c>
      <c r="F1810" s="23">
        <v>1</v>
      </c>
      <c r="G1810" s="23">
        <v>36</v>
      </c>
      <c r="H1810" s="23">
        <v>0</v>
      </c>
      <c r="I1810" s="23">
        <v>162</v>
      </c>
      <c r="J1810" s="23">
        <v>249</v>
      </c>
      <c r="K1810" s="23">
        <v>1000</v>
      </c>
      <c r="L1810" s="23">
        <v>40</v>
      </c>
      <c r="M1810" s="23">
        <v>0</v>
      </c>
      <c r="N1810" s="23">
        <v>324</v>
      </c>
      <c r="O1810" s="23">
        <v>498</v>
      </c>
      <c r="P1810" s="23">
        <v>1000</v>
      </c>
      <c r="Q1810" s="23">
        <v>0</v>
      </c>
      <c r="R1810" s="23">
        <v>0</v>
      </c>
      <c r="S1810" s="23">
        <v>0</v>
      </c>
      <c r="T1810" s="23">
        <v>0</v>
      </c>
      <c r="U1810" s="23">
        <v>0</v>
      </c>
      <c r="V1810" s="23">
        <v>0</v>
      </c>
      <c r="W1810" s="23">
        <v>0</v>
      </c>
      <c r="X1810" s="23">
        <v>0</v>
      </c>
      <c r="Y1810" s="23">
        <v>0</v>
      </c>
      <c r="Z1810" s="23">
        <v>0</v>
      </c>
      <c r="AA1810" s="23">
        <v>0</v>
      </c>
      <c r="AB1810" s="23">
        <v>0</v>
      </c>
      <c r="AC1810" s="23">
        <v>0</v>
      </c>
      <c r="AD1810" s="23">
        <v>0</v>
      </c>
      <c r="AE1810" s="23">
        <v>0</v>
      </c>
      <c r="AF1810" s="23">
        <v>162</v>
      </c>
      <c r="AG1810" s="23">
        <v>249</v>
      </c>
      <c r="AH1810" s="23">
        <v>324</v>
      </c>
      <c r="AI1810" s="23">
        <v>498</v>
      </c>
      <c r="AJ1810" s="23">
        <v>0</v>
      </c>
      <c r="AK1810" s="23">
        <v>0</v>
      </c>
      <c r="AL1810" s="23">
        <v>0</v>
      </c>
      <c r="AM1810" s="23">
        <v>0</v>
      </c>
      <c r="AN1810" s="23">
        <v>0</v>
      </c>
      <c r="AO1810" s="23">
        <v>0</v>
      </c>
    </row>
    <row r="1811" spans="1:41" s="23" customFormat="1">
      <c r="A1811" s="37">
        <v>40390</v>
      </c>
      <c r="B1811" s="73" t="s">
        <v>2292</v>
      </c>
      <c r="C1811" s="73" t="s">
        <v>2293</v>
      </c>
      <c r="D1811" s="23">
        <v>1</v>
      </c>
      <c r="E1811" s="23">
        <v>2</v>
      </c>
      <c r="F1811" s="23">
        <v>1</v>
      </c>
      <c r="G1811" s="23">
        <v>36</v>
      </c>
      <c r="H1811" s="23">
        <v>0</v>
      </c>
      <c r="I1811" s="23">
        <v>183</v>
      </c>
      <c r="J1811" s="23">
        <v>274</v>
      </c>
      <c r="K1811" s="23">
        <v>1000</v>
      </c>
      <c r="L1811" s="23">
        <v>40</v>
      </c>
      <c r="M1811" s="23">
        <v>0</v>
      </c>
      <c r="N1811" s="23">
        <v>366</v>
      </c>
      <c r="O1811" s="23">
        <v>548</v>
      </c>
      <c r="P1811" s="23">
        <v>1000</v>
      </c>
      <c r="Q1811" s="23">
        <v>0</v>
      </c>
      <c r="R1811" s="23">
        <v>0</v>
      </c>
      <c r="S1811" s="23">
        <v>0</v>
      </c>
      <c r="T1811" s="23">
        <v>0</v>
      </c>
      <c r="U1811" s="23">
        <v>0</v>
      </c>
      <c r="V1811" s="23">
        <v>0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0</v>
      </c>
      <c r="AC1811" s="23">
        <v>0</v>
      </c>
      <c r="AD1811" s="23">
        <v>0</v>
      </c>
      <c r="AE1811" s="23">
        <v>0</v>
      </c>
      <c r="AF1811" s="23">
        <v>183</v>
      </c>
      <c r="AG1811" s="23">
        <v>274</v>
      </c>
      <c r="AH1811" s="23">
        <v>366</v>
      </c>
      <c r="AI1811" s="23">
        <v>548</v>
      </c>
      <c r="AJ1811" s="23">
        <v>0</v>
      </c>
      <c r="AK1811" s="23">
        <v>0</v>
      </c>
      <c r="AL1811" s="23">
        <v>0</v>
      </c>
      <c r="AM1811" s="23">
        <v>0</v>
      </c>
      <c r="AN1811" s="23">
        <v>0</v>
      </c>
      <c r="AO1811" s="23">
        <v>0</v>
      </c>
    </row>
    <row r="1812" spans="1:41" s="23" customFormat="1">
      <c r="A1812" s="37">
        <v>40391</v>
      </c>
      <c r="B1812" s="73" t="s">
        <v>2292</v>
      </c>
      <c r="C1812" s="73" t="s">
        <v>2293</v>
      </c>
      <c r="D1812" s="23">
        <v>1</v>
      </c>
      <c r="E1812" s="23">
        <v>2</v>
      </c>
      <c r="F1812" s="23">
        <v>1</v>
      </c>
      <c r="G1812" s="23">
        <v>36</v>
      </c>
      <c r="H1812" s="23">
        <v>0</v>
      </c>
      <c r="I1812" s="23">
        <v>191</v>
      </c>
      <c r="J1812" s="23">
        <v>286</v>
      </c>
      <c r="K1812" s="23">
        <v>1000</v>
      </c>
      <c r="L1812" s="23">
        <v>40</v>
      </c>
      <c r="M1812" s="23">
        <v>0</v>
      </c>
      <c r="N1812" s="23">
        <v>382</v>
      </c>
      <c r="O1812" s="23">
        <v>572</v>
      </c>
      <c r="P1812" s="23">
        <v>1000</v>
      </c>
      <c r="Q1812" s="23">
        <v>0</v>
      </c>
      <c r="R1812" s="23">
        <v>0</v>
      </c>
      <c r="S1812" s="23">
        <v>0</v>
      </c>
      <c r="T1812" s="23">
        <v>0</v>
      </c>
      <c r="U1812" s="23">
        <v>0</v>
      </c>
      <c r="V1812" s="23">
        <v>0</v>
      </c>
      <c r="W1812" s="23">
        <v>0</v>
      </c>
      <c r="X1812" s="23">
        <v>0</v>
      </c>
      <c r="Y1812" s="23">
        <v>0</v>
      </c>
      <c r="Z1812" s="23">
        <v>0</v>
      </c>
      <c r="AA1812" s="23">
        <v>0</v>
      </c>
      <c r="AB1812" s="23">
        <v>0</v>
      </c>
      <c r="AC1812" s="23">
        <v>0</v>
      </c>
      <c r="AD1812" s="23">
        <v>0</v>
      </c>
      <c r="AE1812" s="23">
        <v>0</v>
      </c>
      <c r="AF1812" s="23">
        <v>191</v>
      </c>
      <c r="AG1812" s="23">
        <v>286</v>
      </c>
      <c r="AH1812" s="23">
        <v>382</v>
      </c>
      <c r="AI1812" s="23">
        <v>572</v>
      </c>
      <c r="AJ1812" s="23">
        <v>0</v>
      </c>
      <c r="AK1812" s="23">
        <v>0</v>
      </c>
      <c r="AL1812" s="23">
        <v>0</v>
      </c>
      <c r="AM1812" s="23">
        <v>0</v>
      </c>
      <c r="AN1812" s="23">
        <v>0</v>
      </c>
      <c r="AO1812" s="23">
        <v>0</v>
      </c>
    </row>
    <row r="1813" spans="1:41" s="23" customFormat="1">
      <c r="A1813" s="37">
        <v>40392</v>
      </c>
      <c r="B1813" s="73" t="s">
        <v>2292</v>
      </c>
      <c r="C1813" s="73" t="s">
        <v>2293</v>
      </c>
      <c r="D1813" s="23">
        <v>1</v>
      </c>
      <c r="E1813" s="23">
        <v>2</v>
      </c>
      <c r="F1813" s="23">
        <v>1</v>
      </c>
      <c r="G1813" s="23">
        <v>36</v>
      </c>
      <c r="H1813" s="23">
        <v>0</v>
      </c>
      <c r="I1813" s="23">
        <v>212</v>
      </c>
      <c r="J1813" s="23">
        <v>311</v>
      </c>
      <c r="K1813" s="23">
        <v>1000</v>
      </c>
      <c r="L1813" s="23">
        <v>40</v>
      </c>
      <c r="M1813" s="23">
        <v>0</v>
      </c>
      <c r="N1813" s="23">
        <v>424</v>
      </c>
      <c r="O1813" s="23">
        <v>622</v>
      </c>
      <c r="P1813" s="23">
        <v>1000</v>
      </c>
      <c r="Q1813" s="23">
        <v>0</v>
      </c>
      <c r="R1813" s="23">
        <v>0</v>
      </c>
      <c r="S1813" s="23">
        <v>0</v>
      </c>
      <c r="T1813" s="23">
        <v>0</v>
      </c>
      <c r="U1813" s="23">
        <v>0</v>
      </c>
      <c r="V1813" s="23">
        <v>0</v>
      </c>
      <c r="W1813" s="23">
        <v>0</v>
      </c>
      <c r="X1813" s="23">
        <v>0</v>
      </c>
      <c r="Y1813" s="23">
        <v>0</v>
      </c>
      <c r="Z1813" s="23">
        <v>0</v>
      </c>
      <c r="AA1813" s="23">
        <v>0</v>
      </c>
      <c r="AB1813" s="23">
        <v>0</v>
      </c>
      <c r="AC1813" s="23">
        <v>0</v>
      </c>
      <c r="AD1813" s="23">
        <v>0</v>
      </c>
      <c r="AE1813" s="23">
        <v>0</v>
      </c>
      <c r="AF1813" s="23">
        <v>212</v>
      </c>
      <c r="AG1813" s="23">
        <v>311</v>
      </c>
      <c r="AH1813" s="23">
        <v>424</v>
      </c>
      <c r="AI1813" s="23">
        <v>622</v>
      </c>
      <c r="AJ1813" s="23">
        <v>0</v>
      </c>
      <c r="AK1813" s="23">
        <v>0</v>
      </c>
      <c r="AL1813" s="23">
        <v>0</v>
      </c>
      <c r="AM1813" s="23">
        <v>0</v>
      </c>
      <c r="AN1813" s="23">
        <v>0</v>
      </c>
      <c r="AO1813" s="23">
        <v>0</v>
      </c>
    </row>
    <row r="1814" spans="1:41" s="23" customFormat="1">
      <c r="A1814" s="37">
        <v>40393</v>
      </c>
      <c r="B1814" s="73" t="s">
        <v>2292</v>
      </c>
      <c r="C1814" s="73" t="s">
        <v>2293</v>
      </c>
      <c r="D1814" s="23">
        <v>1</v>
      </c>
      <c r="E1814" s="23">
        <v>2</v>
      </c>
      <c r="F1814" s="23">
        <v>1</v>
      </c>
      <c r="G1814" s="23">
        <v>36</v>
      </c>
      <c r="H1814" s="23">
        <v>0</v>
      </c>
      <c r="I1814" s="23">
        <v>162</v>
      </c>
      <c r="J1814" s="23">
        <v>249</v>
      </c>
      <c r="K1814" s="23">
        <v>1000</v>
      </c>
      <c r="L1814" s="23">
        <v>40</v>
      </c>
      <c r="M1814" s="23">
        <v>0</v>
      </c>
      <c r="N1814" s="23">
        <v>324</v>
      </c>
      <c r="O1814" s="23">
        <v>498</v>
      </c>
      <c r="P1814" s="23">
        <v>1000</v>
      </c>
      <c r="Q1814" s="23">
        <v>0</v>
      </c>
      <c r="R1814" s="23">
        <v>0</v>
      </c>
      <c r="S1814" s="23">
        <v>0</v>
      </c>
      <c r="T1814" s="23">
        <v>0</v>
      </c>
      <c r="U1814" s="23">
        <v>0</v>
      </c>
      <c r="V1814" s="23">
        <v>0</v>
      </c>
      <c r="W1814" s="23">
        <v>0</v>
      </c>
      <c r="X1814" s="23">
        <v>0</v>
      </c>
      <c r="Y1814" s="23">
        <v>0</v>
      </c>
      <c r="Z1814" s="23">
        <v>0</v>
      </c>
      <c r="AA1814" s="23">
        <v>0</v>
      </c>
      <c r="AB1814" s="23">
        <v>0</v>
      </c>
      <c r="AC1814" s="23">
        <v>0</v>
      </c>
      <c r="AD1814" s="23">
        <v>0</v>
      </c>
      <c r="AE1814" s="23">
        <v>0</v>
      </c>
      <c r="AF1814" s="23">
        <v>162</v>
      </c>
      <c r="AG1814" s="23">
        <v>249</v>
      </c>
      <c r="AH1814" s="23">
        <v>324</v>
      </c>
      <c r="AI1814" s="23">
        <v>498</v>
      </c>
      <c r="AJ1814" s="23">
        <v>0</v>
      </c>
      <c r="AK1814" s="23">
        <v>0</v>
      </c>
      <c r="AL1814" s="23">
        <v>0</v>
      </c>
      <c r="AM1814" s="23">
        <v>0</v>
      </c>
      <c r="AN1814" s="23">
        <v>0</v>
      </c>
      <c r="AO1814" s="23">
        <v>0</v>
      </c>
    </row>
    <row r="1815" spans="1:41" s="23" customFormat="1">
      <c r="A1815" s="37">
        <v>40394</v>
      </c>
      <c r="B1815" s="73" t="s">
        <v>2292</v>
      </c>
      <c r="C1815" s="73" t="s">
        <v>2293</v>
      </c>
      <c r="D1815" s="23">
        <v>1</v>
      </c>
      <c r="E1815" s="23">
        <v>2</v>
      </c>
      <c r="F1815" s="23">
        <v>1</v>
      </c>
      <c r="G1815" s="23">
        <v>36</v>
      </c>
      <c r="H1815" s="23">
        <v>0</v>
      </c>
      <c r="I1815" s="23">
        <v>183</v>
      </c>
      <c r="J1815" s="23">
        <v>274</v>
      </c>
      <c r="K1815" s="23">
        <v>1000</v>
      </c>
      <c r="L1815" s="23">
        <v>40</v>
      </c>
      <c r="M1815" s="23">
        <v>0</v>
      </c>
      <c r="N1815" s="23">
        <v>366</v>
      </c>
      <c r="O1815" s="23">
        <v>548</v>
      </c>
      <c r="P1815" s="23">
        <v>1000</v>
      </c>
      <c r="Q1815" s="23">
        <v>0</v>
      </c>
      <c r="R1815" s="23">
        <v>0</v>
      </c>
      <c r="S1815" s="23">
        <v>0</v>
      </c>
      <c r="T1815" s="23">
        <v>0</v>
      </c>
      <c r="U1815" s="23">
        <v>0</v>
      </c>
      <c r="V1815" s="23">
        <v>0</v>
      </c>
      <c r="W1815" s="23">
        <v>0</v>
      </c>
      <c r="X1815" s="23">
        <v>0</v>
      </c>
      <c r="Y1815" s="23">
        <v>0</v>
      </c>
      <c r="Z1815" s="23">
        <v>0</v>
      </c>
      <c r="AA1815" s="23">
        <v>0</v>
      </c>
      <c r="AB1815" s="23">
        <v>0</v>
      </c>
      <c r="AC1815" s="23">
        <v>0</v>
      </c>
      <c r="AD1815" s="23">
        <v>0</v>
      </c>
      <c r="AE1815" s="23">
        <v>0</v>
      </c>
      <c r="AF1815" s="23">
        <v>183</v>
      </c>
      <c r="AG1815" s="23">
        <v>274</v>
      </c>
      <c r="AH1815" s="23">
        <v>366</v>
      </c>
      <c r="AI1815" s="23">
        <v>548</v>
      </c>
      <c r="AJ1815" s="23">
        <v>0</v>
      </c>
      <c r="AK1815" s="23">
        <v>0</v>
      </c>
      <c r="AL1815" s="23">
        <v>0</v>
      </c>
      <c r="AM1815" s="23">
        <v>0</v>
      </c>
      <c r="AN1815" s="23">
        <v>0</v>
      </c>
      <c r="AO1815" s="23">
        <v>0</v>
      </c>
    </row>
    <row r="1816" spans="1:41" s="23" customFormat="1">
      <c r="A1816" s="37">
        <v>40395</v>
      </c>
      <c r="B1816" s="73" t="s">
        <v>2292</v>
      </c>
      <c r="C1816" s="73" t="s">
        <v>2293</v>
      </c>
      <c r="D1816" s="23">
        <v>1</v>
      </c>
      <c r="E1816" s="23">
        <v>2</v>
      </c>
      <c r="F1816" s="23">
        <v>1</v>
      </c>
      <c r="G1816" s="23">
        <v>36</v>
      </c>
      <c r="H1816" s="23">
        <v>0</v>
      </c>
      <c r="I1816" s="23">
        <v>191</v>
      </c>
      <c r="J1816" s="23">
        <v>286</v>
      </c>
      <c r="K1816" s="23">
        <v>1000</v>
      </c>
      <c r="L1816" s="23">
        <v>40</v>
      </c>
      <c r="M1816" s="23">
        <v>0</v>
      </c>
      <c r="N1816" s="23">
        <v>382</v>
      </c>
      <c r="O1816" s="23">
        <v>572</v>
      </c>
      <c r="P1816" s="23">
        <v>1000</v>
      </c>
      <c r="Q1816" s="23">
        <v>0</v>
      </c>
      <c r="R1816" s="23">
        <v>0</v>
      </c>
      <c r="S1816" s="23">
        <v>0</v>
      </c>
      <c r="T1816" s="23">
        <v>0</v>
      </c>
      <c r="U1816" s="23">
        <v>0</v>
      </c>
      <c r="V1816" s="23">
        <v>0</v>
      </c>
      <c r="W1816" s="23">
        <v>0</v>
      </c>
      <c r="X1816" s="23">
        <v>0</v>
      </c>
      <c r="Y1816" s="23">
        <v>0</v>
      </c>
      <c r="Z1816" s="23">
        <v>0</v>
      </c>
      <c r="AA1816" s="23">
        <v>0</v>
      </c>
      <c r="AB1816" s="23">
        <v>0</v>
      </c>
      <c r="AC1816" s="23">
        <v>0</v>
      </c>
      <c r="AD1816" s="23">
        <v>0</v>
      </c>
      <c r="AE1816" s="23">
        <v>0</v>
      </c>
      <c r="AF1816" s="23">
        <v>191</v>
      </c>
      <c r="AG1816" s="23">
        <v>286</v>
      </c>
      <c r="AH1816" s="23">
        <v>382</v>
      </c>
      <c r="AI1816" s="23">
        <v>572</v>
      </c>
      <c r="AJ1816" s="23">
        <v>0</v>
      </c>
      <c r="AK1816" s="23">
        <v>0</v>
      </c>
      <c r="AL1816" s="23">
        <v>0</v>
      </c>
      <c r="AM1816" s="23">
        <v>0</v>
      </c>
      <c r="AN1816" s="23">
        <v>0</v>
      </c>
      <c r="AO1816" s="23">
        <v>0</v>
      </c>
    </row>
    <row r="1817" spans="1:41" s="23" customFormat="1">
      <c r="A1817" s="37">
        <v>40396</v>
      </c>
      <c r="B1817" s="73" t="s">
        <v>2292</v>
      </c>
      <c r="C1817" s="73" t="s">
        <v>2293</v>
      </c>
      <c r="D1817" s="23">
        <v>1</v>
      </c>
      <c r="E1817" s="23">
        <v>2</v>
      </c>
      <c r="F1817" s="23">
        <v>1</v>
      </c>
      <c r="G1817" s="23">
        <v>36</v>
      </c>
      <c r="H1817" s="23">
        <v>0</v>
      </c>
      <c r="I1817" s="23">
        <v>212</v>
      </c>
      <c r="J1817" s="23">
        <v>311</v>
      </c>
      <c r="K1817" s="23">
        <v>1000</v>
      </c>
      <c r="L1817" s="23">
        <v>40</v>
      </c>
      <c r="M1817" s="23">
        <v>0</v>
      </c>
      <c r="N1817" s="23">
        <v>424</v>
      </c>
      <c r="O1817" s="23">
        <v>622</v>
      </c>
      <c r="P1817" s="23">
        <v>1000</v>
      </c>
      <c r="Q1817" s="23">
        <v>0</v>
      </c>
      <c r="R1817" s="23">
        <v>0</v>
      </c>
      <c r="S1817" s="23">
        <v>0</v>
      </c>
      <c r="T1817" s="23">
        <v>0</v>
      </c>
      <c r="U1817" s="23">
        <v>0</v>
      </c>
      <c r="V1817" s="23">
        <v>0</v>
      </c>
      <c r="W1817" s="23">
        <v>0</v>
      </c>
      <c r="X1817" s="23">
        <v>0</v>
      </c>
      <c r="Y1817" s="23">
        <v>0</v>
      </c>
      <c r="Z1817" s="23">
        <v>0</v>
      </c>
      <c r="AA1817" s="23">
        <v>0</v>
      </c>
      <c r="AB1817" s="23">
        <v>0</v>
      </c>
      <c r="AC1817" s="23">
        <v>0</v>
      </c>
      <c r="AD1817" s="23">
        <v>0</v>
      </c>
      <c r="AE1817" s="23">
        <v>0</v>
      </c>
      <c r="AF1817" s="23">
        <v>212</v>
      </c>
      <c r="AG1817" s="23">
        <v>311</v>
      </c>
      <c r="AH1817" s="23">
        <v>424</v>
      </c>
      <c r="AI1817" s="23">
        <v>622</v>
      </c>
      <c r="AJ1817" s="23">
        <v>0</v>
      </c>
      <c r="AK1817" s="23">
        <v>0</v>
      </c>
      <c r="AL1817" s="23">
        <v>0</v>
      </c>
      <c r="AM1817" s="23">
        <v>0</v>
      </c>
      <c r="AN1817" s="23">
        <v>0</v>
      </c>
      <c r="AO1817" s="23">
        <v>0</v>
      </c>
    </row>
    <row r="1818" spans="1:41" s="23" customFormat="1">
      <c r="A1818" s="37">
        <v>40397</v>
      </c>
      <c r="B1818" s="73" t="s">
        <v>2292</v>
      </c>
      <c r="C1818" s="73" t="s">
        <v>2293</v>
      </c>
      <c r="D1818" s="23">
        <v>1</v>
      </c>
      <c r="E1818" s="23">
        <v>2</v>
      </c>
      <c r="F1818" s="23">
        <v>1</v>
      </c>
      <c r="G1818" s="23">
        <v>36</v>
      </c>
      <c r="H1818" s="23">
        <v>0</v>
      </c>
      <c r="I1818" s="23">
        <v>167</v>
      </c>
      <c r="J1818" s="23">
        <v>257</v>
      </c>
      <c r="K1818" s="23">
        <v>1000</v>
      </c>
      <c r="L1818" s="23">
        <v>40</v>
      </c>
      <c r="M1818" s="23">
        <v>0</v>
      </c>
      <c r="N1818" s="23">
        <v>334</v>
      </c>
      <c r="O1818" s="23">
        <v>514</v>
      </c>
      <c r="P1818" s="23">
        <v>1000</v>
      </c>
      <c r="Q1818" s="23">
        <v>0</v>
      </c>
      <c r="R1818" s="23">
        <v>0</v>
      </c>
      <c r="S1818" s="23">
        <v>0</v>
      </c>
      <c r="T1818" s="23">
        <v>0</v>
      </c>
      <c r="U1818" s="23">
        <v>0</v>
      </c>
      <c r="V1818" s="23">
        <v>0</v>
      </c>
      <c r="W1818" s="23">
        <v>0</v>
      </c>
      <c r="X1818" s="23">
        <v>0</v>
      </c>
      <c r="Y1818" s="23">
        <v>0</v>
      </c>
      <c r="Z1818" s="23">
        <v>0</v>
      </c>
      <c r="AA1818" s="23">
        <v>0</v>
      </c>
      <c r="AB1818" s="23">
        <v>0</v>
      </c>
      <c r="AC1818" s="23">
        <v>0</v>
      </c>
      <c r="AD1818" s="23">
        <v>0</v>
      </c>
      <c r="AE1818" s="23">
        <v>0</v>
      </c>
      <c r="AF1818" s="23">
        <v>167</v>
      </c>
      <c r="AG1818" s="23">
        <v>257</v>
      </c>
      <c r="AH1818" s="23">
        <v>334</v>
      </c>
      <c r="AI1818" s="23">
        <v>514</v>
      </c>
      <c r="AJ1818" s="23">
        <v>0</v>
      </c>
      <c r="AK1818" s="23">
        <v>0</v>
      </c>
      <c r="AL1818" s="23">
        <v>0</v>
      </c>
      <c r="AM1818" s="23">
        <v>0</v>
      </c>
      <c r="AN1818" s="23">
        <v>0</v>
      </c>
      <c r="AO1818" s="23">
        <v>0</v>
      </c>
    </row>
    <row r="1819" spans="1:41" s="23" customFormat="1">
      <c r="A1819" s="37">
        <v>40398</v>
      </c>
      <c r="B1819" s="73" t="s">
        <v>2292</v>
      </c>
      <c r="C1819" s="73" t="s">
        <v>2293</v>
      </c>
      <c r="D1819" s="23">
        <v>1</v>
      </c>
      <c r="E1819" s="23">
        <v>2</v>
      </c>
      <c r="F1819" s="23">
        <v>1</v>
      </c>
      <c r="G1819" s="23">
        <v>36</v>
      </c>
      <c r="H1819" s="23">
        <v>0</v>
      </c>
      <c r="I1819" s="23">
        <v>189</v>
      </c>
      <c r="J1819" s="23">
        <v>283</v>
      </c>
      <c r="K1819" s="23">
        <v>1000</v>
      </c>
      <c r="L1819" s="23">
        <v>40</v>
      </c>
      <c r="M1819" s="23">
        <v>0</v>
      </c>
      <c r="N1819" s="23">
        <v>378</v>
      </c>
      <c r="O1819" s="23">
        <v>566</v>
      </c>
      <c r="P1819" s="23">
        <v>1000</v>
      </c>
      <c r="Q1819" s="23">
        <v>0</v>
      </c>
      <c r="R1819" s="23">
        <v>0</v>
      </c>
      <c r="S1819" s="23">
        <v>0</v>
      </c>
      <c r="T1819" s="23">
        <v>0</v>
      </c>
      <c r="U1819" s="23">
        <v>0</v>
      </c>
      <c r="V1819" s="23">
        <v>0</v>
      </c>
      <c r="W1819" s="23">
        <v>0</v>
      </c>
      <c r="X1819" s="23">
        <v>0</v>
      </c>
      <c r="Y1819" s="23">
        <v>0</v>
      </c>
      <c r="Z1819" s="23">
        <v>0</v>
      </c>
      <c r="AA1819" s="23">
        <v>0</v>
      </c>
      <c r="AB1819" s="23">
        <v>0</v>
      </c>
      <c r="AC1819" s="23">
        <v>0</v>
      </c>
      <c r="AD1819" s="23">
        <v>0</v>
      </c>
      <c r="AE1819" s="23">
        <v>0</v>
      </c>
      <c r="AF1819" s="23">
        <v>189</v>
      </c>
      <c r="AG1819" s="23">
        <v>283</v>
      </c>
      <c r="AH1819" s="23">
        <v>378</v>
      </c>
      <c r="AI1819" s="23">
        <v>566</v>
      </c>
      <c r="AJ1819" s="23">
        <v>0</v>
      </c>
      <c r="AK1819" s="23">
        <v>0</v>
      </c>
      <c r="AL1819" s="23">
        <v>0</v>
      </c>
      <c r="AM1819" s="23">
        <v>0</v>
      </c>
      <c r="AN1819" s="23">
        <v>0</v>
      </c>
      <c r="AO1819" s="23">
        <v>0</v>
      </c>
    </row>
    <row r="1820" spans="1:41" s="23" customFormat="1">
      <c r="A1820" s="37">
        <v>40399</v>
      </c>
      <c r="B1820" s="73" t="s">
        <v>2292</v>
      </c>
      <c r="C1820" s="73" t="s">
        <v>2293</v>
      </c>
      <c r="D1820" s="23">
        <v>1</v>
      </c>
      <c r="E1820" s="23">
        <v>2</v>
      </c>
      <c r="F1820" s="23">
        <v>1</v>
      </c>
      <c r="G1820" s="23">
        <v>36</v>
      </c>
      <c r="H1820" s="23">
        <v>0</v>
      </c>
      <c r="I1820" s="23">
        <v>197</v>
      </c>
      <c r="J1820" s="23">
        <v>295</v>
      </c>
      <c r="K1820" s="23">
        <v>1000</v>
      </c>
      <c r="L1820" s="23">
        <v>40</v>
      </c>
      <c r="M1820" s="23">
        <v>0</v>
      </c>
      <c r="N1820" s="23">
        <v>394</v>
      </c>
      <c r="O1820" s="23">
        <v>590</v>
      </c>
      <c r="P1820" s="23">
        <v>1000</v>
      </c>
      <c r="Q1820" s="23">
        <v>0</v>
      </c>
      <c r="R1820" s="23">
        <v>0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  <c r="AE1820" s="23">
        <v>0</v>
      </c>
      <c r="AF1820" s="23">
        <v>197</v>
      </c>
      <c r="AG1820" s="23">
        <v>295</v>
      </c>
      <c r="AH1820" s="23">
        <v>394</v>
      </c>
      <c r="AI1820" s="23">
        <v>590</v>
      </c>
      <c r="AJ1820" s="23">
        <v>0</v>
      </c>
      <c r="AK1820" s="23">
        <v>0</v>
      </c>
      <c r="AL1820" s="23">
        <v>0</v>
      </c>
      <c r="AM1820" s="23">
        <v>0</v>
      </c>
      <c r="AN1820" s="23">
        <v>0</v>
      </c>
      <c r="AO1820" s="23">
        <v>0</v>
      </c>
    </row>
    <row r="1821" spans="1:41" s="23" customFormat="1">
      <c r="A1821" s="37">
        <v>40400</v>
      </c>
      <c r="B1821" s="73" t="s">
        <v>2292</v>
      </c>
      <c r="C1821" s="73" t="s">
        <v>2293</v>
      </c>
      <c r="D1821" s="23">
        <v>1</v>
      </c>
      <c r="E1821" s="23">
        <v>2</v>
      </c>
      <c r="F1821" s="23">
        <v>1</v>
      </c>
      <c r="G1821" s="23">
        <v>36</v>
      </c>
      <c r="H1821" s="23">
        <v>0</v>
      </c>
      <c r="I1821" s="23">
        <v>219</v>
      </c>
      <c r="J1821" s="23">
        <v>321</v>
      </c>
      <c r="K1821" s="23">
        <v>1000</v>
      </c>
      <c r="L1821" s="23">
        <v>40</v>
      </c>
      <c r="M1821" s="23">
        <v>0</v>
      </c>
      <c r="N1821" s="23">
        <v>438</v>
      </c>
      <c r="O1821" s="23">
        <v>642</v>
      </c>
      <c r="P1821" s="23">
        <v>1000</v>
      </c>
      <c r="Q1821" s="23">
        <v>0</v>
      </c>
      <c r="R1821" s="23">
        <v>0</v>
      </c>
      <c r="S1821" s="23">
        <v>0</v>
      </c>
      <c r="T1821" s="23">
        <v>0</v>
      </c>
      <c r="U1821" s="23">
        <v>0</v>
      </c>
      <c r="V1821" s="23">
        <v>0</v>
      </c>
      <c r="W1821" s="23">
        <v>0</v>
      </c>
      <c r="X1821" s="23">
        <v>0</v>
      </c>
      <c r="Y1821" s="23">
        <v>0</v>
      </c>
      <c r="Z1821" s="23">
        <v>0</v>
      </c>
      <c r="AA1821" s="23">
        <v>0</v>
      </c>
      <c r="AB1821" s="23">
        <v>0</v>
      </c>
      <c r="AC1821" s="23">
        <v>0</v>
      </c>
      <c r="AD1821" s="23">
        <v>0</v>
      </c>
      <c r="AE1821" s="23">
        <v>0</v>
      </c>
      <c r="AF1821" s="23">
        <v>219</v>
      </c>
      <c r="AG1821" s="23">
        <v>321</v>
      </c>
      <c r="AH1821" s="23">
        <v>438</v>
      </c>
      <c r="AI1821" s="23">
        <v>642</v>
      </c>
      <c r="AJ1821" s="23">
        <v>0</v>
      </c>
      <c r="AK1821" s="23">
        <v>0</v>
      </c>
      <c r="AL1821" s="23">
        <v>0</v>
      </c>
      <c r="AM1821" s="23">
        <v>0</v>
      </c>
      <c r="AN1821" s="23">
        <v>0</v>
      </c>
      <c r="AO1821" s="23">
        <v>0</v>
      </c>
    </row>
    <row r="1822" spans="1:41" s="23" customFormat="1">
      <c r="A1822" s="37">
        <v>40401</v>
      </c>
      <c r="B1822" s="73" t="s">
        <v>2292</v>
      </c>
      <c r="C1822" s="73" t="s">
        <v>2293</v>
      </c>
      <c r="D1822" s="23">
        <v>1</v>
      </c>
      <c r="E1822" s="23">
        <v>2</v>
      </c>
      <c r="F1822" s="23">
        <v>1</v>
      </c>
      <c r="G1822" s="23">
        <v>36</v>
      </c>
      <c r="H1822" s="23">
        <v>0</v>
      </c>
      <c r="I1822" s="23">
        <v>167</v>
      </c>
      <c r="J1822" s="23">
        <v>257</v>
      </c>
      <c r="K1822" s="23">
        <v>1000</v>
      </c>
      <c r="L1822" s="23">
        <v>40</v>
      </c>
      <c r="M1822" s="23">
        <v>0</v>
      </c>
      <c r="N1822" s="23">
        <v>334</v>
      </c>
      <c r="O1822" s="23">
        <v>514</v>
      </c>
      <c r="P1822" s="23">
        <v>1000</v>
      </c>
      <c r="Q1822" s="23">
        <v>0</v>
      </c>
      <c r="R1822" s="23">
        <v>0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  <c r="AE1822" s="23">
        <v>0</v>
      </c>
      <c r="AF1822" s="23">
        <v>167</v>
      </c>
      <c r="AG1822" s="23">
        <v>257</v>
      </c>
      <c r="AH1822" s="23">
        <v>334</v>
      </c>
      <c r="AI1822" s="23">
        <v>514</v>
      </c>
      <c r="AJ1822" s="23">
        <v>0</v>
      </c>
      <c r="AK1822" s="23">
        <v>0</v>
      </c>
      <c r="AL1822" s="23">
        <v>0</v>
      </c>
      <c r="AM1822" s="23">
        <v>0</v>
      </c>
      <c r="AN1822" s="23">
        <v>0</v>
      </c>
      <c r="AO1822" s="23">
        <v>0</v>
      </c>
    </row>
    <row r="1823" spans="1:41" s="23" customFormat="1">
      <c r="A1823" s="37">
        <v>40402</v>
      </c>
      <c r="B1823" s="73" t="s">
        <v>2292</v>
      </c>
      <c r="C1823" s="73" t="s">
        <v>2293</v>
      </c>
      <c r="D1823" s="23">
        <v>1</v>
      </c>
      <c r="E1823" s="23">
        <v>2</v>
      </c>
      <c r="F1823" s="23">
        <v>1</v>
      </c>
      <c r="G1823" s="23">
        <v>36</v>
      </c>
      <c r="H1823" s="23">
        <v>0</v>
      </c>
      <c r="I1823" s="23">
        <v>189</v>
      </c>
      <c r="J1823" s="23">
        <v>283</v>
      </c>
      <c r="K1823" s="23">
        <v>1000</v>
      </c>
      <c r="L1823" s="23">
        <v>40</v>
      </c>
      <c r="M1823" s="23">
        <v>0</v>
      </c>
      <c r="N1823" s="23">
        <v>378</v>
      </c>
      <c r="O1823" s="23">
        <v>566</v>
      </c>
      <c r="P1823" s="23">
        <v>1000</v>
      </c>
      <c r="Q1823" s="23">
        <v>0</v>
      </c>
      <c r="R1823" s="23">
        <v>0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  <c r="AE1823" s="23">
        <v>0</v>
      </c>
      <c r="AF1823" s="23">
        <v>189</v>
      </c>
      <c r="AG1823" s="23">
        <v>283</v>
      </c>
      <c r="AH1823" s="23">
        <v>378</v>
      </c>
      <c r="AI1823" s="23">
        <v>566</v>
      </c>
      <c r="AJ1823" s="23">
        <v>0</v>
      </c>
      <c r="AK1823" s="23">
        <v>0</v>
      </c>
      <c r="AL1823" s="23">
        <v>0</v>
      </c>
      <c r="AM1823" s="23">
        <v>0</v>
      </c>
      <c r="AN1823" s="23">
        <v>0</v>
      </c>
      <c r="AO1823" s="23">
        <v>0</v>
      </c>
    </row>
    <row r="1824" spans="1:41" s="23" customFormat="1">
      <c r="A1824" s="37">
        <v>40403</v>
      </c>
      <c r="B1824" s="73" t="s">
        <v>2292</v>
      </c>
      <c r="C1824" s="73" t="s">
        <v>2293</v>
      </c>
      <c r="D1824" s="23">
        <v>1</v>
      </c>
      <c r="E1824" s="23">
        <v>2</v>
      </c>
      <c r="F1824" s="23">
        <v>1</v>
      </c>
      <c r="G1824" s="23">
        <v>36</v>
      </c>
      <c r="H1824" s="23">
        <v>0</v>
      </c>
      <c r="I1824" s="23">
        <v>197</v>
      </c>
      <c r="J1824" s="23">
        <v>295</v>
      </c>
      <c r="K1824" s="23">
        <v>1000</v>
      </c>
      <c r="L1824" s="23">
        <v>40</v>
      </c>
      <c r="M1824" s="23">
        <v>0</v>
      </c>
      <c r="N1824" s="23">
        <v>394</v>
      </c>
      <c r="O1824" s="23">
        <v>590</v>
      </c>
      <c r="P1824" s="23">
        <v>1000</v>
      </c>
      <c r="Q1824" s="23">
        <v>0</v>
      </c>
      <c r="R1824" s="23">
        <v>0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  <c r="AE1824" s="23">
        <v>0</v>
      </c>
      <c r="AF1824" s="23">
        <v>197</v>
      </c>
      <c r="AG1824" s="23">
        <v>295</v>
      </c>
      <c r="AH1824" s="23">
        <v>394</v>
      </c>
      <c r="AI1824" s="23">
        <v>590</v>
      </c>
      <c r="AJ1824" s="23">
        <v>0</v>
      </c>
      <c r="AK1824" s="23">
        <v>0</v>
      </c>
      <c r="AL1824" s="23">
        <v>0</v>
      </c>
      <c r="AM1824" s="23">
        <v>0</v>
      </c>
      <c r="AN1824" s="23">
        <v>0</v>
      </c>
      <c r="AO1824" s="23">
        <v>0</v>
      </c>
    </row>
    <row r="1825" spans="1:41" s="23" customFormat="1">
      <c r="A1825" s="37">
        <v>40404</v>
      </c>
      <c r="B1825" s="73" t="s">
        <v>2292</v>
      </c>
      <c r="C1825" s="73" t="s">
        <v>2293</v>
      </c>
      <c r="D1825" s="23">
        <v>1</v>
      </c>
      <c r="E1825" s="23">
        <v>2</v>
      </c>
      <c r="F1825" s="23">
        <v>1</v>
      </c>
      <c r="G1825" s="23">
        <v>36</v>
      </c>
      <c r="H1825" s="23">
        <v>0</v>
      </c>
      <c r="I1825" s="23">
        <v>219</v>
      </c>
      <c r="J1825" s="23">
        <v>321</v>
      </c>
      <c r="K1825" s="23">
        <v>1000</v>
      </c>
      <c r="L1825" s="23">
        <v>40</v>
      </c>
      <c r="M1825" s="23">
        <v>0</v>
      </c>
      <c r="N1825" s="23">
        <v>438</v>
      </c>
      <c r="O1825" s="23">
        <v>642</v>
      </c>
      <c r="P1825" s="23">
        <v>1000</v>
      </c>
      <c r="Q1825" s="23">
        <v>0</v>
      </c>
      <c r="R1825" s="23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  <c r="AE1825" s="23">
        <v>0</v>
      </c>
      <c r="AF1825" s="23">
        <v>219</v>
      </c>
      <c r="AG1825" s="23">
        <v>321</v>
      </c>
      <c r="AH1825" s="23">
        <v>438</v>
      </c>
      <c r="AI1825" s="23">
        <v>642</v>
      </c>
      <c r="AJ1825" s="23">
        <v>0</v>
      </c>
      <c r="AK1825" s="23">
        <v>0</v>
      </c>
      <c r="AL1825" s="23">
        <v>0</v>
      </c>
      <c r="AM1825" s="23">
        <v>0</v>
      </c>
      <c r="AN1825" s="23">
        <v>0</v>
      </c>
      <c r="AO1825" s="23">
        <v>0</v>
      </c>
    </row>
    <row r="1826" spans="1:41" s="23" customFormat="1">
      <c r="A1826" s="37">
        <v>40405</v>
      </c>
      <c r="B1826" s="73" t="s">
        <v>2292</v>
      </c>
      <c r="C1826" s="73" t="s">
        <v>2293</v>
      </c>
      <c r="D1826" s="23">
        <v>1</v>
      </c>
      <c r="E1826" s="23">
        <v>2</v>
      </c>
      <c r="F1826" s="23">
        <v>1</v>
      </c>
      <c r="G1826" s="23">
        <v>36</v>
      </c>
      <c r="H1826" s="23">
        <v>0</v>
      </c>
      <c r="I1826" s="23">
        <v>167</v>
      </c>
      <c r="J1826" s="23">
        <v>257</v>
      </c>
      <c r="K1826" s="23">
        <v>1000</v>
      </c>
      <c r="L1826" s="23">
        <v>40</v>
      </c>
      <c r="M1826" s="23">
        <v>0</v>
      </c>
      <c r="N1826" s="23">
        <v>334</v>
      </c>
      <c r="O1826" s="23">
        <v>514</v>
      </c>
      <c r="P1826" s="23">
        <v>1000</v>
      </c>
      <c r="Q1826" s="23">
        <v>0</v>
      </c>
      <c r="R1826" s="23">
        <v>0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  <c r="AE1826" s="23">
        <v>0</v>
      </c>
      <c r="AF1826" s="23">
        <v>167</v>
      </c>
      <c r="AG1826" s="23">
        <v>257</v>
      </c>
      <c r="AH1826" s="23">
        <v>334</v>
      </c>
      <c r="AI1826" s="23">
        <v>514</v>
      </c>
      <c r="AJ1826" s="23">
        <v>0</v>
      </c>
      <c r="AK1826" s="23">
        <v>0</v>
      </c>
      <c r="AL1826" s="23">
        <v>0</v>
      </c>
      <c r="AM1826" s="23">
        <v>0</v>
      </c>
      <c r="AN1826" s="23">
        <v>0</v>
      </c>
      <c r="AO1826" s="23">
        <v>0</v>
      </c>
    </row>
    <row r="1827" spans="1:41" s="23" customFormat="1">
      <c r="A1827" s="37">
        <v>40406</v>
      </c>
      <c r="B1827" s="73" t="s">
        <v>2292</v>
      </c>
      <c r="C1827" s="73" t="s">
        <v>2293</v>
      </c>
      <c r="D1827" s="23">
        <v>1</v>
      </c>
      <c r="E1827" s="23">
        <v>2</v>
      </c>
      <c r="F1827" s="23">
        <v>1</v>
      </c>
      <c r="G1827" s="23">
        <v>36</v>
      </c>
      <c r="H1827" s="23">
        <v>0</v>
      </c>
      <c r="I1827" s="23">
        <v>189</v>
      </c>
      <c r="J1827" s="23">
        <v>283</v>
      </c>
      <c r="K1827" s="23">
        <v>1000</v>
      </c>
      <c r="L1827" s="23">
        <v>40</v>
      </c>
      <c r="M1827" s="23">
        <v>0</v>
      </c>
      <c r="N1827" s="23">
        <v>378</v>
      </c>
      <c r="O1827" s="23">
        <v>566</v>
      </c>
      <c r="P1827" s="23">
        <v>1000</v>
      </c>
      <c r="Q1827" s="23">
        <v>0</v>
      </c>
      <c r="R1827" s="23">
        <v>0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  <c r="AE1827" s="23">
        <v>0</v>
      </c>
      <c r="AF1827" s="23">
        <v>189</v>
      </c>
      <c r="AG1827" s="23">
        <v>283</v>
      </c>
      <c r="AH1827" s="23">
        <v>378</v>
      </c>
      <c r="AI1827" s="23">
        <v>566</v>
      </c>
      <c r="AJ1827" s="23">
        <v>0</v>
      </c>
      <c r="AK1827" s="23">
        <v>0</v>
      </c>
      <c r="AL1827" s="23">
        <v>0</v>
      </c>
      <c r="AM1827" s="23">
        <v>0</v>
      </c>
      <c r="AN1827" s="23">
        <v>0</v>
      </c>
      <c r="AO1827" s="23">
        <v>0</v>
      </c>
    </row>
    <row r="1828" spans="1:41" s="23" customFormat="1">
      <c r="A1828" s="37">
        <v>40407</v>
      </c>
      <c r="B1828" s="73" t="s">
        <v>2292</v>
      </c>
      <c r="C1828" s="73" t="s">
        <v>2293</v>
      </c>
      <c r="D1828" s="23">
        <v>1</v>
      </c>
      <c r="E1828" s="23">
        <v>2</v>
      </c>
      <c r="F1828" s="23">
        <v>1</v>
      </c>
      <c r="G1828" s="23">
        <v>36</v>
      </c>
      <c r="H1828" s="23">
        <v>0</v>
      </c>
      <c r="I1828" s="23">
        <v>197</v>
      </c>
      <c r="J1828" s="23">
        <v>295</v>
      </c>
      <c r="K1828" s="23">
        <v>1000</v>
      </c>
      <c r="L1828" s="23">
        <v>40</v>
      </c>
      <c r="M1828" s="23">
        <v>0</v>
      </c>
      <c r="N1828" s="23">
        <v>394</v>
      </c>
      <c r="O1828" s="23">
        <v>590</v>
      </c>
      <c r="P1828" s="23">
        <v>1000</v>
      </c>
      <c r="Q1828" s="23">
        <v>0</v>
      </c>
      <c r="R1828" s="23">
        <v>0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  <c r="AE1828" s="23">
        <v>0</v>
      </c>
      <c r="AF1828" s="23">
        <v>197</v>
      </c>
      <c r="AG1828" s="23">
        <v>295</v>
      </c>
      <c r="AH1828" s="23">
        <v>394</v>
      </c>
      <c r="AI1828" s="23">
        <v>590</v>
      </c>
      <c r="AJ1828" s="23">
        <v>0</v>
      </c>
      <c r="AK1828" s="23">
        <v>0</v>
      </c>
      <c r="AL1828" s="23">
        <v>0</v>
      </c>
      <c r="AM1828" s="23">
        <v>0</v>
      </c>
      <c r="AN1828" s="23">
        <v>0</v>
      </c>
      <c r="AO1828" s="23">
        <v>0</v>
      </c>
    </row>
    <row r="1829" spans="1:41" s="23" customFormat="1">
      <c r="A1829" s="37">
        <v>40408</v>
      </c>
      <c r="B1829" s="73" t="s">
        <v>2292</v>
      </c>
      <c r="C1829" s="73" t="s">
        <v>2293</v>
      </c>
      <c r="D1829" s="23">
        <v>1</v>
      </c>
      <c r="E1829" s="23">
        <v>2</v>
      </c>
      <c r="F1829" s="23">
        <v>1</v>
      </c>
      <c r="G1829" s="23">
        <v>36</v>
      </c>
      <c r="H1829" s="23">
        <v>0</v>
      </c>
      <c r="I1829" s="23">
        <v>219</v>
      </c>
      <c r="J1829" s="23">
        <v>321</v>
      </c>
      <c r="K1829" s="23">
        <v>1000</v>
      </c>
      <c r="L1829" s="23">
        <v>40</v>
      </c>
      <c r="M1829" s="23">
        <v>0</v>
      </c>
      <c r="N1829" s="23">
        <v>438</v>
      </c>
      <c r="O1829" s="23">
        <v>642</v>
      </c>
      <c r="P1829" s="23">
        <v>1000</v>
      </c>
      <c r="Q1829" s="23">
        <v>0</v>
      </c>
      <c r="R1829" s="23">
        <v>0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  <c r="AE1829" s="23">
        <v>0</v>
      </c>
      <c r="AF1829" s="23">
        <v>219</v>
      </c>
      <c r="AG1829" s="23">
        <v>321</v>
      </c>
      <c r="AH1829" s="23">
        <v>438</v>
      </c>
      <c r="AI1829" s="23">
        <v>642</v>
      </c>
      <c r="AJ1829" s="23">
        <v>0</v>
      </c>
      <c r="AK1829" s="23">
        <v>0</v>
      </c>
      <c r="AL1829" s="23">
        <v>0</v>
      </c>
      <c r="AM1829" s="23">
        <v>0</v>
      </c>
      <c r="AN1829" s="23">
        <v>0</v>
      </c>
      <c r="AO1829" s="23">
        <v>0</v>
      </c>
    </row>
    <row r="1830" spans="1:41" s="23" customFormat="1">
      <c r="A1830" s="37">
        <v>40409</v>
      </c>
      <c r="B1830" s="73" t="s">
        <v>2292</v>
      </c>
      <c r="C1830" s="73" t="s">
        <v>2293</v>
      </c>
      <c r="D1830" s="23">
        <v>1</v>
      </c>
      <c r="E1830" s="23">
        <v>2</v>
      </c>
      <c r="F1830" s="23">
        <v>1</v>
      </c>
      <c r="G1830" s="23">
        <v>36</v>
      </c>
      <c r="H1830" s="23">
        <v>0</v>
      </c>
      <c r="I1830" s="23">
        <v>172</v>
      </c>
      <c r="J1830" s="23">
        <v>265</v>
      </c>
      <c r="K1830" s="23">
        <v>1000</v>
      </c>
      <c r="L1830" s="23">
        <v>40</v>
      </c>
      <c r="M1830" s="23">
        <v>0</v>
      </c>
      <c r="N1830" s="23">
        <v>344</v>
      </c>
      <c r="O1830" s="23">
        <v>530</v>
      </c>
      <c r="P1830" s="23">
        <v>1000</v>
      </c>
      <c r="Q1830" s="23">
        <v>0</v>
      </c>
      <c r="R1830" s="23">
        <v>0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  <c r="AE1830" s="23">
        <v>0</v>
      </c>
      <c r="AF1830" s="23">
        <v>172</v>
      </c>
      <c r="AG1830" s="23">
        <v>265</v>
      </c>
      <c r="AH1830" s="23">
        <v>344</v>
      </c>
      <c r="AI1830" s="23">
        <v>530</v>
      </c>
      <c r="AJ1830" s="23">
        <v>0</v>
      </c>
      <c r="AK1830" s="23">
        <v>0</v>
      </c>
      <c r="AL1830" s="23">
        <v>0</v>
      </c>
      <c r="AM1830" s="23">
        <v>0</v>
      </c>
      <c r="AN1830" s="23">
        <v>0</v>
      </c>
      <c r="AO1830" s="23">
        <v>0</v>
      </c>
    </row>
    <row r="1831" spans="1:41" s="23" customFormat="1">
      <c r="A1831" s="37">
        <v>40410</v>
      </c>
      <c r="B1831" s="73" t="s">
        <v>2292</v>
      </c>
      <c r="C1831" s="73" t="s">
        <v>2293</v>
      </c>
      <c r="D1831" s="23">
        <v>1</v>
      </c>
      <c r="E1831" s="23">
        <v>2</v>
      </c>
      <c r="F1831" s="23">
        <v>1</v>
      </c>
      <c r="G1831" s="23">
        <v>36</v>
      </c>
      <c r="H1831" s="23">
        <v>0</v>
      </c>
      <c r="I1831" s="23">
        <v>195</v>
      </c>
      <c r="J1831" s="23">
        <v>292</v>
      </c>
      <c r="K1831" s="23">
        <v>1000</v>
      </c>
      <c r="L1831" s="23">
        <v>40</v>
      </c>
      <c r="M1831" s="23">
        <v>0</v>
      </c>
      <c r="N1831" s="23">
        <v>390</v>
      </c>
      <c r="O1831" s="23">
        <v>584</v>
      </c>
      <c r="P1831" s="23">
        <v>1000</v>
      </c>
      <c r="Q1831" s="23">
        <v>0</v>
      </c>
      <c r="R1831" s="23">
        <v>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  <c r="AE1831" s="23">
        <v>0</v>
      </c>
      <c r="AF1831" s="23">
        <v>195</v>
      </c>
      <c r="AG1831" s="23">
        <v>292</v>
      </c>
      <c r="AH1831" s="23">
        <v>390</v>
      </c>
      <c r="AI1831" s="23">
        <v>584</v>
      </c>
      <c r="AJ1831" s="23">
        <v>0</v>
      </c>
      <c r="AK1831" s="23">
        <v>0</v>
      </c>
      <c r="AL1831" s="23">
        <v>0</v>
      </c>
      <c r="AM1831" s="23">
        <v>0</v>
      </c>
      <c r="AN1831" s="23">
        <v>0</v>
      </c>
      <c r="AO1831" s="23">
        <v>0</v>
      </c>
    </row>
    <row r="1832" spans="1:41" s="23" customFormat="1">
      <c r="A1832" s="37">
        <v>40411</v>
      </c>
      <c r="B1832" s="73" t="s">
        <v>2292</v>
      </c>
      <c r="C1832" s="73" t="s">
        <v>2293</v>
      </c>
      <c r="D1832" s="23">
        <v>1</v>
      </c>
      <c r="E1832" s="23">
        <v>2</v>
      </c>
      <c r="F1832" s="23">
        <v>1</v>
      </c>
      <c r="G1832" s="23">
        <v>36</v>
      </c>
      <c r="H1832" s="23">
        <v>0</v>
      </c>
      <c r="I1832" s="23">
        <v>203</v>
      </c>
      <c r="J1832" s="23">
        <v>304</v>
      </c>
      <c r="K1832" s="23">
        <v>1000</v>
      </c>
      <c r="L1832" s="23">
        <v>40</v>
      </c>
      <c r="M1832" s="23">
        <v>0</v>
      </c>
      <c r="N1832" s="23">
        <v>406</v>
      </c>
      <c r="O1832" s="23">
        <v>608</v>
      </c>
      <c r="P1832" s="23">
        <v>1000</v>
      </c>
      <c r="Q1832" s="23">
        <v>0</v>
      </c>
      <c r="R1832" s="23">
        <v>0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  <c r="AE1832" s="23">
        <v>0</v>
      </c>
      <c r="AF1832" s="23">
        <v>203</v>
      </c>
      <c r="AG1832" s="23">
        <v>304</v>
      </c>
      <c r="AH1832" s="23">
        <v>406</v>
      </c>
      <c r="AI1832" s="23">
        <v>608</v>
      </c>
      <c r="AJ1832" s="23">
        <v>0</v>
      </c>
      <c r="AK1832" s="23">
        <v>0</v>
      </c>
      <c r="AL1832" s="23">
        <v>0</v>
      </c>
      <c r="AM1832" s="23">
        <v>0</v>
      </c>
      <c r="AN1832" s="23">
        <v>0</v>
      </c>
      <c r="AO1832" s="23">
        <v>0</v>
      </c>
    </row>
    <row r="1833" spans="1:41" s="23" customFormat="1">
      <c r="A1833" s="37">
        <v>40412</v>
      </c>
      <c r="B1833" s="73" t="s">
        <v>2292</v>
      </c>
      <c r="C1833" s="73" t="s">
        <v>2293</v>
      </c>
      <c r="D1833" s="23">
        <v>1</v>
      </c>
      <c r="E1833" s="23">
        <v>2</v>
      </c>
      <c r="F1833" s="23">
        <v>1</v>
      </c>
      <c r="G1833" s="23">
        <v>36</v>
      </c>
      <c r="H1833" s="23">
        <v>0</v>
      </c>
      <c r="I1833" s="23">
        <v>226</v>
      </c>
      <c r="J1833" s="23">
        <v>331</v>
      </c>
      <c r="K1833" s="23">
        <v>1000</v>
      </c>
      <c r="L1833" s="23">
        <v>40</v>
      </c>
      <c r="M1833" s="23">
        <v>0</v>
      </c>
      <c r="N1833" s="23">
        <v>452</v>
      </c>
      <c r="O1833" s="23">
        <v>662</v>
      </c>
      <c r="P1833" s="23">
        <v>1000</v>
      </c>
      <c r="Q1833" s="23">
        <v>0</v>
      </c>
      <c r="R1833" s="23">
        <v>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  <c r="AE1833" s="23">
        <v>0</v>
      </c>
      <c r="AF1833" s="23">
        <v>226</v>
      </c>
      <c r="AG1833" s="23">
        <v>331</v>
      </c>
      <c r="AH1833" s="23">
        <v>452</v>
      </c>
      <c r="AI1833" s="23">
        <v>662</v>
      </c>
      <c r="AJ1833" s="23">
        <v>0</v>
      </c>
      <c r="AK1833" s="23">
        <v>0</v>
      </c>
      <c r="AL1833" s="23">
        <v>0</v>
      </c>
      <c r="AM1833" s="23">
        <v>0</v>
      </c>
      <c r="AN1833" s="23">
        <v>0</v>
      </c>
      <c r="AO1833" s="23">
        <v>0</v>
      </c>
    </row>
    <row r="1834" spans="1:41" s="23" customFormat="1">
      <c r="A1834" s="37">
        <v>40413</v>
      </c>
      <c r="B1834" s="73" t="s">
        <v>2292</v>
      </c>
      <c r="C1834" s="73" t="s">
        <v>2293</v>
      </c>
      <c r="D1834" s="23">
        <v>1</v>
      </c>
      <c r="E1834" s="23">
        <v>2</v>
      </c>
      <c r="F1834" s="23">
        <v>1</v>
      </c>
      <c r="G1834" s="23">
        <v>36</v>
      </c>
      <c r="H1834" s="23">
        <v>0</v>
      </c>
      <c r="I1834" s="23">
        <v>172</v>
      </c>
      <c r="J1834" s="23">
        <v>265</v>
      </c>
      <c r="K1834" s="23">
        <v>1000</v>
      </c>
      <c r="L1834" s="23">
        <v>40</v>
      </c>
      <c r="M1834" s="23">
        <v>0</v>
      </c>
      <c r="N1834" s="23">
        <v>344</v>
      </c>
      <c r="O1834" s="23">
        <v>530</v>
      </c>
      <c r="P1834" s="23">
        <v>1000</v>
      </c>
      <c r="Q1834" s="23">
        <v>0</v>
      </c>
      <c r="R1834" s="23">
        <v>0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  <c r="AE1834" s="23">
        <v>0</v>
      </c>
      <c r="AF1834" s="23">
        <v>172</v>
      </c>
      <c r="AG1834" s="23">
        <v>265</v>
      </c>
      <c r="AH1834" s="23">
        <v>344</v>
      </c>
      <c r="AI1834" s="23">
        <v>530</v>
      </c>
      <c r="AJ1834" s="23">
        <v>0</v>
      </c>
      <c r="AK1834" s="23">
        <v>0</v>
      </c>
      <c r="AL1834" s="23">
        <v>0</v>
      </c>
      <c r="AM1834" s="23">
        <v>0</v>
      </c>
      <c r="AN1834" s="23">
        <v>0</v>
      </c>
      <c r="AO1834" s="23">
        <v>0</v>
      </c>
    </row>
    <row r="1835" spans="1:41" s="23" customFormat="1">
      <c r="A1835" s="37">
        <v>40414</v>
      </c>
      <c r="B1835" s="73" t="s">
        <v>2292</v>
      </c>
      <c r="C1835" s="73" t="s">
        <v>2293</v>
      </c>
      <c r="D1835" s="23">
        <v>1</v>
      </c>
      <c r="E1835" s="23">
        <v>2</v>
      </c>
      <c r="F1835" s="23">
        <v>1</v>
      </c>
      <c r="G1835" s="23">
        <v>36</v>
      </c>
      <c r="H1835" s="23">
        <v>0</v>
      </c>
      <c r="I1835" s="23">
        <v>195</v>
      </c>
      <c r="J1835" s="23">
        <v>292</v>
      </c>
      <c r="K1835" s="23">
        <v>1000</v>
      </c>
      <c r="L1835" s="23">
        <v>40</v>
      </c>
      <c r="M1835" s="23">
        <v>0</v>
      </c>
      <c r="N1835" s="23">
        <v>390</v>
      </c>
      <c r="O1835" s="23">
        <v>584</v>
      </c>
      <c r="P1835" s="23">
        <v>1000</v>
      </c>
      <c r="Q1835" s="23">
        <v>0</v>
      </c>
      <c r="R1835" s="23">
        <v>0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  <c r="AE1835" s="23">
        <v>0</v>
      </c>
      <c r="AF1835" s="23">
        <v>195</v>
      </c>
      <c r="AG1835" s="23">
        <v>292</v>
      </c>
      <c r="AH1835" s="23">
        <v>390</v>
      </c>
      <c r="AI1835" s="23">
        <v>584</v>
      </c>
      <c r="AJ1835" s="23">
        <v>0</v>
      </c>
      <c r="AK1835" s="23">
        <v>0</v>
      </c>
      <c r="AL1835" s="23">
        <v>0</v>
      </c>
      <c r="AM1835" s="23">
        <v>0</v>
      </c>
      <c r="AN1835" s="23">
        <v>0</v>
      </c>
      <c r="AO1835" s="23">
        <v>0</v>
      </c>
    </row>
    <row r="1836" spans="1:41" s="23" customFormat="1">
      <c r="A1836" s="37">
        <v>40415</v>
      </c>
      <c r="B1836" s="73" t="s">
        <v>2292</v>
      </c>
      <c r="C1836" s="73" t="s">
        <v>2293</v>
      </c>
      <c r="D1836" s="23">
        <v>1</v>
      </c>
      <c r="E1836" s="23">
        <v>2</v>
      </c>
      <c r="F1836" s="23">
        <v>1</v>
      </c>
      <c r="G1836" s="23">
        <v>36</v>
      </c>
      <c r="H1836" s="23">
        <v>0</v>
      </c>
      <c r="I1836" s="23">
        <v>203</v>
      </c>
      <c r="J1836" s="23">
        <v>304</v>
      </c>
      <c r="K1836" s="23">
        <v>1000</v>
      </c>
      <c r="L1836" s="23">
        <v>40</v>
      </c>
      <c r="M1836" s="23">
        <v>0</v>
      </c>
      <c r="N1836" s="23">
        <v>406</v>
      </c>
      <c r="O1836" s="23">
        <v>608</v>
      </c>
      <c r="P1836" s="23">
        <v>1000</v>
      </c>
      <c r="Q1836" s="23">
        <v>0</v>
      </c>
      <c r="R1836" s="23">
        <v>0</v>
      </c>
      <c r="S1836" s="23">
        <v>0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  <c r="AE1836" s="23">
        <v>0</v>
      </c>
      <c r="AF1836" s="23">
        <v>203</v>
      </c>
      <c r="AG1836" s="23">
        <v>304</v>
      </c>
      <c r="AH1836" s="23">
        <v>406</v>
      </c>
      <c r="AI1836" s="23">
        <v>608</v>
      </c>
      <c r="AJ1836" s="23">
        <v>0</v>
      </c>
      <c r="AK1836" s="23">
        <v>0</v>
      </c>
      <c r="AL1836" s="23">
        <v>0</v>
      </c>
      <c r="AM1836" s="23">
        <v>0</v>
      </c>
      <c r="AN1836" s="23">
        <v>0</v>
      </c>
      <c r="AO1836" s="23">
        <v>0</v>
      </c>
    </row>
    <row r="1837" spans="1:41" s="23" customFormat="1">
      <c r="A1837" s="37">
        <v>40416</v>
      </c>
      <c r="B1837" s="73" t="s">
        <v>2292</v>
      </c>
      <c r="C1837" s="73" t="s">
        <v>2293</v>
      </c>
      <c r="D1837" s="23">
        <v>1</v>
      </c>
      <c r="E1837" s="23">
        <v>2</v>
      </c>
      <c r="F1837" s="23">
        <v>1</v>
      </c>
      <c r="G1837" s="23">
        <v>36</v>
      </c>
      <c r="H1837" s="23">
        <v>0</v>
      </c>
      <c r="I1837" s="23">
        <v>226</v>
      </c>
      <c r="J1837" s="23">
        <v>331</v>
      </c>
      <c r="K1837" s="23">
        <v>1000</v>
      </c>
      <c r="L1837" s="23">
        <v>40</v>
      </c>
      <c r="M1837" s="23">
        <v>0</v>
      </c>
      <c r="N1837" s="23">
        <v>452</v>
      </c>
      <c r="O1837" s="23">
        <v>662</v>
      </c>
      <c r="P1837" s="23">
        <v>1000</v>
      </c>
      <c r="Q1837" s="23">
        <v>0</v>
      </c>
      <c r="R1837" s="23">
        <v>0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  <c r="AE1837" s="23">
        <v>0</v>
      </c>
      <c r="AF1837" s="23">
        <v>226</v>
      </c>
      <c r="AG1837" s="23">
        <v>331</v>
      </c>
      <c r="AH1837" s="23">
        <v>452</v>
      </c>
      <c r="AI1837" s="23">
        <v>662</v>
      </c>
      <c r="AJ1837" s="23">
        <v>0</v>
      </c>
      <c r="AK1837" s="23">
        <v>0</v>
      </c>
      <c r="AL1837" s="23">
        <v>0</v>
      </c>
      <c r="AM1837" s="23">
        <v>0</v>
      </c>
      <c r="AN1837" s="23">
        <v>0</v>
      </c>
      <c r="AO1837" s="23">
        <v>0</v>
      </c>
    </row>
    <row r="1838" spans="1:41" s="23" customFormat="1">
      <c r="A1838" s="37">
        <v>40417</v>
      </c>
      <c r="B1838" s="73" t="s">
        <v>2292</v>
      </c>
      <c r="C1838" s="73" t="s">
        <v>2293</v>
      </c>
      <c r="D1838" s="23">
        <v>1</v>
      </c>
      <c r="E1838" s="23">
        <v>2</v>
      </c>
      <c r="F1838" s="23">
        <v>1</v>
      </c>
      <c r="G1838" s="23">
        <v>36</v>
      </c>
      <c r="H1838" s="23">
        <v>0</v>
      </c>
      <c r="I1838" s="23">
        <v>172</v>
      </c>
      <c r="J1838" s="23">
        <v>265</v>
      </c>
      <c r="K1838" s="23">
        <v>1000</v>
      </c>
      <c r="L1838" s="23">
        <v>40</v>
      </c>
      <c r="M1838" s="23">
        <v>0</v>
      </c>
      <c r="N1838" s="23">
        <v>344</v>
      </c>
      <c r="O1838" s="23">
        <v>530</v>
      </c>
      <c r="P1838" s="23">
        <v>1000</v>
      </c>
      <c r="Q1838" s="23">
        <v>0</v>
      </c>
      <c r="R1838" s="23">
        <v>0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  <c r="AE1838" s="23">
        <v>0</v>
      </c>
      <c r="AF1838" s="23">
        <v>172</v>
      </c>
      <c r="AG1838" s="23">
        <v>265</v>
      </c>
      <c r="AH1838" s="23">
        <v>344</v>
      </c>
      <c r="AI1838" s="23">
        <v>530</v>
      </c>
      <c r="AJ1838" s="23">
        <v>0</v>
      </c>
      <c r="AK1838" s="23">
        <v>0</v>
      </c>
      <c r="AL1838" s="23">
        <v>0</v>
      </c>
      <c r="AM1838" s="23">
        <v>0</v>
      </c>
      <c r="AN1838" s="23">
        <v>0</v>
      </c>
      <c r="AO1838" s="23">
        <v>0</v>
      </c>
    </row>
    <row r="1839" spans="1:41" s="23" customFormat="1">
      <c r="A1839" s="37">
        <v>40418</v>
      </c>
      <c r="B1839" s="73" t="s">
        <v>2292</v>
      </c>
      <c r="C1839" s="73" t="s">
        <v>2293</v>
      </c>
      <c r="D1839" s="23">
        <v>1</v>
      </c>
      <c r="E1839" s="23">
        <v>2</v>
      </c>
      <c r="F1839" s="23">
        <v>1</v>
      </c>
      <c r="G1839" s="23">
        <v>36</v>
      </c>
      <c r="H1839" s="23">
        <v>0</v>
      </c>
      <c r="I1839" s="23">
        <v>195</v>
      </c>
      <c r="J1839" s="23">
        <v>292</v>
      </c>
      <c r="K1839" s="23">
        <v>1000</v>
      </c>
      <c r="L1839" s="23">
        <v>40</v>
      </c>
      <c r="M1839" s="23">
        <v>0</v>
      </c>
      <c r="N1839" s="23">
        <v>390</v>
      </c>
      <c r="O1839" s="23">
        <v>584</v>
      </c>
      <c r="P1839" s="23">
        <v>1000</v>
      </c>
      <c r="Q1839" s="23">
        <v>0</v>
      </c>
      <c r="R1839" s="23">
        <v>0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  <c r="AE1839" s="23">
        <v>0</v>
      </c>
      <c r="AF1839" s="23">
        <v>195</v>
      </c>
      <c r="AG1839" s="23">
        <v>292</v>
      </c>
      <c r="AH1839" s="23">
        <v>390</v>
      </c>
      <c r="AI1839" s="23">
        <v>584</v>
      </c>
      <c r="AJ1839" s="23">
        <v>0</v>
      </c>
      <c r="AK1839" s="23">
        <v>0</v>
      </c>
      <c r="AL1839" s="23">
        <v>0</v>
      </c>
      <c r="AM1839" s="23">
        <v>0</v>
      </c>
      <c r="AN1839" s="23">
        <v>0</v>
      </c>
      <c r="AO1839" s="23">
        <v>0</v>
      </c>
    </row>
    <row r="1840" spans="1:41" s="23" customFormat="1">
      <c r="A1840" s="37">
        <v>40419</v>
      </c>
      <c r="B1840" s="73" t="s">
        <v>2292</v>
      </c>
      <c r="C1840" s="73" t="s">
        <v>2293</v>
      </c>
      <c r="D1840" s="23">
        <v>1</v>
      </c>
      <c r="E1840" s="23">
        <v>2</v>
      </c>
      <c r="F1840" s="23">
        <v>1</v>
      </c>
      <c r="G1840" s="23">
        <v>36</v>
      </c>
      <c r="H1840" s="23">
        <v>0</v>
      </c>
      <c r="I1840" s="23">
        <v>203</v>
      </c>
      <c r="J1840" s="23">
        <v>304</v>
      </c>
      <c r="K1840" s="23">
        <v>1000</v>
      </c>
      <c r="L1840" s="23">
        <v>40</v>
      </c>
      <c r="M1840" s="23">
        <v>0</v>
      </c>
      <c r="N1840" s="23">
        <v>406</v>
      </c>
      <c r="O1840" s="23">
        <v>608</v>
      </c>
      <c r="P1840" s="23">
        <v>1000</v>
      </c>
      <c r="Q1840" s="23">
        <v>0</v>
      </c>
      <c r="R1840" s="23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  <c r="AE1840" s="23">
        <v>0</v>
      </c>
      <c r="AF1840" s="23">
        <v>203</v>
      </c>
      <c r="AG1840" s="23">
        <v>304</v>
      </c>
      <c r="AH1840" s="23">
        <v>406</v>
      </c>
      <c r="AI1840" s="23">
        <v>608</v>
      </c>
      <c r="AJ1840" s="23">
        <v>0</v>
      </c>
      <c r="AK1840" s="23">
        <v>0</v>
      </c>
      <c r="AL1840" s="23">
        <v>0</v>
      </c>
      <c r="AM1840" s="23">
        <v>0</v>
      </c>
      <c r="AN1840" s="23">
        <v>0</v>
      </c>
      <c r="AO1840" s="23">
        <v>0</v>
      </c>
    </row>
    <row r="1841" spans="1:41" s="23" customFormat="1">
      <c r="A1841" s="37">
        <v>40420</v>
      </c>
      <c r="B1841" s="73" t="s">
        <v>2292</v>
      </c>
      <c r="C1841" s="73" t="s">
        <v>2293</v>
      </c>
      <c r="D1841" s="23">
        <v>1</v>
      </c>
      <c r="E1841" s="23">
        <v>2</v>
      </c>
      <c r="F1841" s="23">
        <v>1</v>
      </c>
      <c r="G1841" s="23">
        <v>36</v>
      </c>
      <c r="H1841" s="23">
        <v>0</v>
      </c>
      <c r="I1841" s="23">
        <v>226</v>
      </c>
      <c r="J1841" s="23">
        <v>331</v>
      </c>
      <c r="K1841" s="23">
        <v>1000</v>
      </c>
      <c r="L1841" s="23">
        <v>40</v>
      </c>
      <c r="M1841" s="23">
        <v>0</v>
      </c>
      <c r="N1841" s="23">
        <v>452</v>
      </c>
      <c r="O1841" s="23">
        <v>662</v>
      </c>
      <c r="P1841" s="23">
        <v>1000</v>
      </c>
      <c r="Q1841" s="23">
        <v>0</v>
      </c>
      <c r="R1841" s="23">
        <v>0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  <c r="AE1841" s="23">
        <v>0</v>
      </c>
      <c r="AF1841" s="23">
        <v>226</v>
      </c>
      <c r="AG1841" s="23">
        <v>331</v>
      </c>
      <c r="AH1841" s="23">
        <v>452</v>
      </c>
      <c r="AI1841" s="23">
        <v>662</v>
      </c>
      <c r="AJ1841" s="23">
        <v>0</v>
      </c>
      <c r="AK1841" s="23">
        <v>0</v>
      </c>
      <c r="AL1841" s="23">
        <v>0</v>
      </c>
      <c r="AM1841" s="23">
        <v>0</v>
      </c>
      <c r="AN1841" s="23">
        <v>0</v>
      </c>
      <c r="AO1841" s="23">
        <v>0</v>
      </c>
    </row>
    <row r="1842" spans="1:41" s="23" customFormat="1">
      <c r="A1842" s="37">
        <v>40421</v>
      </c>
      <c r="B1842" s="73" t="s">
        <v>2292</v>
      </c>
      <c r="C1842" s="73" t="s">
        <v>2293</v>
      </c>
      <c r="D1842" s="23">
        <v>1</v>
      </c>
      <c r="E1842" s="23">
        <v>2</v>
      </c>
      <c r="F1842" s="23">
        <v>1</v>
      </c>
      <c r="G1842" s="23">
        <v>36</v>
      </c>
      <c r="H1842" s="23">
        <v>0</v>
      </c>
      <c r="I1842" s="23">
        <v>177</v>
      </c>
      <c r="J1842" s="23">
        <v>273</v>
      </c>
      <c r="K1842" s="23">
        <v>1000</v>
      </c>
      <c r="L1842" s="23">
        <v>40</v>
      </c>
      <c r="M1842" s="23">
        <v>0</v>
      </c>
      <c r="N1842" s="23">
        <v>354</v>
      </c>
      <c r="O1842" s="23">
        <v>546</v>
      </c>
      <c r="P1842" s="23">
        <v>1000</v>
      </c>
      <c r="Q1842" s="23">
        <v>0</v>
      </c>
      <c r="R1842" s="23">
        <v>0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  <c r="AE1842" s="23">
        <v>0</v>
      </c>
      <c r="AF1842" s="23">
        <v>177</v>
      </c>
      <c r="AG1842" s="23">
        <v>273</v>
      </c>
      <c r="AH1842" s="23">
        <v>354</v>
      </c>
      <c r="AI1842" s="23">
        <v>546</v>
      </c>
      <c r="AJ1842" s="23">
        <v>0</v>
      </c>
      <c r="AK1842" s="23">
        <v>0</v>
      </c>
      <c r="AL1842" s="23">
        <v>0</v>
      </c>
      <c r="AM1842" s="23">
        <v>0</v>
      </c>
      <c r="AN1842" s="23">
        <v>0</v>
      </c>
      <c r="AO1842" s="23">
        <v>0</v>
      </c>
    </row>
    <row r="1843" spans="1:41" s="23" customFormat="1">
      <c r="A1843" s="37">
        <v>40422</v>
      </c>
      <c r="B1843" s="73" t="s">
        <v>2292</v>
      </c>
      <c r="C1843" s="73" t="s">
        <v>2293</v>
      </c>
      <c r="D1843" s="23">
        <v>1</v>
      </c>
      <c r="E1843" s="23">
        <v>2</v>
      </c>
      <c r="F1843" s="23">
        <v>1</v>
      </c>
      <c r="G1843" s="23">
        <v>36</v>
      </c>
      <c r="H1843" s="23">
        <v>0</v>
      </c>
      <c r="I1843" s="23">
        <v>201</v>
      </c>
      <c r="J1843" s="23">
        <v>301</v>
      </c>
      <c r="K1843" s="23">
        <v>1000</v>
      </c>
      <c r="L1843" s="23">
        <v>40</v>
      </c>
      <c r="M1843" s="23">
        <v>0</v>
      </c>
      <c r="N1843" s="23">
        <v>402</v>
      </c>
      <c r="O1843" s="23">
        <v>602</v>
      </c>
      <c r="P1843" s="23">
        <v>1000</v>
      </c>
      <c r="Q1843" s="23">
        <v>0</v>
      </c>
      <c r="R1843" s="23">
        <v>0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  <c r="AE1843" s="23">
        <v>0</v>
      </c>
      <c r="AF1843" s="23">
        <v>201</v>
      </c>
      <c r="AG1843" s="23">
        <v>301</v>
      </c>
      <c r="AH1843" s="23">
        <v>402</v>
      </c>
      <c r="AI1843" s="23">
        <v>602</v>
      </c>
      <c r="AJ1843" s="23">
        <v>0</v>
      </c>
      <c r="AK1843" s="23">
        <v>0</v>
      </c>
      <c r="AL1843" s="23">
        <v>0</v>
      </c>
      <c r="AM1843" s="23">
        <v>0</v>
      </c>
      <c r="AN1843" s="23">
        <v>0</v>
      </c>
      <c r="AO1843" s="23">
        <v>0</v>
      </c>
    </row>
    <row r="1844" spans="1:41" s="23" customFormat="1">
      <c r="A1844" s="37">
        <v>40423</v>
      </c>
      <c r="B1844" s="73" t="s">
        <v>2292</v>
      </c>
      <c r="C1844" s="73" t="s">
        <v>2293</v>
      </c>
      <c r="D1844" s="23">
        <v>1</v>
      </c>
      <c r="E1844" s="23">
        <v>2</v>
      </c>
      <c r="F1844" s="23">
        <v>1</v>
      </c>
      <c r="G1844" s="23">
        <v>36</v>
      </c>
      <c r="H1844" s="23">
        <v>0</v>
      </c>
      <c r="I1844" s="23">
        <v>209</v>
      </c>
      <c r="J1844" s="23">
        <v>313</v>
      </c>
      <c r="K1844" s="23">
        <v>1000</v>
      </c>
      <c r="L1844" s="23">
        <v>40</v>
      </c>
      <c r="M1844" s="23">
        <v>0</v>
      </c>
      <c r="N1844" s="23">
        <v>418</v>
      </c>
      <c r="O1844" s="23">
        <v>626</v>
      </c>
      <c r="P1844" s="23">
        <v>1000</v>
      </c>
      <c r="Q1844" s="23">
        <v>0</v>
      </c>
      <c r="R1844" s="23">
        <v>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  <c r="AE1844" s="23">
        <v>0</v>
      </c>
      <c r="AF1844" s="23">
        <v>209</v>
      </c>
      <c r="AG1844" s="23">
        <v>313</v>
      </c>
      <c r="AH1844" s="23">
        <v>418</v>
      </c>
      <c r="AI1844" s="23">
        <v>626</v>
      </c>
      <c r="AJ1844" s="23">
        <v>0</v>
      </c>
      <c r="AK1844" s="23">
        <v>0</v>
      </c>
      <c r="AL1844" s="23">
        <v>0</v>
      </c>
      <c r="AM1844" s="23">
        <v>0</v>
      </c>
      <c r="AN1844" s="23">
        <v>0</v>
      </c>
      <c r="AO1844" s="23">
        <v>0</v>
      </c>
    </row>
    <row r="1845" spans="1:41" s="23" customFormat="1">
      <c r="A1845" s="37">
        <v>40424</v>
      </c>
      <c r="B1845" s="73" t="s">
        <v>2292</v>
      </c>
      <c r="C1845" s="73" t="s">
        <v>2293</v>
      </c>
      <c r="D1845" s="23">
        <v>1</v>
      </c>
      <c r="E1845" s="23">
        <v>2</v>
      </c>
      <c r="F1845" s="23">
        <v>1</v>
      </c>
      <c r="G1845" s="23">
        <v>36</v>
      </c>
      <c r="H1845" s="23">
        <v>0</v>
      </c>
      <c r="I1845" s="23">
        <v>233</v>
      </c>
      <c r="J1845" s="23">
        <v>341</v>
      </c>
      <c r="K1845" s="23">
        <v>1000</v>
      </c>
      <c r="L1845" s="23">
        <v>40</v>
      </c>
      <c r="M1845" s="23">
        <v>0</v>
      </c>
      <c r="N1845" s="23">
        <v>466</v>
      </c>
      <c r="O1845" s="23">
        <v>682</v>
      </c>
      <c r="P1845" s="23">
        <v>1000</v>
      </c>
      <c r="Q1845" s="23">
        <v>0</v>
      </c>
      <c r="R1845" s="23">
        <v>0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  <c r="AE1845" s="23">
        <v>0</v>
      </c>
      <c r="AF1845" s="23">
        <v>233</v>
      </c>
      <c r="AG1845" s="23">
        <v>341</v>
      </c>
      <c r="AH1845" s="23">
        <v>466</v>
      </c>
      <c r="AI1845" s="23">
        <v>682</v>
      </c>
      <c r="AJ1845" s="23">
        <v>0</v>
      </c>
      <c r="AK1845" s="23">
        <v>0</v>
      </c>
      <c r="AL1845" s="23">
        <v>0</v>
      </c>
      <c r="AM1845" s="23">
        <v>0</v>
      </c>
      <c r="AN1845" s="23">
        <v>0</v>
      </c>
      <c r="AO1845" s="23">
        <v>0</v>
      </c>
    </row>
    <row r="1846" spans="1:41" s="23" customFormat="1">
      <c r="A1846" s="37">
        <v>40425</v>
      </c>
      <c r="B1846" s="73" t="s">
        <v>2292</v>
      </c>
      <c r="C1846" s="73" t="s">
        <v>2293</v>
      </c>
      <c r="D1846" s="23">
        <v>1</v>
      </c>
      <c r="E1846" s="23">
        <v>2</v>
      </c>
      <c r="F1846" s="23">
        <v>1</v>
      </c>
      <c r="G1846" s="23">
        <v>36</v>
      </c>
      <c r="H1846" s="23">
        <v>0</v>
      </c>
      <c r="I1846" s="23">
        <v>177</v>
      </c>
      <c r="J1846" s="23">
        <v>273</v>
      </c>
      <c r="K1846" s="23">
        <v>1000</v>
      </c>
      <c r="L1846" s="23">
        <v>40</v>
      </c>
      <c r="M1846" s="23">
        <v>0</v>
      </c>
      <c r="N1846" s="23">
        <v>354</v>
      </c>
      <c r="O1846" s="23">
        <v>546</v>
      </c>
      <c r="P1846" s="23">
        <v>1000</v>
      </c>
      <c r="Q1846" s="23">
        <v>0</v>
      </c>
      <c r="R1846" s="23">
        <v>0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  <c r="AE1846" s="23">
        <v>0</v>
      </c>
      <c r="AF1846" s="23">
        <v>177</v>
      </c>
      <c r="AG1846" s="23">
        <v>273</v>
      </c>
      <c r="AH1846" s="23">
        <v>354</v>
      </c>
      <c r="AI1846" s="23">
        <v>546</v>
      </c>
      <c r="AJ1846" s="23">
        <v>0</v>
      </c>
      <c r="AK1846" s="23">
        <v>0</v>
      </c>
      <c r="AL1846" s="23">
        <v>0</v>
      </c>
      <c r="AM1846" s="23">
        <v>0</v>
      </c>
      <c r="AN1846" s="23">
        <v>0</v>
      </c>
      <c r="AO1846" s="23">
        <v>0</v>
      </c>
    </row>
    <row r="1847" spans="1:41" s="23" customFormat="1">
      <c r="A1847" s="37">
        <v>40426</v>
      </c>
      <c r="B1847" s="73" t="s">
        <v>2292</v>
      </c>
      <c r="C1847" s="73" t="s">
        <v>2293</v>
      </c>
      <c r="D1847" s="23">
        <v>1</v>
      </c>
      <c r="E1847" s="23">
        <v>2</v>
      </c>
      <c r="F1847" s="23">
        <v>1</v>
      </c>
      <c r="G1847" s="23">
        <v>36</v>
      </c>
      <c r="H1847" s="23">
        <v>0</v>
      </c>
      <c r="I1847" s="23">
        <v>201</v>
      </c>
      <c r="J1847" s="23">
        <v>301</v>
      </c>
      <c r="K1847" s="23">
        <v>1000</v>
      </c>
      <c r="L1847" s="23">
        <v>40</v>
      </c>
      <c r="M1847" s="23">
        <v>0</v>
      </c>
      <c r="N1847" s="23">
        <v>402</v>
      </c>
      <c r="O1847" s="23">
        <v>602</v>
      </c>
      <c r="P1847" s="23">
        <v>1000</v>
      </c>
      <c r="Q1847" s="23">
        <v>0</v>
      </c>
      <c r="R1847" s="23">
        <v>0</v>
      </c>
      <c r="S1847" s="23">
        <v>0</v>
      </c>
      <c r="T1847" s="23">
        <v>0</v>
      </c>
      <c r="U1847" s="23">
        <v>0</v>
      </c>
      <c r="V1847" s="23">
        <v>0</v>
      </c>
      <c r="W1847" s="23">
        <v>0</v>
      </c>
      <c r="X1847" s="23">
        <v>0</v>
      </c>
      <c r="Y1847" s="23">
        <v>0</v>
      </c>
      <c r="Z1847" s="23">
        <v>0</v>
      </c>
      <c r="AA1847" s="23">
        <v>0</v>
      </c>
      <c r="AB1847" s="23">
        <v>0</v>
      </c>
      <c r="AC1847" s="23">
        <v>0</v>
      </c>
      <c r="AD1847" s="23">
        <v>0</v>
      </c>
      <c r="AE1847" s="23">
        <v>0</v>
      </c>
      <c r="AF1847" s="23">
        <v>201</v>
      </c>
      <c r="AG1847" s="23">
        <v>301</v>
      </c>
      <c r="AH1847" s="23">
        <v>402</v>
      </c>
      <c r="AI1847" s="23">
        <v>602</v>
      </c>
      <c r="AJ1847" s="23">
        <v>0</v>
      </c>
      <c r="AK1847" s="23">
        <v>0</v>
      </c>
      <c r="AL1847" s="23">
        <v>0</v>
      </c>
      <c r="AM1847" s="23">
        <v>0</v>
      </c>
      <c r="AN1847" s="23">
        <v>0</v>
      </c>
      <c r="AO1847" s="23">
        <v>0</v>
      </c>
    </row>
    <row r="1848" spans="1:41" s="23" customFormat="1">
      <c r="A1848" s="37">
        <v>40427</v>
      </c>
      <c r="B1848" s="73" t="s">
        <v>2292</v>
      </c>
      <c r="C1848" s="73" t="s">
        <v>2293</v>
      </c>
      <c r="D1848" s="23">
        <v>1</v>
      </c>
      <c r="E1848" s="23">
        <v>2</v>
      </c>
      <c r="F1848" s="23">
        <v>1</v>
      </c>
      <c r="G1848" s="23">
        <v>36</v>
      </c>
      <c r="H1848" s="23">
        <v>0</v>
      </c>
      <c r="I1848" s="23">
        <v>209</v>
      </c>
      <c r="J1848" s="23">
        <v>313</v>
      </c>
      <c r="K1848" s="23">
        <v>1000</v>
      </c>
      <c r="L1848" s="23">
        <v>40</v>
      </c>
      <c r="M1848" s="23">
        <v>0</v>
      </c>
      <c r="N1848" s="23">
        <v>418</v>
      </c>
      <c r="O1848" s="23">
        <v>626</v>
      </c>
      <c r="P1848" s="23">
        <v>1000</v>
      </c>
      <c r="Q1848" s="23">
        <v>0</v>
      </c>
      <c r="R1848" s="23">
        <v>0</v>
      </c>
      <c r="S1848" s="23">
        <v>0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  <c r="AE1848" s="23">
        <v>0</v>
      </c>
      <c r="AF1848" s="23">
        <v>209</v>
      </c>
      <c r="AG1848" s="23">
        <v>313</v>
      </c>
      <c r="AH1848" s="23">
        <v>418</v>
      </c>
      <c r="AI1848" s="23">
        <v>626</v>
      </c>
      <c r="AJ1848" s="23">
        <v>0</v>
      </c>
      <c r="AK1848" s="23">
        <v>0</v>
      </c>
      <c r="AL1848" s="23">
        <v>0</v>
      </c>
      <c r="AM1848" s="23">
        <v>0</v>
      </c>
      <c r="AN1848" s="23">
        <v>0</v>
      </c>
      <c r="AO1848" s="23">
        <v>0</v>
      </c>
    </row>
    <row r="1849" spans="1:41" s="23" customFormat="1">
      <c r="A1849" s="37">
        <v>40428</v>
      </c>
      <c r="B1849" s="73" t="s">
        <v>2292</v>
      </c>
      <c r="C1849" s="73" t="s">
        <v>2293</v>
      </c>
      <c r="D1849" s="23">
        <v>1</v>
      </c>
      <c r="E1849" s="23">
        <v>2</v>
      </c>
      <c r="F1849" s="23">
        <v>1</v>
      </c>
      <c r="G1849" s="23">
        <v>36</v>
      </c>
      <c r="H1849" s="23">
        <v>0</v>
      </c>
      <c r="I1849" s="23">
        <v>233</v>
      </c>
      <c r="J1849" s="23">
        <v>341</v>
      </c>
      <c r="K1849" s="23">
        <v>1000</v>
      </c>
      <c r="L1849" s="23">
        <v>40</v>
      </c>
      <c r="M1849" s="23">
        <v>0</v>
      </c>
      <c r="N1849" s="23">
        <v>466</v>
      </c>
      <c r="O1849" s="23">
        <v>682</v>
      </c>
      <c r="P1849" s="23">
        <v>1000</v>
      </c>
      <c r="Q1849" s="23">
        <v>0</v>
      </c>
      <c r="R1849" s="23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  <c r="AE1849" s="23">
        <v>0</v>
      </c>
      <c r="AF1849" s="23">
        <v>233</v>
      </c>
      <c r="AG1849" s="23">
        <v>341</v>
      </c>
      <c r="AH1849" s="23">
        <v>466</v>
      </c>
      <c r="AI1849" s="23">
        <v>682</v>
      </c>
      <c r="AJ1849" s="23">
        <v>0</v>
      </c>
      <c r="AK1849" s="23">
        <v>0</v>
      </c>
      <c r="AL1849" s="23">
        <v>0</v>
      </c>
      <c r="AM1849" s="23">
        <v>0</v>
      </c>
      <c r="AN1849" s="23">
        <v>0</v>
      </c>
      <c r="AO1849" s="23">
        <v>0</v>
      </c>
    </row>
    <row r="1850" spans="1:41" s="23" customFormat="1">
      <c r="A1850" s="37">
        <v>40429</v>
      </c>
      <c r="B1850" s="73" t="s">
        <v>2292</v>
      </c>
      <c r="C1850" s="73" t="s">
        <v>2293</v>
      </c>
      <c r="D1850" s="23">
        <v>1</v>
      </c>
      <c r="E1850" s="23">
        <v>2</v>
      </c>
      <c r="F1850" s="23">
        <v>1</v>
      </c>
      <c r="G1850" s="23">
        <v>36</v>
      </c>
      <c r="H1850" s="23">
        <v>0</v>
      </c>
      <c r="I1850" s="23">
        <v>177</v>
      </c>
      <c r="J1850" s="23">
        <v>273</v>
      </c>
      <c r="K1850" s="23">
        <v>1000</v>
      </c>
      <c r="L1850" s="23">
        <v>40</v>
      </c>
      <c r="M1850" s="23">
        <v>0</v>
      </c>
      <c r="N1850" s="23">
        <v>354</v>
      </c>
      <c r="O1850" s="23">
        <v>546</v>
      </c>
      <c r="P1850" s="23">
        <v>1000</v>
      </c>
      <c r="Q1850" s="23">
        <v>0</v>
      </c>
      <c r="R1850" s="23">
        <v>0</v>
      </c>
      <c r="S1850" s="23">
        <v>0</v>
      </c>
      <c r="T1850" s="23">
        <v>0</v>
      </c>
      <c r="U1850" s="23">
        <v>0</v>
      </c>
      <c r="V1850" s="23">
        <v>0</v>
      </c>
      <c r="W1850" s="23">
        <v>0</v>
      </c>
      <c r="X1850" s="23">
        <v>0</v>
      </c>
      <c r="Y1850" s="23">
        <v>0</v>
      </c>
      <c r="Z1850" s="23">
        <v>0</v>
      </c>
      <c r="AA1850" s="23">
        <v>0</v>
      </c>
      <c r="AB1850" s="23">
        <v>0</v>
      </c>
      <c r="AC1850" s="23">
        <v>0</v>
      </c>
      <c r="AD1850" s="23">
        <v>0</v>
      </c>
      <c r="AE1850" s="23">
        <v>0</v>
      </c>
      <c r="AF1850" s="23">
        <v>177</v>
      </c>
      <c r="AG1850" s="23">
        <v>273</v>
      </c>
      <c r="AH1850" s="23">
        <v>354</v>
      </c>
      <c r="AI1850" s="23">
        <v>546</v>
      </c>
      <c r="AJ1850" s="23">
        <v>0</v>
      </c>
      <c r="AK1850" s="23">
        <v>0</v>
      </c>
      <c r="AL1850" s="23">
        <v>0</v>
      </c>
      <c r="AM1850" s="23">
        <v>0</v>
      </c>
      <c r="AN1850" s="23">
        <v>0</v>
      </c>
      <c r="AO1850" s="23">
        <v>0</v>
      </c>
    </row>
    <row r="1851" spans="1:41" s="23" customFormat="1">
      <c r="A1851" s="37">
        <v>40430</v>
      </c>
      <c r="B1851" s="73" t="s">
        <v>2292</v>
      </c>
      <c r="C1851" s="73" t="s">
        <v>2293</v>
      </c>
      <c r="D1851" s="23">
        <v>1</v>
      </c>
      <c r="E1851" s="23">
        <v>2</v>
      </c>
      <c r="F1851" s="23">
        <v>1</v>
      </c>
      <c r="G1851" s="23">
        <v>36</v>
      </c>
      <c r="H1851" s="23">
        <v>0</v>
      </c>
      <c r="I1851" s="23">
        <v>201</v>
      </c>
      <c r="J1851" s="23">
        <v>301</v>
      </c>
      <c r="K1851" s="23">
        <v>1000</v>
      </c>
      <c r="L1851" s="23">
        <v>40</v>
      </c>
      <c r="M1851" s="23">
        <v>0</v>
      </c>
      <c r="N1851" s="23">
        <v>402</v>
      </c>
      <c r="O1851" s="23">
        <v>602</v>
      </c>
      <c r="P1851" s="23">
        <v>1000</v>
      </c>
      <c r="Q1851" s="23">
        <v>0</v>
      </c>
      <c r="R1851" s="23">
        <v>0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  <c r="AE1851" s="23">
        <v>0</v>
      </c>
      <c r="AF1851" s="23">
        <v>201</v>
      </c>
      <c r="AG1851" s="23">
        <v>301</v>
      </c>
      <c r="AH1851" s="23">
        <v>402</v>
      </c>
      <c r="AI1851" s="23">
        <v>602</v>
      </c>
      <c r="AJ1851" s="23">
        <v>0</v>
      </c>
      <c r="AK1851" s="23">
        <v>0</v>
      </c>
      <c r="AL1851" s="23">
        <v>0</v>
      </c>
      <c r="AM1851" s="23">
        <v>0</v>
      </c>
      <c r="AN1851" s="23">
        <v>0</v>
      </c>
      <c r="AO1851" s="23">
        <v>0</v>
      </c>
    </row>
    <row r="1852" spans="1:41" s="23" customFormat="1">
      <c r="A1852" s="37">
        <v>40431</v>
      </c>
      <c r="B1852" s="73" t="s">
        <v>2292</v>
      </c>
      <c r="C1852" s="73" t="s">
        <v>2293</v>
      </c>
      <c r="D1852" s="23">
        <v>1</v>
      </c>
      <c r="E1852" s="23">
        <v>2</v>
      </c>
      <c r="F1852" s="23">
        <v>1</v>
      </c>
      <c r="G1852" s="23">
        <v>36</v>
      </c>
      <c r="H1852" s="23">
        <v>0</v>
      </c>
      <c r="I1852" s="23">
        <v>209</v>
      </c>
      <c r="J1852" s="23">
        <v>313</v>
      </c>
      <c r="K1852" s="23">
        <v>1000</v>
      </c>
      <c r="L1852" s="23">
        <v>40</v>
      </c>
      <c r="M1852" s="23">
        <v>0</v>
      </c>
      <c r="N1852" s="23">
        <v>418</v>
      </c>
      <c r="O1852" s="23">
        <v>626</v>
      </c>
      <c r="P1852" s="23">
        <v>1000</v>
      </c>
      <c r="Q1852" s="23">
        <v>0</v>
      </c>
      <c r="R1852" s="23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  <c r="AE1852" s="23">
        <v>0</v>
      </c>
      <c r="AF1852" s="23">
        <v>209</v>
      </c>
      <c r="AG1852" s="23">
        <v>313</v>
      </c>
      <c r="AH1852" s="23">
        <v>418</v>
      </c>
      <c r="AI1852" s="23">
        <v>626</v>
      </c>
      <c r="AJ1852" s="23">
        <v>0</v>
      </c>
      <c r="AK1852" s="23">
        <v>0</v>
      </c>
      <c r="AL1852" s="23">
        <v>0</v>
      </c>
      <c r="AM1852" s="23">
        <v>0</v>
      </c>
      <c r="AN1852" s="23">
        <v>0</v>
      </c>
      <c r="AO1852" s="23">
        <v>0</v>
      </c>
    </row>
    <row r="1853" spans="1:41" s="23" customFormat="1">
      <c r="A1853" s="37">
        <v>40432</v>
      </c>
      <c r="B1853" s="73" t="s">
        <v>2292</v>
      </c>
      <c r="C1853" s="73" t="s">
        <v>2293</v>
      </c>
      <c r="D1853" s="23">
        <v>1</v>
      </c>
      <c r="E1853" s="23">
        <v>2</v>
      </c>
      <c r="F1853" s="23">
        <v>1</v>
      </c>
      <c r="G1853" s="23">
        <v>36</v>
      </c>
      <c r="H1853" s="23">
        <v>0</v>
      </c>
      <c r="I1853" s="23">
        <v>233</v>
      </c>
      <c r="J1853" s="23">
        <v>341</v>
      </c>
      <c r="K1853" s="23">
        <v>1000</v>
      </c>
      <c r="L1853" s="23">
        <v>40</v>
      </c>
      <c r="M1853" s="23">
        <v>0</v>
      </c>
      <c r="N1853" s="23">
        <v>466</v>
      </c>
      <c r="O1853" s="23">
        <v>682</v>
      </c>
      <c r="P1853" s="23">
        <v>1000</v>
      </c>
      <c r="Q1853" s="23">
        <v>0</v>
      </c>
      <c r="R1853" s="23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  <c r="AE1853" s="23">
        <v>0</v>
      </c>
      <c r="AF1853" s="23">
        <v>233</v>
      </c>
      <c r="AG1853" s="23">
        <v>341</v>
      </c>
      <c r="AH1853" s="23">
        <v>466</v>
      </c>
      <c r="AI1853" s="23">
        <v>682</v>
      </c>
      <c r="AJ1853" s="23">
        <v>0</v>
      </c>
      <c r="AK1853" s="23">
        <v>0</v>
      </c>
      <c r="AL1853" s="23">
        <v>0</v>
      </c>
      <c r="AM1853" s="23">
        <v>0</v>
      </c>
      <c r="AN1853" s="23">
        <v>0</v>
      </c>
      <c r="AO1853" s="23">
        <v>0</v>
      </c>
    </row>
    <row r="1854" spans="1:41" s="23" customFormat="1">
      <c r="A1854" s="37">
        <v>40433</v>
      </c>
      <c r="B1854" s="73" t="s">
        <v>2292</v>
      </c>
      <c r="C1854" s="73" t="s">
        <v>2293</v>
      </c>
      <c r="D1854" s="23">
        <v>1</v>
      </c>
      <c r="E1854" s="23">
        <v>2</v>
      </c>
      <c r="F1854" s="23">
        <v>1</v>
      </c>
      <c r="G1854" s="23">
        <v>36</v>
      </c>
      <c r="H1854" s="23">
        <v>0</v>
      </c>
      <c r="I1854" s="23">
        <v>182</v>
      </c>
      <c r="J1854" s="23">
        <v>281</v>
      </c>
      <c r="K1854" s="23">
        <v>1000</v>
      </c>
      <c r="L1854" s="23">
        <v>40</v>
      </c>
      <c r="M1854" s="23">
        <v>0</v>
      </c>
      <c r="N1854" s="23">
        <v>364</v>
      </c>
      <c r="O1854" s="23">
        <v>562</v>
      </c>
      <c r="P1854" s="23">
        <v>1000</v>
      </c>
      <c r="Q1854" s="23">
        <v>0</v>
      </c>
      <c r="R1854" s="23">
        <v>0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  <c r="AE1854" s="23">
        <v>0</v>
      </c>
      <c r="AF1854" s="23">
        <v>182</v>
      </c>
      <c r="AG1854" s="23">
        <v>281</v>
      </c>
      <c r="AH1854" s="23">
        <v>364</v>
      </c>
      <c r="AI1854" s="23">
        <v>562</v>
      </c>
      <c r="AJ1854" s="23">
        <v>0</v>
      </c>
      <c r="AK1854" s="23">
        <v>0</v>
      </c>
      <c r="AL1854" s="23">
        <v>0</v>
      </c>
      <c r="AM1854" s="23">
        <v>0</v>
      </c>
      <c r="AN1854" s="23">
        <v>0</v>
      </c>
      <c r="AO1854" s="23">
        <v>0</v>
      </c>
    </row>
    <row r="1855" spans="1:41" s="23" customFormat="1">
      <c r="A1855" s="37">
        <v>40434</v>
      </c>
      <c r="B1855" s="73" t="s">
        <v>2292</v>
      </c>
      <c r="C1855" s="73" t="s">
        <v>2293</v>
      </c>
      <c r="D1855" s="23">
        <v>1</v>
      </c>
      <c r="E1855" s="23">
        <v>2</v>
      </c>
      <c r="F1855" s="23">
        <v>1</v>
      </c>
      <c r="G1855" s="23">
        <v>36</v>
      </c>
      <c r="H1855" s="23">
        <v>0</v>
      </c>
      <c r="I1855" s="23">
        <v>207</v>
      </c>
      <c r="J1855" s="23">
        <v>310</v>
      </c>
      <c r="K1855" s="23">
        <v>1000</v>
      </c>
      <c r="L1855" s="23">
        <v>40</v>
      </c>
      <c r="M1855" s="23">
        <v>0</v>
      </c>
      <c r="N1855" s="23">
        <v>414</v>
      </c>
      <c r="O1855" s="23">
        <v>620</v>
      </c>
      <c r="P1855" s="23">
        <v>1000</v>
      </c>
      <c r="Q1855" s="23">
        <v>0</v>
      </c>
      <c r="R1855" s="23">
        <v>0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  <c r="AE1855" s="23">
        <v>0</v>
      </c>
      <c r="AF1855" s="23">
        <v>207</v>
      </c>
      <c r="AG1855" s="23">
        <v>310</v>
      </c>
      <c r="AH1855" s="23">
        <v>414</v>
      </c>
      <c r="AI1855" s="23">
        <v>620</v>
      </c>
      <c r="AJ1855" s="23">
        <v>0</v>
      </c>
      <c r="AK1855" s="23">
        <v>0</v>
      </c>
      <c r="AL1855" s="23">
        <v>0</v>
      </c>
      <c r="AM1855" s="23">
        <v>0</v>
      </c>
      <c r="AN1855" s="23">
        <v>0</v>
      </c>
      <c r="AO1855" s="23">
        <v>0</v>
      </c>
    </row>
    <row r="1856" spans="1:41" s="23" customFormat="1">
      <c r="A1856" s="37">
        <v>40435</v>
      </c>
      <c r="B1856" s="73" t="s">
        <v>2292</v>
      </c>
      <c r="C1856" s="73" t="s">
        <v>2293</v>
      </c>
      <c r="D1856" s="23">
        <v>1</v>
      </c>
      <c r="E1856" s="23">
        <v>2</v>
      </c>
      <c r="F1856" s="23">
        <v>1</v>
      </c>
      <c r="G1856" s="23">
        <v>36</v>
      </c>
      <c r="H1856" s="23">
        <v>0</v>
      </c>
      <c r="I1856" s="23">
        <v>215</v>
      </c>
      <c r="J1856" s="23">
        <v>322</v>
      </c>
      <c r="K1856" s="23">
        <v>1000</v>
      </c>
      <c r="L1856" s="23">
        <v>40</v>
      </c>
      <c r="M1856" s="23">
        <v>0</v>
      </c>
      <c r="N1856" s="23">
        <v>430</v>
      </c>
      <c r="O1856" s="23">
        <v>644</v>
      </c>
      <c r="P1856" s="23">
        <v>1000</v>
      </c>
      <c r="Q1856" s="23">
        <v>0</v>
      </c>
      <c r="R1856" s="23">
        <v>0</v>
      </c>
      <c r="S1856" s="23">
        <v>0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  <c r="AE1856" s="23">
        <v>0</v>
      </c>
      <c r="AF1856" s="23">
        <v>215</v>
      </c>
      <c r="AG1856" s="23">
        <v>322</v>
      </c>
      <c r="AH1856" s="23">
        <v>430</v>
      </c>
      <c r="AI1856" s="23">
        <v>644</v>
      </c>
      <c r="AJ1856" s="23">
        <v>0</v>
      </c>
      <c r="AK1856" s="23">
        <v>0</v>
      </c>
      <c r="AL1856" s="23">
        <v>0</v>
      </c>
      <c r="AM1856" s="23">
        <v>0</v>
      </c>
      <c r="AN1856" s="23">
        <v>0</v>
      </c>
      <c r="AO1856" s="23">
        <v>0</v>
      </c>
    </row>
    <row r="1857" spans="1:41" s="23" customFormat="1">
      <c r="A1857" s="37">
        <v>40436</v>
      </c>
      <c r="B1857" s="73" t="s">
        <v>2292</v>
      </c>
      <c r="C1857" s="73" t="s">
        <v>2293</v>
      </c>
      <c r="D1857" s="23">
        <v>1</v>
      </c>
      <c r="E1857" s="23">
        <v>2</v>
      </c>
      <c r="F1857" s="23">
        <v>1</v>
      </c>
      <c r="G1857" s="23">
        <v>36</v>
      </c>
      <c r="H1857" s="23">
        <v>0</v>
      </c>
      <c r="I1857" s="23">
        <v>240</v>
      </c>
      <c r="J1857" s="23">
        <v>351</v>
      </c>
      <c r="K1857" s="23">
        <v>1000</v>
      </c>
      <c r="L1857" s="23">
        <v>40</v>
      </c>
      <c r="M1857" s="23">
        <v>0</v>
      </c>
      <c r="N1857" s="23">
        <v>480</v>
      </c>
      <c r="O1857" s="23">
        <v>702</v>
      </c>
      <c r="P1857" s="23">
        <v>1000</v>
      </c>
      <c r="Q1857" s="23">
        <v>0</v>
      </c>
      <c r="R1857" s="23">
        <v>0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  <c r="AE1857" s="23">
        <v>0</v>
      </c>
      <c r="AF1857" s="23">
        <v>240</v>
      </c>
      <c r="AG1857" s="23">
        <v>351</v>
      </c>
      <c r="AH1857" s="23">
        <v>480</v>
      </c>
      <c r="AI1857" s="23">
        <v>702</v>
      </c>
      <c r="AJ1857" s="23">
        <v>0</v>
      </c>
      <c r="AK1857" s="23">
        <v>0</v>
      </c>
      <c r="AL1857" s="23">
        <v>0</v>
      </c>
      <c r="AM1857" s="23">
        <v>0</v>
      </c>
      <c r="AN1857" s="23">
        <v>0</v>
      </c>
      <c r="AO1857" s="23">
        <v>0</v>
      </c>
    </row>
    <row r="1858" spans="1:41" s="23" customFormat="1">
      <c r="A1858" s="37">
        <v>40437</v>
      </c>
      <c r="B1858" s="73" t="s">
        <v>2292</v>
      </c>
      <c r="C1858" s="73" t="s">
        <v>2293</v>
      </c>
      <c r="D1858" s="23">
        <v>1</v>
      </c>
      <c r="E1858" s="23">
        <v>2</v>
      </c>
      <c r="F1858" s="23">
        <v>1</v>
      </c>
      <c r="G1858" s="23">
        <v>36</v>
      </c>
      <c r="H1858" s="23">
        <v>0</v>
      </c>
      <c r="I1858" s="23">
        <v>182</v>
      </c>
      <c r="J1858" s="23">
        <v>281</v>
      </c>
      <c r="K1858" s="23">
        <v>1000</v>
      </c>
      <c r="L1858" s="23">
        <v>40</v>
      </c>
      <c r="M1858" s="23">
        <v>0</v>
      </c>
      <c r="N1858" s="23">
        <v>364</v>
      </c>
      <c r="O1858" s="23">
        <v>562</v>
      </c>
      <c r="P1858" s="23">
        <v>1000</v>
      </c>
      <c r="Q1858" s="23">
        <v>0</v>
      </c>
      <c r="R1858" s="23">
        <v>0</v>
      </c>
      <c r="S1858" s="23">
        <v>0</v>
      </c>
      <c r="T1858" s="23">
        <v>0</v>
      </c>
      <c r="U1858" s="23">
        <v>0</v>
      </c>
      <c r="V1858" s="23">
        <v>0</v>
      </c>
      <c r="W1858" s="23">
        <v>0</v>
      </c>
      <c r="X1858" s="23">
        <v>0</v>
      </c>
      <c r="Y1858" s="23">
        <v>0</v>
      </c>
      <c r="Z1858" s="23">
        <v>0</v>
      </c>
      <c r="AA1858" s="23">
        <v>0</v>
      </c>
      <c r="AB1858" s="23">
        <v>0</v>
      </c>
      <c r="AC1858" s="23">
        <v>0</v>
      </c>
      <c r="AD1858" s="23">
        <v>0</v>
      </c>
      <c r="AE1858" s="23">
        <v>0</v>
      </c>
      <c r="AF1858" s="23">
        <v>182</v>
      </c>
      <c r="AG1858" s="23">
        <v>281</v>
      </c>
      <c r="AH1858" s="23">
        <v>364</v>
      </c>
      <c r="AI1858" s="23">
        <v>562</v>
      </c>
      <c r="AJ1858" s="23">
        <v>0</v>
      </c>
      <c r="AK1858" s="23">
        <v>0</v>
      </c>
      <c r="AL1858" s="23">
        <v>0</v>
      </c>
      <c r="AM1858" s="23">
        <v>0</v>
      </c>
      <c r="AN1858" s="23">
        <v>0</v>
      </c>
      <c r="AO1858" s="23">
        <v>0</v>
      </c>
    </row>
    <row r="1859" spans="1:41" s="23" customFormat="1">
      <c r="A1859" s="37">
        <v>40438</v>
      </c>
      <c r="B1859" s="73" t="s">
        <v>2292</v>
      </c>
      <c r="C1859" s="73" t="s">
        <v>2293</v>
      </c>
      <c r="D1859" s="23">
        <v>1</v>
      </c>
      <c r="E1859" s="23">
        <v>2</v>
      </c>
      <c r="F1859" s="23">
        <v>1</v>
      </c>
      <c r="G1859" s="23">
        <v>36</v>
      </c>
      <c r="H1859" s="23">
        <v>0</v>
      </c>
      <c r="I1859" s="23">
        <v>207</v>
      </c>
      <c r="J1859" s="23">
        <v>310</v>
      </c>
      <c r="K1859" s="23">
        <v>1000</v>
      </c>
      <c r="L1859" s="23">
        <v>40</v>
      </c>
      <c r="M1859" s="23">
        <v>0</v>
      </c>
      <c r="N1859" s="23">
        <v>414</v>
      </c>
      <c r="O1859" s="23">
        <v>620</v>
      </c>
      <c r="P1859" s="23">
        <v>1000</v>
      </c>
      <c r="Q1859" s="23">
        <v>0</v>
      </c>
      <c r="R1859" s="23">
        <v>0</v>
      </c>
      <c r="S1859" s="23">
        <v>0</v>
      </c>
      <c r="T1859" s="23">
        <v>0</v>
      </c>
      <c r="U1859" s="23">
        <v>0</v>
      </c>
      <c r="V1859" s="23">
        <v>0</v>
      </c>
      <c r="W1859" s="23">
        <v>0</v>
      </c>
      <c r="X1859" s="23">
        <v>0</v>
      </c>
      <c r="Y1859" s="23">
        <v>0</v>
      </c>
      <c r="Z1859" s="23">
        <v>0</v>
      </c>
      <c r="AA1859" s="23">
        <v>0</v>
      </c>
      <c r="AB1859" s="23">
        <v>0</v>
      </c>
      <c r="AC1859" s="23">
        <v>0</v>
      </c>
      <c r="AD1859" s="23">
        <v>0</v>
      </c>
      <c r="AE1859" s="23">
        <v>0</v>
      </c>
      <c r="AF1859" s="23">
        <v>207</v>
      </c>
      <c r="AG1859" s="23">
        <v>310</v>
      </c>
      <c r="AH1859" s="23">
        <v>414</v>
      </c>
      <c r="AI1859" s="23">
        <v>620</v>
      </c>
      <c r="AJ1859" s="23">
        <v>0</v>
      </c>
      <c r="AK1859" s="23">
        <v>0</v>
      </c>
      <c r="AL1859" s="23">
        <v>0</v>
      </c>
      <c r="AM1859" s="23">
        <v>0</v>
      </c>
      <c r="AN1859" s="23">
        <v>0</v>
      </c>
      <c r="AO1859" s="23">
        <v>0</v>
      </c>
    </row>
    <row r="1860" spans="1:41" s="23" customFormat="1">
      <c r="A1860" s="37">
        <v>40439</v>
      </c>
      <c r="B1860" s="73" t="s">
        <v>2292</v>
      </c>
      <c r="C1860" s="73" t="s">
        <v>2293</v>
      </c>
      <c r="D1860" s="23">
        <v>1</v>
      </c>
      <c r="E1860" s="23">
        <v>2</v>
      </c>
      <c r="F1860" s="23">
        <v>1</v>
      </c>
      <c r="G1860" s="23">
        <v>36</v>
      </c>
      <c r="H1860" s="23">
        <v>0</v>
      </c>
      <c r="I1860" s="23">
        <v>215</v>
      </c>
      <c r="J1860" s="23">
        <v>322</v>
      </c>
      <c r="K1860" s="23">
        <v>1000</v>
      </c>
      <c r="L1860" s="23">
        <v>40</v>
      </c>
      <c r="M1860" s="23">
        <v>0</v>
      </c>
      <c r="N1860" s="23">
        <v>430</v>
      </c>
      <c r="O1860" s="23">
        <v>644</v>
      </c>
      <c r="P1860" s="23">
        <v>1000</v>
      </c>
      <c r="Q1860" s="23">
        <v>0</v>
      </c>
      <c r="R1860" s="23">
        <v>0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  <c r="AE1860" s="23">
        <v>0</v>
      </c>
      <c r="AF1860" s="23">
        <v>215</v>
      </c>
      <c r="AG1860" s="23">
        <v>322</v>
      </c>
      <c r="AH1860" s="23">
        <v>430</v>
      </c>
      <c r="AI1860" s="23">
        <v>644</v>
      </c>
      <c r="AJ1860" s="23">
        <v>0</v>
      </c>
      <c r="AK1860" s="23">
        <v>0</v>
      </c>
      <c r="AL1860" s="23">
        <v>0</v>
      </c>
      <c r="AM1860" s="23">
        <v>0</v>
      </c>
      <c r="AN1860" s="23">
        <v>0</v>
      </c>
      <c r="AO1860" s="23">
        <v>0</v>
      </c>
    </row>
    <row r="1861" spans="1:41" s="23" customFormat="1">
      <c r="A1861" s="37">
        <v>40440</v>
      </c>
      <c r="B1861" s="73" t="s">
        <v>2292</v>
      </c>
      <c r="C1861" s="73" t="s">
        <v>2293</v>
      </c>
      <c r="D1861" s="23">
        <v>1</v>
      </c>
      <c r="E1861" s="23">
        <v>2</v>
      </c>
      <c r="F1861" s="23">
        <v>1</v>
      </c>
      <c r="G1861" s="23">
        <v>36</v>
      </c>
      <c r="H1861" s="23">
        <v>0</v>
      </c>
      <c r="I1861" s="23">
        <v>240</v>
      </c>
      <c r="J1861" s="23">
        <v>351</v>
      </c>
      <c r="K1861" s="23">
        <v>1000</v>
      </c>
      <c r="L1861" s="23">
        <v>40</v>
      </c>
      <c r="M1861" s="23">
        <v>0</v>
      </c>
      <c r="N1861" s="23">
        <v>480</v>
      </c>
      <c r="O1861" s="23">
        <v>702</v>
      </c>
      <c r="P1861" s="23">
        <v>1000</v>
      </c>
      <c r="Q1861" s="23">
        <v>0</v>
      </c>
      <c r="R1861" s="23">
        <v>0</v>
      </c>
      <c r="S1861" s="23">
        <v>0</v>
      </c>
      <c r="T1861" s="23">
        <v>0</v>
      </c>
      <c r="U1861" s="23">
        <v>0</v>
      </c>
      <c r="V1861" s="23">
        <v>0</v>
      </c>
      <c r="W1861" s="23">
        <v>0</v>
      </c>
      <c r="X1861" s="23">
        <v>0</v>
      </c>
      <c r="Y1861" s="23">
        <v>0</v>
      </c>
      <c r="Z1861" s="23">
        <v>0</v>
      </c>
      <c r="AA1861" s="23">
        <v>0</v>
      </c>
      <c r="AB1861" s="23">
        <v>0</v>
      </c>
      <c r="AC1861" s="23">
        <v>0</v>
      </c>
      <c r="AD1861" s="23">
        <v>0</v>
      </c>
      <c r="AE1861" s="23">
        <v>0</v>
      </c>
      <c r="AF1861" s="23">
        <v>240</v>
      </c>
      <c r="AG1861" s="23">
        <v>351</v>
      </c>
      <c r="AH1861" s="23">
        <v>480</v>
      </c>
      <c r="AI1861" s="23">
        <v>702</v>
      </c>
      <c r="AJ1861" s="23">
        <v>0</v>
      </c>
      <c r="AK1861" s="23">
        <v>0</v>
      </c>
      <c r="AL1861" s="23">
        <v>0</v>
      </c>
      <c r="AM1861" s="23">
        <v>0</v>
      </c>
      <c r="AN1861" s="23">
        <v>0</v>
      </c>
      <c r="AO1861" s="23">
        <v>0</v>
      </c>
    </row>
    <row r="1862" spans="1:41" s="23" customFormat="1">
      <c r="A1862" s="37">
        <v>40441</v>
      </c>
      <c r="B1862" s="73" t="s">
        <v>2292</v>
      </c>
      <c r="C1862" s="73" t="s">
        <v>2293</v>
      </c>
      <c r="D1862" s="23">
        <v>1</v>
      </c>
      <c r="E1862" s="23">
        <v>2</v>
      </c>
      <c r="F1862" s="23">
        <v>1</v>
      </c>
      <c r="G1862" s="23">
        <v>36</v>
      </c>
      <c r="H1862" s="23">
        <v>0</v>
      </c>
      <c r="I1862" s="23">
        <v>182</v>
      </c>
      <c r="J1862" s="23">
        <v>281</v>
      </c>
      <c r="K1862" s="23">
        <v>1000</v>
      </c>
      <c r="L1862" s="23">
        <v>40</v>
      </c>
      <c r="M1862" s="23">
        <v>0</v>
      </c>
      <c r="N1862" s="23">
        <v>364</v>
      </c>
      <c r="O1862" s="23">
        <v>562</v>
      </c>
      <c r="P1862" s="23">
        <v>1000</v>
      </c>
      <c r="Q1862" s="23">
        <v>0</v>
      </c>
      <c r="R1862" s="23">
        <v>0</v>
      </c>
      <c r="S1862" s="23">
        <v>0</v>
      </c>
      <c r="T1862" s="23">
        <v>0</v>
      </c>
      <c r="U1862" s="23">
        <v>0</v>
      </c>
      <c r="V1862" s="23">
        <v>0</v>
      </c>
      <c r="W1862" s="23">
        <v>0</v>
      </c>
      <c r="X1862" s="23">
        <v>0</v>
      </c>
      <c r="Y1862" s="23">
        <v>0</v>
      </c>
      <c r="Z1862" s="23">
        <v>0</v>
      </c>
      <c r="AA1862" s="23">
        <v>0</v>
      </c>
      <c r="AB1862" s="23">
        <v>0</v>
      </c>
      <c r="AC1862" s="23">
        <v>0</v>
      </c>
      <c r="AD1862" s="23">
        <v>0</v>
      </c>
      <c r="AE1862" s="23">
        <v>0</v>
      </c>
      <c r="AF1862" s="23">
        <v>182</v>
      </c>
      <c r="AG1862" s="23">
        <v>281</v>
      </c>
      <c r="AH1862" s="23">
        <v>364</v>
      </c>
      <c r="AI1862" s="23">
        <v>562</v>
      </c>
      <c r="AJ1862" s="23">
        <v>0</v>
      </c>
      <c r="AK1862" s="23">
        <v>0</v>
      </c>
      <c r="AL1862" s="23">
        <v>0</v>
      </c>
      <c r="AM1862" s="23">
        <v>0</v>
      </c>
      <c r="AN1862" s="23">
        <v>0</v>
      </c>
      <c r="AO1862" s="23">
        <v>0</v>
      </c>
    </row>
    <row r="1863" spans="1:41" s="23" customFormat="1">
      <c r="A1863" s="37">
        <v>40442</v>
      </c>
      <c r="B1863" s="73" t="s">
        <v>2292</v>
      </c>
      <c r="C1863" s="73" t="s">
        <v>2293</v>
      </c>
      <c r="D1863" s="23">
        <v>1</v>
      </c>
      <c r="E1863" s="23">
        <v>2</v>
      </c>
      <c r="F1863" s="23">
        <v>1</v>
      </c>
      <c r="G1863" s="23">
        <v>36</v>
      </c>
      <c r="H1863" s="23">
        <v>0</v>
      </c>
      <c r="I1863" s="23">
        <v>207</v>
      </c>
      <c r="J1863" s="23">
        <v>310</v>
      </c>
      <c r="K1863" s="23">
        <v>1000</v>
      </c>
      <c r="L1863" s="23">
        <v>40</v>
      </c>
      <c r="M1863" s="23">
        <v>0</v>
      </c>
      <c r="N1863" s="23">
        <v>414</v>
      </c>
      <c r="O1863" s="23">
        <v>620</v>
      </c>
      <c r="P1863" s="23">
        <v>1000</v>
      </c>
      <c r="Q1863" s="23">
        <v>0</v>
      </c>
      <c r="R1863" s="23">
        <v>0</v>
      </c>
      <c r="S1863" s="23">
        <v>0</v>
      </c>
      <c r="T1863" s="23">
        <v>0</v>
      </c>
      <c r="U1863" s="23">
        <v>0</v>
      </c>
      <c r="V1863" s="23">
        <v>0</v>
      </c>
      <c r="W1863" s="23">
        <v>0</v>
      </c>
      <c r="X1863" s="23">
        <v>0</v>
      </c>
      <c r="Y1863" s="23">
        <v>0</v>
      </c>
      <c r="Z1863" s="23">
        <v>0</v>
      </c>
      <c r="AA1863" s="23">
        <v>0</v>
      </c>
      <c r="AB1863" s="23">
        <v>0</v>
      </c>
      <c r="AC1863" s="23">
        <v>0</v>
      </c>
      <c r="AD1863" s="23">
        <v>0</v>
      </c>
      <c r="AE1863" s="23">
        <v>0</v>
      </c>
      <c r="AF1863" s="23">
        <v>207</v>
      </c>
      <c r="AG1863" s="23">
        <v>310</v>
      </c>
      <c r="AH1863" s="23">
        <v>414</v>
      </c>
      <c r="AI1863" s="23">
        <v>620</v>
      </c>
      <c r="AJ1863" s="23">
        <v>0</v>
      </c>
      <c r="AK1863" s="23">
        <v>0</v>
      </c>
      <c r="AL1863" s="23">
        <v>0</v>
      </c>
      <c r="AM1863" s="23">
        <v>0</v>
      </c>
      <c r="AN1863" s="23">
        <v>0</v>
      </c>
      <c r="AO1863" s="23">
        <v>0</v>
      </c>
    </row>
    <row r="1864" spans="1:41" s="23" customFormat="1">
      <c r="A1864" s="37">
        <v>40443</v>
      </c>
      <c r="B1864" s="73" t="s">
        <v>2292</v>
      </c>
      <c r="C1864" s="73" t="s">
        <v>2293</v>
      </c>
      <c r="D1864" s="23">
        <v>1</v>
      </c>
      <c r="E1864" s="23">
        <v>2</v>
      </c>
      <c r="F1864" s="23">
        <v>1</v>
      </c>
      <c r="G1864" s="23">
        <v>36</v>
      </c>
      <c r="H1864" s="23">
        <v>0</v>
      </c>
      <c r="I1864" s="23">
        <v>215</v>
      </c>
      <c r="J1864" s="23">
        <v>322</v>
      </c>
      <c r="K1864" s="23">
        <v>1000</v>
      </c>
      <c r="L1864" s="23">
        <v>40</v>
      </c>
      <c r="M1864" s="23">
        <v>0</v>
      </c>
      <c r="N1864" s="23">
        <v>430</v>
      </c>
      <c r="O1864" s="23">
        <v>644</v>
      </c>
      <c r="P1864" s="23">
        <v>1000</v>
      </c>
      <c r="Q1864" s="23">
        <v>0</v>
      </c>
      <c r="R1864" s="23">
        <v>0</v>
      </c>
      <c r="S1864" s="23">
        <v>0</v>
      </c>
      <c r="T1864" s="23">
        <v>0</v>
      </c>
      <c r="U1864" s="23">
        <v>0</v>
      </c>
      <c r="V1864" s="23">
        <v>0</v>
      </c>
      <c r="W1864" s="23">
        <v>0</v>
      </c>
      <c r="X1864" s="23">
        <v>0</v>
      </c>
      <c r="Y1864" s="23">
        <v>0</v>
      </c>
      <c r="Z1864" s="23">
        <v>0</v>
      </c>
      <c r="AA1864" s="23">
        <v>0</v>
      </c>
      <c r="AB1864" s="23">
        <v>0</v>
      </c>
      <c r="AC1864" s="23">
        <v>0</v>
      </c>
      <c r="AD1864" s="23">
        <v>0</v>
      </c>
      <c r="AE1864" s="23">
        <v>0</v>
      </c>
      <c r="AF1864" s="23">
        <v>215</v>
      </c>
      <c r="AG1864" s="23">
        <v>322</v>
      </c>
      <c r="AH1864" s="23">
        <v>430</v>
      </c>
      <c r="AI1864" s="23">
        <v>644</v>
      </c>
      <c r="AJ1864" s="23">
        <v>0</v>
      </c>
      <c r="AK1864" s="23">
        <v>0</v>
      </c>
      <c r="AL1864" s="23">
        <v>0</v>
      </c>
      <c r="AM1864" s="23">
        <v>0</v>
      </c>
      <c r="AN1864" s="23">
        <v>0</v>
      </c>
      <c r="AO1864" s="23">
        <v>0</v>
      </c>
    </row>
    <row r="1865" spans="1:41" s="23" customFormat="1">
      <c r="A1865" s="37">
        <v>40444</v>
      </c>
      <c r="B1865" s="73" t="s">
        <v>2292</v>
      </c>
      <c r="C1865" s="73" t="s">
        <v>2293</v>
      </c>
      <c r="D1865" s="23">
        <v>1</v>
      </c>
      <c r="E1865" s="23">
        <v>2</v>
      </c>
      <c r="F1865" s="23">
        <v>1</v>
      </c>
      <c r="G1865" s="23">
        <v>36</v>
      </c>
      <c r="H1865" s="23">
        <v>0</v>
      </c>
      <c r="I1865" s="23">
        <v>240</v>
      </c>
      <c r="J1865" s="23">
        <v>351</v>
      </c>
      <c r="K1865" s="23">
        <v>1000</v>
      </c>
      <c r="L1865" s="23">
        <v>40</v>
      </c>
      <c r="M1865" s="23">
        <v>0</v>
      </c>
      <c r="N1865" s="23">
        <v>480</v>
      </c>
      <c r="O1865" s="23">
        <v>702</v>
      </c>
      <c r="P1865" s="23">
        <v>1000</v>
      </c>
      <c r="Q1865" s="23">
        <v>0</v>
      </c>
      <c r="R1865" s="23">
        <v>0</v>
      </c>
      <c r="S1865" s="23">
        <v>0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0</v>
      </c>
      <c r="Z1865" s="23">
        <v>0</v>
      </c>
      <c r="AA1865" s="23">
        <v>0</v>
      </c>
      <c r="AB1865" s="23">
        <v>0</v>
      </c>
      <c r="AC1865" s="23">
        <v>0</v>
      </c>
      <c r="AD1865" s="23">
        <v>0</v>
      </c>
      <c r="AE1865" s="23">
        <v>0</v>
      </c>
      <c r="AF1865" s="23">
        <v>240</v>
      </c>
      <c r="AG1865" s="23">
        <v>351</v>
      </c>
      <c r="AH1865" s="23">
        <v>480</v>
      </c>
      <c r="AI1865" s="23">
        <v>702</v>
      </c>
      <c r="AJ1865" s="23">
        <v>0</v>
      </c>
      <c r="AK1865" s="23">
        <v>0</v>
      </c>
      <c r="AL1865" s="23">
        <v>0</v>
      </c>
      <c r="AM1865" s="23">
        <v>0</v>
      </c>
      <c r="AN1865" s="23">
        <v>0</v>
      </c>
      <c r="AO1865" s="23">
        <v>0</v>
      </c>
    </row>
    <row r="1866" spans="1:41" s="23" customFormat="1">
      <c r="A1866" s="37">
        <v>40445</v>
      </c>
      <c r="B1866" s="73" t="s">
        <v>2292</v>
      </c>
      <c r="C1866" s="73" t="s">
        <v>2293</v>
      </c>
      <c r="D1866" s="23">
        <v>1</v>
      </c>
      <c r="E1866" s="23">
        <v>2</v>
      </c>
      <c r="F1866" s="23">
        <v>1</v>
      </c>
      <c r="G1866" s="23">
        <v>36</v>
      </c>
      <c r="H1866" s="23">
        <v>0</v>
      </c>
      <c r="I1866" s="23">
        <v>187</v>
      </c>
      <c r="J1866" s="23">
        <v>289</v>
      </c>
      <c r="K1866" s="23">
        <v>1000</v>
      </c>
      <c r="L1866" s="23">
        <v>40</v>
      </c>
      <c r="M1866" s="23">
        <v>0</v>
      </c>
      <c r="N1866" s="23">
        <v>374</v>
      </c>
      <c r="O1866" s="23">
        <v>578</v>
      </c>
      <c r="P1866" s="23">
        <v>1000</v>
      </c>
      <c r="Q1866" s="23">
        <v>0</v>
      </c>
      <c r="R1866" s="23">
        <v>0</v>
      </c>
      <c r="S1866" s="23">
        <v>0</v>
      </c>
      <c r="T1866" s="23">
        <v>0</v>
      </c>
      <c r="U1866" s="23">
        <v>0</v>
      </c>
      <c r="V1866" s="23">
        <v>0</v>
      </c>
      <c r="W1866" s="23">
        <v>0</v>
      </c>
      <c r="X1866" s="23">
        <v>0</v>
      </c>
      <c r="Y1866" s="23">
        <v>0</v>
      </c>
      <c r="Z1866" s="23">
        <v>0</v>
      </c>
      <c r="AA1866" s="23">
        <v>0</v>
      </c>
      <c r="AB1866" s="23">
        <v>0</v>
      </c>
      <c r="AC1866" s="23">
        <v>0</v>
      </c>
      <c r="AD1866" s="23">
        <v>0</v>
      </c>
      <c r="AE1866" s="23">
        <v>0</v>
      </c>
      <c r="AF1866" s="23">
        <v>187</v>
      </c>
      <c r="AG1866" s="23">
        <v>289</v>
      </c>
      <c r="AH1866" s="23">
        <v>374</v>
      </c>
      <c r="AI1866" s="23">
        <v>578</v>
      </c>
      <c r="AJ1866" s="23">
        <v>0</v>
      </c>
      <c r="AK1866" s="23">
        <v>0</v>
      </c>
      <c r="AL1866" s="23">
        <v>0</v>
      </c>
      <c r="AM1866" s="23">
        <v>0</v>
      </c>
      <c r="AN1866" s="23">
        <v>0</v>
      </c>
      <c r="AO1866" s="23">
        <v>0</v>
      </c>
    </row>
    <row r="1867" spans="1:41" s="23" customFormat="1">
      <c r="A1867" s="37">
        <v>40446</v>
      </c>
      <c r="B1867" s="73" t="s">
        <v>2292</v>
      </c>
      <c r="C1867" s="73" t="s">
        <v>2293</v>
      </c>
      <c r="D1867" s="23">
        <v>1</v>
      </c>
      <c r="E1867" s="23">
        <v>2</v>
      </c>
      <c r="F1867" s="23">
        <v>1</v>
      </c>
      <c r="G1867" s="23">
        <v>36</v>
      </c>
      <c r="H1867" s="23">
        <v>0</v>
      </c>
      <c r="I1867" s="23">
        <v>213</v>
      </c>
      <c r="J1867" s="23">
        <v>319</v>
      </c>
      <c r="K1867" s="23">
        <v>1000</v>
      </c>
      <c r="L1867" s="23">
        <v>40</v>
      </c>
      <c r="M1867" s="23">
        <v>0</v>
      </c>
      <c r="N1867" s="23">
        <v>426</v>
      </c>
      <c r="O1867" s="23">
        <v>638</v>
      </c>
      <c r="P1867" s="23">
        <v>1000</v>
      </c>
      <c r="Q1867" s="23">
        <v>0</v>
      </c>
      <c r="R1867" s="23">
        <v>0</v>
      </c>
      <c r="S1867" s="23">
        <v>0</v>
      </c>
      <c r="T1867" s="23">
        <v>0</v>
      </c>
      <c r="U1867" s="23">
        <v>0</v>
      </c>
      <c r="V1867" s="23">
        <v>0</v>
      </c>
      <c r="W1867" s="23">
        <v>0</v>
      </c>
      <c r="X1867" s="23">
        <v>0</v>
      </c>
      <c r="Y1867" s="23">
        <v>0</v>
      </c>
      <c r="Z1867" s="23">
        <v>0</v>
      </c>
      <c r="AA1867" s="23">
        <v>0</v>
      </c>
      <c r="AB1867" s="23">
        <v>0</v>
      </c>
      <c r="AC1867" s="23">
        <v>0</v>
      </c>
      <c r="AD1867" s="23">
        <v>0</v>
      </c>
      <c r="AE1867" s="23">
        <v>0</v>
      </c>
      <c r="AF1867" s="23">
        <v>213</v>
      </c>
      <c r="AG1867" s="23">
        <v>319</v>
      </c>
      <c r="AH1867" s="23">
        <v>426</v>
      </c>
      <c r="AI1867" s="23">
        <v>638</v>
      </c>
      <c r="AJ1867" s="23">
        <v>0</v>
      </c>
      <c r="AK1867" s="23">
        <v>0</v>
      </c>
      <c r="AL1867" s="23">
        <v>0</v>
      </c>
      <c r="AM1867" s="23">
        <v>0</v>
      </c>
      <c r="AN1867" s="23">
        <v>0</v>
      </c>
      <c r="AO1867" s="23">
        <v>0</v>
      </c>
    </row>
    <row r="1868" spans="1:41" s="23" customFormat="1">
      <c r="A1868" s="37">
        <v>40447</v>
      </c>
      <c r="B1868" s="73" t="s">
        <v>2292</v>
      </c>
      <c r="C1868" s="73" t="s">
        <v>2293</v>
      </c>
      <c r="D1868" s="23">
        <v>1</v>
      </c>
      <c r="E1868" s="23">
        <v>2</v>
      </c>
      <c r="F1868" s="23">
        <v>1</v>
      </c>
      <c r="G1868" s="23">
        <v>36</v>
      </c>
      <c r="H1868" s="23">
        <v>0</v>
      </c>
      <c r="I1868" s="23">
        <v>221</v>
      </c>
      <c r="J1868" s="23">
        <v>331</v>
      </c>
      <c r="K1868" s="23">
        <v>1000</v>
      </c>
      <c r="L1868" s="23">
        <v>40</v>
      </c>
      <c r="M1868" s="23">
        <v>0</v>
      </c>
      <c r="N1868" s="23">
        <v>442</v>
      </c>
      <c r="O1868" s="23">
        <v>662</v>
      </c>
      <c r="P1868" s="23">
        <v>1000</v>
      </c>
      <c r="Q1868" s="23">
        <v>0</v>
      </c>
      <c r="R1868" s="23">
        <v>0</v>
      </c>
      <c r="S1868" s="23">
        <v>0</v>
      </c>
      <c r="T1868" s="23">
        <v>0</v>
      </c>
      <c r="U1868" s="23">
        <v>0</v>
      </c>
      <c r="V1868" s="23">
        <v>0</v>
      </c>
      <c r="W1868" s="23">
        <v>0</v>
      </c>
      <c r="X1868" s="23">
        <v>0</v>
      </c>
      <c r="Y1868" s="23">
        <v>0</v>
      </c>
      <c r="Z1868" s="23">
        <v>0</v>
      </c>
      <c r="AA1868" s="23">
        <v>0</v>
      </c>
      <c r="AB1868" s="23">
        <v>0</v>
      </c>
      <c r="AC1868" s="23">
        <v>0</v>
      </c>
      <c r="AD1868" s="23">
        <v>0</v>
      </c>
      <c r="AE1868" s="23">
        <v>0</v>
      </c>
      <c r="AF1868" s="23">
        <v>221</v>
      </c>
      <c r="AG1868" s="23">
        <v>331</v>
      </c>
      <c r="AH1868" s="23">
        <v>442</v>
      </c>
      <c r="AI1868" s="23">
        <v>662</v>
      </c>
      <c r="AJ1868" s="23">
        <v>0</v>
      </c>
      <c r="AK1868" s="23">
        <v>0</v>
      </c>
      <c r="AL1868" s="23">
        <v>0</v>
      </c>
      <c r="AM1868" s="23">
        <v>0</v>
      </c>
      <c r="AN1868" s="23">
        <v>0</v>
      </c>
      <c r="AO1868" s="23">
        <v>0</v>
      </c>
    </row>
    <row r="1869" spans="1:41" s="23" customFormat="1">
      <c r="A1869" s="37">
        <v>40448</v>
      </c>
      <c r="B1869" s="73" t="s">
        <v>2292</v>
      </c>
      <c r="C1869" s="73" t="s">
        <v>2293</v>
      </c>
      <c r="D1869" s="23">
        <v>1</v>
      </c>
      <c r="E1869" s="23">
        <v>2</v>
      </c>
      <c r="F1869" s="23">
        <v>1</v>
      </c>
      <c r="G1869" s="23">
        <v>36</v>
      </c>
      <c r="H1869" s="23">
        <v>0</v>
      </c>
      <c r="I1869" s="23">
        <v>247</v>
      </c>
      <c r="J1869" s="23">
        <v>361</v>
      </c>
      <c r="K1869" s="23">
        <v>1000</v>
      </c>
      <c r="L1869" s="23">
        <v>40</v>
      </c>
      <c r="M1869" s="23">
        <v>0</v>
      </c>
      <c r="N1869" s="23">
        <v>494</v>
      </c>
      <c r="O1869" s="23">
        <v>722</v>
      </c>
      <c r="P1869" s="23">
        <v>1000</v>
      </c>
      <c r="Q1869" s="23">
        <v>0</v>
      </c>
      <c r="R1869" s="23">
        <v>0</v>
      </c>
      <c r="S1869" s="23">
        <v>0</v>
      </c>
      <c r="T1869" s="23">
        <v>0</v>
      </c>
      <c r="U1869" s="23">
        <v>0</v>
      </c>
      <c r="V1869" s="23">
        <v>0</v>
      </c>
      <c r="W1869" s="23">
        <v>0</v>
      </c>
      <c r="X1869" s="23">
        <v>0</v>
      </c>
      <c r="Y1869" s="23">
        <v>0</v>
      </c>
      <c r="Z1869" s="23">
        <v>0</v>
      </c>
      <c r="AA1869" s="23">
        <v>0</v>
      </c>
      <c r="AB1869" s="23">
        <v>0</v>
      </c>
      <c r="AC1869" s="23">
        <v>0</v>
      </c>
      <c r="AD1869" s="23">
        <v>0</v>
      </c>
      <c r="AE1869" s="23">
        <v>0</v>
      </c>
      <c r="AF1869" s="23">
        <v>247</v>
      </c>
      <c r="AG1869" s="23">
        <v>361</v>
      </c>
      <c r="AH1869" s="23">
        <v>494</v>
      </c>
      <c r="AI1869" s="23">
        <v>722</v>
      </c>
      <c r="AJ1869" s="23">
        <v>0</v>
      </c>
      <c r="AK1869" s="23">
        <v>0</v>
      </c>
      <c r="AL1869" s="23">
        <v>0</v>
      </c>
      <c r="AM1869" s="23">
        <v>0</v>
      </c>
      <c r="AN1869" s="23">
        <v>0</v>
      </c>
      <c r="AO1869" s="23">
        <v>0</v>
      </c>
    </row>
    <row r="1870" spans="1:41" s="23" customFormat="1">
      <c r="A1870" s="37">
        <v>40449</v>
      </c>
      <c r="B1870" s="73" t="s">
        <v>2292</v>
      </c>
      <c r="C1870" s="73" t="s">
        <v>2293</v>
      </c>
      <c r="D1870" s="23">
        <v>1</v>
      </c>
      <c r="E1870" s="23">
        <v>2</v>
      </c>
      <c r="F1870" s="23">
        <v>1</v>
      </c>
      <c r="G1870" s="23">
        <v>36</v>
      </c>
      <c r="H1870" s="23">
        <v>0</v>
      </c>
      <c r="I1870" s="23">
        <v>187</v>
      </c>
      <c r="J1870" s="23">
        <v>289</v>
      </c>
      <c r="K1870" s="23">
        <v>1000</v>
      </c>
      <c r="L1870" s="23">
        <v>40</v>
      </c>
      <c r="M1870" s="23">
        <v>0</v>
      </c>
      <c r="N1870" s="23">
        <v>374</v>
      </c>
      <c r="O1870" s="23">
        <v>578</v>
      </c>
      <c r="P1870" s="23">
        <v>1000</v>
      </c>
      <c r="Q1870" s="23">
        <v>0</v>
      </c>
      <c r="R1870" s="23">
        <v>0</v>
      </c>
      <c r="S1870" s="23">
        <v>0</v>
      </c>
      <c r="T1870" s="23">
        <v>0</v>
      </c>
      <c r="U1870" s="23">
        <v>0</v>
      </c>
      <c r="V1870" s="23">
        <v>0</v>
      </c>
      <c r="W1870" s="23">
        <v>0</v>
      </c>
      <c r="X1870" s="23">
        <v>0</v>
      </c>
      <c r="Y1870" s="23">
        <v>0</v>
      </c>
      <c r="Z1870" s="23">
        <v>0</v>
      </c>
      <c r="AA1870" s="23">
        <v>0</v>
      </c>
      <c r="AB1870" s="23">
        <v>0</v>
      </c>
      <c r="AC1870" s="23">
        <v>0</v>
      </c>
      <c r="AD1870" s="23">
        <v>0</v>
      </c>
      <c r="AE1870" s="23">
        <v>0</v>
      </c>
      <c r="AF1870" s="23">
        <v>187</v>
      </c>
      <c r="AG1870" s="23">
        <v>289</v>
      </c>
      <c r="AH1870" s="23">
        <v>374</v>
      </c>
      <c r="AI1870" s="23">
        <v>578</v>
      </c>
      <c r="AJ1870" s="23">
        <v>0</v>
      </c>
      <c r="AK1870" s="23">
        <v>0</v>
      </c>
      <c r="AL1870" s="23">
        <v>0</v>
      </c>
      <c r="AM1870" s="23">
        <v>0</v>
      </c>
      <c r="AN1870" s="23">
        <v>0</v>
      </c>
      <c r="AO1870" s="23">
        <v>0</v>
      </c>
    </row>
    <row r="1871" spans="1:41" s="23" customFormat="1">
      <c r="A1871" s="37">
        <v>40450</v>
      </c>
      <c r="B1871" s="73" t="s">
        <v>2292</v>
      </c>
      <c r="C1871" s="73" t="s">
        <v>2293</v>
      </c>
      <c r="D1871" s="23">
        <v>1</v>
      </c>
      <c r="E1871" s="23">
        <v>2</v>
      </c>
      <c r="F1871" s="23">
        <v>1</v>
      </c>
      <c r="G1871" s="23">
        <v>36</v>
      </c>
      <c r="H1871" s="23">
        <v>0</v>
      </c>
      <c r="I1871" s="23">
        <v>213</v>
      </c>
      <c r="J1871" s="23">
        <v>319</v>
      </c>
      <c r="K1871" s="23">
        <v>1000</v>
      </c>
      <c r="L1871" s="23">
        <v>40</v>
      </c>
      <c r="M1871" s="23">
        <v>0</v>
      </c>
      <c r="N1871" s="23">
        <v>426</v>
      </c>
      <c r="O1871" s="23">
        <v>638</v>
      </c>
      <c r="P1871" s="23">
        <v>1000</v>
      </c>
      <c r="Q1871" s="23">
        <v>0</v>
      </c>
      <c r="R1871" s="23">
        <v>0</v>
      </c>
      <c r="S1871" s="23">
        <v>0</v>
      </c>
      <c r="T1871" s="23">
        <v>0</v>
      </c>
      <c r="U1871" s="23">
        <v>0</v>
      </c>
      <c r="V1871" s="23">
        <v>0</v>
      </c>
      <c r="W1871" s="23">
        <v>0</v>
      </c>
      <c r="X1871" s="23">
        <v>0</v>
      </c>
      <c r="Y1871" s="23">
        <v>0</v>
      </c>
      <c r="Z1871" s="23">
        <v>0</v>
      </c>
      <c r="AA1871" s="23">
        <v>0</v>
      </c>
      <c r="AB1871" s="23">
        <v>0</v>
      </c>
      <c r="AC1871" s="23">
        <v>0</v>
      </c>
      <c r="AD1871" s="23">
        <v>0</v>
      </c>
      <c r="AE1871" s="23">
        <v>0</v>
      </c>
      <c r="AF1871" s="23">
        <v>213</v>
      </c>
      <c r="AG1871" s="23">
        <v>319</v>
      </c>
      <c r="AH1871" s="23">
        <v>426</v>
      </c>
      <c r="AI1871" s="23">
        <v>638</v>
      </c>
      <c r="AJ1871" s="23">
        <v>0</v>
      </c>
      <c r="AK1871" s="23">
        <v>0</v>
      </c>
      <c r="AL1871" s="23">
        <v>0</v>
      </c>
      <c r="AM1871" s="23">
        <v>0</v>
      </c>
      <c r="AN1871" s="23">
        <v>0</v>
      </c>
      <c r="AO1871" s="23">
        <v>0</v>
      </c>
    </row>
    <row r="1872" spans="1:41" s="23" customFormat="1">
      <c r="A1872" s="37">
        <v>40451</v>
      </c>
      <c r="B1872" s="73" t="s">
        <v>2292</v>
      </c>
      <c r="C1872" s="73" t="s">
        <v>2293</v>
      </c>
      <c r="D1872" s="23">
        <v>1</v>
      </c>
      <c r="E1872" s="23">
        <v>2</v>
      </c>
      <c r="F1872" s="23">
        <v>1</v>
      </c>
      <c r="G1872" s="23">
        <v>36</v>
      </c>
      <c r="H1872" s="23">
        <v>0</v>
      </c>
      <c r="I1872" s="23">
        <v>221</v>
      </c>
      <c r="J1872" s="23">
        <v>331</v>
      </c>
      <c r="K1872" s="23">
        <v>1000</v>
      </c>
      <c r="L1872" s="23">
        <v>40</v>
      </c>
      <c r="M1872" s="23">
        <v>0</v>
      </c>
      <c r="N1872" s="23">
        <v>442</v>
      </c>
      <c r="O1872" s="23">
        <v>662</v>
      </c>
      <c r="P1872" s="23">
        <v>1000</v>
      </c>
      <c r="Q1872" s="23">
        <v>0</v>
      </c>
      <c r="R1872" s="23">
        <v>0</v>
      </c>
      <c r="S1872" s="23">
        <v>0</v>
      </c>
      <c r="T1872" s="23">
        <v>0</v>
      </c>
      <c r="U1872" s="23">
        <v>0</v>
      </c>
      <c r="V1872" s="23">
        <v>0</v>
      </c>
      <c r="W1872" s="23">
        <v>0</v>
      </c>
      <c r="X1872" s="23">
        <v>0</v>
      </c>
      <c r="Y1872" s="23">
        <v>0</v>
      </c>
      <c r="Z1872" s="23">
        <v>0</v>
      </c>
      <c r="AA1872" s="23">
        <v>0</v>
      </c>
      <c r="AB1872" s="23">
        <v>0</v>
      </c>
      <c r="AC1872" s="23">
        <v>0</v>
      </c>
      <c r="AD1872" s="23">
        <v>0</v>
      </c>
      <c r="AE1872" s="23">
        <v>0</v>
      </c>
      <c r="AF1872" s="23">
        <v>221</v>
      </c>
      <c r="AG1872" s="23">
        <v>331</v>
      </c>
      <c r="AH1872" s="23">
        <v>442</v>
      </c>
      <c r="AI1872" s="23">
        <v>662</v>
      </c>
      <c r="AJ1872" s="23">
        <v>0</v>
      </c>
      <c r="AK1872" s="23">
        <v>0</v>
      </c>
      <c r="AL1872" s="23">
        <v>0</v>
      </c>
      <c r="AM1872" s="23">
        <v>0</v>
      </c>
      <c r="AN1872" s="23">
        <v>0</v>
      </c>
      <c r="AO1872" s="23">
        <v>0</v>
      </c>
    </row>
    <row r="1873" spans="1:41" s="23" customFormat="1">
      <c r="A1873" s="37">
        <v>40452</v>
      </c>
      <c r="B1873" s="73" t="s">
        <v>2292</v>
      </c>
      <c r="C1873" s="73" t="s">
        <v>2293</v>
      </c>
      <c r="D1873" s="23">
        <v>1</v>
      </c>
      <c r="E1873" s="23">
        <v>2</v>
      </c>
      <c r="F1873" s="23">
        <v>1</v>
      </c>
      <c r="G1873" s="23">
        <v>36</v>
      </c>
      <c r="H1873" s="23">
        <v>0</v>
      </c>
      <c r="I1873" s="23">
        <v>247</v>
      </c>
      <c r="J1873" s="23">
        <v>361</v>
      </c>
      <c r="K1873" s="23">
        <v>1000</v>
      </c>
      <c r="L1873" s="23">
        <v>40</v>
      </c>
      <c r="M1873" s="23">
        <v>0</v>
      </c>
      <c r="N1873" s="23">
        <v>494</v>
      </c>
      <c r="O1873" s="23">
        <v>722</v>
      </c>
      <c r="P1873" s="23">
        <v>1000</v>
      </c>
      <c r="Q1873" s="23">
        <v>0</v>
      </c>
      <c r="R1873" s="23">
        <v>0</v>
      </c>
      <c r="S1873" s="23">
        <v>0</v>
      </c>
      <c r="T1873" s="23">
        <v>0</v>
      </c>
      <c r="U1873" s="23">
        <v>0</v>
      </c>
      <c r="V1873" s="23">
        <v>0</v>
      </c>
      <c r="W1873" s="23">
        <v>0</v>
      </c>
      <c r="X1873" s="23">
        <v>0</v>
      </c>
      <c r="Y1873" s="23">
        <v>0</v>
      </c>
      <c r="Z1873" s="23">
        <v>0</v>
      </c>
      <c r="AA1873" s="23">
        <v>0</v>
      </c>
      <c r="AB1873" s="23">
        <v>0</v>
      </c>
      <c r="AC1873" s="23">
        <v>0</v>
      </c>
      <c r="AD1873" s="23">
        <v>0</v>
      </c>
      <c r="AE1873" s="23">
        <v>0</v>
      </c>
      <c r="AF1873" s="23">
        <v>247</v>
      </c>
      <c r="AG1873" s="23">
        <v>361</v>
      </c>
      <c r="AH1873" s="23">
        <v>494</v>
      </c>
      <c r="AI1873" s="23">
        <v>722</v>
      </c>
      <c r="AJ1873" s="23">
        <v>0</v>
      </c>
      <c r="AK1873" s="23">
        <v>0</v>
      </c>
      <c r="AL1873" s="23">
        <v>0</v>
      </c>
      <c r="AM1873" s="23">
        <v>0</v>
      </c>
      <c r="AN1873" s="23">
        <v>0</v>
      </c>
      <c r="AO1873" s="23">
        <v>0</v>
      </c>
    </row>
    <row r="1874" spans="1:41" s="23" customFormat="1">
      <c r="A1874" s="37">
        <v>40453</v>
      </c>
      <c r="B1874" s="73" t="s">
        <v>2292</v>
      </c>
      <c r="C1874" s="73" t="s">
        <v>2293</v>
      </c>
      <c r="D1874" s="23">
        <v>1</v>
      </c>
      <c r="E1874" s="23">
        <v>2</v>
      </c>
      <c r="F1874" s="23">
        <v>1</v>
      </c>
      <c r="G1874" s="23">
        <v>36</v>
      </c>
      <c r="H1874" s="23">
        <v>0</v>
      </c>
      <c r="I1874" s="23">
        <v>187</v>
      </c>
      <c r="J1874" s="23">
        <v>289</v>
      </c>
      <c r="K1874" s="23">
        <v>1000</v>
      </c>
      <c r="L1874" s="23">
        <v>40</v>
      </c>
      <c r="M1874" s="23">
        <v>0</v>
      </c>
      <c r="N1874" s="23">
        <v>374</v>
      </c>
      <c r="O1874" s="23">
        <v>578</v>
      </c>
      <c r="P1874" s="23">
        <v>1000</v>
      </c>
      <c r="Q1874" s="23">
        <v>0</v>
      </c>
      <c r="R1874" s="23">
        <v>0</v>
      </c>
      <c r="S1874" s="23">
        <v>0</v>
      </c>
      <c r="T1874" s="23">
        <v>0</v>
      </c>
      <c r="U1874" s="23">
        <v>0</v>
      </c>
      <c r="V1874" s="23">
        <v>0</v>
      </c>
      <c r="W1874" s="23">
        <v>0</v>
      </c>
      <c r="X1874" s="23">
        <v>0</v>
      </c>
      <c r="Y1874" s="23">
        <v>0</v>
      </c>
      <c r="Z1874" s="23">
        <v>0</v>
      </c>
      <c r="AA1874" s="23">
        <v>0</v>
      </c>
      <c r="AB1874" s="23">
        <v>0</v>
      </c>
      <c r="AC1874" s="23">
        <v>0</v>
      </c>
      <c r="AD1874" s="23">
        <v>0</v>
      </c>
      <c r="AE1874" s="23">
        <v>0</v>
      </c>
      <c r="AF1874" s="23">
        <v>187</v>
      </c>
      <c r="AG1874" s="23">
        <v>289</v>
      </c>
      <c r="AH1874" s="23">
        <v>374</v>
      </c>
      <c r="AI1874" s="23">
        <v>578</v>
      </c>
      <c r="AJ1874" s="23">
        <v>0</v>
      </c>
      <c r="AK1874" s="23">
        <v>0</v>
      </c>
      <c r="AL1874" s="23">
        <v>0</v>
      </c>
      <c r="AM1874" s="23">
        <v>0</v>
      </c>
      <c r="AN1874" s="23">
        <v>0</v>
      </c>
      <c r="AO1874" s="23">
        <v>0</v>
      </c>
    </row>
    <row r="1875" spans="1:41" s="23" customFormat="1">
      <c r="A1875" s="37">
        <v>40454</v>
      </c>
      <c r="B1875" s="73" t="s">
        <v>2292</v>
      </c>
      <c r="C1875" s="73" t="s">
        <v>2293</v>
      </c>
      <c r="D1875" s="23">
        <v>1</v>
      </c>
      <c r="E1875" s="23">
        <v>2</v>
      </c>
      <c r="F1875" s="23">
        <v>1</v>
      </c>
      <c r="G1875" s="23">
        <v>36</v>
      </c>
      <c r="H1875" s="23">
        <v>0</v>
      </c>
      <c r="I1875" s="23">
        <v>213</v>
      </c>
      <c r="J1875" s="23">
        <v>319</v>
      </c>
      <c r="K1875" s="23">
        <v>1000</v>
      </c>
      <c r="L1875" s="23">
        <v>40</v>
      </c>
      <c r="M1875" s="23">
        <v>0</v>
      </c>
      <c r="N1875" s="23">
        <v>426</v>
      </c>
      <c r="O1875" s="23">
        <v>638</v>
      </c>
      <c r="P1875" s="23">
        <v>1000</v>
      </c>
      <c r="Q1875" s="23">
        <v>0</v>
      </c>
      <c r="R1875" s="23">
        <v>0</v>
      </c>
      <c r="S1875" s="23">
        <v>0</v>
      </c>
      <c r="T1875" s="23">
        <v>0</v>
      </c>
      <c r="U1875" s="23">
        <v>0</v>
      </c>
      <c r="V1875" s="23">
        <v>0</v>
      </c>
      <c r="W1875" s="23">
        <v>0</v>
      </c>
      <c r="X1875" s="23">
        <v>0</v>
      </c>
      <c r="Y1875" s="23">
        <v>0</v>
      </c>
      <c r="Z1875" s="23">
        <v>0</v>
      </c>
      <c r="AA1875" s="23">
        <v>0</v>
      </c>
      <c r="AB1875" s="23">
        <v>0</v>
      </c>
      <c r="AC1875" s="23">
        <v>0</v>
      </c>
      <c r="AD1875" s="23">
        <v>0</v>
      </c>
      <c r="AE1875" s="23">
        <v>0</v>
      </c>
      <c r="AF1875" s="23">
        <v>213</v>
      </c>
      <c r="AG1875" s="23">
        <v>319</v>
      </c>
      <c r="AH1875" s="23">
        <v>426</v>
      </c>
      <c r="AI1875" s="23">
        <v>638</v>
      </c>
      <c r="AJ1875" s="23">
        <v>0</v>
      </c>
      <c r="AK1875" s="23">
        <v>0</v>
      </c>
      <c r="AL1875" s="23">
        <v>0</v>
      </c>
      <c r="AM1875" s="23">
        <v>0</v>
      </c>
      <c r="AN1875" s="23">
        <v>0</v>
      </c>
      <c r="AO1875" s="23">
        <v>0</v>
      </c>
    </row>
    <row r="1876" spans="1:41" s="23" customFormat="1">
      <c r="A1876" s="37">
        <v>40455</v>
      </c>
      <c r="B1876" s="73" t="s">
        <v>2292</v>
      </c>
      <c r="C1876" s="73" t="s">
        <v>2293</v>
      </c>
      <c r="D1876" s="23">
        <v>1</v>
      </c>
      <c r="E1876" s="23">
        <v>2</v>
      </c>
      <c r="F1876" s="23">
        <v>1</v>
      </c>
      <c r="G1876" s="23">
        <v>36</v>
      </c>
      <c r="H1876" s="23">
        <v>0</v>
      </c>
      <c r="I1876" s="23">
        <v>221</v>
      </c>
      <c r="J1876" s="23">
        <v>331</v>
      </c>
      <c r="K1876" s="23">
        <v>1000</v>
      </c>
      <c r="L1876" s="23">
        <v>40</v>
      </c>
      <c r="M1876" s="23">
        <v>0</v>
      </c>
      <c r="N1876" s="23">
        <v>442</v>
      </c>
      <c r="O1876" s="23">
        <v>662</v>
      </c>
      <c r="P1876" s="23">
        <v>1000</v>
      </c>
      <c r="Q1876" s="23">
        <v>0</v>
      </c>
      <c r="R1876" s="23">
        <v>0</v>
      </c>
      <c r="S1876" s="23">
        <v>0</v>
      </c>
      <c r="T1876" s="23">
        <v>0</v>
      </c>
      <c r="U1876" s="23">
        <v>0</v>
      </c>
      <c r="V1876" s="23">
        <v>0</v>
      </c>
      <c r="W1876" s="23">
        <v>0</v>
      </c>
      <c r="X1876" s="23">
        <v>0</v>
      </c>
      <c r="Y1876" s="23">
        <v>0</v>
      </c>
      <c r="Z1876" s="23">
        <v>0</v>
      </c>
      <c r="AA1876" s="23">
        <v>0</v>
      </c>
      <c r="AB1876" s="23">
        <v>0</v>
      </c>
      <c r="AC1876" s="23">
        <v>0</v>
      </c>
      <c r="AD1876" s="23">
        <v>0</v>
      </c>
      <c r="AE1876" s="23">
        <v>0</v>
      </c>
      <c r="AF1876" s="23">
        <v>221</v>
      </c>
      <c r="AG1876" s="23">
        <v>331</v>
      </c>
      <c r="AH1876" s="23">
        <v>442</v>
      </c>
      <c r="AI1876" s="23">
        <v>662</v>
      </c>
      <c r="AJ1876" s="23">
        <v>0</v>
      </c>
      <c r="AK1876" s="23">
        <v>0</v>
      </c>
      <c r="AL1876" s="23">
        <v>0</v>
      </c>
      <c r="AM1876" s="23">
        <v>0</v>
      </c>
      <c r="AN1876" s="23">
        <v>0</v>
      </c>
      <c r="AO1876" s="23">
        <v>0</v>
      </c>
    </row>
    <row r="1877" spans="1:41" s="23" customFormat="1">
      <c r="A1877" s="37">
        <v>40456</v>
      </c>
      <c r="B1877" s="73" t="s">
        <v>2292</v>
      </c>
      <c r="C1877" s="73" t="s">
        <v>2293</v>
      </c>
      <c r="D1877" s="23">
        <v>1</v>
      </c>
      <c r="E1877" s="23">
        <v>2</v>
      </c>
      <c r="F1877" s="23">
        <v>1</v>
      </c>
      <c r="G1877" s="23">
        <v>36</v>
      </c>
      <c r="H1877" s="23">
        <v>0</v>
      </c>
      <c r="I1877" s="23">
        <v>247</v>
      </c>
      <c r="J1877" s="23">
        <v>361</v>
      </c>
      <c r="K1877" s="23">
        <v>1000</v>
      </c>
      <c r="L1877" s="23">
        <v>40</v>
      </c>
      <c r="M1877" s="23">
        <v>0</v>
      </c>
      <c r="N1877" s="23">
        <v>494</v>
      </c>
      <c r="O1877" s="23">
        <v>722</v>
      </c>
      <c r="P1877" s="23">
        <v>1000</v>
      </c>
      <c r="Q1877" s="23">
        <v>0</v>
      </c>
      <c r="R1877" s="23">
        <v>0</v>
      </c>
      <c r="S1877" s="23">
        <v>0</v>
      </c>
      <c r="T1877" s="23">
        <v>0</v>
      </c>
      <c r="U1877" s="23">
        <v>0</v>
      </c>
      <c r="V1877" s="23">
        <v>0</v>
      </c>
      <c r="W1877" s="23">
        <v>0</v>
      </c>
      <c r="X1877" s="23">
        <v>0</v>
      </c>
      <c r="Y1877" s="23">
        <v>0</v>
      </c>
      <c r="Z1877" s="23">
        <v>0</v>
      </c>
      <c r="AA1877" s="23">
        <v>0</v>
      </c>
      <c r="AB1877" s="23">
        <v>0</v>
      </c>
      <c r="AC1877" s="23">
        <v>0</v>
      </c>
      <c r="AD1877" s="23">
        <v>0</v>
      </c>
      <c r="AE1877" s="23">
        <v>0</v>
      </c>
      <c r="AF1877" s="23">
        <v>247</v>
      </c>
      <c r="AG1877" s="23">
        <v>361</v>
      </c>
      <c r="AH1877" s="23">
        <v>494</v>
      </c>
      <c r="AI1877" s="23">
        <v>722</v>
      </c>
      <c r="AJ1877" s="23">
        <v>0</v>
      </c>
      <c r="AK1877" s="23">
        <v>0</v>
      </c>
      <c r="AL1877" s="23">
        <v>0</v>
      </c>
      <c r="AM1877" s="23">
        <v>0</v>
      </c>
      <c r="AN1877" s="23">
        <v>0</v>
      </c>
      <c r="AO1877" s="23">
        <v>0</v>
      </c>
    </row>
    <row r="1878" spans="1:41" s="23" customFormat="1">
      <c r="A1878" s="37">
        <v>40457</v>
      </c>
      <c r="B1878" s="73" t="s">
        <v>2292</v>
      </c>
      <c r="C1878" s="73" t="s">
        <v>2293</v>
      </c>
      <c r="D1878" s="23">
        <v>1</v>
      </c>
      <c r="E1878" s="23">
        <v>2</v>
      </c>
      <c r="F1878" s="23">
        <v>1</v>
      </c>
      <c r="G1878" s="23">
        <v>36</v>
      </c>
      <c r="H1878" s="23">
        <v>0</v>
      </c>
      <c r="I1878" s="23">
        <v>192</v>
      </c>
      <c r="J1878" s="23">
        <v>297</v>
      </c>
      <c r="K1878" s="23">
        <v>1000</v>
      </c>
      <c r="L1878" s="23">
        <v>40</v>
      </c>
      <c r="M1878" s="23">
        <v>0</v>
      </c>
      <c r="N1878" s="23">
        <v>384</v>
      </c>
      <c r="O1878" s="23">
        <v>594</v>
      </c>
      <c r="P1878" s="23">
        <v>1000</v>
      </c>
      <c r="Q1878" s="23">
        <v>0</v>
      </c>
      <c r="R1878" s="23">
        <v>0</v>
      </c>
      <c r="S1878" s="23">
        <v>0</v>
      </c>
      <c r="T1878" s="23">
        <v>0</v>
      </c>
      <c r="U1878" s="23">
        <v>0</v>
      </c>
      <c r="V1878" s="23">
        <v>0</v>
      </c>
      <c r="W1878" s="23">
        <v>0</v>
      </c>
      <c r="X1878" s="23">
        <v>0</v>
      </c>
      <c r="Y1878" s="23">
        <v>0</v>
      </c>
      <c r="Z1878" s="23">
        <v>0</v>
      </c>
      <c r="AA1878" s="23">
        <v>0</v>
      </c>
      <c r="AB1878" s="23">
        <v>0</v>
      </c>
      <c r="AC1878" s="23">
        <v>0</v>
      </c>
      <c r="AD1878" s="23">
        <v>0</v>
      </c>
      <c r="AE1878" s="23">
        <v>0</v>
      </c>
      <c r="AF1878" s="23">
        <v>192</v>
      </c>
      <c r="AG1878" s="23">
        <v>297</v>
      </c>
      <c r="AH1878" s="23">
        <v>384</v>
      </c>
      <c r="AI1878" s="23">
        <v>594</v>
      </c>
      <c r="AJ1878" s="23">
        <v>0</v>
      </c>
      <c r="AK1878" s="23">
        <v>0</v>
      </c>
      <c r="AL1878" s="23">
        <v>0</v>
      </c>
      <c r="AM1878" s="23">
        <v>0</v>
      </c>
      <c r="AN1878" s="23">
        <v>0</v>
      </c>
      <c r="AO1878" s="23">
        <v>0</v>
      </c>
    </row>
    <row r="1879" spans="1:41" s="23" customFormat="1">
      <c r="A1879" s="37">
        <v>40458</v>
      </c>
      <c r="B1879" s="73" t="s">
        <v>2292</v>
      </c>
      <c r="C1879" s="73" t="s">
        <v>2293</v>
      </c>
      <c r="D1879" s="23">
        <v>1</v>
      </c>
      <c r="E1879" s="23">
        <v>2</v>
      </c>
      <c r="F1879" s="23">
        <v>1</v>
      </c>
      <c r="G1879" s="23">
        <v>36</v>
      </c>
      <c r="H1879" s="23">
        <v>0</v>
      </c>
      <c r="I1879" s="23">
        <v>219</v>
      </c>
      <c r="J1879" s="23">
        <v>328</v>
      </c>
      <c r="K1879" s="23">
        <v>1000</v>
      </c>
      <c r="L1879" s="23">
        <v>40</v>
      </c>
      <c r="M1879" s="23">
        <v>0</v>
      </c>
      <c r="N1879" s="23">
        <v>438</v>
      </c>
      <c r="O1879" s="23">
        <v>656</v>
      </c>
      <c r="P1879" s="23">
        <v>1000</v>
      </c>
      <c r="Q1879" s="23">
        <v>0</v>
      </c>
      <c r="R1879" s="23">
        <v>0</v>
      </c>
      <c r="S1879" s="23">
        <v>0</v>
      </c>
      <c r="T1879" s="23">
        <v>0</v>
      </c>
      <c r="U1879" s="23">
        <v>0</v>
      </c>
      <c r="V1879" s="23">
        <v>0</v>
      </c>
      <c r="W1879" s="23">
        <v>0</v>
      </c>
      <c r="X1879" s="23">
        <v>0</v>
      </c>
      <c r="Y1879" s="23">
        <v>0</v>
      </c>
      <c r="Z1879" s="23">
        <v>0</v>
      </c>
      <c r="AA1879" s="23">
        <v>0</v>
      </c>
      <c r="AB1879" s="23">
        <v>0</v>
      </c>
      <c r="AC1879" s="23">
        <v>0</v>
      </c>
      <c r="AD1879" s="23">
        <v>0</v>
      </c>
      <c r="AE1879" s="23">
        <v>0</v>
      </c>
      <c r="AF1879" s="23">
        <v>219</v>
      </c>
      <c r="AG1879" s="23">
        <v>328</v>
      </c>
      <c r="AH1879" s="23">
        <v>438</v>
      </c>
      <c r="AI1879" s="23">
        <v>656</v>
      </c>
      <c r="AJ1879" s="23">
        <v>0</v>
      </c>
      <c r="AK1879" s="23">
        <v>0</v>
      </c>
      <c r="AL1879" s="23">
        <v>0</v>
      </c>
      <c r="AM1879" s="23">
        <v>0</v>
      </c>
      <c r="AN1879" s="23">
        <v>0</v>
      </c>
      <c r="AO1879" s="23">
        <v>0</v>
      </c>
    </row>
    <row r="1880" spans="1:41" s="23" customFormat="1">
      <c r="A1880" s="37">
        <v>40459</v>
      </c>
      <c r="B1880" s="73" t="s">
        <v>2292</v>
      </c>
      <c r="C1880" s="73" t="s">
        <v>2293</v>
      </c>
      <c r="D1880" s="23">
        <v>1</v>
      </c>
      <c r="E1880" s="23">
        <v>2</v>
      </c>
      <c r="F1880" s="23">
        <v>1</v>
      </c>
      <c r="G1880" s="23">
        <v>36</v>
      </c>
      <c r="H1880" s="23">
        <v>0</v>
      </c>
      <c r="I1880" s="23">
        <v>227</v>
      </c>
      <c r="J1880" s="23">
        <v>340</v>
      </c>
      <c r="K1880" s="23">
        <v>1000</v>
      </c>
      <c r="L1880" s="23">
        <v>40</v>
      </c>
      <c r="M1880" s="23">
        <v>0</v>
      </c>
      <c r="N1880" s="23">
        <v>454</v>
      </c>
      <c r="O1880" s="23">
        <v>680</v>
      </c>
      <c r="P1880" s="23">
        <v>1000</v>
      </c>
      <c r="Q1880" s="23">
        <v>0</v>
      </c>
      <c r="R1880" s="23">
        <v>0</v>
      </c>
      <c r="S1880" s="23">
        <v>0</v>
      </c>
      <c r="T1880" s="23">
        <v>0</v>
      </c>
      <c r="U1880" s="23">
        <v>0</v>
      </c>
      <c r="V1880" s="23">
        <v>0</v>
      </c>
      <c r="W1880" s="23">
        <v>0</v>
      </c>
      <c r="X1880" s="23">
        <v>0</v>
      </c>
      <c r="Y1880" s="23">
        <v>0</v>
      </c>
      <c r="Z1880" s="23">
        <v>0</v>
      </c>
      <c r="AA1880" s="23">
        <v>0</v>
      </c>
      <c r="AB1880" s="23">
        <v>0</v>
      </c>
      <c r="AC1880" s="23">
        <v>0</v>
      </c>
      <c r="AD1880" s="23">
        <v>0</v>
      </c>
      <c r="AE1880" s="23">
        <v>0</v>
      </c>
      <c r="AF1880" s="23">
        <v>227</v>
      </c>
      <c r="AG1880" s="23">
        <v>340</v>
      </c>
      <c r="AH1880" s="23">
        <v>454</v>
      </c>
      <c r="AI1880" s="23">
        <v>680</v>
      </c>
      <c r="AJ1880" s="23">
        <v>0</v>
      </c>
      <c r="AK1880" s="23">
        <v>0</v>
      </c>
      <c r="AL1880" s="23">
        <v>0</v>
      </c>
      <c r="AM1880" s="23">
        <v>0</v>
      </c>
      <c r="AN1880" s="23">
        <v>0</v>
      </c>
      <c r="AO1880" s="23">
        <v>0</v>
      </c>
    </row>
    <row r="1881" spans="1:41" s="23" customFormat="1">
      <c r="A1881" s="37">
        <v>40460</v>
      </c>
      <c r="B1881" s="73" t="s">
        <v>2292</v>
      </c>
      <c r="C1881" s="73" t="s">
        <v>2293</v>
      </c>
      <c r="D1881" s="23">
        <v>1</v>
      </c>
      <c r="E1881" s="23">
        <v>2</v>
      </c>
      <c r="F1881" s="23">
        <v>1</v>
      </c>
      <c r="G1881" s="23">
        <v>36</v>
      </c>
      <c r="H1881" s="23">
        <v>0</v>
      </c>
      <c r="I1881" s="23">
        <v>254</v>
      </c>
      <c r="J1881" s="23">
        <v>371</v>
      </c>
      <c r="K1881" s="23">
        <v>1000</v>
      </c>
      <c r="L1881" s="23">
        <v>40</v>
      </c>
      <c r="M1881" s="23">
        <v>0</v>
      </c>
      <c r="N1881" s="23">
        <v>508</v>
      </c>
      <c r="O1881" s="23">
        <v>742</v>
      </c>
      <c r="P1881" s="23">
        <v>1000</v>
      </c>
      <c r="Q1881" s="23">
        <v>0</v>
      </c>
      <c r="R1881" s="23">
        <v>0</v>
      </c>
      <c r="S1881" s="23">
        <v>0</v>
      </c>
      <c r="T1881" s="23">
        <v>0</v>
      </c>
      <c r="U1881" s="23">
        <v>0</v>
      </c>
      <c r="V1881" s="23">
        <v>0</v>
      </c>
      <c r="W1881" s="23">
        <v>0</v>
      </c>
      <c r="X1881" s="23">
        <v>0</v>
      </c>
      <c r="Y1881" s="23">
        <v>0</v>
      </c>
      <c r="Z1881" s="23">
        <v>0</v>
      </c>
      <c r="AA1881" s="23">
        <v>0</v>
      </c>
      <c r="AB1881" s="23">
        <v>0</v>
      </c>
      <c r="AC1881" s="23">
        <v>0</v>
      </c>
      <c r="AD1881" s="23">
        <v>0</v>
      </c>
      <c r="AE1881" s="23">
        <v>0</v>
      </c>
      <c r="AF1881" s="23">
        <v>254</v>
      </c>
      <c r="AG1881" s="23">
        <v>371</v>
      </c>
      <c r="AH1881" s="23">
        <v>508</v>
      </c>
      <c r="AI1881" s="23">
        <v>742</v>
      </c>
      <c r="AJ1881" s="23">
        <v>0</v>
      </c>
      <c r="AK1881" s="23">
        <v>0</v>
      </c>
      <c r="AL1881" s="23">
        <v>0</v>
      </c>
      <c r="AM1881" s="23">
        <v>0</v>
      </c>
      <c r="AN1881" s="23">
        <v>0</v>
      </c>
      <c r="AO1881" s="23">
        <v>0</v>
      </c>
    </row>
    <row r="1882" spans="1:41" s="23" customFormat="1">
      <c r="A1882" s="37">
        <v>40461</v>
      </c>
      <c r="B1882" s="73" t="s">
        <v>2292</v>
      </c>
      <c r="C1882" s="73" t="s">
        <v>2293</v>
      </c>
      <c r="D1882" s="23">
        <v>1</v>
      </c>
      <c r="E1882" s="23">
        <v>2</v>
      </c>
      <c r="F1882" s="23">
        <v>1</v>
      </c>
      <c r="G1882" s="23">
        <v>36</v>
      </c>
      <c r="H1882" s="23">
        <v>0</v>
      </c>
      <c r="I1882" s="23">
        <v>192</v>
      </c>
      <c r="J1882" s="23">
        <v>297</v>
      </c>
      <c r="K1882" s="23">
        <v>1000</v>
      </c>
      <c r="L1882" s="23">
        <v>40</v>
      </c>
      <c r="M1882" s="23">
        <v>0</v>
      </c>
      <c r="N1882" s="23">
        <v>384</v>
      </c>
      <c r="O1882" s="23">
        <v>594</v>
      </c>
      <c r="P1882" s="23">
        <v>1000</v>
      </c>
      <c r="Q1882" s="23">
        <v>0</v>
      </c>
      <c r="R1882" s="23">
        <v>0</v>
      </c>
      <c r="S1882" s="23">
        <v>0</v>
      </c>
      <c r="T1882" s="23">
        <v>0</v>
      </c>
      <c r="U1882" s="23">
        <v>0</v>
      </c>
      <c r="V1882" s="23">
        <v>0</v>
      </c>
      <c r="W1882" s="23">
        <v>0</v>
      </c>
      <c r="X1882" s="23">
        <v>0</v>
      </c>
      <c r="Y1882" s="23">
        <v>0</v>
      </c>
      <c r="Z1882" s="23">
        <v>0</v>
      </c>
      <c r="AA1882" s="23">
        <v>0</v>
      </c>
      <c r="AB1882" s="23">
        <v>0</v>
      </c>
      <c r="AC1882" s="23">
        <v>0</v>
      </c>
      <c r="AD1882" s="23">
        <v>0</v>
      </c>
      <c r="AE1882" s="23">
        <v>0</v>
      </c>
      <c r="AF1882" s="23">
        <v>192</v>
      </c>
      <c r="AG1882" s="23">
        <v>297</v>
      </c>
      <c r="AH1882" s="23">
        <v>384</v>
      </c>
      <c r="AI1882" s="23">
        <v>594</v>
      </c>
      <c r="AJ1882" s="23">
        <v>0</v>
      </c>
      <c r="AK1882" s="23">
        <v>0</v>
      </c>
      <c r="AL1882" s="23">
        <v>0</v>
      </c>
      <c r="AM1882" s="23">
        <v>0</v>
      </c>
      <c r="AN1882" s="23">
        <v>0</v>
      </c>
      <c r="AO1882" s="23">
        <v>0</v>
      </c>
    </row>
    <row r="1883" spans="1:41" s="23" customFormat="1">
      <c r="A1883" s="37">
        <v>40462</v>
      </c>
      <c r="B1883" s="73" t="s">
        <v>2292</v>
      </c>
      <c r="C1883" s="73" t="s">
        <v>2293</v>
      </c>
      <c r="D1883" s="23">
        <v>1</v>
      </c>
      <c r="E1883" s="23">
        <v>2</v>
      </c>
      <c r="F1883" s="23">
        <v>1</v>
      </c>
      <c r="G1883" s="23">
        <v>36</v>
      </c>
      <c r="H1883" s="23">
        <v>0</v>
      </c>
      <c r="I1883" s="23">
        <v>219</v>
      </c>
      <c r="J1883" s="23">
        <v>328</v>
      </c>
      <c r="K1883" s="23">
        <v>1000</v>
      </c>
      <c r="L1883" s="23">
        <v>40</v>
      </c>
      <c r="M1883" s="23">
        <v>0</v>
      </c>
      <c r="N1883" s="23">
        <v>438</v>
      </c>
      <c r="O1883" s="23">
        <v>656</v>
      </c>
      <c r="P1883" s="23">
        <v>1000</v>
      </c>
      <c r="Q1883" s="23">
        <v>0</v>
      </c>
      <c r="R1883" s="23">
        <v>0</v>
      </c>
      <c r="S1883" s="23">
        <v>0</v>
      </c>
      <c r="T1883" s="23">
        <v>0</v>
      </c>
      <c r="U1883" s="23">
        <v>0</v>
      </c>
      <c r="V1883" s="23">
        <v>0</v>
      </c>
      <c r="W1883" s="23">
        <v>0</v>
      </c>
      <c r="X1883" s="23">
        <v>0</v>
      </c>
      <c r="Y1883" s="23">
        <v>0</v>
      </c>
      <c r="Z1883" s="23">
        <v>0</v>
      </c>
      <c r="AA1883" s="23">
        <v>0</v>
      </c>
      <c r="AB1883" s="23">
        <v>0</v>
      </c>
      <c r="AC1883" s="23">
        <v>0</v>
      </c>
      <c r="AD1883" s="23">
        <v>0</v>
      </c>
      <c r="AE1883" s="23">
        <v>0</v>
      </c>
      <c r="AF1883" s="23">
        <v>219</v>
      </c>
      <c r="AG1883" s="23">
        <v>328</v>
      </c>
      <c r="AH1883" s="23">
        <v>438</v>
      </c>
      <c r="AI1883" s="23">
        <v>656</v>
      </c>
      <c r="AJ1883" s="23">
        <v>0</v>
      </c>
      <c r="AK1883" s="23">
        <v>0</v>
      </c>
      <c r="AL1883" s="23">
        <v>0</v>
      </c>
      <c r="AM1883" s="23">
        <v>0</v>
      </c>
      <c r="AN1883" s="23">
        <v>0</v>
      </c>
      <c r="AO1883" s="23">
        <v>0</v>
      </c>
    </row>
    <row r="1884" spans="1:41" s="23" customFormat="1">
      <c r="A1884" s="37">
        <v>40463</v>
      </c>
      <c r="B1884" s="73" t="s">
        <v>2292</v>
      </c>
      <c r="C1884" s="73" t="s">
        <v>2293</v>
      </c>
      <c r="D1884" s="23">
        <v>1</v>
      </c>
      <c r="E1884" s="23">
        <v>2</v>
      </c>
      <c r="F1884" s="23">
        <v>1</v>
      </c>
      <c r="G1884" s="23">
        <v>36</v>
      </c>
      <c r="H1884" s="23">
        <v>0</v>
      </c>
      <c r="I1884" s="23">
        <v>227</v>
      </c>
      <c r="J1884" s="23">
        <v>340</v>
      </c>
      <c r="K1884" s="23">
        <v>1000</v>
      </c>
      <c r="L1884" s="23">
        <v>40</v>
      </c>
      <c r="M1884" s="23">
        <v>0</v>
      </c>
      <c r="N1884" s="23">
        <v>454</v>
      </c>
      <c r="O1884" s="23">
        <v>680</v>
      </c>
      <c r="P1884" s="23">
        <v>1000</v>
      </c>
      <c r="Q1884" s="23">
        <v>0</v>
      </c>
      <c r="R1884" s="23">
        <v>0</v>
      </c>
      <c r="S1884" s="23">
        <v>0</v>
      </c>
      <c r="T1884" s="23">
        <v>0</v>
      </c>
      <c r="U1884" s="23">
        <v>0</v>
      </c>
      <c r="V1884" s="23">
        <v>0</v>
      </c>
      <c r="W1884" s="23">
        <v>0</v>
      </c>
      <c r="X1884" s="23">
        <v>0</v>
      </c>
      <c r="Y1884" s="23">
        <v>0</v>
      </c>
      <c r="Z1884" s="23">
        <v>0</v>
      </c>
      <c r="AA1884" s="23">
        <v>0</v>
      </c>
      <c r="AB1884" s="23">
        <v>0</v>
      </c>
      <c r="AC1884" s="23">
        <v>0</v>
      </c>
      <c r="AD1884" s="23">
        <v>0</v>
      </c>
      <c r="AE1884" s="23">
        <v>0</v>
      </c>
      <c r="AF1884" s="23">
        <v>227</v>
      </c>
      <c r="AG1884" s="23">
        <v>340</v>
      </c>
      <c r="AH1884" s="23">
        <v>454</v>
      </c>
      <c r="AI1884" s="23">
        <v>680</v>
      </c>
      <c r="AJ1884" s="23">
        <v>0</v>
      </c>
      <c r="AK1884" s="23">
        <v>0</v>
      </c>
      <c r="AL1884" s="23">
        <v>0</v>
      </c>
      <c r="AM1884" s="23">
        <v>0</v>
      </c>
      <c r="AN1884" s="23">
        <v>0</v>
      </c>
      <c r="AO1884" s="23">
        <v>0</v>
      </c>
    </row>
    <row r="1885" spans="1:41" s="23" customFormat="1">
      <c r="A1885" s="37">
        <v>40464</v>
      </c>
      <c r="B1885" s="73" t="s">
        <v>2292</v>
      </c>
      <c r="C1885" s="73" t="s">
        <v>2293</v>
      </c>
      <c r="D1885" s="23">
        <v>1</v>
      </c>
      <c r="E1885" s="23">
        <v>2</v>
      </c>
      <c r="F1885" s="23">
        <v>1</v>
      </c>
      <c r="G1885" s="23">
        <v>36</v>
      </c>
      <c r="H1885" s="23">
        <v>0</v>
      </c>
      <c r="I1885" s="23">
        <v>254</v>
      </c>
      <c r="J1885" s="23">
        <v>371</v>
      </c>
      <c r="K1885" s="23">
        <v>1000</v>
      </c>
      <c r="L1885" s="23">
        <v>40</v>
      </c>
      <c r="M1885" s="23">
        <v>0</v>
      </c>
      <c r="N1885" s="23">
        <v>508</v>
      </c>
      <c r="O1885" s="23">
        <v>742</v>
      </c>
      <c r="P1885" s="23">
        <v>1000</v>
      </c>
      <c r="Q1885" s="23">
        <v>0</v>
      </c>
      <c r="R1885" s="23">
        <v>0</v>
      </c>
      <c r="S1885" s="23">
        <v>0</v>
      </c>
      <c r="T1885" s="23">
        <v>0</v>
      </c>
      <c r="U1885" s="23">
        <v>0</v>
      </c>
      <c r="V1885" s="23">
        <v>0</v>
      </c>
      <c r="W1885" s="23">
        <v>0</v>
      </c>
      <c r="X1885" s="23">
        <v>0</v>
      </c>
      <c r="Y1885" s="23">
        <v>0</v>
      </c>
      <c r="Z1885" s="23">
        <v>0</v>
      </c>
      <c r="AA1885" s="23">
        <v>0</v>
      </c>
      <c r="AB1885" s="23">
        <v>0</v>
      </c>
      <c r="AC1885" s="23">
        <v>0</v>
      </c>
      <c r="AD1885" s="23">
        <v>0</v>
      </c>
      <c r="AE1885" s="23">
        <v>0</v>
      </c>
      <c r="AF1885" s="23">
        <v>254</v>
      </c>
      <c r="AG1885" s="23">
        <v>371</v>
      </c>
      <c r="AH1885" s="23">
        <v>508</v>
      </c>
      <c r="AI1885" s="23">
        <v>742</v>
      </c>
      <c r="AJ1885" s="23">
        <v>0</v>
      </c>
      <c r="AK1885" s="23">
        <v>0</v>
      </c>
      <c r="AL1885" s="23">
        <v>0</v>
      </c>
      <c r="AM1885" s="23">
        <v>0</v>
      </c>
      <c r="AN1885" s="23">
        <v>0</v>
      </c>
      <c r="AO1885" s="23">
        <v>0</v>
      </c>
    </row>
    <row r="1886" spans="1:41" s="23" customFormat="1">
      <c r="A1886" s="37">
        <v>40465</v>
      </c>
      <c r="B1886" s="73" t="s">
        <v>2292</v>
      </c>
      <c r="C1886" s="73" t="s">
        <v>2293</v>
      </c>
      <c r="D1886" s="23">
        <v>1</v>
      </c>
      <c r="E1886" s="23">
        <v>2</v>
      </c>
      <c r="F1886" s="23">
        <v>1</v>
      </c>
      <c r="G1886" s="23">
        <v>36</v>
      </c>
      <c r="H1886" s="23">
        <v>0</v>
      </c>
      <c r="I1886" s="23">
        <v>192</v>
      </c>
      <c r="J1886" s="23">
        <v>297</v>
      </c>
      <c r="K1886" s="23">
        <v>1000</v>
      </c>
      <c r="L1886" s="23">
        <v>40</v>
      </c>
      <c r="M1886" s="23">
        <v>0</v>
      </c>
      <c r="N1886" s="23">
        <v>384</v>
      </c>
      <c r="O1886" s="23">
        <v>594</v>
      </c>
      <c r="P1886" s="23">
        <v>1000</v>
      </c>
      <c r="Q1886" s="23">
        <v>0</v>
      </c>
      <c r="R1886" s="23">
        <v>0</v>
      </c>
      <c r="S1886" s="23">
        <v>0</v>
      </c>
      <c r="T1886" s="23">
        <v>0</v>
      </c>
      <c r="U1886" s="23">
        <v>0</v>
      </c>
      <c r="V1886" s="23">
        <v>0</v>
      </c>
      <c r="W1886" s="23">
        <v>0</v>
      </c>
      <c r="X1886" s="23">
        <v>0</v>
      </c>
      <c r="Y1886" s="23">
        <v>0</v>
      </c>
      <c r="Z1886" s="23">
        <v>0</v>
      </c>
      <c r="AA1886" s="23">
        <v>0</v>
      </c>
      <c r="AB1886" s="23">
        <v>0</v>
      </c>
      <c r="AC1886" s="23">
        <v>0</v>
      </c>
      <c r="AD1886" s="23">
        <v>0</v>
      </c>
      <c r="AE1886" s="23">
        <v>0</v>
      </c>
      <c r="AF1886" s="23">
        <v>192</v>
      </c>
      <c r="AG1886" s="23">
        <v>297</v>
      </c>
      <c r="AH1886" s="23">
        <v>384</v>
      </c>
      <c r="AI1886" s="23">
        <v>594</v>
      </c>
      <c r="AJ1886" s="23">
        <v>0</v>
      </c>
      <c r="AK1886" s="23">
        <v>0</v>
      </c>
      <c r="AL1886" s="23">
        <v>0</v>
      </c>
      <c r="AM1886" s="23">
        <v>0</v>
      </c>
      <c r="AN1886" s="23">
        <v>0</v>
      </c>
      <c r="AO1886" s="23">
        <v>0</v>
      </c>
    </row>
    <row r="1887" spans="1:41" s="23" customFormat="1">
      <c r="A1887" s="37">
        <v>40466</v>
      </c>
      <c r="B1887" s="73" t="s">
        <v>2292</v>
      </c>
      <c r="C1887" s="73" t="s">
        <v>2293</v>
      </c>
      <c r="D1887" s="23">
        <v>1</v>
      </c>
      <c r="E1887" s="23">
        <v>2</v>
      </c>
      <c r="F1887" s="23">
        <v>1</v>
      </c>
      <c r="G1887" s="23">
        <v>36</v>
      </c>
      <c r="H1887" s="23">
        <v>0</v>
      </c>
      <c r="I1887" s="23">
        <v>219</v>
      </c>
      <c r="J1887" s="23">
        <v>328</v>
      </c>
      <c r="K1887" s="23">
        <v>1000</v>
      </c>
      <c r="L1887" s="23">
        <v>40</v>
      </c>
      <c r="M1887" s="23">
        <v>0</v>
      </c>
      <c r="N1887" s="23">
        <v>438</v>
      </c>
      <c r="O1887" s="23">
        <v>656</v>
      </c>
      <c r="P1887" s="23">
        <v>1000</v>
      </c>
      <c r="Q1887" s="23">
        <v>0</v>
      </c>
      <c r="R1887" s="23">
        <v>0</v>
      </c>
      <c r="S1887" s="23">
        <v>0</v>
      </c>
      <c r="T1887" s="23">
        <v>0</v>
      </c>
      <c r="U1887" s="23">
        <v>0</v>
      </c>
      <c r="V1887" s="23">
        <v>0</v>
      </c>
      <c r="W1887" s="23">
        <v>0</v>
      </c>
      <c r="X1887" s="23">
        <v>0</v>
      </c>
      <c r="Y1887" s="23">
        <v>0</v>
      </c>
      <c r="Z1887" s="23">
        <v>0</v>
      </c>
      <c r="AA1887" s="23">
        <v>0</v>
      </c>
      <c r="AB1887" s="23">
        <v>0</v>
      </c>
      <c r="AC1887" s="23">
        <v>0</v>
      </c>
      <c r="AD1887" s="23">
        <v>0</v>
      </c>
      <c r="AE1887" s="23">
        <v>0</v>
      </c>
      <c r="AF1887" s="23">
        <v>219</v>
      </c>
      <c r="AG1887" s="23">
        <v>328</v>
      </c>
      <c r="AH1887" s="23">
        <v>438</v>
      </c>
      <c r="AI1887" s="23">
        <v>656</v>
      </c>
      <c r="AJ1887" s="23">
        <v>0</v>
      </c>
      <c r="AK1887" s="23">
        <v>0</v>
      </c>
      <c r="AL1887" s="23">
        <v>0</v>
      </c>
      <c r="AM1887" s="23">
        <v>0</v>
      </c>
      <c r="AN1887" s="23">
        <v>0</v>
      </c>
      <c r="AO1887" s="23">
        <v>0</v>
      </c>
    </row>
    <row r="1888" spans="1:41" s="23" customFormat="1">
      <c r="A1888" s="37">
        <v>40467</v>
      </c>
      <c r="B1888" s="73" t="s">
        <v>2292</v>
      </c>
      <c r="C1888" s="73" t="s">
        <v>2293</v>
      </c>
      <c r="D1888" s="23">
        <v>1</v>
      </c>
      <c r="E1888" s="23">
        <v>2</v>
      </c>
      <c r="F1888" s="23">
        <v>1</v>
      </c>
      <c r="G1888" s="23">
        <v>36</v>
      </c>
      <c r="H1888" s="23">
        <v>0</v>
      </c>
      <c r="I1888" s="23">
        <v>227</v>
      </c>
      <c r="J1888" s="23">
        <v>340</v>
      </c>
      <c r="K1888" s="23">
        <v>1000</v>
      </c>
      <c r="L1888" s="23">
        <v>40</v>
      </c>
      <c r="M1888" s="23">
        <v>0</v>
      </c>
      <c r="N1888" s="23">
        <v>454</v>
      </c>
      <c r="O1888" s="23">
        <v>680</v>
      </c>
      <c r="P1888" s="23">
        <v>1000</v>
      </c>
      <c r="Q1888" s="23">
        <v>0</v>
      </c>
      <c r="R1888" s="23">
        <v>0</v>
      </c>
      <c r="S1888" s="23">
        <v>0</v>
      </c>
      <c r="T1888" s="23">
        <v>0</v>
      </c>
      <c r="U1888" s="23">
        <v>0</v>
      </c>
      <c r="V1888" s="23">
        <v>0</v>
      </c>
      <c r="W1888" s="23">
        <v>0</v>
      </c>
      <c r="X1888" s="23">
        <v>0</v>
      </c>
      <c r="Y1888" s="23">
        <v>0</v>
      </c>
      <c r="Z1888" s="23">
        <v>0</v>
      </c>
      <c r="AA1888" s="23">
        <v>0</v>
      </c>
      <c r="AB1888" s="23">
        <v>0</v>
      </c>
      <c r="AC1888" s="23">
        <v>0</v>
      </c>
      <c r="AD1888" s="23">
        <v>0</v>
      </c>
      <c r="AE1888" s="23">
        <v>0</v>
      </c>
      <c r="AF1888" s="23">
        <v>227</v>
      </c>
      <c r="AG1888" s="23">
        <v>340</v>
      </c>
      <c r="AH1888" s="23">
        <v>454</v>
      </c>
      <c r="AI1888" s="23">
        <v>680</v>
      </c>
      <c r="AJ1888" s="23">
        <v>0</v>
      </c>
      <c r="AK1888" s="23">
        <v>0</v>
      </c>
      <c r="AL1888" s="23">
        <v>0</v>
      </c>
      <c r="AM1888" s="23">
        <v>0</v>
      </c>
      <c r="AN1888" s="23">
        <v>0</v>
      </c>
      <c r="AO1888" s="23">
        <v>0</v>
      </c>
    </row>
    <row r="1889" spans="1:41" s="23" customFormat="1">
      <c r="A1889" s="37">
        <v>40468</v>
      </c>
      <c r="B1889" s="73" t="s">
        <v>2292</v>
      </c>
      <c r="C1889" s="73" t="s">
        <v>2293</v>
      </c>
      <c r="D1889" s="23">
        <v>1</v>
      </c>
      <c r="E1889" s="23">
        <v>2</v>
      </c>
      <c r="F1889" s="23">
        <v>1</v>
      </c>
      <c r="G1889" s="23">
        <v>36</v>
      </c>
      <c r="H1889" s="23">
        <v>0</v>
      </c>
      <c r="I1889" s="23">
        <v>254</v>
      </c>
      <c r="J1889" s="23">
        <v>371</v>
      </c>
      <c r="K1889" s="23">
        <v>1000</v>
      </c>
      <c r="L1889" s="23">
        <v>40</v>
      </c>
      <c r="M1889" s="23">
        <v>0</v>
      </c>
      <c r="N1889" s="23">
        <v>508</v>
      </c>
      <c r="O1889" s="23">
        <v>742</v>
      </c>
      <c r="P1889" s="23">
        <v>1000</v>
      </c>
      <c r="Q1889" s="23">
        <v>0</v>
      </c>
      <c r="R1889" s="23">
        <v>0</v>
      </c>
      <c r="S1889" s="23">
        <v>0</v>
      </c>
      <c r="T1889" s="23">
        <v>0</v>
      </c>
      <c r="U1889" s="23">
        <v>0</v>
      </c>
      <c r="V1889" s="23">
        <v>0</v>
      </c>
      <c r="W1889" s="23">
        <v>0</v>
      </c>
      <c r="X1889" s="23">
        <v>0</v>
      </c>
      <c r="Y1889" s="23">
        <v>0</v>
      </c>
      <c r="Z1889" s="23">
        <v>0</v>
      </c>
      <c r="AA1889" s="23">
        <v>0</v>
      </c>
      <c r="AB1889" s="23">
        <v>0</v>
      </c>
      <c r="AC1889" s="23">
        <v>0</v>
      </c>
      <c r="AD1889" s="23">
        <v>0</v>
      </c>
      <c r="AE1889" s="23">
        <v>0</v>
      </c>
      <c r="AF1889" s="23">
        <v>254</v>
      </c>
      <c r="AG1889" s="23">
        <v>371</v>
      </c>
      <c r="AH1889" s="23">
        <v>508</v>
      </c>
      <c r="AI1889" s="23">
        <v>742</v>
      </c>
      <c r="AJ1889" s="23">
        <v>0</v>
      </c>
      <c r="AK1889" s="23">
        <v>0</v>
      </c>
      <c r="AL1889" s="23">
        <v>0</v>
      </c>
      <c r="AM1889" s="23">
        <v>0</v>
      </c>
      <c r="AN1889" s="23">
        <v>0</v>
      </c>
      <c r="AO1889" s="23">
        <v>0</v>
      </c>
    </row>
    <row r="1890" spans="1:41" s="23" customFormat="1">
      <c r="A1890" s="37">
        <v>40469</v>
      </c>
      <c r="B1890" s="73" t="s">
        <v>2292</v>
      </c>
      <c r="C1890" s="73" t="s">
        <v>2293</v>
      </c>
      <c r="D1890" s="23">
        <v>1</v>
      </c>
      <c r="E1890" s="23">
        <v>2</v>
      </c>
      <c r="F1890" s="23">
        <v>1</v>
      </c>
      <c r="G1890" s="23">
        <v>36</v>
      </c>
      <c r="H1890" s="23">
        <v>0</v>
      </c>
      <c r="I1890" s="23">
        <v>197</v>
      </c>
      <c r="J1890" s="23">
        <v>305</v>
      </c>
      <c r="K1890" s="23">
        <v>1000</v>
      </c>
      <c r="L1890" s="23">
        <v>40</v>
      </c>
      <c r="M1890" s="23">
        <v>0</v>
      </c>
      <c r="N1890" s="23">
        <v>394</v>
      </c>
      <c r="O1890" s="23">
        <v>610</v>
      </c>
      <c r="P1890" s="23">
        <v>1000</v>
      </c>
      <c r="Q1890" s="23">
        <v>0</v>
      </c>
      <c r="R1890" s="23">
        <v>0</v>
      </c>
      <c r="S1890" s="23">
        <v>0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0</v>
      </c>
      <c r="Z1890" s="23">
        <v>0</v>
      </c>
      <c r="AA1890" s="23">
        <v>0</v>
      </c>
      <c r="AB1890" s="23">
        <v>0</v>
      </c>
      <c r="AC1890" s="23">
        <v>0</v>
      </c>
      <c r="AD1890" s="23">
        <v>0</v>
      </c>
      <c r="AE1890" s="23">
        <v>0</v>
      </c>
      <c r="AF1890" s="23">
        <v>197</v>
      </c>
      <c r="AG1890" s="23">
        <v>305</v>
      </c>
      <c r="AH1890" s="23">
        <v>394</v>
      </c>
      <c r="AI1890" s="23">
        <v>610</v>
      </c>
      <c r="AJ1890" s="23">
        <v>0</v>
      </c>
      <c r="AK1890" s="23">
        <v>0</v>
      </c>
      <c r="AL1890" s="23">
        <v>0</v>
      </c>
      <c r="AM1890" s="23">
        <v>0</v>
      </c>
      <c r="AN1890" s="23">
        <v>0</v>
      </c>
      <c r="AO1890" s="23">
        <v>0</v>
      </c>
    </row>
    <row r="1891" spans="1:41" s="23" customFormat="1">
      <c r="A1891" s="37">
        <v>40470</v>
      </c>
      <c r="B1891" s="73" t="s">
        <v>2292</v>
      </c>
      <c r="C1891" s="73" t="s">
        <v>2293</v>
      </c>
      <c r="D1891" s="23">
        <v>1</v>
      </c>
      <c r="E1891" s="23">
        <v>2</v>
      </c>
      <c r="F1891" s="23">
        <v>1</v>
      </c>
      <c r="G1891" s="23">
        <v>36</v>
      </c>
      <c r="H1891" s="23">
        <v>0</v>
      </c>
      <c r="I1891" s="23">
        <v>225</v>
      </c>
      <c r="J1891" s="23">
        <v>337</v>
      </c>
      <c r="K1891" s="23">
        <v>1000</v>
      </c>
      <c r="L1891" s="23">
        <v>40</v>
      </c>
      <c r="M1891" s="23">
        <v>0</v>
      </c>
      <c r="N1891" s="23">
        <v>450</v>
      </c>
      <c r="O1891" s="23">
        <v>674</v>
      </c>
      <c r="P1891" s="23">
        <v>1000</v>
      </c>
      <c r="Q1891" s="23">
        <v>0</v>
      </c>
      <c r="R1891" s="23">
        <v>0</v>
      </c>
      <c r="S1891" s="23">
        <v>0</v>
      </c>
      <c r="T1891" s="23">
        <v>0</v>
      </c>
      <c r="U1891" s="23">
        <v>0</v>
      </c>
      <c r="V1891" s="23">
        <v>0</v>
      </c>
      <c r="W1891" s="23">
        <v>0</v>
      </c>
      <c r="X1891" s="23">
        <v>0</v>
      </c>
      <c r="Y1891" s="23">
        <v>0</v>
      </c>
      <c r="Z1891" s="23">
        <v>0</v>
      </c>
      <c r="AA1891" s="23">
        <v>0</v>
      </c>
      <c r="AB1891" s="23">
        <v>0</v>
      </c>
      <c r="AC1891" s="23">
        <v>0</v>
      </c>
      <c r="AD1891" s="23">
        <v>0</v>
      </c>
      <c r="AE1891" s="23">
        <v>0</v>
      </c>
      <c r="AF1891" s="23">
        <v>225</v>
      </c>
      <c r="AG1891" s="23">
        <v>337</v>
      </c>
      <c r="AH1891" s="23">
        <v>450</v>
      </c>
      <c r="AI1891" s="23">
        <v>674</v>
      </c>
      <c r="AJ1891" s="23">
        <v>0</v>
      </c>
      <c r="AK1891" s="23">
        <v>0</v>
      </c>
      <c r="AL1891" s="23">
        <v>0</v>
      </c>
      <c r="AM1891" s="23">
        <v>0</v>
      </c>
      <c r="AN1891" s="23">
        <v>0</v>
      </c>
      <c r="AO1891" s="23">
        <v>0</v>
      </c>
    </row>
    <row r="1892" spans="1:41" s="23" customFormat="1">
      <c r="A1892" s="37">
        <v>40471</v>
      </c>
      <c r="B1892" s="73" t="s">
        <v>2292</v>
      </c>
      <c r="C1892" s="73" t="s">
        <v>2293</v>
      </c>
      <c r="D1892" s="23">
        <v>1</v>
      </c>
      <c r="E1892" s="23">
        <v>2</v>
      </c>
      <c r="F1892" s="23">
        <v>1</v>
      </c>
      <c r="G1892" s="23">
        <v>36</v>
      </c>
      <c r="H1892" s="23">
        <v>0</v>
      </c>
      <c r="I1892" s="23">
        <v>233</v>
      </c>
      <c r="J1892" s="23">
        <v>349</v>
      </c>
      <c r="K1892" s="23">
        <v>1000</v>
      </c>
      <c r="L1892" s="23">
        <v>40</v>
      </c>
      <c r="M1892" s="23">
        <v>0</v>
      </c>
      <c r="N1892" s="23">
        <v>466</v>
      </c>
      <c r="O1892" s="23">
        <v>698</v>
      </c>
      <c r="P1892" s="23">
        <v>1000</v>
      </c>
      <c r="Q1892" s="23">
        <v>0</v>
      </c>
      <c r="R1892" s="23">
        <v>0</v>
      </c>
      <c r="S1892" s="23">
        <v>0</v>
      </c>
      <c r="T1892" s="23">
        <v>0</v>
      </c>
      <c r="U1892" s="23">
        <v>0</v>
      </c>
      <c r="V1892" s="23">
        <v>0</v>
      </c>
      <c r="W1892" s="23">
        <v>0</v>
      </c>
      <c r="X1892" s="23">
        <v>0</v>
      </c>
      <c r="Y1892" s="23">
        <v>0</v>
      </c>
      <c r="Z1892" s="23">
        <v>0</v>
      </c>
      <c r="AA1892" s="23">
        <v>0</v>
      </c>
      <c r="AB1892" s="23">
        <v>0</v>
      </c>
      <c r="AC1892" s="23">
        <v>0</v>
      </c>
      <c r="AD1892" s="23">
        <v>0</v>
      </c>
      <c r="AE1892" s="23">
        <v>0</v>
      </c>
      <c r="AF1892" s="23">
        <v>233</v>
      </c>
      <c r="AG1892" s="23">
        <v>349</v>
      </c>
      <c r="AH1892" s="23">
        <v>466</v>
      </c>
      <c r="AI1892" s="23">
        <v>698</v>
      </c>
      <c r="AJ1892" s="23">
        <v>0</v>
      </c>
      <c r="AK1892" s="23">
        <v>0</v>
      </c>
      <c r="AL1892" s="23">
        <v>0</v>
      </c>
      <c r="AM1892" s="23">
        <v>0</v>
      </c>
      <c r="AN1892" s="23">
        <v>0</v>
      </c>
      <c r="AO1892" s="23">
        <v>0</v>
      </c>
    </row>
    <row r="1893" spans="1:41" s="23" customFormat="1">
      <c r="A1893" s="37">
        <v>40472</v>
      </c>
      <c r="B1893" s="73" t="s">
        <v>2292</v>
      </c>
      <c r="C1893" s="73" t="s">
        <v>2293</v>
      </c>
      <c r="D1893" s="23">
        <v>1</v>
      </c>
      <c r="E1893" s="23">
        <v>2</v>
      </c>
      <c r="F1893" s="23">
        <v>1</v>
      </c>
      <c r="G1893" s="23">
        <v>36</v>
      </c>
      <c r="H1893" s="23">
        <v>0</v>
      </c>
      <c r="I1893" s="23">
        <v>261</v>
      </c>
      <c r="J1893" s="23">
        <v>381</v>
      </c>
      <c r="K1893" s="23">
        <v>1000</v>
      </c>
      <c r="L1893" s="23">
        <v>40</v>
      </c>
      <c r="M1893" s="23">
        <v>0</v>
      </c>
      <c r="N1893" s="23">
        <v>522</v>
      </c>
      <c r="O1893" s="23">
        <v>762</v>
      </c>
      <c r="P1893" s="23">
        <v>1000</v>
      </c>
      <c r="Q1893" s="23">
        <v>0</v>
      </c>
      <c r="R1893" s="23">
        <v>0</v>
      </c>
      <c r="S1893" s="23">
        <v>0</v>
      </c>
      <c r="T1893" s="23">
        <v>0</v>
      </c>
      <c r="U1893" s="23">
        <v>0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  <c r="AA1893" s="23">
        <v>0</v>
      </c>
      <c r="AB1893" s="23">
        <v>0</v>
      </c>
      <c r="AC1893" s="23">
        <v>0</v>
      </c>
      <c r="AD1893" s="23">
        <v>0</v>
      </c>
      <c r="AE1893" s="23">
        <v>0</v>
      </c>
      <c r="AF1893" s="23">
        <v>261</v>
      </c>
      <c r="AG1893" s="23">
        <v>381</v>
      </c>
      <c r="AH1893" s="23">
        <v>522</v>
      </c>
      <c r="AI1893" s="23">
        <v>762</v>
      </c>
      <c r="AJ1893" s="23">
        <v>0</v>
      </c>
      <c r="AK1893" s="23">
        <v>0</v>
      </c>
      <c r="AL1893" s="23">
        <v>0</v>
      </c>
      <c r="AM1893" s="23">
        <v>0</v>
      </c>
      <c r="AN1893" s="23">
        <v>0</v>
      </c>
      <c r="AO1893" s="23">
        <v>0</v>
      </c>
    </row>
    <row r="1894" spans="1:41" s="23" customFormat="1">
      <c r="A1894" s="37">
        <v>40473</v>
      </c>
      <c r="B1894" s="73" t="s">
        <v>2292</v>
      </c>
      <c r="C1894" s="73" t="s">
        <v>2293</v>
      </c>
      <c r="D1894" s="23">
        <v>1</v>
      </c>
      <c r="E1894" s="23">
        <v>2</v>
      </c>
      <c r="F1894" s="23">
        <v>1</v>
      </c>
      <c r="G1894" s="23">
        <v>36</v>
      </c>
      <c r="H1894" s="23">
        <v>0</v>
      </c>
      <c r="I1894" s="23">
        <v>197</v>
      </c>
      <c r="J1894" s="23">
        <v>305</v>
      </c>
      <c r="K1894" s="23">
        <v>1000</v>
      </c>
      <c r="L1894" s="23">
        <v>40</v>
      </c>
      <c r="M1894" s="23">
        <v>0</v>
      </c>
      <c r="N1894" s="23">
        <v>394</v>
      </c>
      <c r="O1894" s="23">
        <v>610</v>
      </c>
      <c r="P1894" s="23">
        <v>1000</v>
      </c>
      <c r="Q1894" s="23">
        <v>0</v>
      </c>
      <c r="R1894" s="23">
        <v>0</v>
      </c>
      <c r="S1894" s="23">
        <v>0</v>
      </c>
      <c r="T1894" s="23">
        <v>0</v>
      </c>
      <c r="U1894" s="23">
        <v>0</v>
      </c>
      <c r="V1894" s="23">
        <v>0</v>
      </c>
      <c r="W1894" s="23">
        <v>0</v>
      </c>
      <c r="X1894" s="23">
        <v>0</v>
      </c>
      <c r="Y1894" s="23">
        <v>0</v>
      </c>
      <c r="Z1894" s="23">
        <v>0</v>
      </c>
      <c r="AA1894" s="23">
        <v>0</v>
      </c>
      <c r="AB1894" s="23">
        <v>0</v>
      </c>
      <c r="AC1894" s="23">
        <v>0</v>
      </c>
      <c r="AD1894" s="23">
        <v>0</v>
      </c>
      <c r="AE1894" s="23">
        <v>0</v>
      </c>
      <c r="AF1894" s="23">
        <v>197</v>
      </c>
      <c r="AG1894" s="23">
        <v>305</v>
      </c>
      <c r="AH1894" s="23">
        <v>394</v>
      </c>
      <c r="AI1894" s="23">
        <v>610</v>
      </c>
      <c r="AJ1894" s="23">
        <v>0</v>
      </c>
      <c r="AK1894" s="23">
        <v>0</v>
      </c>
      <c r="AL1894" s="23">
        <v>0</v>
      </c>
      <c r="AM1894" s="23">
        <v>0</v>
      </c>
      <c r="AN1894" s="23">
        <v>0</v>
      </c>
      <c r="AO1894" s="23">
        <v>0</v>
      </c>
    </row>
    <row r="1895" spans="1:41" s="23" customFormat="1">
      <c r="A1895" s="37">
        <v>40474</v>
      </c>
      <c r="B1895" s="73" t="s">
        <v>2292</v>
      </c>
      <c r="C1895" s="73" t="s">
        <v>2293</v>
      </c>
      <c r="D1895" s="23">
        <v>1</v>
      </c>
      <c r="E1895" s="23">
        <v>2</v>
      </c>
      <c r="F1895" s="23">
        <v>1</v>
      </c>
      <c r="G1895" s="23">
        <v>36</v>
      </c>
      <c r="H1895" s="23">
        <v>0</v>
      </c>
      <c r="I1895" s="23">
        <v>225</v>
      </c>
      <c r="J1895" s="23">
        <v>337</v>
      </c>
      <c r="K1895" s="23">
        <v>1000</v>
      </c>
      <c r="L1895" s="23">
        <v>40</v>
      </c>
      <c r="M1895" s="23">
        <v>0</v>
      </c>
      <c r="N1895" s="23">
        <v>450</v>
      </c>
      <c r="O1895" s="23">
        <v>674</v>
      </c>
      <c r="P1895" s="23">
        <v>1000</v>
      </c>
      <c r="Q1895" s="23">
        <v>0</v>
      </c>
      <c r="R1895" s="23">
        <v>0</v>
      </c>
      <c r="S1895" s="23">
        <v>0</v>
      </c>
      <c r="T1895" s="23">
        <v>0</v>
      </c>
      <c r="U1895" s="23">
        <v>0</v>
      </c>
      <c r="V1895" s="23">
        <v>0</v>
      </c>
      <c r="W1895" s="23">
        <v>0</v>
      </c>
      <c r="X1895" s="23">
        <v>0</v>
      </c>
      <c r="Y1895" s="23">
        <v>0</v>
      </c>
      <c r="Z1895" s="23">
        <v>0</v>
      </c>
      <c r="AA1895" s="23">
        <v>0</v>
      </c>
      <c r="AB1895" s="23">
        <v>0</v>
      </c>
      <c r="AC1895" s="23">
        <v>0</v>
      </c>
      <c r="AD1895" s="23">
        <v>0</v>
      </c>
      <c r="AE1895" s="23">
        <v>0</v>
      </c>
      <c r="AF1895" s="23">
        <v>225</v>
      </c>
      <c r="AG1895" s="23">
        <v>337</v>
      </c>
      <c r="AH1895" s="23">
        <v>450</v>
      </c>
      <c r="AI1895" s="23">
        <v>674</v>
      </c>
      <c r="AJ1895" s="23">
        <v>0</v>
      </c>
      <c r="AK1895" s="23">
        <v>0</v>
      </c>
      <c r="AL1895" s="23">
        <v>0</v>
      </c>
      <c r="AM1895" s="23">
        <v>0</v>
      </c>
      <c r="AN1895" s="23">
        <v>0</v>
      </c>
      <c r="AO1895" s="23">
        <v>0</v>
      </c>
    </row>
    <row r="1896" spans="1:41" s="23" customFormat="1">
      <c r="A1896" s="37">
        <v>40475</v>
      </c>
      <c r="B1896" s="73" t="s">
        <v>2292</v>
      </c>
      <c r="C1896" s="73" t="s">
        <v>2293</v>
      </c>
      <c r="D1896" s="23">
        <v>1</v>
      </c>
      <c r="E1896" s="23">
        <v>2</v>
      </c>
      <c r="F1896" s="23">
        <v>1</v>
      </c>
      <c r="G1896" s="23">
        <v>36</v>
      </c>
      <c r="H1896" s="23">
        <v>0</v>
      </c>
      <c r="I1896" s="23">
        <v>233</v>
      </c>
      <c r="J1896" s="23">
        <v>349</v>
      </c>
      <c r="K1896" s="23">
        <v>1000</v>
      </c>
      <c r="L1896" s="23">
        <v>40</v>
      </c>
      <c r="M1896" s="23">
        <v>0</v>
      </c>
      <c r="N1896" s="23">
        <v>466</v>
      </c>
      <c r="O1896" s="23">
        <v>698</v>
      </c>
      <c r="P1896" s="23">
        <v>1000</v>
      </c>
      <c r="Q1896" s="23">
        <v>0</v>
      </c>
      <c r="R1896" s="23">
        <v>0</v>
      </c>
      <c r="S1896" s="23">
        <v>0</v>
      </c>
      <c r="T1896" s="23">
        <v>0</v>
      </c>
      <c r="U1896" s="23">
        <v>0</v>
      </c>
      <c r="V1896" s="23">
        <v>0</v>
      </c>
      <c r="W1896" s="23">
        <v>0</v>
      </c>
      <c r="X1896" s="23">
        <v>0</v>
      </c>
      <c r="Y1896" s="23">
        <v>0</v>
      </c>
      <c r="Z1896" s="23">
        <v>0</v>
      </c>
      <c r="AA1896" s="23">
        <v>0</v>
      </c>
      <c r="AB1896" s="23">
        <v>0</v>
      </c>
      <c r="AC1896" s="23">
        <v>0</v>
      </c>
      <c r="AD1896" s="23">
        <v>0</v>
      </c>
      <c r="AE1896" s="23">
        <v>0</v>
      </c>
      <c r="AF1896" s="23">
        <v>233</v>
      </c>
      <c r="AG1896" s="23">
        <v>349</v>
      </c>
      <c r="AH1896" s="23">
        <v>466</v>
      </c>
      <c r="AI1896" s="23">
        <v>698</v>
      </c>
      <c r="AJ1896" s="23">
        <v>0</v>
      </c>
      <c r="AK1896" s="23">
        <v>0</v>
      </c>
      <c r="AL1896" s="23">
        <v>0</v>
      </c>
      <c r="AM1896" s="23">
        <v>0</v>
      </c>
      <c r="AN1896" s="23">
        <v>0</v>
      </c>
      <c r="AO1896" s="23">
        <v>0</v>
      </c>
    </row>
    <row r="1897" spans="1:41" s="23" customFormat="1">
      <c r="A1897" s="37">
        <v>40476</v>
      </c>
      <c r="B1897" s="73" t="s">
        <v>2292</v>
      </c>
      <c r="C1897" s="73" t="s">
        <v>2293</v>
      </c>
      <c r="D1897" s="23">
        <v>1</v>
      </c>
      <c r="E1897" s="23">
        <v>2</v>
      </c>
      <c r="F1897" s="23">
        <v>1</v>
      </c>
      <c r="G1897" s="23">
        <v>36</v>
      </c>
      <c r="H1897" s="23">
        <v>0</v>
      </c>
      <c r="I1897" s="23">
        <v>261</v>
      </c>
      <c r="J1897" s="23">
        <v>381</v>
      </c>
      <c r="K1897" s="23">
        <v>1000</v>
      </c>
      <c r="L1897" s="23">
        <v>40</v>
      </c>
      <c r="M1897" s="23">
        <v>0</v>
      </c>
      <c r="N1897" s="23">
        <v>522</v>
      </c>
      <c r="O1897" s="23">
        <v>762</v>
      </c>
      <c r="P1897" s="23">
        <v>1000</v>
      </c>
      <c r="Q1897" s="23">
        <v>0</v>
      </c>
      <c r="R1897" s="23">
        <v>0</v>
      </c>
      <c r="S1897" s="23">
        <v>0</v>
      </c>
      <c r="T1897" s="23">
        <v>0</v>
      </c>
      <c r="U1897" s="23">
        <v>0</v>
      </c>
      <c r="V1897" s="23">
        <v>0</v>
      </c>
      <c r="W1897" s="23">
        <v>0</v>
      </c>
      <c r="X1897" s="23">
        <v>0</v>
      </c>
      <c r="Y1897" s="23">
        <v>0</v>
      </c>
      <c r="Z1897" s="23">
        <v>0</v>
      </c>
      <c r="AA1897" s="23">
        <v>0</v>
      </c>
      <c r="AB1897" s="23">
        <v>0</v>
      </c>
      <c r="AC1897" s="23">
        <v>0</v>
      </c>
      <c r="AD1897" s="23">
        <v>0</v>
      </c>
      <c r="AE1897" s="23">
        <v>0</v>
      </c>
      <c r="AF1897" s="23">
        <v>261</v>
      </c>
      <c r="AG1897" s="23">
        <v>381</v>
      </c>
      <c r="AH1897" s="23">
        <v>522</v>
      </c>
      <c r="AI1897" s="23">
        <v>762</v>
      </c>
      <c r="AJ1897" s="23">
        <v>0</v>
      </c>
      <c r="AK1897" s="23">
        <v>0</v>
      </c>
      <c r="AL1897" s="23">
        <v>0</v>
      </c>
      <c r="AM1897" s="23">
        <v>0</v>
      </c>
      <c r="AN1897" s="23">
        <v>0</v>
      </c>
      <c r="AO1897" s="23">
        <v>0</v>
      </c>
    </row>
    <row r="1898" spans="1:41" s="23" customFormat="1">
      <c r="A1898" s="37">
        <v>40477</v>
      </c>
      <c r="B1898" s="73" t="s">
        <v>2292</v>
      </c>
      <c r="C1898" s="73" t="s">
        <v>2293</v>
      </c>
      <c r="D1898" s="23">
        <v>1</v>
      </c>
      <c r="E1898" s="23">
        <v>2</v>
      </c>
      <c r="F1898" s="23">
        <v>1</v>
      </c>
      <c r="G1898" s="23">
        <v>36</v>
      </c>
      <c r="H1898" s="23">
        <v>0</v>
      </c>
      <c r="I1898" s="23">
        <v>197</v>
      </c>
      <c r="J1898" s="23">
        <v>305</v>
      </c>
      <c r="K1898" s="23">
        <v>1000</v>
      </c>
      <c r="L1898" s="23">
        <v>40</v>
      </c>
      <c r="M1898" s="23">
        <v>0</v>
      </c>
      <c r="N1898" s="23">
        <v>394</v>
      </c>
      <c r="O1898" s="23">
        <v>610</v>
      </c>
      <c r="P1898" s="23">
        <v>1000</v>
      </c>
      <c r="Q1898" s="23">
        <v>0</v>
      </c>
      <c r="R1898" s="23">
        <v>0</v>
      </c>
      <c r="S1898" s="23">
        <v>0</v>
      </c>
      <c r="T1898" s="23">
        <v>0</v>
      </c>
      <c r="U1898" s="23">
        <v>0</v>
      </c>
      <c r="V1898" s="23">
        <v>0</v>
      </c>
      <c r="W1898" s="23">
        <v>0</v>
      </c>
      <c r="X1898" s="23">
        <v>0</v>
      </c>
      <c r="Y1898" s="23">
        <v>0</v>
      </c>
      <c r="Z1898" s="23">
        <v>0</v>
      </c>
      <c r="AA1898" s="23">
        <v>0</v>
      </c>
      <c r="AB1898" s="23">
        <v>0</v>
      </c>
      <c r="AC1898" s="23">
        <v>0</v>
      </c>
      <c r="AD1898" s="23">
        <v>0</v>
      </c>
      <c r="AE1898" s="23">
        <v>0</v>
      </c>
      <c r="AF1898" s="23">
        <v>197</v>
      </c>
      <c r="AG1898" s="23">
        <v>305</v>
      </c>
      <c r="AH1898" s="23">
        <v>394</v>
      </c>
      <c r="AI1898" s="23">
        <v>610</v>
      </c>
      <c r="AJ1898" s="23">
        <v>0</v>
      </c>
      <c r="AK1898" s="23">
        <v>0</v>
      </c>
      <c r="AL1898" s="23">
        <v>0</v>
      </c>
      <c r="AM1898" s="23">
        <v>0</v>
      </c>
      <c r="AN1898" s="23">
        <v>0</v>
      </c>
      <c r="AO1898" s="23">
        <v>0</v>
      </c>
    </row>
    <row r="1899" spans="1:41" s="23" customFormat="1">
      <c r="A1899" s="37">
        <v>40478</v>
      </c>
      <c r="B1899" s="73" t="s">
        <v>2292</v>
      </c>
      <c r="C1899" s="73" t="s">
        <v>2293</v>
      </c>
      <c r="D1899" s="23">
        <v>1</v>
      </c>
      <c r="E1899" s="23">
        <v>2</v>
      </c>
      <c r="F1899" s="23">
        <v>1</v>
      </c>
      <c r="G1899" s="23">
        <v>36</v>
      </c>
      <c r="H1899" s="23">
        <v>0</v>
      </c>
      <c r="I1899" s="23">
        <v>225</v>
      </c>
      <c r="J1899" s="23">
        <v>337</v>
      </c>
      <c r="K1899" s="23">
        <v>1000</v>
      </c>
      <c r="L1899" s="23">
        <v>40</v>
      </c>
      <c r="M1899" s="23">
        <v>0</v>
      </c>
      <c r="N1899" s="23">
        <v>450</v>
      </c>
      <c r="O1899" s="23">
        <v>674</v>
      </c>
      <c r="P1899" s="23">
        <v>1000</v>
      </c>
      <c r="Q1899" s="23">
        <v>0</v>
      </c>
      <c r="R1899" s="23">
        <v>0</v>
      </c>
      <c r="S1899" s="23">
        <v>0</v>
      </c>
      <c r="T1899" s="23">
        <v>0</v>
      </c>
      <c r="U1899" s="23">
        <v>0</v>
      </c>
      <c r="V1899" s="23">
        <v>0</v>
      </c>
      <c r="W1899" s="23">
        <v>0</v>
      </c>
      <c r="X1899" s="23">
        <v>0</v>
      </c>
      <c r="Y1899" s="23">
        <v>0</v>
      </c>
      <c r="Z1899" s="23">
        <v>0</v>
      </c>
      <c r="AA1899" s="23">
        <v>0</v>
      </c>
      <c r="AB1899" s="23">
        <v>0</v>
      </c>
      <c r="AC1899" s="23">
        <v>0</v>
      </c>
      <c r="AD1899" s="23">
        <v>0</v>
      </c>
      <c r="AE1899" s="23">
        <v>0</v>
      </c>
      <c r="AF1899" s="23">
        <v>225</v>
      </c>
      <c r="AG1899" s="23">
        <v>337</v>
      </c>
      <c r="AH1899" s="23">
        <v>450</v>
      </c>
      <c r="AI1899" s="23">
        <v>674</v>
      </c>
      <c r="AJ1899" s="23">
        <v>0</v>
      </c>
      <c r="AK1899" s="23">
        <v>0</v>
      </c>
      <c r="AL1899" s="23">
        <v>0</v>
      </c>
      <c r="AM1899" s="23">
        <v>0</v>
      </c>
      <c r="AN1899" s="23">
        <v>0</v>
      </c>
      <c r="AO1899" s="23">
        <v>0</v>
      </c>
    </row>
    <row r="1900" spans="1:41" s="23" customFormat="1">
      <c r="A1900" s="37">
        <v>40479</v>
      </c>
      <c r="B1900" s="73" t="s">
        <v>2292</v>
      </c>
      <c r="C1900" s="73" t="s">
        <v>2293</v>
      </c>
      <c r="D1900" s="23">
        <v>1</v>
      </c>
      <c r="E1900" s="23">
        <v>2</v>
      </c>
      <c r="F1900" s="23">
        <v>1</v>
      </c>
      <c r="G1900" s="23">
        <v>36</v>
      </c>
      <c r="H1900" s="23">
        <v>0</v>
      </c>
      <c r="I1900" s="23">
        <v>233</v>
      </c>
      <c r="J1900" s="23">
        <v>349</v>
      </c>
      <c r="K1900" s="23">
        <v>1000</v>
      </c>
      <c r="L1900" s="23">
        <v>40</v>
      </c>
      <c r="M1900" s="23">
        <v>0</v>
      </c>
      <c r="N1900" s="23">
        <v>466</v>
      </c>
      <c r="O1900" s="23">
        <v>698</v>
      </c>
      <c r="P1900" s="23">
        <v>1000</v>
      </c>
      <c r="Q1900" s="23">
        <v>0</v>
      </c>
      <c r="R1900" s="23">
        <v>0</v>
      </c>
      <c r="S1900" s="23">
        <v>0</v>
      </c>
      <c r="T1900" s="23">
        <v>0</v>
      </c>
      <c r="U1900" s="23">
        <v>0</v>
      </c>
      <c r="V1900" s="23">
        <v>0</v>
      </c>
      <c r="W1900" s="23">
        <v>0</v>
      </c>
      <c r="X1900" s="23">
        <v>0</v>
      </c>
      <c r="Y1900" s="23">
        <v>0</v>
      </c>
      <c r="Z1900" s="23">
        <v>0</v>
      </c>
      <c r="AA1900" s="23">
        <v>0</v>
      </c>
      <c r="AB1900" s="23">
        <v>0</v>
      </c>
      <c r="AC1900" s="23">
        <v>0</v>
      </c>
      <c r="AD1900" s="23">
        <v>0</v>
      </c>
      <c r="AE1900" s="23">
        <v>0</v>
      </c>
      <c r="AF1900" s="23">
        <v>233</v>
      </c>
      <c r="AG1900" s="23">
        <v>349</v>
      </c>
      <c r="AH1900" s="23">
        <v>466</v>
      </c>
      <c r="AI1900" s="23">
        <v>698</v>
      </c>
      <c r="AJ1900" s="23">
        <v>0</v>
      </c>
      <c r="AK1900" s="23">
        <v>0</v>
      </c>
      <c r="AL1900" s="23">
        <v>0</v>
      </c>
      <c r="AM1900" s="23">
        <v>0</v>
      </c>
      <c r="AN1900" s="23">
        <v>0</v>
      </c>
      <c r="AO1900" s="23">
        <v>0</v>
      </c>
    </row>
    <row r="1901" spans="1:41" s="23" customFormat="1">
      <c r="A1901" s="37">
        <v>40480</v>
      </c>
      <c r="B1901" s="73" t="s">
        <v>2292</v>
      </c>
      <c r="C1901" s="73" t="s">
        <v>2293</v>
      </c>
      <c r="D1901" s="23">
        <v>1</v>
      </c>
      <c r="E1901" s="23">
        <v>2</v>
      </c>
      <c r="F1901" s="23">
        <v>1</v>
      </c>
      <c r="G1901" s="23">
        <v>36</v>
      </c>
      <c r="H1901" s="23">
        <v>0</v>
      </c>
      <c r="I1901" s="23">
        <v>261</v>
      </c>
      <c r="J1901" s="23">
        <v>381</v>
      </c>
      <c r="K1901" s="23">
        <v>1000</v>
      </c>
      <c r="L1901" s="23">
        <v>40</v>
      </c>
      <c r="M1901" s="23">
        <v>0</v>
      </c>
      <c r="N1901" s="23">
        <v>522</v>
      </c>
      <c r="O1901" s="23">
        <v>762</v>
      </c>
      <c r="P1901" s="23">
        <v>1000</v>
      </c>
      <c r="Q1901" s="23">
        <v>0</v>
      </c>
      <c r="R1901" s="23">
        <v>0</v>
      </c>
      <c r="S1901" s="23">
        <v>0</v>
      </c>
      <c r="T1901" s="23">
        <v>0</v>
      </c>
      <c r="U1901" s="23">
        <v>0</v>
      </c>
      <c r="V1901" s="23">
        <v>0</v>
      </c>
      <c r="W1901" s="23">
        <v>0</v>
      </c>
      <c r="X1901" s="23">
        <v>0</v>
      </c>
      <c r="Y1901" s="23">
        <v>0</v>
      </c>
      <c r="Z1901" s="23">
        <v>0</v>
      </c>
      <c r="AA1901" s="23">
        <v>0</v>
      </c>
      <c r="AB1901" s="23">
        <v>0</v>
      </c>
      <c r="AC1901" s="23">
        <v>0</v>
      </c>
      <c r="AD1901" s="23">
        <v>0</v>
      </c>
      <c r="AE1901" s="23">
        <v>0</v>
      </c>
      <c r="AF1901" s="23">
        <v>261</v>
      </c>
      <c r="AG1901" s="23">
        <v>381</v>
      </c>
      <c r="AH1901" s="23">
        <v>522</v>
      </c>
      <c r="AI1901" s="23">
        <v>762</v>
      </c>
      <c r="AJ1901" s="23">
        <v>0</v>
      </c>
      <c r="AK1901" s="23">
        <v>0</v>
      </c>
      <c r="AL1901" s="23">
        <v>0</v>
      </c>
      <c r="AM1901" s="23">
        <v>0</v>
      </c>
      <c r="AN1901" s="23">
        <v>0</v>
      </c>
      <c r="AO1901" s="23">
        <v>0</v>
      </c>
    </row>
    <row r="1902" spans="1:41" ht="13.5">
      <c r="A1902" s="3">
        <v>41001</v>
      </c>
      <c r="B1902" s="56" t="s">
        <v>2294</v>
      </c>
      <c r="C1902" s="57" t="s">
        <v>2295</v>
      </c>
      <c r="D1902" s="3">
        <v>1</v>
      </c>
      <c r="E1902" s="3">
        <v>2</v>
      </c>
      <c r="F1902" s="3">
        <v>1</v>
      </c>
      <c r="G1902" s="3">
        <v>1</v>
      </c>
      <c r="H1902" s="3">
        <v>0</v>
      </c>
      <c r="I1902" s="3">
        <v>20000</v>
      </c>
      <c r="J1902" s="3">
        <v>20000</v>
      </c>
      <c r="K1902" s="6">
        <v>1000</v>
      </c>
      <c r="L1902" s="3">
        <v>3</v>
      </c>
      <c r="M1902" s="3">
        <v>42</v>
      </c>
      <c r="N1902" s="3">
        <v>1</v>
      </c>
      <c r="O1902" s="6">
        <v>1</v>
      </c>
      <c r="P1902" s="6">
        <v>0</v>
      </c>
      <c r="Q1902" s="3">
        <v>3</v>
      </c>
      <c r="R1902" s="3">
        <v>6</v>
      </c>
      <c r="S1902" s="3">
        <v>50</v>
      </c>
      <c r="T1902" s="3">
        <v>50</v>
      </c>
      <c r="U1902" s="6">
        <v>0</v>
      </c>
      <c r="V1902" s="3">
        <v>0</v>
      </c>
      <c r="W1902" s="3">
        <v>0</v>
      </c>
      <c r="X1902" s="3">
        <v>0</v>
      </c>
      <c r="Y1902" s="3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3">
        <v>20000</v>
      </c>
      <c r="AG1902" s="3">
        <v>20000</v>
      </c>
      <c r="AH1902" s="3">
        <v>1</v>
      </c>
      <c r="AI1902" s="3">
        <v>1</v>
      </c>
      <c r="AJ1902" s="3">
        <v>50</v>
      </c>
      <c r="AK1902" s="3">
        <v>50</v>
      </c>
      <c r="AL1902" s="3">
        <v>0</v>
      </c>
      <c r="AM1902" s="3">
        <v>0</v>
      </c>
      <c r="AN1902" s="3">
        <v>0</v>
      </c>
      <c r="AO1902" s="3">
        <v>0</v>
      </c>
    </row>
    <row r="1903" spans="1:41" ht="13.5">
      <c r="A1903" s="3">
        <v>41002</v>
      </c>
      <c r="B1903" s="56" t="s">
        <v>2296</v>
      </c>
      <c r="C1903" s="57" t="s">
        <v>2297</v>
      </c>
      <c r="D1903" s="3">
        <v>1</v>
      </c>
      <c r="E1903" s="3">
        <v>2</v>
      </c>
      <c r="F1903" s="3">
        <v>1</v>
      </c>
      <c r="G1903" s="3">
        <v>1</v>
      </c>
      <c r="H1903" s="3">
        <v>0</v>
      </c>
      <c r="I1903" s="3">
        <v>20000</v>
      </c>
      <c r="J1903" s="3">
        <v>20000</v>
      </c>
      <c r="K1903" s="6">
        <v>1000</v>
      </c>
      <c r="L1903" s="3">
        <v>3</v>
      </c>
      <c r="M1903" s="3">
        <v>42</v>
      </c>
      <c r="N1903" s="3">
        <v>1</v>
      </c>
      <c r="O1903" s="6">
        <v>1</v>
      </c>
      <c r="P1903" s="6">
        <v>0</v>
      </c>
      <c r="Q1903" s="3">
        <v>3</v>
      </c>
      <c r="R1903" s="3">
        <v>6</v>
      </c>
      <c r="S1903" s="3">
        <v>50</v>
      </c>
      <c r="T1903" s="3">
        <v>50</v>
      </c>
      <c r="U1903" s="6">
        <v>0</v>
      </c>
      <c r="V1903" s="3">
        <v>0</v>
      </c>
      <c r="W1903" s="3">
        <v>0</v>
      </c>
      <c r="X1903" s="3">
        <v>0</v>
      </c>
      <c r="Y1903" s="3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3">
        <v>20000</v>
      </c>
      <c r="AG1903" s="3">
        <v>20000</v>
      </c>
      <c r="AH1903" s="3">
        <v>1</v>
      </c>
      <c r="AI1903" s="3">
        <v>1</v>
      </c>
      <c r="AJ1903" s="3">
        <v>50</v>
      </c>
      <c r="AK1903" s="3">
        <v>50</v>
      </c>
      <c r="AL1903" s="3">
        <v>0</v>
      </c>
      <c r="AM1903" s="3">
        <v>0</v>
      </c>
      <c r="AN1903" s="3">
        <v>0</v>
      </c>
      <c r="AO1903" s="3">
        <v>0</v>
      </c>
    </row>
    <row r="1904" spans="1:41" ht="13.5">
      <c r="A1904" s="3">
        <v>41003</v>
      </c>
      <c r="B1904" s="56" t="s">
        <v>1754</v>
      </c>
      <c r="C1904" s="57" t="s">
        <v>2298</v>
      </c>
      <c r="D1904" s="3">
        <v>1</v>
      </c>
      <c r="E1904" s="3">
        <v>2</v>
      </c>
      <c r="F1904" s="3">
        <v>1</v>
      </c>
      <c r="G1904" s="3">
        <v>1</v>
      </c>
      <c r="H1904" s="3">
        <v>0</v>
      </c>
      <c r="I1904" s="3">
        <v>20000</v>
      </c>
      <c r="J1904" s="3">
        <v>20000</v>
      </c>
      <c r="K1904" s="6">
        <v>1000</v>
      </c>
      <c r="L1904" s="3">
        <v>3</v>
      </c>
      <c r="M1904" s="3">
        <v>42</v>
      </c>
      <c r="N1904" s="3">
        <v>1</v>
      </c>
      <c r="O1904" s="6">
        <v>1</v>
      </c>
      <c r="P1904" s="6">
        <v>0</v>
      </c>
      <c r="Q1904" s="3">
        <v>3</v>
      </c>
      <c r="R1904" s="3">
        <v>6</v>
      </c>
      <c r="S1904" s="3">
        <v>50</v>
      </c>
      <c r="T1904" s="3">
        <v>50</v>
      </c>
      <c r="U1904" s="6">
        <v>0</v>
      </c>
      <c r="V1904" s="3">
        <v>0</v>
      </c>
      <c r="W1904" s="3">
        <v>0</v>
      </c>
      <c r="X1904" s="3">
        <v>0</v>
      </c>
      <c r="Y1904" s="3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3">
        <v>20000</v>
      </c>
      <c r="AG1904" s="3">
        <v>20000</v>
      </c>
      <c r="AH1904" s="3">
        <v>1</v>
      </c>
      <c r="AI1904" s="3">
        <v>1</v>
      </c>
      <c r="AJ1904" s="3">
        <v>50</v>
      </c>
      <c r="AK1904" s="3">
        <v>50</v>
      </c>
      <c r="AL1904" s="3">
        <v>0</v>
      </c>
      <c r="AM1904" s="3">
        <v>0</v>
      </c>
      <c r="AN1904" s="3">
        <v>0</v>
      </c>
      <c r="AO1904" s="3">
        <v>0</v>
      </c>
    </row>
    <row r="1905" spans="1:41">
      <c r="A1905" s="3">
        <v>41004</v>
      </c>
      <c r="B1905" s="57" t="s">
        <v>2296</v>
      </c>
      <c r="C1905" s="57" t="s">
        <v>2297</v>
      </c>
      <c r="D1905" s="3">
        <v>1</v>
      </c>
      <c r="E1905" s="3">
        <v>2</v>
      </c>
      <c r="F1905" s="3">
        <v>1</v>
      </c>
      <c r="G1905" s="3">
        <v>1</v>
      </c>
      <c r="H1905" s="3">
        <v>0</v>
      </c>
      <c r="I1905" s="3">
        <v>25000</v>
      </c>
      <c r="J1905" s="3">
        <v>25000</v>
      </c>
      <c r="K1905" s="6">
        <v>1000</v>
      </c>
      <c r="L1905" s="3">
        <v>3</v>
      </c>
      <c r="M1905" s="3">
        <v>42</v>
      </c>
      <c r="N1905" s="3">
        <v>1</v>
      </c>
      <c r="O1905" s="6">
        <v>1</v>
      </c>
      <c r="P1905" s="6">
        <v>0</v>
      </c>
      <c r="Q1905" s="3">
        <v>3</v>
      </c>
      <c r="R1905" s="3">
        <v>6</v>
      </c>
      <c r="S1905" s="3">
        <v>50</v>
      </c>
      <c r="T1905" s="3">
        <v>50</v>
      </c>
      <c r="U1905" s="6">
        <v>0</v>
      </c>
      <c r="V1905" s="3">
        <v>0</v>
      </c>
      <c r="W1905" s="3">
        <v>0</v>
      </c>
      <c r="X1905" s="3">
        <v>0</v>
      </c>
      <c r="Y1905" s="3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3">
        <v>25000</v>
      </c>
      <c r="AG1905" s="3">
        <v>25000</v>
      </c>
      <c r="AH1905" s="3">
        <v>1</v>
      </c>
      <c r="AI1905" s="3">
        <v>1</v>
      </c>
      <c r="AJ1905" s="3">
        <v>50</v>
      </c>
      <c r="AK1905" s="3">
        <v>50</v>
      </c>
      <c r="AL1905" s="3">
        <v>0</v>
      </c>
      <c r="AM1905" s="3">
        <v>0</v>
      </c>
      <c r="AN1905" s="3">
        <v>0</v>
      </c>
      <c r="AO1905" s="3">
        <v>0</v>
      </c>
    </row>
    <row r="1906" spans="1:41" ht="13.5">
      <c r="A1906" s="3">
        <v>41005</v>
      </c>
      <c r="B1906" s="56" t="s">
        <v>2299</v>
      </c>
      <c r="C1906" s="57" t="s">
        <v>2300</v>
      </c>
      <c r="D1906" s="3">
        <v>1</v>
      </c>
      <c r="E1906" s="3">
        <v>2</v>
      </c>
      <c r="F1906" s="3">
        <v>1</v>
      </c>
      <c r="G1906" s="3">
        <v>1</v>
      </c>
      <c r="H1906" s="3">
        <v>0</v>
      </c>
      <c r="I1906" s="3">
        <v>25000</v>
      </c>
      <c r="J1906" s="3">
        <v>25000</v>
      </c>
      <c r="K1906" s="6">
        <v>1000</v>
      </c>
      <c r="L1906" s="3">
        <v>3</v>
      </c>
      <c r="M1906" s="3">
        <v>42</v>
      </c>
      <c r="N1906" s="3">
        <v>1</v>
      </c>
      <c r="O1906" s="6">
        <v>1</v>
      </c>
      <c r="P1906" s="6">
        <v>0</v>
      </c>
      <c r="Q1906" s="3">
        <v>3</v>
      </c>
      <c r="R1906" s="3">
        <v>6</v>
      </c>
      <c r="S1906" s="3">
        <v>50</v>
      </c>
      <c r="T1906" s="3">
        <v>50</v>
      </c>
      <c r="U1906" s="6">
        <v>0</v>
      </c>
      <c r="V1906" s="3">
        <v>0</v>
      </c>
      <c r="W1906" s="3">
        <v>0</v>
      </c>
      <c r="X1906" s="3">
        <v>0</v>
      </c>
      <c r="Y1906" s="3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3">
        <v>25000</v>
      </c>
      <c r="AG1906" s="3">
        <v>25000</v>
      </c>
      <c r="AH1906" s="3">
        <v>1</v>
      </c>
      <c r="AI1906" s="3">
        <v>1</v>
      </c>
      <c r="AJ1906" s="3">
        <v>50</v>
      </c>
      <c r="AK1906" s="3">
        <v>50</v>
      </c>
      <c r="AL1906" s="3">
        <v>0</v>
      </c>
      <c r="AM1906" s="3">
        <v>0</v>
      </c>
      <c r="AN1906" s="3">
        <v>0</v>
      </c>
      <c r="AO1906" s="3">
        <v>0</v>
      </c>
    </row>
    <row r="1907" spans="1:41" ht="13.5">
      <c r="A1907" s="3">
        <v>41006</v>
      </c>
      <c r="B1907" s="56" t="s">
        <v>2301</v>
      </c>
      <c r="C1907" s="57" t="s">
        <v>2302</v>
      </c>
      <c r="D1907" s="3">
        <v>1</v>
      </c>
      <c r="E1907" s="3">
        <v>2</v>
      </c>
      <c r="F1907" s="3">
        <v>1</v>
      </c>
      <c r="G1907" s="3">
        <v>1</v>
      </c>
      <c r="H1907" s="3">
        <v>0</v>
      </c>
      <c r="I1907" s="3">
        <v>25000</v>
      </c>
      <c r="J1907" s="3">
        <v>25000</v>
      </c>
      <c r="K1907" s="6">
        <v>1000</v>
      </c>
      <c r="L1907" s="3">
        <v>3</v>
      </c>
      <c r="M1907" s="3">
        <v>42</v>
      </c>
      <c r="N1907" s="3">
        <v>1</v>
      </c>
      <c r="O1907" s="6">
        <v>1</v>
      </c>
      <c r="P1907" s="6">
        <v>0</v>
      </c>
      <c r="Q1907" s="3">
        <v>3</v>
      </c>
      <c r="R1907" s="3">
        <v>6</v>
      </c>
      <c r="S1907" s="3">
        <v>50</v>
      </c>
      <c r="T1907" s="3">
        <v>50</v>
      </c>
      <c r="U1907" s="6">
        <v>0</v>
      </c>
      <c r="V1907" s="3">
        <v>0</v>
      </c>
      <c r="W1907" s="3">
        <v>0</v>
      </c>
      <c r="X1907" s="3">
        <v>0</v>
      </c>
      <c r="Y1907" s="3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3">
        <v>25000</v>
      </c>
      <c r="AG1907" s="3">
        <v>25000</v>
      </c>
      <c r="AH1907" s="3">
        <v>1</v>
      </c>
      <c r="AI1907" s="3">
        <v>1</v>
      </c>
      <c r="AJ1907" s="3">
        <v>50</v>
      </c>
      <c r="AK1907" s="3">
        <v>50</v>
      </c>
      <c r="AL1907" s="3">
        <v>0</v>
      </c>
      <c r="AM1907" s="3">
        <v>0</v>
      </c>
      <c r="AN1907" s="3">
        <v>0</v>
      </c>
      <c r="AO1907" s="3">
        <v>0</v>
      </c>
    </row>
    <row r="1908" spans="1:41" ht="13.5">
      <c r="A1908" s="3">
        <v>41007</v>
      </c>
      <c r="B1908" s="56" t="s">
        <v>2303</v>
      </c>
      <c r="C1908" s="57" t="s">
        <v>2304</v>
      </c>
      <c r="D1908" s="3">
        <v>1</v>
      </c>
      <c r="E1908" s="3">
        <v>2</v>
      </c>
      <c r="F1908" s="3">
        <v>1</v>
      </c>
      <c r="G1908" s="3">
        <v>1</v>
      </c>
      <c r="H1908" s="3">
        <v>0</v>
      </c>
      <c r="I1908" s="3">
        <v>30000</v>
      </c>
      <c r="J1908" s="3">
        <v>30000</v>
      </c>
      <c r="K1908" s="6">
        <v>1000</v>
      </c>
      <c r="L1908" s="3">
        <v>3</v>
      </c>
      <c r="M1908" s="3">
        <v>42</v>
      </c>
      <c r="N1908" s="3">
        <v>2</v>
      </c>
      <c r="O1908" s="6">
        <v>2</v>
      </c>
      <c r="P1908" s="6">
        <v>0</v>
      </c>
      <c r="Q1908" s="3">
        <v>3</v>
      </c>
      <c r="R1908" s="3">
        <v>6</v>
      </c>
      <c r="S1908" s="3">
        <v>50</v>
      </c>
      <c r="T1908" s="3">
        <v>50</v>
      </c>
      <c r="U1908" s="6">
        <v>0</v>
      </c>
      <c r="V1908" s="3">
        <v>0</v>
      </c>
      <c r="W1908" s="3">
        <v>0</v>
      </c>
      <c r="X1908" s="3">
        <v>0</v>
      </c>
      <c r="Y1908" s="3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3">
        <v>30000</v>
      </c>
      <c r="AG1908" s="3">
        <v>30000</v>
      </c>
      <c r="AH1908" s="3">
        <v>2</v>
      </c>
      <c r="AI1908" s="3">
        <v>2</v>
      </c>
      <c r="AJ1908" s="3">
        <v>50</v>
      </c>
      <c r="AK1908" s="3">
        <v>50</v>
      </c>
      <c r="AL1908" s="3">
        <v>0</v>
      </c>
      <c r="AM1908" s="3">
        <v>0</v>
      </c>
      <c r="AN1908" s="3">
        <v>0</v>
      </c>
      <c r="AO1908" s="3">
        <v>0</v>
      </c>
    </row>
    <row r="1909" spans="1:41">
      <c r="A1909" s="3">
        <v>41008</v>
      </c>
      <c r="B1909" s="57" t="s">
        <v>2305</v>
      </c>
      <c r="C1909" s="57" t="s">
        <v>2306</v>
      </c>
      <c r="D1909" s="3">
        <v>1</v>
      </c>
      <c r="E1909" s="3">
        <v>2</v>
      </c>
      <c r="F1909" s="3">
        <v>1</v>
      </c>
      <c r="G1909" s="3">
        <v>1</v>
      </c>
      <c r="H1909" s="3">
        <v>0</v>
      </c>
      <c r="I1909" s="3">
        <v>30000</v>
      </c>
      <c r="J1909" s="3">
        <v>30000</v>
      </c>
      <c r="K1909" s="6">
        <v>1000</v>
      </c>
      <c r="L1909" s="3">
        <v>3</v>
      </c>
      <c r="M1909" s="3">
        <v>42</v>
      </c>
      <c r="N1909" s="3">
        <v>2</v>
      </c>
      <c r="O1909" s="6">
        <v>2</v>
      </c>
      <c r="P1909" s="6">
        <v>0</v>
      </c>
      <c r="Q1909" s="3">
        <v>3</v>
      </c>
      <c r="R1909" s="3">
        <v>6</v>
      </c>
      <c r="S1909" s="3">
        <v>50</v>
      </c>
      <c r="T1909" s="3">
        <v>50</v>
      </c>
      <c r="U1909" s="6">
        <v>0</v>
      </c>
      <c r="V1909" s="3">
        <v>0</v>
      </c>
      <c r="W1909" s="3">
        <v>0</v>
      </c>
      <c r="X1909" s="3">
        <v>0</v>
      </c>
      <c r="Y1909" s="3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3">
        <v>30000</v>
      </c>
      <c r="AG1909" s="3">
        <v>30000</v>
      </c>
      <c r="AH1909" s="3">
        <v>2</v>
      </c>
      <c r="AI1909" s="3">
        <v>2</v>
      </c>
      <c r="AJ1909" s="3">
        <v>50</v>
      </c>
      <c r="AK1909" s="3">
        <v>50</v>
      </c>
      <c r="AL1909" s="3">
        <v>0</v>
      </c>
      <c r="AM1909" s="3">
        <v>0</v>
      </c>
      <c r="AN1909" s="3">
        <v>0</v>
      </c>
      <c r="AO1909" s="3">
        <v>0</v>
      </c>
    </row>
    <row r="1910" spans="1:41" ht="13.5">
      <c r="A1910" s="3">
        <v>41009</v>
      </c>
      <c r="B1910" s="56" t="s">
        <v>2307</v>
      </c>
      <c r="C1910" s="57" t="s">
        <v>2308</v>
      </c>
      <c r="D1910" s="3">
        <v>1</v>
      </c>
      <c r="E1910" s="3">
        <v>2</v>
      </c>
      <c r="F1910" s="3">
        <v>1</v>
      </c>
      <c r="G1910" s="3">
        <v>1</v>
      </c>
      <c r="H1910" s="3">
        <v>0</v>
      </c>
      <c r="I1910" s="3">
        <v>30000</v>
      </c>
      <c r="J1910" s="3">
        <v>30000</v>
      </c>
      <c r="K1910" s="6">
        <v>1000</v>
      </c>
      <c r="L1910" s="3">
        <v>3</v>
      </c>
      <c r="M1910" s="3">
        <v>42</v>
      </c>
      <c r="N1910" s="3">
        <v>2</v>
      </c>
      <c r="O1910" s="6">
        <v>2</v>
      </c>
      <c r="P1910" s="6">
        <v>0</v>
      </c>
      <c r="Q1910" s="3">
        <v>3</v>
      </c>
      <c r="R1910" s="3">
        <v>6</v>
      </c>
      <c r="S1910" s="3">
        <v>50</v>
      </c>
      <c r="T1910" s="3">
        <v>50</v>
      </c>
      <c r="U1910" s="6">
        <v>0</v>
      </c>
      <c r="V1910" s="3">
        <v>0</v>
      </c>
      <c r="W1910" s="3">
        <v>0</v>
      </c>
      <c r="X1910" s="3">
        <v>0</v>
      </c>
      <c r="Y1910" s="3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3">
        <v>30000</v>
      </c>
      <c r="AG1910" s="3">
        <v>30000</v>
      </c>
      <c r="AH1910" s="3">
        <v>2</v>
      </c>
      <c r="AI1910" s="3">
        <v>2</v>
      </c>
      <c r="AJ1910" s="3">
        <v>50</v>
      </c>
      <c r="AK1910" s="3">
        <v>50</v>
      </c>
      <c r="AL1910" s="3">
        <v>0</v>
      </c>
      <c r="AM1910" s="3">
        <v>0</v>
      </c>
      <c r="AN1910" s="3">
        <v>0</v>
      </c>
      <c r="AO1910" s="3">
        <v>0</v>
      </c>
    </row>
    <row r="1911" spans="1:41" ht="13.5">
      <c r="A1911" s="3">
        <v>41010</v>
      </c>
      <c r="B1911" s="56" t="s">
        <v>2309</v>
      </c>
      <c r="C1911" s="57" t="s">
        <v>2310</v>
      </c>
      <c r="D1911" s="3">
        <v>1</v>
      </c>
      <c r="E1911" s="3">
        <v>2</v>
      </c>
      <c r="F1911" s="3">
        <v>1</v>
      </c>
      <c r="G1911" s="3">
        <v>1</v>
      </c>
      <c r="H1911" s="3">
        <v>0</v>
      </c>
      <c r="I1911" s="3">
        <v>35000</v>
      </c>
      <c r="J1911" s="3">
        <v>35000</v>
      </c>
      <c r="K1911" s="6">
        <v>1000</v>
      </c>
      <c r="L1911" s="3">
        <v>3</v>
      </c>
      <c r="M1911" s="3">
        <v>42</v>
      </c>
      <c r="N1911" s="3">
        <v>3</v>
      </c>
      <c r="O1911" s="6">
        <v>3</v>
      </c>
      <c r="P1911" s="6">
        <v>0</v>
      </c>
      <c r="Q1911" s="3">
        <v>3</v>
      </c>
      <c r="R1911" s="3">
        <v>6</v>
      </c>
      <c r="S1911" s="3">
        <v>50</v>
      </c>
      <c r="T1911" s="3">
        <v>50</v>
      </c>
      <c r="U1911" s="6">
        <v>0</v>
      </c>
      <c r="V1911" s="3">
        <v>0</v>
      </c>
      <c r="W1911" s="3">
        <v>0</v>
      </c>
      <c r="X1911" s="3">
        <v>0</v>
      </c>
      <c r="Y1911" s="3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3">
        <v>35000</v>
      </c>
      <c r="AG1911" s="3">
        <v>35000</v>
      </c>
      <c r="AH1911" s="3">
        <v>3</v>
      </c>
      <c r="AI1911" s="3">
        <v>3</v>
      </c>
      <c r="AJ1911" s="3">
        <v>50</v>
      </c>
      <c r="AK1911" s="3">
        <v>50</v>
      </c>
      <c r="AL1911" s="3">
        <v>0</v>
      </c>
      <c r="AM1911" s="3">
        <v>0</v>
      </c>
      <c r="AN1911" s="3">
        <v>0</v>
      </c>
      <c r="AO1911" s="3">
        <v>0</v>
      </c>
    </row>
    <row r="1912" spans="1:41">
      <c r="A1912" s="3">
        <v>41011</v>
      </c>
      <c r="B1912" s="57" t="s">
        <v>2311</v>
      </c>
      <c r="C1912" s="57" t="s">
        <v>2312</v>
      </c>
      <c r="D1912" s="3">
        <v>1</v>
      </c>
      <c r="E1912" s="3">
        <v>2</v>
      </c>
      <c r="F1912" s="3">
        <v>1</v>
      </c>
      <c r="G1912" s="3">
        <v>1</v>
      </c>
      <c r="H1912" s="3">
        <v>0</v>
      </c>
      <c r="I1912" s="3">
        <v>35000</v>
      </c>
      <c r="J1912" s="3">
        <v>35000</v>
      </c>
      <c r="K1912" s="6">
        <v>1000</v>
      </c>
      <c r="L1912" s="3">
        <v>3</v>
      </c>
      <c r="M1912" s="3">
        <v>42</v>
      </c>
      <c r="N1912" s="3">
        <v>3</v>
      </c>
      <c r="O1912" s="6">
        <v>3</v>
      </c>
      <c r="P1912" s="6">
        <v>0</v>
      </c>
      <c r="Q1912" s="3">
        <v>3</v>
      </c>
      <c r="R1912" s="3">
        <v>6</v>
      </c>
      <c r="S1912" s="3">
        <v>50</v>
      </c>
      <c r="T1912" s="3">
        <v>50</v>
      </c>
      <c r="U1912" s="6">
        <v>0</v>
      </c>
      <c r="V1912" s="3">
        <v>0</v>
      </c>
      <c r="W1912" s="3">
        <v>0</v>
      </c>
      <c r="X1912" s="3">
        <v>0</v>
      </c>
      <c r="Y1912" s="3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3">
        <v>35000</v>
      </c>
      <c r="AG1912" s="3">
        <v>35000</v>
      </c>
      <c r="AH1912" s="3">
        <v>3</v>
      </c>
      <c r="AI1912" s="3">
        <v>3</v>
      </c>
      <c r="AJ1912" s="3">
        <v>50</v>
      </c>
      <c r="AK1912" s="3">
        <v>50</v>
      </c>
      <c r="AL1912" s="3">
        <v>0</v>
      </c>
      <c r="AM1912" s="3">
        <v>0</v>
      </c>
      <c r="AN1912" s="3">
        <v>0</v>
      </c>
      <c r="AO1912" s="3">
        <v>0</v>
      </c>
    </row>
    <row r="1913" spans="1:41" ht="13.5">
      <c r="A1913" s="3">
        <v>41012</v>
      </c>
      <c r="B1913" s="56" t="s">
        <v>2313</v>
      </c>
      <c r="C1913" s="57" t="s">
        <v>2314</v>
      </c>
      <c r="D1913" s="3">
        <v>1</v>
      </c>
      <c r="E1913" s="3">
        <v>2</v>
      </c>
      <c r="F1913" s="3">
        <v>1</v>
      </c>
      <c r="G1913" s="3">
        <v>1</v>
      </c>
      <c r="H1913" s="3">
        <v>0</v>
      </c>
      <c r="I1913" s="3">
        <v>35000</v>
      </c>
      <c r="J1913" s="3">
        <v>35000</v>
      </c>
      <c r="K1913" s="6">
        <v>1000</v>
      </c>
      <c r="L1913" s="3">
        <v>3</v>
      </c>
      <c r="M1913" s="3">
        <v>42</v>
      </c>
      <c r="N1913" s="3">
        <v>3</v>
      </c>
      <c r="O1913" s="6">
        <v>3</v>
      </c>
      <c r="P1913" s="6">
        <v>0</v>
      </c>
      <c r="Q1913" s="3">
        <v>3</v>
      </c>
      <c r="R1913" s="3">
        <v>6</v>
      </c>
      <c r="S1913" s="3">
        <v>50</v>
      </c>
      <c r="T1913" s="3">
        <v>50</v>
      </c>
      <c r="U1913" s="6">
        <v>0</v>
      </c>
      <c r="V1913" s="3">
        <v>0</v>
      </c>
      <c r="W1913" s="3">
        <v>0</v>
      </c>
      <c r="X1913" s="3">
        <v>0</v>
      </c>
      <c r="Y1913" s="3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3">
        <v>35000</v>
      </c>
      <c r="AG1913" s="3">
        <v>35000</v>
      </c>
      <c r="AH1913" s="3">
        <v>3</v>
      </c>
      <c r="AI1913" s="3">
        <v>3</v>
      </c>
      <c r="AJ1913" s="3">
        <v>50</v>
      </c>
      <c r="AK1913" s="3">
        <v>50</v>
      </c>
      <c r="AL1913" s="3">
        <v>0</v>
      </c>
      <c r="AM1913" s="3">
        <v>0</v>
      </c>
      <c r="AN1913" s="3">
        <v>0</v>
      </c>
      <c r="AO1913" s="3">
        <v>0</v>
      </c>
    </row>
    <row r="1914" spans="1:41" ht="13.5">
      <c r="A1914" s="3">
        <v>41013</v>
      </c>
      <c r="B1914" s="56" t="s">
        <v>2315</v>
      </c>
      <c r="C1914" s="57" t="s">
        <v>2316</v>
      </c>
      <c r="D1914" s="3">
        <v>1</v>
      </c>
      <c r="E1914" s="3">
        <v>2</v>
      </c>
      <c r="F1914" s="3">
        <v>1</v>
      </c>
      <c r="G1914" s="3">
        <v>1</v>
      </c>
      <c r="H1914" s="3">
        <v>0</v>
      </c>
      <c r="I1914" s="3">
        <v>40000</v>
      </c>
      <c r="J1914" s="3">
        <v>40000</v>
      </c>
      <c r="K1914" s="6">
        <v>1000</v>
      </c>
      <c r="L1914" s="3">
        <v>3</v>
      </c>
      <c r="M1914" s="3">
        <v>42</v>
      </c>
      <c r="N1914" s="3">
        <v>4</v>
      </c>
      <c r="O1914" s="6">
        <v>4</v>
      </c>
      <c r="P1914" s="6">
        <v>0</v>
      </c>
      <c r="Q1914" s="3">
        <v>3</v>
      </c>
      <c r="R1914" s="3">
        <v>6</v>
      </c>
      <c r="S1914" s="3">
        <v>50</v>
      </c>
      <c r="T1914" s="3">
        <v>50</v>
      </c>
      <c r="U1914" s="6">
        <v>0</v>
      </c>
      <c r="V1914" s="3">
        <v>0</v>
      </c>
      <c r="W1914" s="3">
        <v>0</v>
      </c>
      <c r="X1914" s="3">
        <v>0</v>
      </c>
      <c r="Y1914" s="3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3">
        <v>40000</v>
      </c>
      <c r="AG1914" s="3">
        <v>40000</v>
      </c>
      <c r="AH1914" s="3">
        <v>4</v>
      </c>
      <c r="AI1914" s="3">
        <v>4</v>
      </c>
      <c r="AJ1914" s="3">
        <v>50</v>
      </c>
      <c r="AK1914" s="3">
        <v>50</v>
      </c>
      <c r="AL1914" s="3">
        <v>0</v>
      </c>
      <c r="AM1914" s="3">
        <v>0</v>
      </c>
      <c r="AN1914" s="3">
        <v>0</v>
      </c>
      <c r="AO1914" s="3">
        <v>0</v>
      </c>
    </row>
    <row r="1915" spans="1:41" ht="13.5">
      <c r="A1915" s="3">
        <v>41014</v>
      </c>
      <c r="B1915" s="56" t="s">
        <v>2317</v>
      </c>
      <c r="C1915" s="57" t="s">
        <v>2318</v>
      </c>
      <c r="D1915" s="3">
        <v>1</v>
      </c>
      <c r="E1915" s="3">
        <v>2</v>
      </c>
      <c r="F1915" s="3">
        <v>1</v>
      </c>
      <c r="G1915" s="3">
        <v>1</v>
      </c>
      <c r="H1915" s="3">
        <v>0</v>
      </c>
      <c r="I1915" s="3">
        <v>40000</v>
      </c>
      <c r="J1915" s="3">
        <v>40000</v>
      </c>
      <c r="K1915" s="6">
        <v>1000</v>
      </c>
      <c r="L1915" s="3">
        <v>3</v>
      </c>
      <c r="M1915" s="3">
        <v>42</v>
      </c>
      <c r="N1915" s="3">
        <v>4</v>
      </c>
      <c r="O1915" s="6">
        <v>4</v>
      </c>
      <c r="P1915" s="6">
        <v>0</v>
      </c>
      <c r="Q1915" s="3">
        <v>3</v>
      </c>
      <c r="R1915" s="3">
        <v>6</v>
      </c>
      <c r="S1915" s="3">
        <v>50</v>
      </c>
      <c r="T1915" s="3">
        <v>50</v>
      </c>
      <c r="U1915" s="6">
        <v>0</v>
      </c>
      <c r="V1915" s="3">
        <v>0</v>
      </c>
      <c r="W1915" s="3">
        <v>0</v>
      </c>
      <c r="X1915" s="3">
        <v>0</v>
      </c>
      <c r="Y1915" s="3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3">
        <v>40000</v>
      </c>
      <c r="AG1915" s="3">
        <v>40000</v>
      </c>
      <c r="AH1915" s="3">
        <v>4</v>
      </c>
      <c r="AI1915" s="3">
        <v>4</v>
      </c>
      <c r="AJ1915" s="3">
        <v>50</v>
      </c>
      <c r="AK1915" s="3">
        <v>50</v>
      </c>
      <c r="AL1915" s="3">
        <v>0</v>
      </c>
      <c r="AM1915" s="3">
        <v>0</v>
      </c>
      <c r="AN1915" s="3">
        <v>0</v>
      </c>
      <c r="AO1915" s="3">
        <v>0</v>
      </c>
    </row>
    <row r="1916" spans="1:41" ht="13.5">
      <c r="A1916" s="3">
        <v>41015</v>
      </c>
      <c r="B1916" s="56" t="s">
        <v>2319</v>
      </c>
      <c r="C1916" s="57" t="s">
        <v>2320</v>
      </c>
      <c r="D1916" s="3">
        <v>1</v>
      </c>
      <c r="E1916" s="3">
        <v>2</v>
      </c>
      <c r="F1916" s="3">
        <v>1</v>
      </c>
      <c r="G1916" s="3">
        <v>1</v>
      </c>
      <c r="H1916" s="3">
        <v>0</v>
      </c>
      <c r="I1916" s="3">
        <v>40000</v>
      </c>
      <c r="J1916" s="3">
        <v>40000</v>
      </c>
      <c r="K1916" s="6">
        <v>1000</v>
      </c>
      <c r="L1916" s="3">
        <v>3</v>
      </c>
      <c r="M1916" s="3">
        <v>42</v>
      </c>
      <c r="N1916" s="3">
        <v>4</v>
      </c>
      <c r="O1916" s="6">
        <v>4</v>
      </c>
      <c r="P1916" s="6">
        <v>0</v>
      </c>
      <c r="Q1916" s="3">
        <v>3</v>
      </c>
      <c r="R1916" s="3">
        <v>6</v>
      </c>
      <c r="S1916" s="3">
        <v>50</v>
      </c>
      <c r="T1916" s="3">
        <v>50</v>
      </c>
      <c r="U1916" s="6">
        <v>0</v>
      </c>
      <c r="V1916" s="3">
        <v>0</v>
      </c>
      <c r="W1916" s="3">
        <v>0</v>
      </c>
      <c r="X1916" s="3">
        <v>0</v>
      </c>
      <c r="Y1916" s="3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3">
        <v>40000</v>
      </c>
      <c r="AG1916" s="3">
        <v>40000</v>
      </c>
      <c r="AH1916" s="3">
        <v>4</v>
      </c>
      <c r="AI1916" s="3">
        <v>4</v>
      </c>
      <c r="AJ1916" s="3">
        <v>50</v>
      </c>
      <c r="AK1916" s="3">
        <v>50</v>
      </c>
      <c r="AL1916" s="3">
        <v>0</v>
      </c>
      <c r="AM1916" s="3">
        <v>0</v>
      </c>
      <c r="AN1916" s="3">
        <v>0</v>
      </c>
      <c r="AO1916" s="3">
        <v>0</v>
      </c>
    </row>
    <row r="1917" spans="1:41" ht="13.5">
      <c r="A1917" s="3">
        <v>41016</v>
      </c>
      <c r="B1917" s="56" t="s">
        <v>2321</v>
      </c>
      <c r="C1917" s="57" t="s">
        <v>2322</v>
      </c>
      <c r="D1917" s="3">
        <v>1</v>
      </c>
      <c r="E1917" s="3">
        <v>2</v>
      </c>
      <c r="F1917" s="3">
        <v>1</v>
      </c>
      <c r="G1917" s="3">
        <v>1</v>
      </c>
      <c r="H1917" s="3">
        <v>0</v>
      </c>
      <c r="I1917" s="3">
        <v>45000</v>
      </c>
      <c r="J1917" s="3">
        <v>45000</v>
      </c>
      <c r="K1917" s="6">
        <v>1000</v>
      </c>
      <c r="L1917" s="3">
        <v>3</v>
      </c>
      <c r="M1917" s="3">
        <v>42</v>
      </c>
      <c r="N1917" s="3">
        <v>4</v>
      </c>
      <c r="O1917" s="6">
        <v>4</v>
      </c>
      <c r="P1917" s="6">
        <v>0</v>
      </c>
      <c r="Q1917" s="3">
        <v>3</v>
      </c>
      <c r="R1917" s="3">
        <v>6</v>
      </c>
      <c r="S1917" s="3">
        <v>50</v>
      </c>
      <c r="T1917" s="3">
        <v>50</v>
      </c>
      <c r="U1917" s="6">
        <v>0</v>
      </c>
      <c r="V1917" s="3">
        <v>0</v>
      </c>
      <c r="W1917" s="3">
        <v>0</v>
      </c>
      <c r="X1917" s="3">
        <v>0</v>
      </c>
      <c r="Y1917" s="3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3">
        <v>45000</v>
      </c>
      <c r="AG1917" s="3">
        <v>45000</v>
      </c>
      <c r="AH1917" s="3">
        <v>4</v>
      </c>
      <c r="AI1917" s="3">
        <v>4</v>
      </c>
      <c r="AJ1917" s="3">
        <v>50</v>
      </c>
      <c r="AK1917" s="3">
        <v>50</v>
      </c>
      <c r="AL1917" s="3">
        <v>0</v>
      </c>
      <c r="AM1917" s="3">
        <v>0</v>
      </c>
      <c r="AN1917" s="3">
        <v>0</v>
      </c>
      <c r="AO1917" s="3">
        <v>0</v>
      </c>
    </row>
    <row r="1918" spans="1:41">
      <c r="A1918" s="3">
        <v>41017</v>
      </c>
      <c r="B1918" s="57" t="s">
        <v>2307</v>
      </c>
      <c r="C1918" s="57" t="s">
        <v>2308</v>
      </c>
      <c r="D1918" s="3">
        <v>1</v>
      </c>
      <c r="E1918" s="3">
        <v>2</v>
      </c>
      <c r="F1918" s="3">
        <v>1</v>
      </c>
      <c r="G1918" s="3">
        <v>1</v>
      </c>
      <c r="H1918" s="3">
        <v>0</v>
      </c>
      <c r="I1918" s="3">
        <v>45000</v>
      </c>
      <c r="J1918" s="3">
        <v>45000</v>
      </c>
      <c r="K1918" s="6">
        <v>1000</v>
      </c>
      <c r="L1918" s="3">
        <v>3</v>
      </c>
      <c r="M1918" s="3">
        <v>42</v>
      </c>
      <c r="N1918" s="3">
        <v>4</v>
      </c>
      <c r="O1918" s="6">
        <v>4</v>
      </c>
      <c r="P1918" s="6">
        <v>0</v>
      </c>
      <c r="Q1918" s="3">
        <v>3</v>
      </c>
      <c r="R1918" s="3">
        <v>6</v>
      </c>
      <c r="S1918" s="3">
        <v>50</v>
      </c>
      <c r="T1918" s="3">
        <v>50</v>
      </c>
      <c r="U1918" s="6">
        <v>0</v>
      </c>
      <c r="V1918" s="3">
        <v>0</v>
      </c>
      <c r="W1918" s="3">
        <v>0</v>
      </c>
      <c r="X1918" s="3">
        <v>0</v>
      </c>
      <c r="Y1918" s="3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3">
        <v>45000</v>
      </c>
      <c r="AG1918" s="3">
        <v>45000</v>
      </c>
      <c r="AH1918" s="3">
        <v>4</v>
      </c>
      <c r="AI1918" s="3">
        <v>4</v>
      </c>
      <c r="AJ1918" s="3">
        <v>50</v>
      </c>
      <c r="AK1918" s="3">
        <v>50</v>
      </c>
      <c r="AL1918" s="3">
        <v>0</v>
      </c>
      <c r="AM1918" s="3">
        <v>0</v>
      </c>
      <c r="AN1918" s="3">
        <v>0</v>
      </c>
      <c r="AO1918" s="3">
        <v>0</v>
      </c>
    </row>
    <row r="1919" spans="1:41" ht="13.5">
      <c r="A1919" s="3">
        <v>41018</v>
      </c>
      <c r="B1919" s="56" t="s">
        <v>2323</v>
      </c>
      <c r="C1919" s="57" t="s">
        <v>2324</v>
      </c>
      <c r="D1919" s="3">
        <v>1</v>
      </c>
      <c r="E1919" s="3">
        <v>2</v>
      </c>
      <c r="F1919" s="3">
        <v>1</v>
      </c>
      <c r="G1919" s="3">
        <v>1</v>
      </c>
      <c r="H1919" s="3">
        <v>0</v>
      </c>
      <c r="I1919" s="3">
        <v>45000</v>
      </c>
      <c r="J1919" s="3">
        <v>45000</v>
      </c>
      <c r="K1919" s="6">
        <v>1000</v>
      </c>
      <c r="L1919" s="3">
        <v>3</v>
      </c>
      <c r="M1919" s="3">
        <v>42</v>
      </c>
      <c r="N1919" s="3">
        <v>4</v>
      </c>
      <c r="O1919" s="6">
        <v>4</v>
      </c>
      <c r="P1919" s="6">
        <v>0</v>
      </c>
      <c r="Q1919" s="3">
        <v>3</v>
      </c>
      <c r="R1919" s="3">
        <v>6</v>
      </c>
      <c r="S1919" s="3">
        <v>50</v>
      </c>
      <c r="T1919" s="3">
        <v>50</v>
      </c>
      <c r="U1919" s="6">
        <v>0</v>
      </c>
      <c r="V1919" s="3">
        <v>0</v>
      </c>
      <c r="W1919" s="3">
        <v>0</v>
      </c>
      <c r="X1919" s="3">
        <v>0</v>
      </c>
      <c r="Y1919" s="3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3">
        <v>45000</v>
      </c>
      <c r="AG1919" s="3">
        <v>45000</v>
      </c>
      <c r="AH1919" s="3">
        <v>4</v>
      </c>
      <c r="AI1919" s="3">
        <v>4</v>
      </c>
      <c r="AJ1919" s="3">
        <v>50</v>
      </c>
      <c r="AK1919" s="3">
        <v>50</v>
      </c>
      <c r="AL1919" s="3">
        <v>0</v>
      </c>
      <c r="AM1919" s="3">
        <v>0</v>
      </c>
      <c r="AN1919" s="3">
        <v>0</v>
      </c>
      <c r="AO1919" s="3">
        <v>0</v>
      </c>
    </row>
    <row r="1920" spans="1:41" ht="13.5">
      <c r="A1920" s="3">
        <v>41019</v>
      </c>
      <c r="B1920" s="56" t="s">
        <v>2325</v>
      </c>
      <c r="C1920" s="57" t="s">
        <v>2326</v>
      </c>
      <c r="D1920" s="3">
        <v>1</v>
      </c>
      <c r="E1920" s="3">
        <v>2</v>
      </c>
      <c r="F1920" s="3">
        <v>1</v>
      </c>
      <c r="G1920" s="3">
        <v>1</v>
      </c>
      <c r="H1920" s="3">
        <v>0</v>
      </c>
      <c r="I1920" s="3">
        <v>50000</v>
      </c>
      <c r="J1920" s="3">
        <v>50000</v>
      </c>
      <c r="K1920" s="6">
        <v>1000</v>
      </c>
      <c r="L1920" s="3">
        <v>3</v>
      </c>
      <c r="M1920" s="3">
        <v>42</v>
      </c>
      <c r="N1920" s="3">
        <v>5</v>
      </c>
      <c r="O1920" s="6">
        <v>5</v>
      </c>
      <c r="P1920" s="6">
        <v>0</v>
      </c>
      <c r="Q1920" s="3">
        <v>3</v>
      </c>
      <c r="R1920" s="3">
        <v>6</v>
      </c>
      <c r="S1920" s="3">
        <v>50</v>
      </c>
      <c r="T1920" s="3">
        <v>50</v>
      </c>
      <c r="U1920" s="6">
        <v>0</v>
      </c>
      <c r="V1920" s="3">
        <v>0</v>
      </c>
      <c r="W1920" s="3">
        <v>0</v>
      </c>
      <c r="X1920" s="3">
        <v>0</v>
      </c>
      <c r="Y1920" s="3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3">
        <v>50000</v>
      </c>
      <c r="AG1920" s="3">
        <v>50000</v>
      </c>
      <c r="AH1920" s="3">
        <v>5</v>
      </c>
      <c r="AI1920" s="3">
        <v>5</v>
      </c>
      <c r="AJ1920" s="3">
        <v>50</v>
      </c>
      <c r="AK1920" s="3">
        <v>50</v>
      </c>
      <c r="AL1920" s="3">
        <v>0</v>
      </c>
      <c r="AM1920" s="3">
        <v>0</v>
      </c>
      <c r="AN1920" s="3">
        <v>0</v>
      </c>
      <c r="AO1920" s="3">
        <v>0</v>
      </c>
    </row>
    <row r="1921" spans="1:41" ht="13.5">
      <c r="A1921" s="3">
        <v>41020</v>
      </c>
      <c r="B1921" s="56" t="s">
        <v>2327</v>
      </c>
      <c r="C1921" s="57" t="s">
        <v>2328</v>
      </c>
      <c r="D1921" s="3">
        <v>1</v>
      </c>
      <c r="E1921" s="3">
        <v>2</v>
      </c>
      <c r="F1921" s="3">
        <v>1</v>
      </c>
      <c r="G1921" s="3">
        <v>1</v>
      </c>
      <c r="H1921" s="3">
        <v>0</v>
      </c>
      <c r="I1921" s="3">
        <v>50000</v>
      </c>
      <c r="J1921" s="3">
        <v>50000</v>
      </c>
      <c r="K1921" s="6">
        <v>1000</v>
      </c>
      <c r="L1921" s="3">
        <v>3</v>
      </c>
      <c r="M1921" s="3">
        <v>42</v>
      </c>
      <c r="N1921" s="3">
        <v>5</v>
      </c>
      <c r="O1921" s="6">
        <v>5</v>
      </c>
      <c r="P1921" s="6">
        <v>0</v>
      </c>
      <c r="Q1921" s="3">
        <v>3</v>
      </c>
      <c r="R1921" s="3">
        <v>6</v>
      </c>
      <c r="S1921" s="3">
        <v>50</v>
      </c>
      <c r="T1921" s="3">
        <v>50</v>
      </c>
      <c r="U1921" s="6">
        <v>0</v>
      </c>
      <c r="V1921" s="3">
        <v>0</v>
      </c>
      <c r="W1921" s="3">
        <v>0</v>
      </c>
      <c r="X1921" s="3">
        <v>0</v>
      </c>
      <c r="Y1921" s="3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3">
        <v>50000</v>
      </c>
      <c r="AG1921" s="3">
        <v>50000</v>
      </c>
      <c r="AH1921" s="3">
        <v>5</v>
      </c>
      <c r="AI1921" s="3">
        <v>5</v>
      </c>
      <c r="AJ1921" s="3">
        <v>50</v>
      </c>
      <c r="AK1921" s="3">
        <v>50</v>
      </c>
      <c r="AL1921" s="3">
        <v>0</v>
      </c>
      <c r="AM1921" s="3">
        <v>0</v>
      </c>
      <c r="AN1921" s="3">
        <v>0</v>
      </c>
      <c r="AO1921" s="3">
        <v>0</v>
      </c>
    </row>
    <row r="1922" spans="1:41" ht="13.5">
      <c r="A1922" s="3">
        <v>41021</v>
      </c>
      <c r="B1922" s="56" t="s">
        <v>2329</v>
      </c>
      <c r="C1922" s="57" t="s">
        <v>2330</v>
      </c>
      <c r="D1922" s="3">
        <v>1</v>
      </c>
      <c r="E1922" s="3">
        <v>2</v>
      </c>
      <c r="F1922" s="3">
        <v>1</v>
      </c>
      <c r="G1922" s="3">
        <v>1</v>
      </c>
      <c r="H1922" s="3">
        <v>0</v>
      </c>
      <c r="I1922" s="3">
        <v>50000</v>
      </c>
      <c r="J1922" s="3">
        <v>50000</v>
      </c>
      <c r="K1922" s="6">
        <v>1000</v>
      </c>
      <c r="L1922" s="3">
        <v>3</v>
      </c>
      <c r="M1922" s="3">
        <v>42</v>
      </c>
      <c r="N1922" s="3">
        <v>5</v>
      </c>
      <c r="O1922" s="6">
        <v>5</v>
      </c>
      <c r="P1922" s="6">
        <v>0</v>
      </c>
      <c r="Q1922" s="3">
        <v>3</v>
      </c>
      <c r="R1922" s="3">
        <v>6</v>
      </c>
      <c r="S1922" s="3">
        <v>50</v>
      </c>
      <c r="T1922" s="3">
        <v>50</v>
      </c>
      <c r="U1922" s="6">
        <v>0</v>
      </c>
      <c r="V1922" s="3">
        <v>0</v>
      </c>
      <c r="W1922" s="3">
        <v>0</v>
      </c>
      <c r="X1922" s="3">
        <v>0</v>
      </c>
      <c r="Y1922" s="3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3">
        <v>50000</v>
      </c>
      <c r="AG1922" s="3">
        <v>50000</v>
      </c>
      <c r="AH1922" s="3">
        <v>5</v>
      </c>
      <c r="AI1922" s="3">
        <v>5</v>
      </c>
      <c r="AJ1922" s="3">
        <v>50</v>
      </c>
      <c r="AK1922" s="3">
        <v>50</v>
      </c>
      <c r="AL1922" s="3">
        <v>0</v>
      </c>
      <c r="AM1922" s="3">
        <v>0</v>
      </c>
      <c r="AN1922" s="3">
        <v>0</v>
      </c>
      <c r="AO1922" s="3">
        <v>0</v>
      </c>
    </row>
    <row r="1923" spans="1:41" ht="13.5">
      <c r="A1923" s="3">
        <v>41022</v>
      </c>
      <c r="B1923" s="56" t="s">
        <v>2331</v>
      </c>
      <c r="C1923" s="57" t="s">
        <v>2332</v>
      </c>
      <c r="D1923" s="3">
        <v>1</v>
      </c>
      <c r="E1923" s="3">
        <v>2</v>
      </c>
      <c r="F1923" s="3">
        <v>1</v>
      </c>
      <c r="G1923" s="3">
        <v>1</v>
      </c>
      <c r="H1923" s="3">
        <v>0</v>
      </c>
      <c r="I1923" s="3">
        <v>55000</v>
      </c>
      <c r="J1923" s="3">
        <v>55000</v>
      </c>
      <c r="K1923" s="6">
        <v>1000</v>
      </c>
      <c r="L1923" s="3">
        <v>3</v>
      </c>
      <c r="M1923" s="3">
        <v>42</v>
      </c>
      <c r="N1923" s="3">
        <v>6</v>
      </c>
      <c r="O1923" s="6">
        <v>6</v>
      </c>
      <c r="P1923" s="6">
        <v>0</v>
      </c>
      <c r="Q1923" s="3">
        <v>3</v>
      </c>
      <c r="R1923" s="3">
        <v>6</v>
      </c>
      <c r="S1923" s="3">
        <v>50</v>
      </c>
      <c r="T1923" s="3">
        <v>50</v>
      </c>
      <c r="U1923" s="6">
        <v>0</v>
      </c>
      <c r="V1923" s="3">
        <v>0</v>
      </c>
      <c r="W1923" s="3">
        <v>0</v>
      </c>
      <c r="X1923" s="3">
        <v>0</v>
      </c>
      <c r="Y1923" s="3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3">
        <v>55000</v>
      </c>
      <c r="AG1923" s="3">
        <v>55000</v>
      </c>
      <c r="AH1923" s="3">
        <v>6</v>
      </c>
      <c r="AI1923" s="3">
        <v>6</v>
      </c>
      <c r="AJ1923" s="3">
        <v>50</v>
      </c>
      <c r="AK1923" s="3">
        <v>50</v>
      </c>
      <c r="AL1923" s="3">
        <v>0</v>
      </c>
      <c r="AM1923" s="3">
        <v>0</v>
      </c>
      <c r="AN1923" s="3">
        <v>0</v>
      </c>
      <c r="AO1923" s="3">
        <v>0</v>
      </c>
    </row>
    <row r="1924" spans="1:41" ht="13.5">
      <c r="A1924" s="3">
        <v>41023</v>
      </c>
      <c r="B1924" s="56" t="s">
        <v>2333</v>
      </c>
      <c r="C1924" s="57" t="s">
        <v>2334</v>
      </c>
      <c r="D1924" s="3">
        <v>1</v>
      </c>
      <c r="E1924" s="3">
        <v>2</v>
      </c>
      <c r="F1924" s="3">
        <v>1</v>
      </c>
      <c r="G1924" s="3">
        <v>1</v>
      </c>
      <c r="H1924" s="3">
        <v>0</v>
      </c>
      <c r="I1924" s="3">
        <v>55000</v>
      </c>
      <c r="J1924" s="3">
        <v>55000</v>
      </c>
      <c r="K1924" s="6">
        <v>1000</v>
      </c>
      <c r="L1924" s="3">
        <v>3</v>
      </c>
      <c r="M1924" s="3">
        <v>42</v>
      </c>
      <c r="N1924" s="3">
        <v>6</v>
      </c>
      <c r="O1924" s="6">
        <v>6</v>
      </c>
      <c r="P1924" s="6">
        <v>0</v>
      </c>
      <c r="Q1924" s="3">
        <v>3</v>
      </c>
      <c r="R1924" s="3">
        <v>6</v>
      </c>
      <c r="S1924" s="3">
        <v>50</v>
      </c>
      <c r="T1924" s="3">
        <v>50</v>
      </c>
      <c r="U1924" s="6">
        <v>0</v>
      </c>
      <c r="V1924" s="3">
        <v>0</v>
      </c>
      <c r="W1924" s="3">
        <v>0</v>
      </c>
      <c r="X1924" s="3">
        <v>0</v>
      </c>
      <c r="Y1924" s="3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3">
        <v>55000</v>
      </c>
      <c r="AG1924" s="3">
        <v>55000</v>
      </c>
      <c r="AH1924" s="3">
        <v>6</v>
      </c>
      <c r="AI1924" s="3">
        <v>6</v>
      </c>
      <c r="AJ1924" s="3">
        <v>50</v>
      </c>
      <c r="AK1924" s="3">
        <v>50</v>
      </c>
      <c r="AL1924" s="3">
        <v>0</v>
      </c>
      <c r="AM1924" s="3">
        <v>0</v>
      </c>
      <c r="AN1924" s="3">
        <v>0</v>
      </c>
      <c r="AO1924" s="3">
        <v>0</v>
      </c>
    </row>
    <row r="1925" spans="1:41" ht="13.5">
      <c r="A1925" s="3">
        <v>41024</v>
      </c>
      <c r="B1925" s="56" t="s">
        <v>2335</v>
      </c>
      <c r="C1925" s="57" t="s">
        <v>2336</v>
      </c>
      <c r="D1925" s="3">
        <v>1</v>
      </c>
      <c r="E1925" s="3">
        <v>2</v>
      </c>
      <c r="F1925" s="3">
        <v>1</v>
      </c>
      <c r="G1925" s="3">
        <v>1</v>
      </c>
      <c r="H1925" s="3">
        <v>0</v>
      </c>
      <c r="I1925" s="3">
        <v>55000</v>
      </c>
      <c r="J1925" s="3">
        <v>55000</v>
      </c>
      <c r="K1925" s="6">
        <v>1000</v>
      </c>
      <c r="L1925" s="3">
        <v>3</v>
      </c>
      <c r="M1925" s="3">
        <v>42</v>
      </c>
      <c r="N1925" s="3">
        <v>6</v>
      </c>
      <c r="O1925" s="6">
        <v>6</v>
      </c>
      <c r="P1925" s="6">
        <v>0</v>
      </c>
      <c r="Q1925" s="3">
        <v>3</v>
      </c>
      <c r="R1925" s="3">
        <v>6</v>
      </c>
      <c r="S1925" s="3">
        <v>50</v>
      </c>
      <c r="T1925" s="3">
        <v>50</v>
      </c>
      <c r="U1925" s="6">
        <v>0</v>
      </c>
      <c r="V1925" s="3">
        <v>0</v>
      </c>
      <c r="W1925" s="3">
        <v>0</v>
      </c>
      <c r="X1925" s="3">
        <v>0</v>
      </c>
      <c r="Y1925" s="3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3">
        <v>55000</v>
      </c>
      <c r="AG1925" s="3">
        <v>55000</v>
      </c>
      <c r="AH1925" s="3">
        <v>6</v>
      </c>
      <c r="AI1925" s="3">
        <v>6</v>
      </c>
      <c r="AJ1925" s="3">
        <v>50</v>
      </c>
      <c r="AK1925" s="3">
        <v>50</v>
      </c>
      <c r="AL1925" s="3">
        <v>0</v>
      </c>
      <c r="AM1925" s="3">
        <v>0</v>
      </c>
      <c r="AN1925" s="3">
        <v>0</v>
      </c>
      <c r="AO1925" s="3">
        <v>0</v>
      </c>
    </row>
    <row r="1926" spans="1:41" ht="13.5">
      <c r="A1926" s="3">
        <v>41025</v>
      </c>
      <c r="B1926" s="56" t="s">
        <v>2337</v>
      </c>
      <c r="C1926" s="57" t="s">
        <v>2338</v>
      </c>
      <c r="D1926" s="3">
        <v>1</v>
      </c>
      <c r="E1926" s="3">
        <v>2</v>
      </c>
      <c r="F1926" s="3">
        <v>1</v>
      </c>
      <c r="G1926" s="3">
        <v>1</v>
      </c>
      <c r="H1926" s="3">
        <v>0</v>
      </c>
      <c r="I1926" s="3">
        <v>60000</v>
      </c>
      <c r="J1926" s="3">
        <v>60000</v>
      </c>
      <c r="K1926" s="6">
        <v>1000</v>
      </c>
      <c r="L1926" s="3">
        <v>3</v>
      </c>
      <c r="M1926" s="3">
        <v>42</v>
      </c>
      <c r="N1926" s="3">
        <v>6</v>
      </c>
      <c r="O1926" s="6">
        <v>6</v>
      </c>
      <c r="P1926" s="6">
        <v>0</v>
      </c>
      <c r="Q1926" s="3">
        <v>3</v>
      </c>
      <c r="R1926" s="3">
        <v>6</v>
      </c>
      <c r="S1926" s="3">
        <v>50</v>
      </c>
      <c r="T1926" s="3">
        <v>50</v>
      </c>
      <c r="U1926" s="6">
        <v>0</v>
      </c>
      <c r="V1926" s="3">
        <v>0</v>
      </c>
      <c r="W1926" s="3">
        <v>0</v>
      </c>
      <c r="X1926" s="3">
        <v>0</v>
      </c>
      <c r="Y1926" s="3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3">
        <v>60000</v>
      </c>
      <c r="AG1926" s="3">
        <v>60000</v>
      </c>
      <c r="AH1926" s="3">
        <v>6</v>
      </c>
      <c r="AI1926" s="3">
        <v>6</v>
      </c>
      <c r="AJ1926" s="3">
        <v>50</v>
      </c>
      <c r="AK1926" s="3">
        <v>50</v>
      </c>
      <c r="AL1926" s="3">
        <v>0</v>
      </c>
      <c r="AM1926" s="3">
        <v>0</v>
      </c>
      <c r="AN1926" s="3">
        <v>0</v>
      </c>
      <c r="AO1926" s="3">
        <v>0</v>
      </c>
    </row>
    <row r="1927" spans="1:41" ht="13.5">
      <c r="A1927" s="3">
        <v>41026</v>
      </c>
      <c r="B1927" s="56" t="s">
        <v>2339</v>
      </c>
      <c r="C1927" s="57" t="s">
        <v>2340</v>
      </c>
      <c r="D1927" s="3">
        <v>1</v>
      </c>
      <c r="E1927" s="3">
        <v>2</v>
      </c>
      <c r="F1927" s="3">
        <v>1</v>
      </c>
      <c r="G1927" s="3">
        <v>1</v>
      </c>
      <c r="H1927" s="3">
        <v>0</v>
      </c>
      <c r="I1927" s="3">
        <v>60000</v>
      </c>
      <c r="J1927" s="3">
        <v>60000</v>
      </c>
      <c r="K1927" s="6">
        <v>1000</v>
      </c>
      <c r="L1927" s="3">
        <v>3</v>
      </c>
      <c r="M1927" s="3">
        <v>42</v>
      </c>
      <c r="N1927" s="3">
        <v>6</v>
      </c>
      <c r="O1927" s="6">
        <v>6</v>
      </c>
      <c r="P1927" s="6">
        <v>0</v>
      </c>
      <c r="Q1927" s="3">
        <v>3</v>
      </c>
      <c r="R1927" s="3">
        <v>6</v>
      </c>
      <c r="S1927" s="3">
        <v>50</v>
      </c>
      <c r="T1927" s="3">
        <v>50</v>
      </c>
      <c r="U1927" s="6">
        <v>0</v>
      </c>
      <c r="V1927" s="3">
        <v>0</v>
      </c>
      <c r="W1927" s="3">
        <v>0</v>
      </c>
      <c r="X1927" s="3">
        <v>0</v>
      </c>
      <c r="Y1927" s="3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3">
        <v>60000</v>
      </c>
      <c r="AG1927" s="3">
        <v>60000</v>
      </c>
      <c r="AH1927" s="3">
        <v>6</v>
      </c>
      <c r="AI1927" s="3">
        <v>6</v>
      </c>
      <c r="AJ1927" s="3">
        <v>50</v>
      </c>
      <c r="AK1927" s="3">
        <v>50</v>
      </c>
      <c r="AL1927" s="3">
        <v>0</v>
      </c>
      <c r="AM1927" s="3">
        <v>0</v>
      </c>
      <c r="AN1927" s="3">
        <v>0</v>
      </c>
      <c r="AO1927" s="3">
        <v>0</v>
      </c>
    </row>
    <row r="1928" spans="1:41" ht="13.5">
      <c r="A1928" s="3">
        <v>41027</v>
      </c>
      <c r="B1928" s="56" t="s">
        <v>2341</v>
      </c>
      <c r="C1928" s="57" t="s">
        <v>2342</v>
      </c>
      <c r="D1928" s="3">
        <v>1</v>
      </c>
      <c r="E1928" s="3">
        <v>2</v>
      </c>
      <c r="F1928" s="3">
        <v>1</v>
      </c>
      <c r="G1928" s="3">
        <v>1</v>
      </c>
      <c r="H1928" s="3">
        <v>0</v>
      </c>
      <c r="I1928" s="3">
        <v>60000</v>
      </c>
      <c r="J1928" s="3">
        <v>60000</v>
      </c>
      <c r="K1928" s="6">
        <v>1000</v>
      </c>
      <c r="L1928" s="3">
        <v>3</v>
      </c>
      <c r="M1928" s="3">
        <v>42</v>
      </c>
      <c r="N1928" s="3">
        <v>6</v>
      </c>
      <c r="O1928" s="6">
        <v>6</v>
      </c>
      <c r="P1928" s="6">
        <v>0</v>
      </c>
      <c r="Q1928" s="3">
        <v>3</v>
      </c>
      <c r="R1928" s="3">
        <v>6</v>
      </c>
      <c r="S1928" s="3">
        <v>50</v>
      </c>
      <c r="T1928" s="3">
        <v>50</v>
      </c>
      <c r="U1928" s="6">
        <v>0</v>
      </c>
      <c r="V1928" s="3">
        <v>0</v>
      </c>
      <c r="W1928" s="3">
        <v>0</v>
      </c>
      <c r="X1928" s="3">
        <v>0</v>
      </c>
      <c r="Y1928" s="3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3">
        <v>60000</v>
      </c>
      <c r="AG1928" s="3">
        <v>60000</v>
      </c>
      <c r="AH1928" s="3">
        <v>6</v>
      </c>
      <c r="AI1928" s="3">
        <v>6</v>
      </c>
      <c r="AJ1928" s="3">
        <v>50</v>
      </c>
      <c r="AK1928" s="3">
        <v>50</v>
      </c>
      <c r="AL1928" s="3">
        <v>0</v>
      </c>
      <c r="AM1928" s="3">
        <v>0</v>
      </c>
      <c r="AN1928" s="3">
        <v>0</v>
      </c>
      <c r="AO1928" s="3">
        <v>0</v>
      </c>
    </row>
    <row r="1929" spans="1:41" ht="13.5">
      <c r="A1929" s="3">
        <v>41028</v>
      </c>
      <c r="B1929" s="56" t="s">
        <v>2343</v>
      </c>
      <c r="C1929" s="57" t="s">
        <v>2344</v>
      </c>
      <c r="D1929" s="3">
        <v>1</v>
      </c>
      <c r="E1929" s="3">
        <v>2</v>
      </c>
      <c r="F1929" s="3">
        <v>1</v>
      </c>
      <c r="G1929" s="3">
        <v>1</v>
      </c>
      <c r="H1929" s="3">
        <v>0</v>
      </c>
      <c r="I1929" s="3">
        <v>65000</v>
      </c>
      <c r="J1929" s="3">
        <v>65000</v>
      </c>
      <c r="K1929" s="6">
        <v>1000</v>
      </c>
      <c r="L1929" s="3">
        <v>3</v>
      </c>
      <c r="M1929" s="3">
        <v>42</v>
      </c>
      <c r="N1929" s="3">
        <v>7</v>
      </c>
      <c r="O1929" s="6">
        <v>7</v>
      </c>
      <c r="P1929" s="6">
        <v>0</v>
      </c>
      <c r="Q1929" s="3">
        <v>3</v>
      </c>
      <c r="R1929" s="3">
        <v>6</v>
      </c>
      <c r="S1929" s="3">
        <v>50</v>
      </c>
      <c r="T1929" s="3">
        <v>50</v>
      </c>
      <c r="U1929" s="6">
        <v>0</v>
      </c>
      <c r="V1929" s="3">
        <v>0</v>
      </c>
      <c r="W1929" s="3">
        <v>0</v>
      </c>
      <c r="X1929" s="3">
        <v>0</v>
      </c>
      <c r="Y1929" s="3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3">
        <v>65000</v>
      </c>
      <c r="AG1929" s="3">
        <v>65000</v>
      </c>
      <c r="AH1929" s="3">
        <v>7</v>
      </c>
      <c r="AI1929" s="3">
        <v>7</v>
      </c>
      <c r="AJ1929" s="3">
        <v>50</v>
      </c>
      <c r="AK1929" s="3">
        <v>50</v>
      </c>
      <c r="AL1929" s="3">
        <v>0</v>
      </c>
      <c r="AM1929" s="3">
        <v>0</v>
      </c>
      <c r="AN1929" s="3">
        <v>0</v>
      </c>
      <c r="AO1929" s="3">
        <v>0</v>
      </c>
    </row>
    <row r="1930" spans="1:41" ht="13.5">
      <c r="A1930" s="3">
        <v>41029</v>
      </c>
      <c r="B1930" s="56" t="s">
        <v>2345</v>
      </c>
      <c r="C1930" s="57" t="s">
        <v>2346</v>
      </c>
      <c r="D1930" s="3">
        <v>1</v>
      </c>
      <c r="E1930" s="3">
        <v>2</v>
      </c>
      <c r="F1930" s="3">
        <v>1</v>
      </c>
      <c r="G1930" s="3">
        <v>1</v>
      </c>
      <c r="H1930" s="3">
        <v>0</v>
      </c>
      <c r="I1930" s="3">
        <v>65000</v>
      </c>
      <c r="J1930" s="3">
        <v>65000</v>
      </c>
      <c r="K1930" s="6">
        <v>1000</v>
      </c>
      <c r="L1930" s="3">
        <v>3</v>
      </c>
      <c r="M1930" s="3">
        <v>42</v>
      </c>
      <c r="N1930" s="3">
        <v>7</v>
      </c>
      <c r="O1930" s="6">
        <v>7</v>
      </c>
      <c r="P1930" s="6">
        <v>0</v>
      </c>
      <c r="Q1930" s="3">
        <v>3</v>
      </c>
      <c r="R1930" s="3">
        <v>6</v>
      </c>
      <c r="S1930" s="3">
        <v>50</v>
      </c>
      <c r="T1930" s="3">
        <v>50</v>
      </c>
      <c r="U1930" s="6">
        <v>0</v>
      </c>
      <c r="V1930" s="3">
        <v>0</v>
      </c>
      <c r="W1930" s="3">
        <v>0</v>
      </c>
      <c r="X1930" s="3">
        <v>0</v>
      </c>
      <c r="Y1930" s="3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3">
        <v>65000</v>
      </c>
      <c r="AG1930" s="3">
        <v>65000</v>
      </c>
      <c r="AH1930" s="3">
        <v>7</v>
      </c>
      <c r="AI1930" s="3">
        <v>7</v>
      </c>
      <c r="AJ1930" s="3">
        <v>50</v>
      </c>
      <c r="AK1930" s="3">
        <v>50</v>
      </c>
      <c r="AL1930" s="3">
        <v>0</v>
      </c>
      <c r="AM1930" s="3">
        <v>0</v>
      </c>
      <c r="AN1930" s="3">
        <v>0</v>
      </c>
      <c r="AO1930" s="3">
        <v>0</v>
      </c>
    </row>
    <row r="1931" spans="1:41" ht="13.5">
      <c r="A1931" s="3">
        <v>41030</v>
      </c>
      <c r="B1931" s="56" t="s">
        <v>2347</v>
      </c>
      <c r="C1931" s="57" t="s">
        <v>2348</v>
      </c>
      <c r="D1931" s="3">
        <v>1</v>
      </c>
      <c r="E1931" s="3">
        <v>2</v>
      </c>
      <c r="F1931" s="3">
        <v>1</v>
      </c>
      <c r="G1931" s="3">
        <v>1</v>
      </c>
      <c r="H1931" s="3">
        <v>0</v>
      </c>
      <c r="I1931" s="3">
        <v>65000</v>
      </c>
      <c r="J1931" s="3">
        <v>65000</v>
      </c>
      <c r="K1931" s="6">
        <v>1000</v>
      </c>
      <c r="L1931" s="3">
        <v>3</v>
      </c>
      <c r="M1931" s="3">
        <v>42</v>
      </c>
      <c r="N1931" s="3">
        <v>7</v>
      </c>
      <c r="O1931" s="6">
        <v>7</v>
      </c>
      <c r="P1931" s="6">
        <v>0</v>
      </c>
      <c r="Q1931" s="3">
        <v>3</v>
      </c>
      <c r="R1931" s="3">
        <v>6</v>
      </c>
      <c r="S1931" s="3">
        <v>50</v>
      </c>
      <c r="T1931" s="3">
        <v>50</v>
      </c>
      <c r="U1931" s="6">
        <v>0</v>
      </c>
      <c r="V1931" s="3">
        <v>0</v>
      </c>
      <c r="W1931" s="3">
        <v>0</v>
      </c>
      <c r="X1931" s="3">
        <v>0</v>
      </c>
      <c r="Y1931" s="3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3">
        <v>65000</v>
      </c>
      <c r="AG1931" s="3">
        <v>65000</v>
      </c>
      <c r="AH1931" s="3">
        <v>7</v>
      </c>
      <c r="AI1931" s="3">
        <v>7</v>
      </c>
      <c r="AJ1931" s="3">
        <v>50</v>
      </c>
      <c r="AK1931" s="3">
        <v>50</v>
      </c>
      <c r="AL1931" s="3">
        <v>0</v>
      </c>
      <c r="AM1931" s="3">
        <v>0</v>
      </c>
      <c r="AN1931" s="3">
        <v>0</v>
      </c>
      <c r="AO1931" s="3">
        <v>0</v>
      </c>
    </row>
    <row r="1932" spans="1:41">
      <c r="A1932" s="3">
        <v>41031</v>
      </c>
      <c r="B1932" s="57" t="s">
        <v>2349</v>
      </c>
      <c r="C1932" s="57" t="s">
        <v>2350</v>
      </c>
      <c r="D1932" s="3">
        <v>1</v>
      </c>
      <c r="E1932" s="3">
        <v>2</v>
      </c>
      <c r="F1932" s="3">
        <v>1</v>
      </c>
      <c r="G1932" s="3">
        <v>1</v>
      </c>
      <c r="H1932" s="3">
        <v>0</v>
      </c>
      <c r="I1932" s="3">
        <v>70000</v>
      </c>
      <c r="J1932" s="3">
        <v>70000</v>
      </c>
      <c r="K1932" s="6">
        <v>1000</v>
      </c>
      <c r="L1932" s="3">
        <v>3</v>
      </c>
      <c r="M1932" s="3">
        <v>42</v>
      </c>
      <c r="N1932" s="3">
        <v>8</v>
      </c>
      <c r="O1932" s="6">
        <v>8</v>
      </c>
      <c r="P1932" s="6">
        <v>0</v>
      </c>
      <c r="Q1932" s="3">
        <v>3</v>
      </c>
      <c r="R1932" s="3">
        <v>6</v>
      </c>
      <c r="S1932" s="3">
        <v>50</v>
      </c>
      <c r="T1932" s="3">
        <v>50</v>
      </c>
      <c r="U1932" s="6">
        <v>0</v>
      </c>
      <c r="V1932" s="3">
        <v>0</v>
      </c>
      <c r="W1932" s="3">
        <v>0</v>
      </c>
      <c r="X1932" s="3">
        <v>0</v>
      </c>
      <c r="Y1932" s="3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3">
        <v>70000</v>
      </c>
      <c r="AG1932" s="3">
        <v>70000</v>
      </c>
      <c r="AH1932" s="3">
        <v>8</v>
      </c>
      <c r="AI1932" s="3">
        <v>8</v>
      </c>
      <c r="AJ1932" s="3">
        <v>50</v>
      </c>
      <c r="AK1932" s="3">
        <v>50</v>
      </c>
      <c r="AL1932" s="3">
        <v>0</v>
      </c>
      <c r="AM1932" s="3">
        <v>0</v>
      </c>
      <c r="AN1932" s="3">
        <v>0</v>
      </c>
      <c r="AO1932" s="3">
        <v>0</v>
      </c>
    </row>
    <row r="1933" spans="1:41">
      <c r="A1933" s="3">
        <v>41032</v>
      </c>
      <c r="B1933" s="57" t="s">
        <v>2345</v>
      </c>
      <c r="C1933" s="57" t="s">
        <v>2346</v>
      </c>
      <c r="D1933" s="3">
        <v>1</v>
      </c>
      <c r="E1933" s="3">
        <v>2</v>
      </c>
      <c r="F1933" s="3">
        <v>1</v>
      </c>
      <c r="G1933" s="3">
        <v>1</v>
      </c>
      <c r="H1933" s="3">
        <v>0</v>
      </c>
      <c r="I1933" s="3">
        <v>70000</v>
      </c>
      <c r="J1933" s="3">
        <v>70000</v>
      </c>
      <c r="K1933" s="6">
        <v>1000</v>
      </c>
      <c r="L1933" s="3">
        <v>3</v>
      </c>
      <c r="M1933" s="3">
        <v>42</v>
      </c>
      <c r="N1933" s="3">
        <v>8</v>
      </c>
      <c r="O1933" s="6">
        <v>8</v>
      </c>
      <c r="P1933" s="6">
        <v>0</v>
      </c>
      <c r="Q1933" s="3">
        <v>3</v>
      </c>
      <c r="R1933" s="3">
        <v>6</v>
      </c>
      <c r="S1933" s="3">
        <v>50</v>
      </c>
      <c r="T1933" s="3">
        <v>50</v>
      </c>
      <c r="U1933" s="6">
        <v>0</v>
      </c>
      <c r="V1933" s="3">
        <v>0</v>
      </c>
      <c r="W1933" s="3">
        <v>0</v>
      </c>
      <c r="X1933" s="3">
        <v>0</v>
      </c>
      <c r="Y1933" s="3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3">
        <v>70000</v>
      </c>
      <c r="AG1933" s="3">
        <v>70000</v>
      </c>
      <c r="AH1933" s="3">
        <v>8</v>
      </c>
      <c r="AI1933" s="3">
        <v>8</v>
      </c>
      <c r="AJ1933" s="3">
        <v>50</v>
      </c>
      <c r="AK1933" s="3">
        <v>50</v>
      </c>
      <c r="AL1933" s="3">
        <v>0</v>
      </c>
      <c r="AM1933" s="3">
        <v>0</v>
      </c>
      <c r="AN1933" s="3">
        <v>0</v>
      </c>
      <c r="AO1933" s="3">
        <v>0</v>
      </c>
    </row>
    <row r="1934" spans="1:41">
      <c r="A1934" s="3">
        <v>41033</v>
      </c>
      <c r="B1934" s="57" t="s">
        <v>2351</v>
      </c>
      <c r="C1934" s="57" t="s">
        <v>2352</v>
      </c>
      <c r="D1934" s="3">
        <v>1</v>
      </c>
      <c r="E1934" s="3">
        <v>2</v>
      </c>
      <c r="F1934" s="3">
        <v>1</v>
      </c>
      <c r="G1934" s="3">
        <v>1</v>
      </c>
      <c r="H1934" s="3">
        <v>0</v>
      </c>
      <c r="I1934" s="3">
        <v>70000</v>
      </c>
      <c r="J1934" s="3">
        <v>70000</v>
      </c>
      <c r="K1934" s="6">
        <v>1000</v>
      </c>
      <c r="L1934" s="3">
        <v>3</v>
      </c>
      <c r="M1934" s="3">
        <v>42</v>
      </c>
      <c r="N1934" s="3">
        <v>8</v>
      </c>
      <c r="O1934" s="6">
        <v>8</v>
      </c>
      <c r="P1934" s="6">
        <v>0</v>
      </c>
      <c r="Q1934" s="3">
        <v>3</v>
      </c>
      <c r="R1934" s="3">
        <v>6</v>
      </c>
      <c r="S1934" s="3">
        <v>50</v>
      </c>
      <c r="T1934" s="3">
        <v>50</v>
      </c>
      <c r="U1934" s="6">
        <v>0</v>
      </c>
      <c r="V1934" s="3">
        <v>0</v>
      </c>
      <c r="W1934" s="3">
        <v>0</v>
      </c>
      <c r="X1934" s="3">
        <v>0</v>
      </c>
      <c r="Y1934" s="3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3">
        <v>70000</v>
      </c>
      <c r="AG1934" s="3">
        <v>70000</v>
      </c>
      <c r="AH1934" s="3">
        <v>8</v>
      </c>
      <c r="AI1934" s="3">
        <v>8</v>
      </c>
      <c r="AJ1934" s="3">
        <v>50</v>
      </c>
      <c r="AK1934" s="3">
        <v>50</v>
      </c>
      <c r="AL1934" s="3">
        <v>0</v>
      </c>
      <c r="AM1934" s="3">
        <v>0</v>
      </c>
      <c r="AN1934" s="3">
        <v>0</v>
      </c>
      <c r="AO1934" s="3">
        <v>0</v>
      </c>
    </row>
    <row r="1935" spans="1:41" s="11" customFormat="1">
      <c r="A1935" s="11">
        <v>41034</v>
      </c>
      <c r="B1935" s="58" t="s">
        <v>2353</v>
      </c>
      <c r="C1935" s="58" t="s">
        <v>2354</v>
      </c>
      <c r="D1935" s="11">
        <v>1</v>
      </c>
      <c r="E1935" s="11">
        <v>2</v>
      </c>
      <c r="F1935" s="11">
        <v>1</v>
      </c>
      <c r="G1935" s="11">
        <v>1</v>
      </c>
      <c r="H1935" s="11">
        <v>0</v>
      </c>
      <c r="I1935" s="11">
        <v>50000</v>
      </c>
      <c r="J1935" s="11">
        <v>50000</v>
      </c>
      <c r="K1935" s="13">
        <v>1000</v>
      </c>
      <c r="L1935" s="11">
        <v>3</v>
      </c>
      <c r="M1935" s="11">
        <v>42</v>
      </c>
      <c r="N1935" s="11">
        <v>4</v>
      </c>
      <c r="O1935" s="13">
        <v>4</v>
      </c>
      <c r="P1935" s="13">
        <v>0</v>
      </c>
      <c r="Q1935" s="11">
        <v>3</v>
      </c>
      <c r="R1935" s="11">
        <v>6</v>
      </c>
      <c r="S1935" s="11">
        <v>50</v>
      </c>
      <c r="T1935" s="11">
        <v>50</v>
      </c>
      <c r="U1935" s="13">
        <v>0</v>
      </c>
      <c r="V1935" s="11">
        <v>3</v>
      </c>
      <c r="W1935" s="11">
        <v>41</v>
      </c>
      <c r="X1935" s="11">
        <v>4</v>
      </c>
      <c r="Y1935" s="11">
        <v>4</v>
      </c>
      <c r="Z1935" s="13">
        <v>0</v>
      </c>
      <c r="AA1935" s="13">
        <v>0</v>
      </c>
      <c r="AB1935" s="13">
        <v>0</v>
      </c>
      <c r="AC1935" s="13">
        <v>0</v>
      </c>
      <c r="AD1935" s="13">
        <v>0</v>
      </c>
      <c r="AE1935" s="13">
        <v>0</v>
      </c>
      <c r="AF1935" s="11">
        <v>50000</v>
      </c>
      <c r="AG1935" s="11">
        <v>50000</v>
      </c>
      <c r="AH1935" s="11">
        <v>4</v>
      </c>
      <c r="AI1935" s="11">
        <v>4</v>
      </c>
      <c r="AJ1935" s="11">
        <v>50</v>
      </c>
      <c r="AK1935" s="11">
        <v>50</v>
      </c>
      <c r="AL1935" s="11">
        <v>4</v>
      </c>
      <c r="AM1935" s="11">
        <v>4</v>
      </c>
      <c r="AN1935" s="11">
        <v>0</v>
      </c>
      <c r="AO1935" s="11">
        <v>0</v>
      </c>
    </row>
    <row r="1936" spans="1:41" s="11" customFormat="1">
      <c r="A1936" s="11">
        <v>41035</v>
      </c>
      <c r="B1936" s="58" t="s">
        <v>2355</v>
      </c>
      <c r="C1936" s="58" t="s">
        <v>2356</v>
      </c>
      <c r="D1936" s="11">
        <v>1</v>
      </c>
      <c r="E1936" s="11">
        <v>2</v>
      </c>
      <c r="F1936" s="11">
        <v>1</v>
      </c>
      <c r="G1936" s="11">
        <v>1</v>
      </c>
      <c r="H1936" s="11">
        <v>0</v>
      </c>
      <c r="I1936" s="11">
        <v>75000</v>
      </c>
      <c r="J1936" s="11">
        <v>75000</v>
      </c>
      <c r="K1936" s="13">
        <v>1000</v>
      </c>
      <c r="L1936" s="11">
        <v>3</v>
      </c>
      <c r="M1936" s="11">
        <v>42</v>
      </c>
      <c r="N1936" s="11">
        <v>5</v>
      </c>
      <c r="O1936" s="13">
        <v>5</v>
      </c>
      <c r="P1936" s="13">
        <v>0</v>
      </c>
      <c r="Q1936" s="11">
        <v>3</v>
      </c>
      <c r="R1936" s="11">
        <v>6</v>
      </c>
      <c r="S1936" s="11">
        <v>50</v>
      </c>
      <c r="T1936" s="11">
        <v>50</v>
      </c>
      <c r="U1936" s="13">
        <v>0</v>
      </c>
      <c r="V1936" s="11">
        <v>3</v>
      </c>
      <c r="W1936" s="11">
        <v>41</v>
      </c>
      <c r="X1936" s="11">
        <v>4</v>
      </c>
      <c r="Y1936" s="11">
        <v>4</v>
      </c>
      <c r="Z1936" s="13">
        <v>0</v>
      </c>
      <c r="AA1936" s="13">
        <v>0</v>
      </c>
      <c r="AB1936" s="13">
        <v>0</v>
      </c>
      <c r="AC1936" s="13">
        <v>0</v>
      </c>
      <c r="AD1936" s="13">
        <v>0</v>
      </c>
      <c r="AE1936" s="13">
        <v>0</v>
      </c>
      <c r="AF1936" s="11">
        <v>75000</v>
      </c>
      <c r="AG1936" s="11">
        <v>75000</v>
      </c>
      <c r="AH1936" s="11">
        <v>5</v>
      </c>
      <c r="AI1936" s="11">
        <v>5</v>
      </c>
      <c r="AJ1936" s="11">
        <v>50</v>
      </c>
      <c r="AK1936" s="11">
        <v>50</v>
      </c>
      <c r="AL1936" s="11">
        <v>4</v>
      </c>
      <c r="AM1936" s="11">
        <v>4</v>
      </c>
      <c r="AN1936" s="11">
        <v>0</v>
      </c>
      <c r="AO1936" s="11">
        <v>0</v>
      </c>
    </row>
    <row r="1937" spans="1:41" s="11" customFormat="1">
      <c r="A1937" s="11">
        <v>41036</v>
      </c>
      <c r="B1937" s="58" t="s">
        <v>2357</v>
      </c>
      <c r="C1937" s="58" t="s">
        <v>2358</v>
      </c>
      <c r="D1937" s="11">
        <v>1</v>
      </c>
      <c r="E1937" s="11">
        <v>2</v>
      </c>
      <c r="F1937" s="11">
        <v>1</v>
      </c>
      <c r="G1937" s="11">
        <v>1</v>
      </c>
      <c r="H1937" s="11">
        <v>0</v>
      </c>
      <c r="I1937" s="11">
        <v>100000</v>
      </c>
      <c r="J1937" s="11">
        <v>100000</v>
      </c>
      <c r="K1937" s="13">
        <v>1000</v>
      </c>
      <c r="L1937" s="11">
        <v>3</v>
      </c>
      <c r="M1937" s="11">
        <v>42</v>
      </c>
      <c r="N1937" s="11">
        <v>7</v>
      </c>
      <c r="O1937" s="13">
        <v>7</v>
      </c>
      <c r="P1937" s="13">
        <v>0</v>
      </c>
      <c r="Q1937" s="11">
        <v>3</v>
      </c>
      <c r="R1937" s="11">
        <v>6</v>
      </c>
      <c r="S1937" s="11">
        <v>50</v>
      </c>
      <c r="T1937" s="11">
        <v>50</v>
      </c>
      <c r="U1937" s="13">
        <v>0</v>
      </c>
      <c r="V1937" s="11">
        <v>3</v>
      </c>
      <c r="W1937" s="11">
        <v>41</v>
      </c>
      <c r="X1937" s="11">
        <v>4</v>
      </c>
      <c r="Y1937" s="11">
        <v>4</v>
      </c>
      <c r="Z1937" s="13">
        <v>0</v>
      </c>
      <c r="AA1937" s="13">
        <v>0</v>
      </c>
      <c r="AB1937" s="13">
        <v>0</v>
      </c>
      <c r="AC1937" s="13">
        <v>0</v>
      </c>
      <c r="AD1937" s="13">
        <v>0</v>
      </c>
      <c r="AE1937" s="13">
        <v>0</v>
      </c>
      <c r="AF1937" s="11">
        <v>100000</v>
      </c>
      <c r="AG1937" s="11">
        <v>100000</v>
      </c>
      <c r="AH1937" s="11">
        <v>7</v>
      </c>
      <c r="AI1937" s="11">
        <v>7</v>
      </c>
      <c r="AJ1937" s="11">
        <v>50</v>
      </c>
      <c r="AK1937" s="11">
        <v>50</v>
      </c>
      <c r="AL1937" s="11">
        <v>4</v>
      </c>
      <c r="AM1937" s="11">
        <v>4</v>
      </c>
      <c r="AN1937" s="11">
        <v>0</v>
      </c>
      <c r="AO1937" s="11">
        <v>0</v>
      </c>
    </row>
    <row r="1938" spans="1:41" s="11" customFormat="1">
      <c r="A1938" s="11">
        <v>41037</v>
      </c>
      <c r="B1938" s="58" t="s">
        <v>2359</v>
      </c>
      <c r="C1938" s="58" t="s">
        <v>2360</v>
      </c>
      <c r="D1938" s="11">
        <v>1</v>
      </c>
      <c r="E1938" s="11">
        <v>2</v>
      </c>
      <c r="F1938" s="11">
        <v>1</v>
      </c>
      <c r="G1938" s="11">
        <v>1</v>
      </c>
      <c r="H1938" s="11">
        <v>0</v>
      </c>
      <c r="I1938" s="11">
        <v>125000</v>
      </c>
      <c r="J1938" s="11">
        <v>125000</v>
      </c>
      <c r="K1938" s="13">
        <v>1000</v>
      </c>
      <c r="L1938" s="11">
        <v>3</v>
      </c>
      <c r="M1938" s="11">
        <v>42</v>
      </c>
      <c r="N1938" s="11">
        <v>8</v>
      </c>
      <c r="O1938" s="13">
        <v>8</v>
      </c>
      <c r="P1938" s="13">
        <v>0</v>
      </c>
      <c r="Q1938" s="11">
        <v>3</v>
      </c>
      <c r="R1938" s="11">
        <v>6</v>
      </c>
      <c r="S1938" s="11">
        <v>50</v>
      </c>
      <c r="T1938" s="11">
        <v>50</v>
      </c>
      <c r="U1938" s="13">
        <v>0</v>
      </c>
      <c r="V1938" s="11">
        <v>3</v>
      </c>
      <c r="W1938" s="11">
        <v>41</v>
      </c>
      <c r="X1938" s="11">
        <v>4</v>
      </c>
      <c r="Y1938" s="11">
        <v>4</v>
      </c>
      <c r="Z1938" s="13">
        <v>0</v>
      </c>
      <c r="AA1938" s="13">
        <v>0</v>
      </c>
      <c r="AB1938" s="13">
        <v>0</v>
      </c>
      <c r="AC1938" s="13">
        <v>0</v>
      </c>
      <c r="AD1938" s="13">
        <v>0</v>
      </c>
      <c r="AE1938" s="13">
        <v>0</v>
      </c>
      <c r="AF1938" s="11">
        <v>125000</v>
      </c>
      <c r="AG1938" s="11">
        <v>125000</v>
      </c>
      <c r="AH1938" s="11">
        <v>8</v>
      </c>
      <c r="AI1938" s="11">
        <v>8</v>
      </c>
      <c r="AJ1938" s="11">
        <v>50</v>
      </c>
      <c r="AK1938" s="11">
        <v>50</v>
      </c>
      <c r="AL1938" s="11">
        <v>4</v>
      </c>
      <c r="AM1938" s="11">
        <v>4</v>
      </c>
      <c r="AN1938" s="11">
        <v>0</v>
      </c>
      <c r="AO1938" s="11">
        <v>0</v>
      </c>
    </row>
    <row r="1939" spans="1:41" s="11" customFormat="1">
      <c r="A1939" s="11">
        <v>41038</v>
      </c>
      <c r="B1939" s="58" t="s">
        <v>2361</v>
      </c>
      <c r="C1939" s="58" t="s">
        <v>2362</v>
      </c>
      <c r="D1939" s="11">
        <v>1</v>
      </c>
      <c r="E1939" s="11">
        <v>2</v>
      </c>
      <c r="F1939" s="11">
        <v>1</v>
      </c>
      <c r="G1939" s="11">
        <v>1</v>
      </c>
      <c r="H1939" s="11">
        <v>0</v>
      </c>
      <c r="I1939" s="11">
        <v>150000</v>
      </c>
      <c r="J1939" s="11">
        <v>150000</v>
      </c>
      <c r="K1939" s="13">
        <v>1000</v>
      </c>
      <c r="L1939" s="11">
        <v>3</v>
      </c>
      <c r="M1939" s="11">
        <v>42</v>
      </c>
      <c r="N1939" s="11">
        <v>10</v>
      </c>
      <c r="O1939" s="13">
        <v>10</v>
      </c>
      <c r="P1939" s="13">
        <v>0</v>
      </c>
      <c r="Q1939" s="11">
        <v>3</v>
      </c>
      <c r="R1939" s="11">
        <v>6</v>
      </c>
      <c r="S1939" s="11">
        <v>50</v>
      </c>
      <c r="T1939" s="11">
        <v>50</v>
      </c>
      <c r="U1939" s="13">
        <v>0</v>
      </c>
      <c r="V1939" s="11">
        <v>3</v>
      </c>
      <c r="W1939" s="11">
        <v>41</v>
      </c>
      <c r="X1939" s="11">
        <v>4</v>
      </c>
      <c r="Y1939" s="11">
        <v>4</v>
      </c>
      <c r="Z1939" s="13">
        <v>0</v>
      </c>
      <c r="AA1939" s="13">
        <v>0</v>
      </c>
      <c r="AB1939" s="13">
        <v>0</v>
      </c>
      <c r="AC1939" s="13">
        <v>0</v>
      </c>
      <c r="AD1939" s="13">
        <v>0</v>
      </c>
      <c r="AE1939" s="13">
        <v>0</v>
      </c>
      <c r="AF1939" s="11">
        <v>150000</v>
      </c>
      <c r="AG1939" s="11">
        <v>150000</v>
      </c>
      <c r="AH1939" s="11">
        <v>10</v>
      </c>
      <c r="AI1939" s="11">
        <v>10</v>
      </c>
      <c r="AJ1939" s="11">
        <v>50</v>
      </c>
      <c r="AK1939" s="11">
        <v>50</v>
      </c>
      <c r="AL1939" s="11">
        <v>4</v>
      </c>
      <c r="AM1939" s="11">
        <v>4</v>
      </c>
      <c r="AN1939" s="11">
        <v>0</v>
      </c>
      <c r="AO1939" s="11">
        <v>0</v>
      </c>
    </row>
    <row r="1940" spans="1:41" s="11" customFormat="1">
      <c r="A1940" s="11">
        <v>41039</v>
      </c>
      <c r="B1940" s="58" t="s">
        <v>2363</v>
      </c>
      <c r="C1940" s="58" t="s">
        <v>2364</v>
      </c>
      <c r="D1940" s="11">
        <v>1</v>
      </c>
      <c r="E1940" s="11">
        <v>2</v>
      </c>
      <c r="F1940" s="11">
        <v>1</v>
      </c>
      <c r="G1940" s="11">
        <v>1</v>
      </c>
      <c r="H1940" s="11">
        <v>0</v>
      </c>
      <c r="I1940" s="11">
        <v>175000</v>
      </c>
      <c r="J1940" s="11">
        <v>175000</v>
      </c>
      <c r="K1940" s="13">
        <v>1000</v>
      </c>
      <c r="L1940" s="11">
        <v>3</v>
      </c>
      <c r="M1940" s="11">
        <v>42</v>
      </c>
      <c r="N1940" s="11">
        <v>12</v>
      </c>
      <c r="O1940" s="13">
        <v>12</v>
      </c>
      <c r="P1940" s="13">
        <v>0</v>
      </c>
      <c r="Q1940" s="11">
        <v>3</v>
      </c>
      <c r="R1940" s="11">
        <v>6</v>
      </c>
      <c r="S1940" s="11">
        <v>50</v>
      </c>
      <c r="T1940" s="11">
        <v>50</v>
      </c>
      <c r="U1940" s="13">
        <v>0</v>
      </c>
      <c r="V1940" s="11">
        <v>3</v>
      </c>
      <c r="W1940" s="11">
        <v>41</v>
      </c>
      <c r="X1940" s="11">
        <v>4</v>
      </c>
      <c r="Y1940" s="11">
        <v>4</v>
      </c>
      <c r="Z1940" s="13">
        <v>0</v>
      </c>
      <c r="AA1940" s="13">
        <v>0</v>
      </c>
      <c r="AB1940" s="13">
        <v>0</v>
      </c>
      <c r="AC1940" s="13">
        <v>0</v>
      </c>
      <c r="AD1940" s="13">
        <v>0</v>
      </c>
      <c r="AE1940" s="13">
        <v>0</v>
      </c>
      <c r="AF1940" s="11">
        <v>175000</v>
      </c>
      <c r="AG1940" s="11">
        <v>175000</v>
      </c>
      <c r="AH1940" s="11">
        <v>12</v>
      </c>
      <c r="AI1940" s="11">
        <v>12</v>
      </c>
      <c r="AJ1940" s="11">
        <v>50</v>
      </c>
      <c r="AK1940" s="11">
        <v>50</v>
      </c>
      <c r="AL1940" s="11">
        <v>4</v>
      </c>
      <c r="AM1940" s="11">
        <v>4</v>
      </c>
      <c r="AN1940" s="11">
        <v>0</v>
      </c>
      <c r="AO1940" s="11">
        <v>0</v>
      </c>
    </row>
    <row r="1941" spans="1:41" s="11" customFormat="1">
      <c r="A1941" s="11">
        <v>41040</v>
      </c>
      <c r="B1941" s="58" t="s">
        <v>2365</v>
      </c>
      <c r="C1941" s="58" t="s">
        <v>2366</v>
      </c>
      <c r="D1941" s="11">
        <v>1</v>
      </c>
      <c r="E1941" s="11">
        <v>2</v>
      </c>
      <c r="F1941" s="11">
        <v>1</v>
      </c>
      <c r="G1941" s="11">
        <v>1</v>
      </c>
      <c r="H1941" s="11">
        <v>0</v>
      </c>
      <c r="I1941" s="11">
        <v>200000</v>
      </c>
      <c r="J1941" s="11">
        <v>200000</v>
      </c>
      <c r="K1941" s="13">
        <v>1000</v>
      </c>
      <c r="L1941" s="11">
        <v>3</v>
      </c>
      <c r="M1941" s="11">
        <v>42</v>
      </c>
      <c r="N1941" s="11">
        <v>13</v>
      </c>
      <c r="O1941" s="13">
        <v>13</v>
      </c>
      <c r="P1941" s="13">
        <v>0</v>
      </c>
      <c r="Q1941" s="11">
        <v>3</v>
      </c>
      <c r="R1941" s="11">
        <v>6</v>
      </c>
      <c r="S1941" s="11">
        <v>50</v>
      </c>
      <c r="T1941" s="11">
        <v>50</v>
      </c>
      <c r="U1941" s="13">
        <v>0</v>
      </c>
      <c r="V1941" s="11">
        <v>3</v>
      </c>
      <c r="W1941" s="11">
        <v>41</v>
      </c>
      <c r="X1941" s="11">
        <v>4</v>
      </c>
      <c r="Y1941" s="11">
        <v>4</v>
      </c>
      <c r="Z1941" s="13">
        <v>0</v>
      </c>
      <c r="AA1941" s="13">
        <v>0</v>
      </c>
      <c r="AB1941" s="13">
        <v>0</v>
      </c>
      <c r="AC1941" s="13">
        <v>0</v>
      </c>
      <c r="AD1941" s="13">
        <v>0</v>
      </c>
      <c r="AE1941" s="13">
        <v>0</v>
      </c>
      <c r="AF1941" s="11">
        <v>200000</v>
      </c>
      <c r="AG1941" s="11">
        <v>200000</v>
      </c>
      <c r="AH1941" s="11">
        <v>13</v>
      </c>
      <c r="AI1941" s="11">
        <v>13</v>
      </c>
      <c r="AJ1941" s="11">
        <v>50</v>
      </c>
      <c r="AK1941" s="11">
        <v>50</v>
      </c>
      <c r="AL1941" s="11">
        <v>4</v>
      </c>
      <c r="AM1941" s="11">
        <v>4</v>
      </c>
      <c r="AN1941" s="11">
        <v>0</v>
      </c>
      <c r="AO1941" s="11">
        <v>0</v>
      </c>
    </row>
    <row r="1942" spans="1:41" s="11" customFormat="1">
      <c r="A1942" s="11">
        <v>41041</v>
      </c>
      <c r="B1942" s="58" t="s">
        <v>2367</v>
      </c>
      <c r="C1942" s="58" t="s">
        <v>2368</v>
      </c>
      <c r="D1942" s="11">
        <v>1</v>
      </c>
      <c r="E1942" s="11">
        <v>2</v>
      </c>
      <c r="F1942" s="11">
        <v>1</v>
      </c>
      <c r="G1942" s="11">
        <v>1</v>
      </c>
      <c r="H1942" s="11">
        <v>0</v>
      </c>
      <c r="I1942" s="11">
        <v>225000</v>
      </c>
      <c r="J1942" s="11">
        <v>225000</v>
      </c>
      <c r="K1942" s="13">
        <v>1000</v>
      </c>
      <c r="L1942" s="11">
        <v>3</v>
      </c>
      <c r="M1942" s="11">
        <v>42</v>
      </c>
      <c r="N1942" s="11">
        <v>15</v>
      </c>
      <c r="O1942" s="13">
        <v>15</v>
      </c>
      <c r="P1942" s="13">
        <v>0</v>
      </c>
      <c r="Q1942" s="11">
        <v>3</v>
      </c>
      <c r="R1942" s="11">
        <v>6</v>
      </c>
      <c r="S1942" s="11">
        <v>50</v>
      </c>
      <c r="T1942" s="11">
        <v>50</v>
      </c>
      <c r="U1942" s="13">
        <v>0</v>
      </c>
      <c r="V1942" s="11">
        <v>3</v>
      </c>
      <c r="W1942" s="11">
        <v>41</v>
      </c>
      <c r="X1942" s="11">
        <v>4</v>
      </c>
      <c r="Y1942" s="11">
        <v>4</v>
      </c>
      <c r="Z1942" s="13">
        <v>0</v>
      </c>
      <c r="AA1942" s="13">
        <v>0</v>
      </c>
      <c r="AB1942" s="13">
        <v>0</v>
      </c>
      <c r="AC1942" s="13">
        <v>0</v>
      </c>
      <c r="AD1942" s="13">
        <v>0</v>
      </c>
      <c r="AE1942" s="13">
        <v>0</v>
      </c>
      <c r="AF1942" s="11">
        <v>225000</v>
      </c>
      <c r="AG1942" s="11">
        <v>225000</v>
      </c>
      <c r="AH1942" s="11">
        <v>15</v>
      </c>
      <c r="AI1942" s="11">
        <v>15</v>
      </c>
      <c r="AJ1942" s="11">
        <v>50</v>
      </c>
      <c r="AK1942" s="11">
        <v>50</v>
      </c>
      <c r="AL1942" s="11">
        <v>4</v>
      </c>
      <c r="AM1942" s="11">
        <v>4</v>
      </c>
      <c r="AN1942" s="11">
        <v>0</v>
      </c>
      <c r="AO1942" s="11">
        <v>0</v>
      </c>
    </row>
    <row r="1943" spans="1:41" s="11" customFormat="1">
      <c r="A1943" s="11">
        <v>41042</v>
      </c>
      <c r="B1943" s="58" t="s">
        <v>2369</v>
      </c>
      <c r="C1943" s="58" t="s">
        <v>2370</v>
      </c>
      <c r="D1943" s="11">
        <v>1</v>
      </c>
      <c r="E1943" s="11">
        <v>2</v>
      </c>
      <c r="F1943" s="11">
        <v>1</v>
      </c>
      <c r="G1943" s="11">
        <v>1</v>
      </c>
      <c r="H1943" s="11">
        <v>0</v>
      </c>
      <c r="I1943" s="11">
        <v>250000</v>
      </c>
      <c r="J1943" s="11">
        <v>250000</v>
      </c>
      <c r="K1943" s="13">
        <v>1000</v>
      </c>
      <c r="L1943" s="11">
        <v>3</v>
      </c>
      <c r="M1943" s="11">
        <v>42</v>
      </c>
      <c r="N1943" s="11">
        <v>17</v>
      </c>
      <c r="O1943" s="13">
        <v>17</v>
      </c>
      <c r="P1943" s="13">
        <v>0</v>
      </c>
      <c r="Q1943" s="11">
        <v>3</v>
      </c>
      <c r="R1943" s="11">
        <v>6</v>
      </c>
      <c r="S1943" s="11">
        <v>50</v>
      </c>
      <c r="T1943" s="11">
        <v>50</v>
      </c>
      <c r="U1943" s="13">
        <v>0</v>
      </c>
      <c r="V1943" s="11">
        <v>3</v>
      </c>
      <c r="W1943" s="11">
        <v>41</v>
      </c>
      <c r="X1943" s="11">
        <v>4</v>
      </c>
      <c r="Y1943" s="11">
        <v>4</v>
      </c>
      <c r="Z1943" s="13">
        <v>0</v>
      </c>
      <c r="AA1943" s="13">
        <v>0</v>
      </c>
      <c r="AB1943" s="13">
        <v>0</v>
      </c>
      <c r="AC1943" s="13">
        <v>0</v>
      </c>
      <c r="AD1943" s="13">
        <v>0</v>
      </c>
      <c r="AE1943" s="13">
        <v>0</v>
      </c>
      <c r="AF1943" s="11">
        <v>250000</v>
      </c>
      <c r="AG1943" s="11">
        <v>250000</v>
      </c>
      <c r="AH1943" s="11">
        <v>17</v>
      </c>
      <c r="AI1943" s="11">
        <v>17</v>
      </c>
      <c r="AJ1943" s="11">
        <v>50</v>
      </c>
      <c r="AK1943" s="11">
        <v>50</v>
      </c>
      <c r="AL1943" s="11">
        <v>4</v>
      </c>
      <c r="AM1943" s="11">
        <v>4</v>
      </c>
      <c r="AN1943" s="11">
        <v>0</v>
      </c>
      <c r="AO1943" s="11">
        <v>0</v>
      </c>
    </row>
    <row r="1944" spans="1:41" s="11" customFormat="1">
      <c r="A1944" s="11">
        <v>41043</v>
      </c>
      <c r="B1944" s="58" t="s">
        <v>2371</v>
      </c>
      <c r="C1944" s="58" t="s">
        <v>2372</v>
      </c>
      <c r="D1944" s="11">
        <v>1</v>
      </c>
      <c r="E1944" s="11">
        <v>2</v>
      </c>
      <c r="F1944" s="11">
        <v>1</v>
      </c>
      <c r="G1944" s="11">
        <v>1</v>
      </c>
      <c r="H1944" s="11">
        <v>0</v>
      </c>
      <c r="I1944" s="11">
        <v>275000</v>
      </c>
      <c r="J1944" s="11">
        <v>275000</v>
      </c>
      <c r="K1944" s="13">
        <v>1000</v>
      </c>
      <c r="L1944" s="11">
        <v>3</v>
      </c>
      <c r="M1944" s="11">
        <v>42</v>
      </c>
      <c r="N1944" s="11">
        <v>18</v>
      </c>
      <c r="O1944" s="13">
        <v>18</v>
      </c>
      <c r="P1944" s="13">
        <v>0</v>
      </c>
      <c r="Q1944" s="11">
        <v>3</v>
      </c>
      <c r="R1944" s="11">
        <v>6</v>
      </c>
      <c r="S1944" s="11">
        <v>50</v>
      </c>
      <c r="T1944" s="11">
        <v>50</v>
      </c>
      <c r="U1944" s="13">
        <v>0</v>
      </c>
      <c r="V1944" s="11">
        <v>3</v>
      </c>
      <c r="W1944" s="11">
        <v>41</v>
      </c>
      <c r="X1944" s="11">
        <v>4</v>
      </c>
      <c r="Y1944" s="11">
        <v>4</v>
      </c>
      <c r="Z1944" s="13">
        <v>0</v>
      </c>
      <c r="AA1944" s="13">
        <v>0</v>
      </c>
      <c r="AB1944" s="13">
        <v>0</v>
      </c>
      <c r="AC1944" s="13">
        <v>0</v>
      </c>
      <c r="AD1944" s="13">
        <v>0</v>
      </c>
      <c r="AE1944" s="13">
        <v>0</v>
      </c>
      <c r="AF1944" s="11">
        <v>275000</v>
      </c>
      <c r="AG1944" s="11">
        <v>275000</v>
      </c>
      <c r="AH1944" s="11">
        <v>18</v>
      </c>
      <c r="AI1944" s="11">
        <v>18</v>
      </c>
      <c r="AJ1944" s="11">
        <v>50</v>
      </c>
      <c r="AK1944" s="11">
        <v>50</v>
      </c>
      <c r="AL1944" s="11">
        <v>4</v>
      </c>
      <c r="AM1944" s="11">
        <v>4</v>
      </c>
      <c r="AN1944" s="11">
        <v>0</v>
      </c>
      <c r="AO1944" s="11">
        <v>0</v>
      </c>
    </row>
    <row r="1945" spans="1:41" s="11" customFormat="1">
      <c r="A1945" s="11">
        <v>41044</v>
      </c>
      <c r="B1945" s="58" t="s">
        <v>2373</v>
      </c>
      <c r="C1945" s="58" t="s">
        <v>2374</v>
      </c>
      <c r="D1945" s="11">
        <v>1</v>
      </c>
      <c r="E1945" s="11">
        <v>2</v>
      </c>
      <c r="F1945" s="11">
        <v>1</v>
      </c>
      <c r="G1945" s="11">
        <v>1</v>
      </c>
      <c r="H1945" s="11">
        <v>0</v>
      </c>
      <c r="I1945" s="11">
        <v>300000</v>
      </c>
      <c r="J1945" s="11">
        <v>300000</v>
      </c>
      <c r="K1945" s="13">
        <v>1000</v>
      </c>
      <c r="L1945" s="11">
        <v>3</v>
      </c>
      <c r="M1945" s="11">
        <v>42</v>
      </c>
      <c r="N1945" s="11">
        <v>20</v>
      </c>
      <c r="O1945" s="13">
        <v>20</v>
      </c>
      <c r="P1945" s="13">
        <v>0</v>
      </c>
      <c r="Q1945" s="11">
        <v>3</v>
      </c>
      <c r="R1945" s="11">
        <v>6</v>
      </c>
      <c r="S1945" s="11">
        <v>50</v>
      </c>
      <c r="T1945" s="11">
        <v>50</v>
      </c>
      <c r="U1945" s="13">
        <v>0</v>
      </c>
      <c r="V1945" s="11">
        <v>3</v>
      </c>
      <c r="W1945" s="11">
        <v>41</v>
      </c>
      <c r="X1945" s="11">
        <v>4</v>
      </c>
      <c r="Y1945" s="11">
        <v>4</v>
      </c>
      <c r="Z1945" s="13">
        <v>0</v>
      </c>
      <c r="AA1945" s="13">
        <v>0</v>
      </c>
      <c r="AB1945" s="13">
        <v>0</v>
      </c>
      <c r="AC1945" s="13">
        <v>0</v>
      </c>
      <c r="AD1945" s="13">
        <v>0</v>
      </c>
      <c r="AE1945" s="13">
        <v>0</v>
      </c>
      <c r="AF1945" s="11">
        <v>300000</v>
      </c>
      <c r="AG1945" s="11">
        <v>300000</v>
      </c>
      <c r="AH1945" s="11">
        <v>20</v>
      </c>
      <c r="AI1945" s="11">
        <v>20</v>
      </c>
      <c r="AJ1945" s="11">
        <v>50</v>
      </c>
      <c r="AK1945" s="11">
        <v>50</v>
      </c>
      <c r="AL1945" s="11">
        <v>4</v>
      </c>
      <c r="AM1945" s="11">
        <v>4</v>
      </c>
      <c r="AN1945" s="11">
        <v>0</v>
      </c>
      <c r="AO1945" s="11">
        <v>0</v>
      </c>
    </row>
    <row r="1946" spans="1:41" s="9" customFormat="1" ht="13.5">
      <c r="A1946" s="9">
        <v>41045</v>
      </c>
      <c r="B1946" s="56" t="s">
        <v>2375</v>
      </c>
      <c r="C1946" s="61" t="s">
        <v>2376</v>
      </c>
      <c r="D1946" s="3">
        <v>1</v>
      </c>
      <c r="E1946" s="3">
        <v>2</v>
      </c>
      <c r="F1946" s="3">
        <v>1</v>
      </c>
      <c r="G1946" s="3">
        <v>1</v>
      </c>
      <c r="H1946" s="3">
        <v>0</v>
      </c>
      <c r="I1946" s="9">
        <v>75000</v>
      </c>
      <c r="J1946" s="9">
        <v>75000</v>
      </c>
      <c r="K1946" s="14">
        <v>1000</v>
      </c>
      <c r="L1946" s="9">
        <v>3</v>
      </c>
      <c r="M1946" s="9">
        <v>42</v>
      </c>
      <c r="N1946" s="9">
        <v>8</v>
      </c>
      <c r="O1946" s="14">
        <v>8</v>
      </c>
      <c r="P1946" s="14">
        <v>0</v>
      </c>
      <c r="Q1946" s="9">
        <v>3</v>
      </c>
      <c r="R1946" s="9">
        <v>6</v>
      </c>
      <c r="S1946" s="9">
        <v>50</v>
      </c>
      <c r="T1946" s="9">
        <v>50</v>
      </c>
      <c r="U1946" s="6">
        <v>0</v>
      </c>
      <c r="V1946" s="3">
        <v>0</v>
      </c>
      <c r="W1946" s="3">
        <v>0</v>
      </c>
      <c r="X1946" s="3">
        <v>0</v>
      </c>
      <c r="Y1946" s="3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9">
        <v>75000</v>
      </c>
      <c r="AG1946" s="9">
        <v>75000</v>
      </c>
      <c r="AH1946" s="9">
        <v>8</v>
      </c>
      <c r="AI1946" s="9">
        <v>8</v>
      </c>
      <c r="AJ1946" s="9">
        <v>50</v>
      </c>
      <c r="AK1946" s="9">
        <v>50</v>
      </c>
      <c r="AL1946" s="9">
        <v>0</v>
      </c>
      <c r="AM1946" s="9">
        <v>0</v>
      </c>
      <c r="AN1946" s="9">
        <v>0</v>
      </c>
      <c r="AO1946" s="9">
        <v>0</v>
      </c>
    </row>
    <row r="1947" spans="1:41" s="9" customFormat="1">
      <c r="A1947" s="9">
        <v>41046</v>
      </c>
      <c r="B1947" s="61" t="s">
        <v>2377</v>
      </c>
      <c r="C1947" s="61" t="s">
        <v>2378</v>
      </c>
      <c r="D1947" s="3">
        <v>1</v>
      </c>
      <c r="E1947" s="3">
        <v>2</v>
      </c>
      <c r="F1947" s="3">
        <v>1</v>
      </c>
      <c r="G1947" s="3">
        <v>1</v>
      </c>
      <c r="H1947" s="3">
        <v>0</v>
      </c>
      <c r="I1947" s="9">
        <v>75000</v>
      </c>
      <c r="J1947" s="9">
        <v>75000</v>
      </c>
      <c r="K1947" s="14">
        <v>1000</v>
      </c>
      <c r="L1947" s="9">
        <v>3</v>
      </c>
      <c r="M1947" s="9">
        <v>42</v>
      </c>
      <c r="N1947" s="9">
        <v>8</v>
      </c>
      <c r="O1947" s="14">
        <v>8</v>
      </c>
      <c r="P1947" s="14">
        <v>0</v>
      </c>
      <c r="Q1947" s="9">
        <v>3</v>
      </c>
      <c r="R1947" s="9">
        <v>6</v>
      </c>
      <c r="S1947" s="9">
        <v>50</v>
      </c>
      <c r="T1947" s="9">
        <v>50</v>
      </c>
      <c r="U1947" s="6">
        <v>0</v>
      </c>
      <c r="V1947" s="3">
        <v>0</v>
      </c>
      <c r="W1947" s="3">
        <v>0</v>
      </c>
      <c r="X1947" s="3">
        <v>0</v>
      </c>
      <c r="Y1947" s="3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9">
        <v>75000</v>
      </c>
      <c r="AG1947" s="9">
        <v>75000</v>
      </c>
      <c r="AH1947" s="9">
        <v>8</v>
      </c>
      <c r="AI1947" s="9">
        <v>8</v>
      </c>
      <c r="AJ1947" s="9">
        <v>50</v>
      </c>
      <c r="AK1947" s="9">
        <v>50</v>
      </c>
      <c r="AL1947" s="9">
        <v>0</v>
      </c>
      <c r="AM1947" s="9">
        <v>0</v>
      </c>
      <c r="AN1947" s="9">
        <v>0</v>
      </c>
      <c r="AO1947" s="9">
        <v>0</v>
      </c>
    </row>
    <row r="1948" spans="1:41" s="9" customFormat="1" ht="13.5">
      <c r="A1948" s="9">
        <v>41047</v>
      </c>
      <c r="B1948" s="56" t="s">
        <v>2379</v>
      </c>
      <c r="C1948" s="61" t="s">
        <v>2380</v>
      </c>
      <c r="D1948" s="3">
        <v>1</v>
      </c>
      <c r="E1948" s="3">
        <v>2</v>
      </c>
      <c r="F1948" s="3">
        <v>1</v>
      </c>
      <c r="G1948" s="3">
        <v>1</v>
      </c>
      <c r="H1948" s="3">
        <v>0</v>
      </c>
      <c r="I1948" s="9">
        <v>75000</v>
      </c>
      <c r="J1948" s="9">
        <v>75000</v>
      </c>
      <c r="K1948" s="14">
        <v>1000</v>
      </c>
      <c r="L1948" s="9">
        <v>3</v>
      </c>
      <c r="M1948" s="9">
        <v>42</v>
      </c>
      <c r="N1948" s="9">
        <v>8</v>
      </c>
      <c r="O1948" s="14">
        <v>8</v>
      </c>
      <c r="P1948" s="14">
        <v>0</v>
      </c>
      <c r="Q1948" s="9">
        <v>3</v>
      </c>
      <c r="R1948" s="9">
        <v>6</v>
      </c>
      <c r="S1948" s="9">
        <v>50</v>
      </c>
      <c r="T1948" s="9">
        <v>50</v>
      </c>
      <c r="U1948" s="6">
        <v>0</v>
      </c>
      <c r="V1948" s="3">
        <v>0</v>
      </c>
      <c r="W1948" s="3">
        <v>0</v>
      </c>
      <c r="X1948" s="3">
        <v>0</v>
      </c>
      <c r="Y1948" s="3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9">
        <v>75000</v>
      </c>
      <c r="AG1948" s="9">
        <v>75000</v>
      </c>
      <c r="AH1948" s="9">
        <v>8</v>
      </c>
      <c r="AI1948" s="9">
        <v>8</v>
      </c>
      <c r="AJ1948" s="9">
        <v>50</v>
      </c>
      <c r="AK1948" s="9">
        <v>50</v>
      </c>
      <c r="AL1948" s="9">
        <v>0</v>
      </c>
      <c r="AM1948" s="9">
        <v>0</v>
      </c>
      <c r="AN1948" s="9">
        <v>0</v>
      </c>
      <c r="AO1948" s="9">
        <v>0</v>
      </c>
    </row>
    <row r="1949" spans="1:41" s="9" customFormat="1" ht="13.5">
      <c r="A1949" s="9">
        <v>41048</v>
      </c>
      <c r="B1949" s="56" t="s">
        <v>2381</v>
      </c>
      <c r="C1949" s="61" t="s">
        <v>2382</v>
      </c>
      <c r="D1949" s="3">
        <v>1</v>
      </c>
      <c r="E1949" s="3">
        <v>2</v>
      </c>
      <c r="F1949" s="3">
        <v>1</v>
      </c>
      <c r="G1949" s="3">
        <v>1</v>
      </c>
      <c r="H1949" s="3">
        <v>0</v>
      </c>
      <c r="I1949" s="9">
        <v>80000</v>
      </c>
      <c r="J1949" s="9">
        <v>80000</v>
      </c>
      <c r="K1949" s="14">
        <v>1000</v>
      </c>
      <c r="L1949" s="9">
        <v>3</v>
      </c>
      <c r="M1949" s="9">
        <v>42</v>
      </c>
      <c r="N1949" s="9">
        <v>9</v>
      </c>
      <c r="O1949" s="14">
        <v>9</v>
      </c>
      <c r="P1949" s="14">
        <v>0</v>
      </c>
      <c r="Q1949" s="9">
        <v>3</v>
      </c>
      <c r="R1949" s="9">
        <v>6</v>
      </c>
      <c r="S1949" s="9">
        <v>50</v>
      </c>
      <c r="T1949" s="9">
        <v>50</v>
      </c>
      <c r="U1949" s="6">
        <v>0</v>
      </c>
      <c r="V1949" s="3">
        <v>0</v>
      </c>
      <c r="W1949" s="3">
        <v>0</v>
      </c>
      <c r="X1949" s="3">
        <v>0</v>
      </c>
      <c r="Y1949" s="3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9">
        <v>80000</v>
      </c>
      <c r="AG1949" s="9">
        <v>80000</v>
      </c>
      <c r="AH1949" s="9">
        <v>9</v>
      </c>
      <c r="AI1949" s="9">
        <v>9</v>
      </c>
      <c r="AJ1949" s="9">
        <v>50</v>
      </c>
      <c r="AK1949" s="9">
        <v>50</v>
      </c>
      <c r="AL1949" s="9">
        <v>0</v>
      </c>
      <c r="AM1949" s="9">
        <v>0</v>
      </c>
      <c r="AN1949" s="9">
        <v>0</v>
      </c>
      <c r="AO1949" s="9">
        <v>0</v>
      </c>
    </row>
    <row r="1950" spans="1:41" s="9" customFormat="1" ht="13.5">
      <c r="A1950" s="9">
        <v>41049</v>
      </c>
      <c r="B1950" s="56" t="s">
        <v>2383</v>
      </c>
      <c r="C1950" s="61" t="s">
        <v>2384</v>
      </c>
      <c r="D1950" s="3">
        <v>1</v>
      </c>
      <c r="E1950" s="3">
        <v>2</v>
      </c>
      <c r="F1950" s="3">
        <v>1</v>
      </c>
      <c r="G1950" s="3">
        <v>1</v>
      </c>
      <c r="H1950" s="3">
        <v>0</v>
      </c>
      <c r="I1950" s="9">
        <v>80000</v>
      </c>
      <c r="J1950" s="9">
        <v>80000</v>
      </c>
      <c r="K1950" s="14">
        <v>1000</v>
      </c>
      <c r="L1950" s="9">
        <v>3</v>
      </c>
      <c r="M1950" s="9">
        <v>42</v>
      </c>
      <c r="N1950" s="9">
        <v>9</v>
      </c>
      <c r="O1950" s="14">
        <v>9</v>
      </c>
      <c r="P1950" s="14">
        <v>0</v>
      </c>
      <c r="Q1950" s="9">
        <v>3</v>
      </c>
      <c r="R1950" s="9">
        <v>6</v>
      </c>
      <c r="S1950" s="9">
        <v>50</v>
      </c>
      <c r="T1950" s="9">
        <v>50</v>
      </c>
      <c r="U1950" s="6">
        <v>0</v>
      </c>
      <c r="V1950" s="3">
        <v>0</v>
      </c>
      <c r="W1950" s="3">
        <v>0</v>
      </c>
      <c r="X1950" s="3">
        <v>0</v>
      </c>
      <c r="Y1950" s="3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9">
        <v>80000</v>
      </c>
      <c r="AG1950" s="9">
        <v>80000</v>
      </c>
      <c r="AH1950" s="9">
        <v>9</v>
      </c>
      <c r="AI1950" s="9">
        <v>9</v>
      </c>
      <c r="AJ1950" s="9">
        <v>50</v>
      </c>
      <c r="AK1950" s="9">
        <v>50</v>
      </c>
      <c r="AL1950" s="9">
        <v>0</v>
      </c>
      <c r="AM1950" s="9">
        <v>0</v>
      </c>
      <c r="AN1950" s="9">
        <v>0</v>
      </c>
      <c r="AO1950" s="9">
        <v>0</v>
      </c>
    </row>
    <row r="1951" spans="1:41" s="9" customFormat="1" ht="13.5">
      <c r="A1951" s="9">
        <v>41050</v>
      </c>
      <c r="B1951" s="56" t="s">
        <v>2385</v>
      </c>
      <c r="C1951" s="61" t="s">
        <v>2386</v>
      </c>
      <c r="D1951" s="3">
        <v>1</v>
      </c>
      <c r="E1951" s="3">
        <v>2</v>
      </c>
      <c r="F1951" s="3">
        <v>1</v>
      </c>
      <c r="G1951" s="3">
        <v>1</v>
      </c>
      <c r="H1951" s="3">
        <v>0</v>
      </c>
      <c r="I1951" s="9">
        <v>80000</v>
      </c>
      <c r="J1951" s="9">
        <v>80000</v>
      </c>
      <c r="K1951" s="14">
        <v>1000</v>
      </c>
      <c r="L1951" s="9">
        <v>3</v>
      </c>
      <c r="M1951" s="9">
        <v>42</v>
      </c>
      <c r="N1951" s="9">
        <v>9</v>
      </c>
      <c r="O1951" s="14">
        <v>9</v>
      </c>
      <c r="P1951" s="14">
        <v>0</v>
      </c>
      <c r="Q1951" s="9">
        <v>3</v>
      </c>
      <c r="R1951" s="9">
        <v>6</v>
      </c>
      <c r="S1951" s="9">
        <v>50</v>
      </c>
      <c r="T1951" s="9">
        <v>50</v>
      </c>
      <c r="U1951" s="6">
        <v>0</v>
      </c>
      <c r="V1951" s="3">
        <v>0</v>
      </c>
      <c r="W1951" s="3">
        <v>0</v>
      </c>
      <c r="X1951" s="3">
        <v>0</v>
      </c>
      <c r="Y1951" s="3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9">
        <v>80000</v>
      </c>
      <c r="AG1951" s="9">
        <v>80000</v>
      </c>
      <c r="AH1951" s="9">
        <v>9</v>
      </c>
      <c r="AI1951" s="9">
        <v>9</v>
      </c>
      <c r="AJ1951" s="9">
        <v>50</v>
      </c>
      <c r="AK1951" s="9">
        <v>50</v>
      </c>
      <c r="AL1951" s="9">
        <v>0</v>
      </c>
      <c r="AM1951" s="9">
        <v>0</v>
      </c>
      <c r="AN1951" s="9">
        <v>0</v>
      </c>
      <c r="AO1951" s="9">
        <v>0</v>
      </c>
    </row>
    <row r="1952" spans="1:41" s="9" customFormat="1">
      <c r="A1952" s="9">
        <v>41051</v>
      </c>
      <c r="B1952" s="61" t="s">
        <v>2296</v>
      </c>
      <c r="C1952" s="61" t="s">
        <v>2297</v>
      </c>
      <c r="D1952" s="3">
        <v>1</v>
      </c>
      <c r="E1952" s="3">
        <v>2</v>
      </c>
      <c r="F1952" s="3">
        <v>1</v>
      </c>
      <c r="G1952" s="3">
        <v>1</v>
      </c>
      <c r="H1952" s="3">
        <v>0</v>
      </c>
      <c r="I1952" s="9">
        <v>85000</v>
      </c>
      <c r="J1952" s="9">
        <v>85000</v>
      </c>
      <c r="K1952" s="14">
        <v>1000</v>
      </c>
      <c r="L1952" s="9">
        <v>3</v>
      </c>
      <c r="M1952" s="9">
        <v>42</v>
      </c>
      <c r="N1952" s="9">
        <v>9</v>
      </c>
      <c r="O1952" s="14">
        <v>9</v>
      </c>
      <c r="P1952" s="14">
        <v>0</v>
      </c>
      <c r="Q1952" s="9">
        <v>3</v>
      </c>
      <c r="R1952" s="9">
        <v>6</v>
      </c>
      <c r="S1952" s="9">
        <v>50</v>
      </c>
      <c r="T1952" s="9">
        <v>50</v>
      </c>
      <c r="U1952" s="6">
        <v>0</v>
      </c>
      <c r="V1952" s="3">
        <v>0</v>
      </c>
      <c r="W1952" s="3">
        <v>0</v>
      </c>
      <c r="X1952" s="3">
        <v>0</v>
      </c>
      <c r="Y1952" s="3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9">
        <v>85000</v>
      </c>
      <c r="AG1952" s="9">
        <v>85000</v>
      </c>
      <c r="AH1952" s="9">
        <v>9</v>
      </c>
      <c r="AI1952" s="9">
        <v>9</v>
      </c>
      <c r="AJ1952" s="9">
        <v>50</v>
      </c>
      <c r="AK1952" s="9">
        <v>50</v>
      </c>
      <c r="AL1952" s="9">
        <v>0</v>
      </c>
      <c r="AM1952" s="9">
        <v>0</v>
      </c>
      <c r="AN1952" s="9">
        <v>0</v>
      </c>
      <c r="AO1952" s="9">
        <v>0</v>
      </c>
    </row>
    <row r="1953" spans="1:41" s="9" customFormat="1" ht="13.5">
      <c r="A1953" s="9">
        <v>41052</v>
      </c>
      <c r="B1953" s="56" t="s">
        <v>2387</v>
      </c>
      <c r="C1953" s="61" t="s">
        <v>2388</v>
      </c>
      <c r="D1953" s="3">
        <v>1</v>
      </c>
      <c r="E1953" s="3">
        <v>2</v>
      </c>
      <c r="F1953" s="3">
        <v>1</v>
      </c>
      <c r="G1953" s="3">
        <v>1</v>
      </c>
      <c r="H1953" s="3">
        <v>0</v>
      </c>
      <c r="I1953" s="9">
        <v>85000</v>
      </c>
      <c r="J1953" s="9">
        <v>85000</v>
      </c>
      <c r="K1953" s="14">
        <v>1000</v>
      </c>
      <c r="L1953" s="9">
        <v>3</v>
      </c>
      <c r="M1953" s="9">
        <v>42</v>
      </c>
      <c r="N1953" s="9">
        <v>9</v>
      </c>
      <c r="O1953" s="14">
        <v>9</v>
      </c>
      <c r="P1953" s="14">
        <v>0</v>
      </c>
      <c r="Q1953" s="9">
        <v>3</v>
      </c>
      <c r="R1953" s="9">
        <v>6</v>
      </c>
      <c r="S1953" s="9">
        <v>50</v>
      </c>
      <c r="T1953" s="9">
        <v>50</v>
      </c>
      <c r="U1953" s="6">
        <v>0</v>
      </c>
      <c r="V1953" s="3">
        <v>0</v>
      </c>
      <c r="W1953" s="3">
        <v>0</v>
      </c>
      <c r="X1953" s="3">
        <v>0</v>
      </c>
      <c r="Y1953" s="3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9">
        <v>85000</v>
      </c>
      <c r="AG1953" s="9">
        <v>85000</v>
      </c>
      <c r="AH1953" s="9">
        <v>9</v>
      </c>
      <c r="AI1953" s="9">
        <v>9</v>
      </c>
      <c r="AJ1953" s="9">
        <v>50</v>
      </c>
      <c r="AK1953" s="9">
        <v>50</v>
      </c>
      <c r="AL1953" s="9">
        <v>0</v>
      </c>
      <c r="AM1953" s="9">
        <v>0</v>
      </c>
      <c r="AN1953" s="9">
        <v>0</v>
      </c>
      <c r="AO1953" s="9">
        <v>0</v>
      </c>
    </row>
    <row r="1954" spans="1:41" s="9" customFormat="1">
      <c r="A1954" s="9">
        <v>41053</v>
      </c>
      <c r="B1954" s="61" t="s">
        <v>2389</v>
      </c>
      <c r="C1954" s="61" t="s">
        <v>2390</v>
      </c>
      <c r="D1954" s="3">
        <v>1</v>
      </c>
      <c r="E1954" s="3">
        <v>2</v>
      </c>
      <c r="F1954" s="3">
        <v>1</v>
      </c>
      <c r="G1954" s="3">
        <v>1</v>
      </c>
      <c r="H1954" s="3">
        <v>0</v>
      </c>
      <c r="I1954" s="9">
        <v>85000</v>
      </c>
      <c r="J1954" s="9">
        <v>85000</v>
      </c>
      <c r="K1954" s="14">
        <v>1000</v>
      </c>
      <c r="L1954" s="9">
        <v>3</v>
      </c>
      <c r="M1954" s="9">
        <v>42</v>
      </c>
      <c r="N1954" s="9">
        <v>9</v>
      </c>
      <c r="O1954" s="14">
        <v>9</v>
      </c>
      <c r="P1954" s="14">
        <v>0</v>
      </c>
      <c r="Q1954" s="9">
        <v>3</v>
      </c>
      <c r="R1954" s="9">
        <v>6</v>
      </c>
      <c r="S1954" s="9">
        <v>50</v>
      </c>
      <c r="T1954" s="9">
        <v>50</v>
      </c>
      <c r="U1954" s="6">
        <v>0</v>
      </c>
      <c r="V1954" s="3">
        <v>0</v>
      </c>
      <c r="W1954" s="3">
        <v>0</v>
      </c>
      <c r="X1954" s="3">
        <v>0</v>
      </c>
      <c r="Y1954" s="3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9">
        <v>85000</v>
      </c>
      <c r="AG1954" s="9">
        <v>85000</v>
      </c>
      <c r="AH1954" s="9">
        <v>9</v>
      </c>
      <c r="AI1954" s="9">
        <v>9</v>
      </c>
      <c r="AJ1954" s="9">
        <v>50</v>
      </c>
      <c r="AK1954" s="9">
        <v>50</v>
      </c>
      <c r="AL1954" s="9">
        <v>0</v>
      </c>
      <c r="AM1954" s="9">
        <v>0</v>
      </c>
      <c r="AN1954" s="9">
        <v>0</v>
      </c>
      <c r="AO1954" s="9">
        <v>0</v>
      </c>
    </row>
    <row r="1955" spans="1:41" s="9" customFormat="1" ht="13.5">
      <c r="A1955" s="9">
        <v>41054</v>
      </c>
      <c r="B1955" s="56" t="s">
        <v>2391</v>
      </c>
      <c r="C1955" s="61" t="s">
        <v>2392</v>
      </c>
      <c r="D1955" s="3">
        <v>1</v>
      </c>
      <c r="E1955" s="3">
        <v>2</v>
      </c>
      <c r="F1955" s="3">
        <v>1</v>
      </c>
      <c r="G1955" s="3">
        <v>1</v>
      </c>
      <c r="H1955" s="3">
        <v>0</v>
      </c>
      <c r="I1955" s="9">
        <v>90000</v>
      </c>
      <c r="J1955" s="9">
        <v>90000</v>
      </c>
      <c r="K1955" s="14">
        <v>1000</v>
      </c>
      <c r="L1955" s="9">
        <v>3</v>
      </c>
      <c r="M1955" s="9">
        <v>42</v>
      </c>
      <c r="N1955" s="9">
        <v>10</v>
      </c>
      <c r="O1955" s="14">
        <v>10</v>
      </c>
      <c r="P1955" s="14">
        <v>0</v>
      </c>
      <c r="Q1955" s="9">
        <v>3</v>
      </c>
      <c r="R1955" s="9">
        <v>6</v>
      </c>
      <c r="S1955" s="9">
        <v>50</v>
      </c>
      <c r="T1955" s="9">
        <v>50</v>
      </c>
      <c r="U1955" s="6">
        <v>0</v>
      </c>
      <c r="V1955" s="3">
        <v>0</v>
      </c>
      <c r="W1955" s="3">
        <v>0</v>
      </c>
      <c r="X1955" s="3">
        <v>0</v>
      </c>
      <c r="Y1955" s="3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9">
        <v>90000</v>
      </c>
      <c r="AG1955" s="9">
        <v>90000</v>
      </c>
      <c r="AH1955" s="9">
        <v>10</v>
      </c>
      <c r="AI1955" s="9">
        <v>10</v>
      </c>
      <c r="AJ1955" s="9">
        <v>50</v>
      </c>
      <c r="AK1955" s="9">
        <v>50</v>
      </c>
      <c r="AL1955" s="9">
        <v>0</v>
      </c>
      <c r="AM1955" s="9">
        <v>0</v>
      </c>
      <c r="AN1955" s="9">
        <v>0</v>
      </c>
      <c r="AO1955" s="9">
        <v>0</v>
      </c>
    </row>
    <row r="1956" spans="1:41" s="9" customFormat="1" ht="13.5">
      <c r="A1956" s="9">
        <v>41055</v>
      </c>
      <c r="B1956" s="56" t="s">
        <v>2393</v>
      </c>
      <c r="C1956" s="61" t="s">
        <v>2394</v>
      </c>
      <c r="D1956" s="3">
        <v>1</v>
      </c>
      <c r="E1956" s="3">
        <v>2</v>
      </c>
      <c r="F1956" s="3">
        <v>1</v>
      </c>
      <c r="G1956" s="3">
        <v>1</v>
      </c>
      <c r="H1956" s="3">
        <v>0</v>
      </c>
      <c r="I1956" s="9">
        <v>90000</v>
      </c>
      <c r="J1956" s="9">
        <v>90000</v>
      </c>
      <c r="K1956" s="14">
        <v>1000</v>
      </c>
      <c r="L1956" s="9">
        <v>3</v>
      </c>
      <c r="M1956" s="9">
        <v>42</v>
      </c>
      <c r="N1956" s="9">
        <v>10</v>
      </c>
      <c r="O1956" s="14">
        <v>10</v>
      </c>
      <c r="P1956" s="14">
        <v>0</v>
      </c>
      <c r="Q1956" s="9">
        <v>3</v>
      </c>
      <c r="R1956" s="9">
        <v>6</v>
      </c>
      <c r="S1956" s="9">
        <v>50</v>
      </c>
      <c r="T1956" s="9">
        <v>50</v>
      </c>
      <c r="U1956" s="6">
        <v>0</v>
      </c>
      <c r="V1956" s="3">
        <v>0</v>
      </c>
      <c r="W1956" s="3">
        <v>0</v>
      </c>
      <c r="X1956" s="3">
        <v>0</v>
      </c>
      <c r="Y1956" s="3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9">
        <v>90000</v>
      </c>
      <c r="AG1956" s="9">
        <v>90000</v>
      </c>
      <c r="AH1956" s="9">
        <v>10</v>
      </c>
      <c r="AI1956" s="9">
        <v>10</v>
      </c>
      <c r="AJ1956" s="9">
        <v>50</v>
      </c>
      <c r="AK1956" s="9">
        <v>50</v>
      </c>
      <c r="AL1956" s="9">
        <v>0</v>
      </c>
      <c r="AM1956" s="9">
        <v>0</v>
      </c>
      <c r="AN1956" s="9">
        <v>0</v>
      </c>
      <c r="AO1956" s="9">
        <v>0</v>
      </c>
    </row>
    <row r="1957" spans="1:41" s="9" customFormat="1" ht="13.5">
      <c r="A1957" s="9">
        <v>41056</v>
      </c>
      <c r="B1957" s="56" t="s">
        <v>2395</v>
      </c>
      <c r="C1957" s="61" t="s">
        <v>2396</v>
      </c>
      <c r="D1957" s="3">
        <v>1</v>
      </c>
      <c r="E1957" s="3">
        <v>2</v>
      </c>
      <c r="F1957" s="3">
        <v>1</v>
      </c>
      <c r="G1957" s="3">
        <v>1</v>
      </c>
      <c r="H1957" s="3">
        <v>0</v>
      </c>
      <c r="I1957" s="9">
        <v>90000</v>
      </c>
      <c r="J1957" s="9">
        <v>90000</v>
      </c>
      <c r="K1957" s="14">
        <v>1000</v>
      </c>
      <c r="L1957" s="9">
        <v>3</v>
      </c>
      <c r="M1957" s="9">
        <v>42</v>
      </c>
      <c r="N1957" s="9">
        <v>10</v>
      </c>
      <c r="O1957" s="14">
        <v>10</v>
      </c>
      <c r="P1957" s="14">
        <v>0</v>
      </c>
      <c r="Q1957" s="9">
        <v>3</v>
      </c>
      <c r="R1957" s="9">
        <v>6</v>
      </c>
      <c r="S1957" s="9">
        <v>50</v>
      </c>
      <c r="T1957" s="9">
        <v>50</v>
      </c>
      <c r="U1957" s="6">
        <v>0</v>
      </c>
      <c r="V1957" s="3">
        <v>0</v>
      </c>
      <c r="W1957" s="3">
        <v>0</v>
      </c>
      <c r="X1957" s="3">
        <v>0</v>
      </c>
      <c r="Y1957" s="3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9">
        <v>90000</v>
      </c>
      <c r="AG1957" s="9">
        <v>90000</v>
      </c>
      <c r="AH1957" s="9">
        <v>10</v>
      </c>
      <c r="AI1957" s="9">
        <v>10</v>
      </c>
      <c r="AJ1957" s="9">
        <v>50</v>
      </c>
      <c r="AK1957" s="9">
        <v>50</v>
      </c>
      <c r="AL1957" s="9">
        <v>0</v>
      </c>
      <c r="AM1957" s="9">
        <v>0</v>
      </c>
      <c r="AN1957" s="9">
        <v>0</v>
      </c>
      <c r="AO1957" s="9">
        <v>0</v>
      </c>
    </row>
    <row r="1958" spans="1:41" s="9" customFormat="1" ht="13.5">
      <c r="A1958" s="9">
        <v>41057</v>
      </c>
      <c r="B1958" s="56" t="s">
        <v>2397</v>
      </c>
      <c r="C1958" s="61" t="s">
        <v>2398</v>
      </c>
      <c r="D1958" s="3">
        <v>1</v>
      </c>
      <c r="E1958" s="3">
        <v>2</v>
      </c>
      <c r="F1958" s="3">
        <v>1</v>
      </c>
      <c r="G1958" s="3">
        <v>1</v>
      </c>
      <c r="H1958" s="3">
        <v>0</v>
      </c>
      <c r="I1958" s="9">
        <v>95000</v>
      </c>
      <c r="J1958" s="9">
        <v>95000</v>
      </c>
      <c r="K1958" s="14">
        <v>1000</v>
      </c>
      <c r="L1958" s="9">
        <v>3</v>
      </c>
      <c r="M1958" s="9">
        <v>42</v>
      </c>
      <c r="N1958" s="9">
        <v>10</v>
      </c>
      <c r="O1958" s="14">
        <v>10</v>
      </c>
      <c r="P1958" s="14">
        <v>0</v>
      </c>
      <c r="Q1958" s="9">
        <v>3</v>
      </c>
      <c r="R1958" s="9">
        <v>6</v>
      </c>
      <c r="S1958" s="9">
        <v>50</v>
      </c>
      <c r="T1958" s="9">
        <v>50</v>
      </c>
      <c r="U1958" s="6">
        <v>0</v>
      </c>
      <c r="V1958" s="3">
        <v>0</v>
      </c>
      <c r="W1958" s="3">
        <v>0</v>
      </c>
      <c r="X1958" s="3">
        <v>0</v>
      </c>
      <c r="Y1958" s="3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9">
        <v>95000</v>
      </c>
      <c r="AG1958" s="9">
        <v>95000</v>
      </c>
      <c r="AH1958" s="9">
        <v>10</v>
      </c>
      <c r="AI1958" s="9">
        <v>10</v>
      </c>
      <c r="AJ1958" s="9">
        <v>50</v>
      </c>
      <c r="AK1958" s="9">
        <v>50</v>
      </c>
      <c r="AL1958" s="9">
        <v>0</v>
      </c>
      <c r="AM1958" s="9">
        <v>0</v>
      </c>
      <c r="AN1958" s="9">
        <v>0</v>
      </c>
      <c r="AO1958" s="9">
        <v>0</v>
      </c>
    </row>
    <row r="1959" spans="1:41" s="9" customFormat="1" ht="13.5">
      <c r="A1959" s="9">
        <v>41058</v>
      </c>
      <c r="B1959" s="56" t="s">
        <v>2399</v>
      </c>
      <c r="C1959" s="61" t="s">
        <v>2400</v>
      </c>
      <c r="D1959" s="3">
        <v>1</v>
      </c>
      <c r="E1959" s="3">
        <v>2</v>
      </c>
      <c r="F1959" s="3">
        <v>1</v>
      </c>
      <c r="G1959" s="3">
        <v>1</v>
      </c>
      <c r="H1959" s="3">
        <v>0</v>
      </c>
      <c r="I1959" s="9">
        <v>95000</v>
      </c>
      <c r="J1959" s="9">
        <v>95000</v>
      </c>
      <c r="K1959" s="14">
        <v>1000</v>
      </c>
      <c r="L1959" s="9">
        <v>3</v>
      </c>
      <c r="M1959" s="9">
        <v>42</v>
      </c>
      <c r="N1959" s="9">
        <v>10</v>
      </c>
      <c r="O1959" s="14">
        <v>10</v>
      </c>
      <c r="P1959" s="14">
        <v>0</v>
      </c>
      <c r="Q1959" s="9">
        <v>3</v>
      </c>
      <c r="R1959" s="9">
        <v>6</v>
      </c>
      <c r="S1959" s="9">
        <v>50</v>
      </c>
      <c r="T1959" s="9">
        <v>50</v>
      </c>
      <c r="U1959" s="6">
        <v>0</v>
      </c>
      <c r="V1959" s="3">
        <v>0</v>
      </c>
      <c r="W1959" s="3">
        <v>0</v>
      </c>
      <c r="X1959" s="3">
        <v>0</v>
      </c>
      <c r="Y1959" s="3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9">
        <v>95000</v>
      </c>
      <c r="AG1959" s="9">
        <v>95000</v>
      </c>
      <c r="AH1959" s="9">
        <v>10</v>
      </c>
      <c r="AI1959" s="9">
        <v>10</v>
      </c>
      <c r="AJ1959" s="9">
        <v>50</v>
      </c>
      <c r="AK1959" s="9">
        <v>50</v>
      </c>
      <c r="AL1959" s="9">
        <v>0</v>
      </c>
      <c r="AM1959" s="9">
        <v>0</v>
      </c>
      <c r="AN1959" s="9">
        <v>0</v>
      </c>
      <c r="AO1959" s="9">
        <v>0</v>
      </c>
    </row>
    <row r="1960" spans="1:41" s="9" customFormat="1" ht="13.5">
      <c r="A1960" s="9">
        <v>41059</v>
      </c>
      <c r="B1960" s="56" t="s">
        <v>2401</v>
      </c>
      <c r="C1960" s="61" t="s">
        <v>2402</v>
      </c>
      <c r="D1960" s="3">
        <v>1</v>
      </c>
      <c r="E1960" s="3">
        <v>2</v>
      </c>
      <c r="F1960" s="3">
        <v>1</v>
      </c>
      <c r="G1960" s="3">
        <v>1</v>
      </c>
      <c r="H1960" s="3">
        <v>0</v>
      </c>
      <c r="I1960" s="9">
        <v>95000</v>
      </c>
      <c r="J1960" s="9">
        <v>95000</v>
      </c>
      <c r="K1960" s="14">
        <v>1000</v>
      </c>
      <c r="L1960" s="9">
        <v>3</v>
      </c>
      <c r="M1960" s="9">
        <v>42</v>
      </c>
      <c r="N1960" s="9">
        <v>10</v>
      </c>
      <c r="O1960" s="14">
        <v>10</v>
      </c>
      <c r="P1960" s="14">
        <v>0</v>
      </c>
      <c r="Q1960" s="9">
        <v>3</v>
      </c>
      <c r="R1960" s="9">
        <v>6</v>
      </c>
      <c r="S1960" s="9">
        <v>50</v>
      </c>
      <c r="T1960" s="9">
        <v>50</v>
      </c>
      <c r="U1960" s="6">
        <v>0</v>
      </c>
      <c r="V1960" s="3">
        <v>0</v>
      </c>
      <c r="W1960" s="3">
        <v>0</v>
      </c>
      <c r="X1960" s="3">
        <v>0</v>
      </c>
      <c r="Y1960" s="3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9">
        <v>95000</v>
      </c>
      <c r="AG1960" s="9">
        <v>95000</v>
      </c>
      <c r="AH1960" s="9">
        <v>10</v>
      </c>
      <c r="AI1960" s="9">
        <v>10</v>
      </c>
      <c r="AJ1960" s="9">
        <v>50</v>
      </c>
      <c r="AK1960" s="9">
        <v>50</v>
      </c>
      <c r="AL1960" s="9">
        <v>0</v>
      </c>
      <c r="AM1960" s="9">
        <v>0</v>
      </c>
      <c r="AN1960" s="9">
        <v>0</v>
      </c>
      <c r="AO1960" s="9">
        <v>0</v>
      </c>
    </row>
    <row r="1961" spans="1:41" s="9" customFormat="1" ht="13.5">
      <c r="A1961" s="9">
        <v>41060</v>
      </c>
      <c r="B1961" s="56" t="s">
        <v>2307</v>
      </c>
      <c r="C1961" s="61" t="s">
        <v>2308</v>
      </c>
      <c r="D1961" s="3">
        <v>1</v>
      </c>
      <c r="E1961" s="3">
        <v>2</v>
      </c>
      <c r="F1961" s="3">
        <v>1</v>
      </c>
      <c r="G1961" s="3">
        <v>1</v>
      </c>
      <c r="H1961" s="3">
        <v>0</v>
      </c>
      <c r="I1961" s="9">
        <v>100000</v>
      </c>
      <c r="J1961" s="9">
        <v>100000</v>
      </c>
      <c r="K1961" s="14">
        <v>1000</v>
      </c>
      <c r="L1961" s="9">
        <v>3</v>
      </c>
      <c r="M1961" s="9">
        <v>42</v>
      </c>
      <c r="N1961" s="9">
        <v>10</v>
      </c>
      <c r="O1961" s="14">
        <v>10</v>
      </c>
      <c r="P1961" s="14">
        <v>0</v>
      </c>
      <c r="Q1961" s="9">
        <v>3</v>
      </c>
      <c r="R1961" s="9">
        <v>6</v>
      </c>
      <c r="S1961" s="9">
        <v>50</v>
      </c>
      <c r="T1961" s="9">
        <v>50</v>
      </c>
      <c r="U1961" s="6">
        <v>0</v>
      </c>
      <c r="V1961" s="3">
        <v>0</v>
      </c>
      <c r="W1961" s="3">
        <v>0</v>
      </c>
      <c r="X1961" s="3">
        <v>0</v>
      </c>
      <c r="Y1961" s="3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9">
        <v>100000</v>
      </c>
      <c r="AG1961" s="9">
        <v>100000</v>
      </c>
      <c r="AH1961" s="9">
        <v>10</v>
      </c>
      <c r="AI1961" s="9">
        <v>10</v>
      </c>
      <c r="AJ1961" s="9">
        <v>50</v>
      </c>
      <c r="AK1961" s="9">
        <v>50</v>
      </c>
      <c r="AL1961" s="9">
        <v>0</v>
      </c>
      <c r="AM1961" s="9">
        <v>0</v>
      </c>
      <c r="AN1961" s="9">
        <v>0</v>
      </c>
      <c r="AO1961" s="9">
        <v>0</v>
      </c>
    </row>
    <row r="1962" spans="1:41" s="9" customFormat="1" ht="13.5">
      <c r="A1962" s="9">
        <v>41061</v>
      </c>
      <c r="B1962" s="56" t="s">
        <v>2309</v>
      </c>
      <c r="C1962" s="61" t="s">
        <v>2310</v>
      </c>
      <c r="D1962" s="3">
        <v>1</v>
      </c>
      <c r="E1962" s="3">
        <v>2</v>
      </c>
      <c r="F1962" s="3">
        <v>1</v>
      </c>
      <c r="G1962" s="3">
        <v>1</v>
      </c>
      <c r="H1962" s="3">
        <v>0</v>
      </c>
      <c r="I1962" s="9">
        <v>100000</v>
      </c>
      <c r="J1962" s="9">
        <v>100000</v>
      </c>
      <c r="K1962" s="14">
        <v>1000</v>
      </c>
      <c r="L1962" s="9">
        <v>3</v>
      </c>
      <c r="M1962" s="9">
        <v>42</v>
      </c>
      <c r="N1962" s="9">
        <v>10</v>
      </c>
      <c r="O1962" s="14">
        <v>10</v>
      </c>
      <c r="P1962" s="14">
        <v>0</v>
      </c>
      <c r="Q1962" s="9">
        <v>3</v>
      </c>
      <c r="R1962" s="9">
        <v>6</v>
      </c>
      <c r="S1962" s="9">
        <v>50</v>
      </c>
      <c r="T1962" s="9">
        <v>50</v>
      </c>
      <c r="U1962" s="6">
        <v>0</v>
      </c>
      <c r="V1962" s="3">
        <v>0</v>
      </c>
      <c r="W1962" s="3">
        <v>0</v>
      </c>
      <c r="X1962" s="3">
        <v>0</v>
      </c>
      <c r="Y1962" s="3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9">
        <v>100000</v>
      </c>
      <c r="AG1962" s="9">
        <v>100000</v>
      </c>
      <c r="AH1962" s="9">
        <v>10</v>
      </c>
      <c r="AI1962" s="9">
        <v>10</v>
      </c>
      <c r="AJ1962" s="9">
        <v>50</v>
      </c>
      <c r="AK1962" s="9">
        <v>50</v>
      </c>
      <c r="AL1962" s="9">
        <v>0</v>
      </c>
      <c r="AM1962" s="9">
        <v>0</v>
      </c>
      <c r="AN1962" s="9">
        <v>0</v>
      </c>
      <c r="AO1962" s="9">
        <v>0</v>
      </c>
    </row>
    <row r="1963" spans="1:41" s="9" customFormat="1" ht="13.5">
      <c r="A1963" s="9">
        <v>41062</v>
      </c>
      <c r="B1963" s="56" t="s">
        <v>2403</v>
      </c>
      <c r="C1963" s="61" t="s">
        <v>2404</v>
      </c>
      <c r="D1963" s="3">
        <v>1</v>
      </c>
      <c r="E1963" s="3">
        <v>2</v>
      </c>
      <c r="F1963" s="3">
        <v>1</v>
      </c>
      <c r="G1963" s="3">
        <v>1</v>
      </c>
      <c r="H1963" s="3">
        <v>0</v>
      </c>
      <c r="I1963" s="9">
        <v>100000</v>
      </c>
      <c r="J1963" s="9">
        <v>100000</v>
      </c>
      <c r="K1963" s="14">
        <v>1000</v>
      </c>
      <c r="L1963" s="9">
        <v>3</v>
      </c>
      <c r="M1963" s="9">
        <v>42</v>
      </c>
      <c r="N1963" s="9">
        <v>10</v>
      </c>
      <c r="O1963" s="14">
        <v>10</v>
      </c>
      <c r="P1963" s="14">
        <v>0</v>
      </c>
      <c r="Q1963" s="9">
        <v>3</v>
      </c>
      <c r="R1963" s="9">
        <v>6</v>
      </c>
      <c r="S1963" s="9">
        <v>50</v>
      </c>
      <c r="T1963" s="9">
        <v>50</v>
      </c>
      <c r="U1963" s="6">
        <v>0</v>
      </c>
      <c r="V1963" s="3">
        <v>0</v>
      </c>
      <c r="W1963" s="3">
        <v>0</v>
      </c>
      <c r="X1963" s="3">
        <v>0</v>
      </c>
      <c r="Y1963" s="3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9">
        <v>100000</v>
      </c>
      <c r="AG1963" s="9">
        <v>100000</v>
      </c>
      <c r="AH1963" s="9">
        <v>10</v>
      </c>
      <c r="AI1963" s="9">
        <v>10</v>
      </c>
      <c r="AJ1963" s="9">
        <v>50</v>
      </c>
      <c r="AK1963" s="9">
        <v>50</v>
      </c>
      <c r="AL1963" s="9">
        <v>0</v>
      </c>
      <c r="AM1963" s="9">
        <v>0</v>
      </c>
      <c r="AN1963" s="9">
        <v>0</v>
      </c>
      <c r="AO1963" s="9">
        <v>0</v>
      </c>
    </row>
    <row r="1964" spans="1:41" s="9" customFormat="1" ht="13.5">
      <c r="A1964" s="9">
        <v>41063</v>
      </c>
      <c r="B1964" s="56" t="s">
        <v>2405</v>
      </c>
      <c r="C1964" s="61" t="s">
        <v>2406</v>
      </c>
      <c r="D1964" s="3">
        <v>1</v>
      </c>
      <c r="E1964" s="3">
        <v>2</v>
      </c>
      <c r="F1964" s="3">
        <v>1</v>
      </c>
      <c r="G1964" s="3">
        <v>1</v>
      </c>
      <c r="H1964" s="3">
        <v>0</v>
      </c>
      <c r="I1964" s="9">
        <v>105000</v>
      </c>
      <c r="J1964" s="9">
        <v>105000</v>
      </c>
      <c r="K1964" s="14">
        <v>1000</v>
      </c>
      <c r="L1964" s="9">
        <v>3</v>
      </c>
      <c r="M1964" s="9">
        <v>42</v>
      </c>
      <c r="N1964" s="9">
        <v>10</v>
      </c>
      <c r="O1964" s="14">
        <v>10</v>
      </c>
      <c r="P1964" s="14">
        <v>0</v>
      </c>
      <c r="Q1964" s="9">
        <v>3</v>
      </c>
      <c r="R1964" s="9">
        <v>6</v>
      </c>
      <c r="S1964" s="9">
        <v>50</v>
      </c>
      <c r="T1964" s="9">
        <v>50</v>
      </c>
      <c r="U1964" s="6">
        <v>0</v>
      </c>
      <c r="V1964" s="3">
        <v>0</v>
      </c>
      <c r="W1964" s="3">
        <v>0</v>
      </c>
      <c r="X1964" s="3">
        <v>0</v>
      </c>
      <c r="Y1964" s="3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9">
        <v>105000</v>
      </c>
      <c r="AG1964" s="9">
        <v>105000</v>
      </c>
      <c r="AH1964" s="9">
        <v>10</v>
      </c>
      <c r="AI1964" s="9">
        <v>10</v>
      </c>
      <c r="AJ1964" s="9">
        <v>50</v>
      </c>
      <c r="AK1964" s="9">
        <v>50</v>
      </c>
      <c r="AL1964" s="9">
        <v>0</v>
      </c>
      <c r="AM1964" s="9">
        <v>0</v>
      </c>
      <c r="AN1964" s="9">
        <v>0</v>
      </c>
      <c r="AO1964" s="9">
        <v>0</v>
      </c>
    </row>
    <row r="1965" spans="1:41" s="9" customFormat="1" ht="13.5">
      <c r="A1965" s="9">
        <v>41064</v>
      </c>
      <c r="B1965" s="56" t="s">
        <v>2407</v>
      </c>
      <c r="C1965" s="61" t="s">
        <v>2408</v>
      </c>
      <c r="D1965" s="3">
        <v>1</v>
      </c>
      <c r="E1965" s="3">
        <v>2</v>
      </c>
      <c r="F1965" s="3">
        <v>1</v>
      </c>
      <c r="G1965" s="3">
        <v>1</v>
      </c>
      <c r="H1965" s="3">
        <v>0</v>
      </c>
      <c r="I1965" s="9">
        <v>105000</v>
      </c>
      <c r="J1965" s="9">
        <v>105000</v>
      </c>
      <c r="K1965" s="14">
        <v>1000</v>
      </c>
      <c r="L1965" s="9">
        <v>3</v>
      </c>
      <c r="M1965" s="9">
        <v>42</v>
      </c>
      <c r="N1965" s="9">
        <v>10</v>
      </c>
      <c r="O1965" s="14">
        <v>10</v>
      </c>
      <c r="P1965" s="14">
        <v>0</v>
      </c>
      <c r="Q1965" s="9">
        <v>3</v>
      </c>
      <c r="R1965" s="9">
        <v>6</v>
      </c>
      <c r="S1965" s="9">
        <v>50</v>
      </c>
      <c r="T1965" s="9">
        <v>50</v>
      </c>
      <c r="U1965" s="6">
        <v>0</v>
      </c>
      <c r="V1965" s="3">
        <v>0</v>
      </c>
      <c r="W1965" s="3">
        <v>0</v>
      </c>
      <c r="X1965" s="3">
        <v>0</v>
      </c>
      <c r="Y1965" s="3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9">
        <v>105000</v>
      </c>
      <c r="AG1965" s="9">
        <v>105000</v>
      </c>
      <c r="AH1965" s="9">
        <v>10</v>
      </c>
      <c r="AI1965" s="9">
        <v>10</v>
      </c>
      <c r="AJ1965" s="9">
        <v>50</v>
      </c>
      <c r="AK1965" s="9">
        <v>50</v>
      </c>
      <c r="AL1965" s="9">
        <v>0</v>
      </c>
      <c r="AM1965" s="9">
        <v>0</v>
      </c>
      <c r="AN1965" s="9">
        <v>0</v>
      </c>
      <c r="AO1965" s="9">
        <v>0</v>
      </c>
    </row>
    <row r="1966" spans="1:41" s="9" customFormat="1" ht="13.5">
      <c r="A1966" s="9">
        <v>41065</v>
      </c>
      <c r="B1966" s="56" t="s">
        <v>2409</v>
      </c>
      <c r="C1966" s="61" t="s">
        <v>2410</v>
      </c>
      <c r="D1966" s="3">
        <v>1</v>
      </c>
      <c r="E1966" s="3">
        <v>2</v>
      </c>
      <c r="F1966" s="3">
        <v>1</v>
      </c>
      <c r="G1966" s="3">
        <v>1</v>
      </c>
      <c r="H1966" s="3">
        <v>0</v>
      </c>
      <c r="I1966" s="9">
        <v>105000</v>
      </c>
      <c r="J1966" s="9">
        <v>105000</v>
      </c>
      <c r="K1966" s="14">
        <v>1000</v>
      </c>
      <c r="L1966" s="9">
        <v>3</v>
      </c>
      <c r="M1966" s="9">
        <v>42</v>
      </c>
      <c r="N1966" s="9">
        <v>10</v>
      </c>
      <c r="O1966" s="14">
        <v>10</v>
      </c>
      <c r="P1966" s="14">
        <v>0</v>
      </c>
      <c r="Q1966" s="9">
        <v>3</v>
      </c>
      <c r="R1966" s="9">
        <v>6</v>
      </c>
      <c r="S1966" s="9">
        <v>50</v>
      </c>
      <c r="T1966" s="9">
        <v>50</v>
      </c>
      <c r="U1966" s="6">
        <v>0</v>
      </c>
      <c r="V1966" s="3">
        <v>0</v>
      </c>
      <c r="W1966" s="3">
        <v>0</v>
      </c>
      <c r="X1966" s="3">
        <v>0</v>
      </c>
      <c r="Y1966" s="3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9">
        <v>105000</v>
      </c>
      <c r="AG1966" s="9">
        <v>105000</v>
      </c>
      <c r="AH1966" s="9">
        <v>10</v>
      </c>
      <c r="AI1966" s="9">
        <v>10</v>
      </c>
      <c r="AJ1966" s="9">
        <v>50</v>
      </c>
      <c r="AK1966" s="9">
        <v>50</v>
      </c>
      <c r="AL1966" s="9">
        <v>0</v>
      </c>
      <c r="AM1966" s="9">
        <v>0</v>
      </c>
      <c r="AN1966" s="9">
        <v>0</v>
      </c>
      <c r="AO1966" s="9">
        <v>0</v>
      </c>
    </row>
    <row r="1967" spans="1:41" s="9" customFormat="1" ht="13.5">
      <c r="A1967" s="9">
        <v>41066</v>
      </c>
      <c r="B1967" s="56" t="s">
        <v>2411</v>
      </c>
      <c r="C1967" s="61" t="s">
        <v>2412</v>
      </c>
      <c r="D1967" s="3">
        <v>1</v>
      </c>
      <c r="E1967" s="3">
        <v>2</v>
      </c>
      <c r="F1967" s="3">
        <v>1</v>
      </c>
      <c r="G1967" s="3">
        <v>1</v>
      </c>
      <c r="H1967" s="3">
        <v>0</v>
      </c>
      <c r="I1967" s="9">
        <v>110000</v>
      </c>
      <c r="J1967" s="9">
        <v>110000</v>
      </c>
      <c r="K1967" s="14">
        <v>1000</v>
      </c>
      <c r="L1967" s="9">
        <v>3</v>
      </c>
      <c r="M1967" s="9">
        <v>42</v>
      </c>
      <c r="N1967" s="9">
        <v>10</v>
      </c>
      <c r="O1967" s="14">
        <v>10</v>
      </c>
      <c r="P1967" s="14">
        <v>0</v>
      </c>
      <c r="Q1967" s="9">
        <v>3</v>
      </c>
      <c r="R1967" s="9">
        <v>6</v>
      </c>
      <c r="S1967" s="9">
        <v>50</v>
      </c>
      <c r="T1967" s="9">
        <v>50</v>
      </c>
      <c r="U1967" s="6">
        <v>0</v>
      </c>
      <c r="V1967" s="3">
        <v>0</v>
      </c>
      <c r="W1967" s="3">
        <v>0</v>
      </c>
      <c r="X1967" s="3">
        <v>0</v>
      </c>
      <c r="Y1967" s="3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9">
        <v>110000</v>
      </c>
      <c r="AG1967" s="9">
        <v>110000</v>
      </c>
      <c r="AH1967" s="9">
        <v>10</v>
      </c>
      <c r="AI1967" s="9">
        <v>10</v>
      </c>
      <c r="AJ1967" s="9">
        <v>50</v>
      </c>
      <c r="AK1967" s="9">
        <v>50</v>
      </c>
      <c r="AL1967" s="9">
        <v>0</v>
      </c>
      <c r="AM1967" s="9">
        <v>0</v>
      </c>
      <c r="AN1967" s="9">
        <v>0</v>
      </c>
      <c r="AO1967" s="9">
        <v>0</v>
      </c>
    </row>
    <row r="1968" spans="1:41" s="9" customFormat="1" ht="13.5">
      <c r="A1968" s="9">
        <v>41067</v>
      </c>
      <c r="B1968" s="56" t="s">
        <v>2413</v>
      </c>
      <c r="C1968" s="61" t="s">
        <v>2414</v>
      </c>
      <c r="D1968" s="3">
        <v>1</v>
      </c>
      <c r="E1968" s="3">
        <v>2</v>
      </c>
      <c r="F1968" s="3">
        <v>1</v>
      </c>
      <c r="G1968" s="3">
        <v>1</v>
      </c>
      <c r="H1968" s="3">
        <v>0</v>
      </c>
      <c r="I1968" s="9">
        <v>110000</v>
      </c>
      <c r="J1968" s="9">
        <v>110000</v>
      </c>
      <c r="K1968" s="14">
        <v>1000</v>
      </c>
      <c r="L1968" s="9">
        <v>3</v>
      </c>
      <c r="M1968" s="9">
        <v>42</v>
      </c>
      <c r="N1968" s="9">
        <v>10</v>
      </c>
      <c r="O1968" s="14">
        <v>10</v>
      </c>
      <c r="P1968" s="14">
        <v>0</v>
      </c>
      <c r="Q1968" s="9">
        <v>3</v>
      </c>
      <c r="R1968" s="9">
        <v>6</v>
      </c>
      <c r="S1968" s="9">
        <v>50</v>
      </c>
      <c r="T1968" s="9">
        <v>50</v>
      </c>
      <c r="U1968" s="6">
        <v>0</v>
      </c>
      <c r="V1968" s="3">
        <v>0</v>
      </c>
      <c r="W1968" s="3">
        <v>0</v>
      </c>
      <c r="X1968" s="3">
        <v>0</v>
      </c>
      <c r="Y1968" s="3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9">
        <v>110000</v>
      </c>
      <c r="AG1968" s="9">
        <v>110000</v>
      </c>
      <c r="AH1968" s="9">
        <v>10</v>
      </c>
      <c r="AI1968" s="9">
        <v>10</v>
      </c>
      <c r="AJ1968" s="9">
        <v>50</v>
      </c>
      <c r="AK1968" s="9">
        <v>50</v>
      </c>
      <c r="AL1968" s="9">
        <v>0</v>
      </c>
      <c r="AM1968" s="9">
        <v>0</v>
      </c>
      <c r="AN1968" s="9">
        <v>0</v>
      </c>
      <c r="AO1968" s="9">
        <v>0</v>
      </c>
    </row>
    <row r="1969" spans="1:41" s="9" customFormat="1">
      <c r="A1969" s="9">
        <v>41068</v>
      </c>
      <c r="B1969" s="61" t="s">
        <v>2305</v>
      </c>
      <c r="C1969" s="61" t="s">
        <v>2306</v>
      </c>
      <c r="D1969" s="3">
        <v>1</v>
      </c>
      <c r="E1969" s="3">
        <v>2</v>
      </c>
      <c r="F1969" s="3">
        <v>1</v>
      </c>
      <c r="G1969" s="3">
        <v>1</v>
      </c>
      <c r="H1969" s="3">
        <v>0</v>
      </c>
      <c r="I1969" s="9">
        <v>110000</v>
      </c>
      <c r="J1969" s="9">
        <v>110000</v>
      </c>
      <c r="K1969" s="14">
        <v>1000</v>
      </c>
      <c r="L1969" s="9">
        <v>3</v>
      </c>
      <c r="M1969" s="9">
        <v>42</v>
      </c>
      <c r="N1969" s="9">
        <v>10</v>
      </c>
      <c r="O1969" s="14">
        <v>10</v>
      </c>
      <c r="P1969" s="14">
        <v>0</v>
      </c>
      <c r="Q1969" s="9">
        <v>3</v>
      </c>
      <c r="R1969" s="9">
        <v>6</v>
      </c>
      <c r="S1969" s="9">
        <v>50</v>
      </c>
      <c r="T1969" s="9">
        <v>50</v>
      </c>
      <c r="U1969" s="6">
        <v>0</v>
      </c>
      <c r="V1969" s="3">
        <v>0</v>
      </c>
      <c r="W1969" s="3">
        <v>0</v>
      </c>
      <c r="X1969" s="3">
        <v>0</v>
      </c>
      <c r="Y1969" s="3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9">
        <v>110000</v>
      </c>
      <c r="AG1969" s="9">
        <v>110000</v>
      </c>
      <c r="AH1969" s="9">
        <v>10</v>
      </c>
      <c r="AI1969" s="9">
        <v>10</v>
      </c>
      <c r="AJ1969" s="9">
        <v>50</v>
      </c>
      <c r="AK1969" s="9">
        <v>50</v>
      </c>
      <c r="AL1969" s="9">
        <v>0</v>
      </c>
      <c r="AM1969" s="9">
        <v>0</v>
      </c>
      <c r="AN1969" s="9">
        <v>0</v>
      </c>
      <c r="AO1969" s="9">
        <v>0</v>
      </c>
    </row>
    <row r="1970" spans="1:41">
      <c r="A1970" s="9">
        <v>41069</v>
      </c>
      <c r="B1970" s="57" t="s">
        <v>2409</v>
      </c>
      <c r="C1970" s="61" t="s">
        <v>2410</v>
      </c>
      <c r="D1970" s="3">
        <v>1</v>
      </c>
      <c r="E1970" s="3">
        <v>2</v>
      </c>
      <c r="F1970" s="3">
        <v>1</v>
      </c>
      <c r="G1970" s="3">
        <v>1</v>
      </c>
      <c r="H1970" s="3">
        <v>0</v>
      </c>
      <c r="I1970" s="9">
        <v>115000</v>
      </c>
      <c r="J1970" s="9">
        <v>115000</v>
      </c>
      <c r="K1970" s="14">
        <v>1000</v>
      </c>
      <c r="L1970" s="9">
        <v>3</v>
      </c>
      <c r="M1970" s="9">
        <v>42</v>
      </c>
      <c r="N1970" s="9">
        <v>10</v>
      </c>
      <c r="O1970" s="14">
        <v>10</v>
      </c>
      <c r="P1970" s="14">
        <v>0</v>
      </c>
      <c r="Q1970" s="9">
        <v>3</v>
      </c>
      <c r="R1970" s="9">
        <v>6</v>
      </c>
      <c r="S1970" s="9">
        <v>50</v>
      </c>
      <c r="T1970" s="9">
        <v>50</v>
      </c>
      <c r="U1970" s="6">
        <v>0</v>
      </c>
      <c r="V1970" s="3">
        <v>0</v>
      </c>
      <c r="W1970" s="3">
        <v>0</v>
      </c>
      <c r="X1970" s="3">
        <v>0</v>
      </c>
      <c r="Y1970" s="3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3">
        <v>115000</v>
      </c>
      <c r="AG1970" s="3">
        <v>115000</v>
      </c>
      <c r="AH1970" s="3">
        <v>10</v>
      </c>
      <c r="AI1970" s="3">
        <v>10</v>
      </c>
      <c r="AJ1970" s="3">
        <v>50</v>
      </c>
      <c r="AK1970" s="3">
        <v>50</v>
      </c>
      <c r="AL1970" s="3">
        <v>0</v>
      </c>
      <c r="AM1970" s="3">
        <v>0</v>
      </c>
      <c r="AN1970" s="3">
        <v>0</v>
      </c>
      <c r="AO1970" s="3">
        <v>0</v>
      </c>
    </row>
    <row r="1971" spans="1:41" ht="13.5">
      <c r="A1971" s="9">
        <v>41070</v>
      </c>
      <c r="B1971" s="56" t="s">
        <v>2415</v>
      </c>
      <c r="C1971" s="61" t="s">
        <v>2416</v>
      </c>
      <c r="D1971" s="3">
        <v>1</v>
      </c>
      <c r="E1971" s="3">
        <v>2</v>
      </c>
      <c r="F1971" s="3">
        <v>1</v>
      </c>
      <c r="G1971" s="3">
        <v>1</v>
      </c>
      <c r="H1971" s="3">
        <v>0</v>
      </c>
      <c r="I1971" s="9">
        <v>115000</v>
      </c>
      <c r="J1971" s="9">
        <v>115000</v>
      </c>
      <c r="K1971" s="14">
        <v>1000</v>
      </c>
      <c r="L1971" s="9">
        <v>3</v>
      </c>
      <c r="M1971" s="9">
        <v>42</v>
      </c>
      <c r="N1971" s="9">
        <v>10</v>
      </c>
      <c r="O1971" s="14">
        <v>10</v>
      </c>
      <c r="P1971" s="14">
        <v>0</v>
      </c>
      <c r="Q1971" s="9">
        <v>3</v>
      </c>
      <c r="R1971" s="9">
        <v>6</v>
      </c>
      <c r="S1971" s="9">
        <v>50</v>
      </c>
      <c r="T1971" s="9">
        <v>50</v>
      </c>
      <c r="U1971" s="6">
        <v>0</v>
      </c>
      <c r="V1971" s="3">
        <v>0</v>
      </c>
      <c r="W1971" s="3">
        <v>0</v>
      </c>
      <c r="X1971" s="3">
        <v>0</v>
      </c>
      <c r="Y1971" s="3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3">
        <v>115000</v>
      </c>
      <c r="AG1971" s="3">
        <v>115000</v>
      </c>
      <c r="AH1971" s="3">
        <v>10</v>
      </c>
      <c r="AI1971" s="3">
        <v>10</v>
      </c>
      <c r="AJ1971" s="3">
        <v>50</v>
      </c>
      <c r="AK1971" s="3">
        <v>50</v>
      </c>
      <c r="AL1971" s="3">
        <v>0</v>
      </c>
      <c r="AM1971" s="3">
        <v>0</v>
      </c>
      <c r="AN1971" s="3">
        <v>0</v>
      </c>
      <c r="AO1971" s="3">
        <v>0</v>
      </c>
    </row>
    <row r="1972" spans="1:41" ht="13.5">
      <c r="A1972" s="9">
        <v>41071</v>
      </c>
      <c r="B1972" s="56" t="s">
        <v>2417</v>
      </c>
      <c r="C1972" s="61" t="s">
        <v>2418</v>
      </c>
      <c r="D1972" s="3">
        <v>1</v>
      </c>
      <c r="E1972" s="3">
        <v>2</v>
      </c>
      <c r="F1972" s="3">
        <v>1</v>
      </c>
      <c r="G1972" s="3">
        <v>1</v>
      </c>
      <c r="H1972" s="3">
        <v>0</v>
      </c>
      <c r="I1972" s="9">
        <v>115000</v>
      </c>
      <c r="J1972" s="9">
        <v>115000</v>
      </c>
      <c r="K1972" s="14">
        <v>1000</v>
      </c>
      <c r="L1972" s="9">
        <v>3</v>
      </c>
      <c r="M1972" s="9">
        <v>42</v>
      </c>
      <c r="N1972" s="9">
        <v>10</v>
      </c>
      <c r="O1972" s="14">
        <v>10</v>
      </c>
      <c r="P1972" s="14">
        <v>0</v>
      </c>
      <c r="Q1972" s="9">
        <v>3</v>
      </c>
      <c r="R1972" s="9">
        <v>6</v>
      </c>
      <c r="S1972" s="9">
        <v>50</v>
      </c>
      <c r="T1972" s="9">
        <v>50</v>
      </c>
      <c r="U1972" s="6">
        <v>0</v>
      </c>
      <c r="V1972" s="3">
        <v>0</v>
      </c>
      <c r="W1972" s="3">
        <v>0</v>
      </c>
      <c r="X1972" s="3">
        <v>0</v>
      </c>
      <c r="Y1972" s="3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3">
        <v>115000</v>
      </c>
      <c r="AG1972" s="3">
        <v>115000</v>
      </c>
      <c r="AH1972" s="3">
        <v>10</v>
      </c>
      <c r="AI1972" s="3">
        <v>10</v>
      </c>
      <c r="AJ1972" s="3">
        <v>50</v>
      </c>
      <c r="AK1972" s="3">
        <v>50</v>
      </c>
      <c r="AL1972" s="3">
        <v>0</v>
      </c>
      <c r="AM1972" s="3">
        <v>0</v>
      </c>
      <c r="AN1972" s="3">
        <v>0</v>
      </c>
      <c r="AO1972" s="3">
        <v>0</v>
      </c>
    </row>
    <row r="1973" spans="1:41" ht="13.5">
      <c r="A1973" s="9">
        <v>41072</v>
      </c>
      <c r="B1973" s="56" t="s">
        <v>2419</v>
      </c>
      <c r="C1973" s="61" t="s">
        <v>2420</v>
      </c>
      <c r="D1973" s="3">
        <v>1</v>
      </c>
      <c r="E1973" s="3">
        <v>2</v>
      </c>
      <c r="F1973" s="3">
        <v>1</v>
      </c>
      <c r="G1973" s="3">
        <v>1</v>
      </c>
      <c r="H1973" s="3">
        <v>0</v>
      </c>
      <c r="I1973" s="9">
        <v>120000</v>
      </c>
      <c r="J1973" s="9">
        <v>120000</v>
      </c>
      <c r="K1973" s="14">
        <v>1000</v>
      </c>
      <c r="L1973" s="9">
        <v>3</v>
      </c>
      <c r="M1973" s="9">
        <v>42</v>
      </c>
      <c r="N1973" s="9">
        <v>10</v>
      </c>
      <c r="O1973" s="14">
        <v>10</v>
      </c>
      <c r="P1973" s="14">
        <v>0</v>
      </c>
      <c r="Q1973" s="9">
        <v>3</v>
      </c>
      <c r="R1973" s="9">
        <v>6</v>
      </c>
      <c r="S1973" s="9">
        <v>50</v>
      </c>
      <c r="T1973" s="9">
        <v>50</v>
      </c>
      <c r="U1973" s="6">
        <v>0</v>
      </c>
      <c r="V1973" s="3">
        <v>0</v>
      </c>
      <c r="W1973" s="3">
        <v>0</v>
      </c>
      <c r="X1973" s="3">
        <v>0</v>
      </c>
      <c r="Y1973" s="3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3">
        <v>120000</v>
      </c>
      <c r="AG1973" s="3">
        <v>120000</v>
      </c>
      <c r="AH1973" s="3">
        <v>10</v>
      </c>
      <c r="AI1973" s="3">
        <v>10</v>
      </c>
      <c r="AJ1973" s="3">
        <v>50</v>
      </c>
      <c r="AK1973" s="3">
        <v>50</v>
      </c>
      <c r="AL1973" s="3">
        <v>0</v>
      </c>
      <c r="AM1973" s="3">
        <v>0</v>
      </c>
      <c r="AN1973" s="3">
        <v>0</v>
      </c>
      <c r="AO1973" s="3">
        <v>0</v>
      </c>
    </row>
    <row r="1974" spans="1:41" ht="13.5">
      <c r="A1974" s="9">
        <v>41073</v>
      </c>
      <c r="B1974" s="56" t="s">
        <v>2421</v>
      </c>
      <c r="C1974" s="61" t="s">
        <v>2422</v>
      </c>
      <c r="D1974" s="3">
        <v>1</v>
      </c>
      <c r="E1974" s="3">
        <v>2</v>
      </c>
      <c r="F1974" s="3">
        <v>1</v>
      </c>
      <c r="G1974" s="3">
        <v>1</v>
      </c>
      <c r="H1974" s="3">
        <v>0</v>
      </c>
      <c r="I1974" s="9">
        <v>120000</v>
      </c>
      <c r="J1974" s="9">
        <v>120000</v>
      </c>
      <c r="K1974" s="14">
        <v>1000</v>
      </c>
      <c r="L1974" s="9">
        <v>3</v>
      </c>
      <c r="M1974" s="9">
        <v>42</v>
      </c>
      <c r="N1974" s="9">
        <v>10</v>
      </c>
      <c r="O1974" s="14">
        <v>10</v>
      </c>
      <c r="P1974" s="14">
        <v>0</v>
      </c>
      <c r="Q1974" s="9">
        <v>3</v>
      </c>
      <c r="R1974" s="9">
        <v>6</v>
      </c>
      <c r="S1974" s="9">
        <v>50</v>
      </c>
      <c r="T1974" s="9">
        <v>50</v>
      </c>
      <c r="U1974" s="6">
        <v>0</v>
      </c>
      <c r="V1974" s="3">
        <v>0</v>
      </c>
      <c r="W1974" s="3">
        <v>0</v>
      </c>
      <c r="X1974" s="3">
        <v>0</v>
      </c>
      <c r="Y1974" s="3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3">
        <v>120000</v>
      </c>
      <c r="AG1974" s="3">
        <v>120000</v>
      </c>
      <c r="AH1974" s="3">
        <v>10</v>
      </c>
      <c r="AI1974" s="3">
        <v>10</v>
      </c>
      <c r="AJ1974" s="3">
        <v>50</v>
      </c>
      <c r="AK1974" s="3">
        <v>50</v>
      </c>
      <c r="AL1974" s="3">
        <v>0</v>
      </c>
      <c r="AM1974" s="3">
        <v>0</v>
      </c>
      <c r="AN1974" s="3">
        <v>0</v>
      </c>
      <c r="AO1974" s="3">
        <v>0</v>
      </c>
    </row>
    <row r="1975" spans="1:41" ht="13.5">
      <c r="A1975" s="9">
        <v>41074</v>
      </c>
      <c r="B1975" s="56" t="s">
        <v>2349</v>
      </c>
      <c r="C1975" s="61" t="s">
        <v>2350</v>
      </c>
      <c r="D1975" s="3">
        <v>1</v>
      </c>
      <c r="E1975" s="3">
        <v>2</v>
      </c>
      <c r="F1975" s="3">
        <v>1</v>
      </c>
      <c r="G1975" s="3">
        <v>1</v>
      </c>
      <c r="H1975" s="3">
        <v>0</v>
      </c>
      <c r="I1975" s="9">
        <v>120000</v>
      </c>
      <c r="J1975" s="9">
        <v>120000</v>
      </c>
      <c r="K1975" s="14">
        <v>1000</v>
      </c>
      <c r="L1975" s="9">
        <v>3</v>
      </c>
      <c r="M1975" s="9">
        <v>42</v>
      </c>
      <c r="N1975" s="9">
        <v>10</v>
      </c>
      <c r="O1975" s="14">
        <v>10</v>
      </c>
      <c r="P1975" s="14">
        <v>0</v>
      </c>
      <c r="Q1975" s="9">
        <v>3</v>
      </c>
      <c r="R1975" s="9">
        <v>6</v>
      </c>
      <c r="S1975" s="9">
        <v>50</v>
      </c>
      <c r="T1975" s="9">
        <v>50</v>
      </c>
      <c r="U1975" s="6">
        <v>0</v>
      </c>
      <c r="V1975" s="3">
        <v>0</v>
      </c>
      <c r="W1975" s="3">
        <v>0</v>
      </c>
      <c r="X1975" s="3">
        <v>0</v>
      </c>
      <c r="Y1975" s="3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3">
        <v>120000</v>
      </c>
      <c r="AG1975" s="3">
        <v>120000</v>
      </c>
      <c r="AH1975" s="3">
        <v>10</v>
      </c>
      <c r="AI1975" s="3">
        <v>10</v>
      </c>
      <c r="AJ1975" s="3">
        <v>50</v>
      </c>
      <c r="AK1975" s="3">
        <v>50</v>
      </c>
      <c r="AL1975" s="3">
        <v>0</v>
      </c>
      <c r="AM1975" s="3">
        <v>0</v>
      </c>
      <c r="AN1975" s="3">
        <v>0</v>
      </c>
      <c r="AO1975" s="3">
        <v>0</v>
      </c>
    </row>
    <row r="1976" spans="1:41" s="23" customFormat="1">
      <c r="A1976" s="49">
        <v>41200</v>
      </c>
      <c r="B1976" s="54" t="s">
        <v>2423</v>
      </c>
      <c r="C1976" s="54" t="s">
        <v>2424</v>
      </c>
      <c r="D1976" s="23">
        <v>1</v>
      </c>
      <c r="E1976" s="23">
        <v>2</v>
      </c>
      <c r="F1976" s="23">
        <v>1</v>
      </c>
      <c r="G1976" s="23">
        <v>1</v>
      </c>
      <c r="H1976" s="23">
        <v>0</v>
      </c>
      <c r="I1976" s="23">
        <v>125000</v>
      </c>
      <c r="J1976" s="23">
        <v>125000</v>
      </c>
      <c r="K1976" s="23">
        <v>1000</v>
      </c>
      <c r="L1976" s="23">
        <v>3</v>
      </c>
      <c r="M1976" s="23">
        <v>42</v>
      </c>
      <c r="N1976" s="23">
        <v>10</v>
      </c>
      <c r="O1976" s="27">
        <v>10</v>
      </c>
      <c r="P1976" s="27">
        <v>0</v>
      </c>
      <c r="Q1976" s="23">
        <v>3</v>
      </c>
      <c r="R1976" s="23">
        <v>6</v>
      </c>
      <c r="S1976" s="23">
        <v>50</v>
      </c>
      <c r="T1976" s="23">
        <v>50</v>
      </c>
      <c r="U1976" s="27">
        <v>0</v>
      </c>
      <c r="V1976" s="23">
        <v>0</v>
      </c>
      <c r="W1976" s="23">
        <v>0</v>
      </c>
      <c r="X1976" s="23">
        <v>0</v>
      </c>
      <c r="Y1976" s="23">
        <v>0</v>
      </c>
      <c r="Z1976" s="27">
        <v>0</v>
      </c>
      <c r="AA1976" s="27">
        <v>0</v>
      </c>
      <c r="AB1976" s="27">
        <v>0</v>
      </c>
      <c r="AC1976" s="27">
        <v>0</v>
      </c>
      <c r="AD1976" s="27">
        <v>0</v>
      </c>
      <c r="AE1976" s="27">
        <v>0</v>
      </c>
      <c r="AF1976" s="23">
        <v>125000</v>
      </c>
      <c r="AG1976" s="23">
        <v>125000</v>
      </c>
      <c r="AH1976" s="23">
        <v>10</v>
      </c>
      <c r="AI1976" s="23">
        <v>10</v>
      </c>
      <c r="AJ1976" s="23">
        <v>50</v>
      </c>
      <c r="AK1976" s="23">
        <v>50</v>
      </c>
      <c r="AL1976" s="23">
        <v>0</v>
      </c>
      <c r="AM1976" s="23">
        <v>0</v>
      </c>
      <c r="AN1976" s="23">
        <v>0</v>
      </c>
      <c r="AO1976" s="23">
        <v>0</v>
      </c>
    </row>
    <row r="1977" spans="1:41" s="23" customFormat="1">
      <c r="A1977" s="23">
        <v>41201</v>
      </c>
      <c r="B1977" s="54" t="s">
        <v>2425</v>
      </c>
      <c r="C1977" s="54" t="s">
        <v>2426</v>
      </c>
      <c r="D1977" s="23">
        <v>1</v>
      </c>
      <c r="E1977" s="23">
        <v>2</v>
      </c>
      <c r="F1977" s="23">
        <v>1</v>
      </c>
      <c r="G1977" s="23">
        <v>1</v>
      </c>
      <c r="H1977" s="23">
        <v>0</v>
      </c>
      <c r="I1977" s="23">
        <v>125000</v>
      </c>
      <c r="J1977" s="23">
        <v>125000</v>
      </c>
      <c r="K1977" s="23">
        <v>1000</v>
      </c>
      <c r="L1977" s="23">
        <v>3</v>
      </c>
      <c r="M1977" s="23">
        <v>42</v>
      </c>
      <c r="N1977" s="23">
        <v>10</v>
      </c>
      <c r="O1977" s="27">
        <v>10</v>
      </c>
      <c r="P1977" s="27">
        <v>0</v>
      </c>
      <c r="Q1977" s="23">
        <v>3</v>
      </c>
      <c r="R1977" s="23">
        <v>6</v>
      </c>
      <c r="S1977" s="23">
        <v>50</v>
      </c>
      <c r="T1977" s="23">
        <v>50</v>
      </c>
      <c r="U1977" s="27">
        <v>0</v>
      </c>
      <c r="V1977" s="23">
        <v>0</v>
      </c>
      <c r="W1977" s="23">
        <v>0</v>
      </c>
      <c r="X1977" s="23">
        <v>0</v>
      </c>
      <c r="Y1977" s="23">
        <v>0</v>
      </c>
      <c r="Z1977" s="27">
        <v>0</v>
      </c>
      <c r="AA1977" s="27">
        <v>0</v>
      </c>
      <c r="AB1977" s="27">
        <v>0</v>
      </c>
      <c r="AC1977" s="27">
        <v>0</v>
      </c>
      <c r="AD1977" s="27">
        <v>0</v>
      </c>
      <c r="AE1977" s="27">
        <v>0</v>
      </c>
      <c r="AF1977" s="23">
        <v>125000</v>
      </c>
      <c r="AG1977" s="23">
        <v>125000</v>
      </c>
      <c r="AH1977" s="23">
        <v>10</v>
      </c>
      <c r="AI1977" s="23">
        <v>10</v>
      </c>
      <c r="AJ1977" s="23">
        <v>50</v>
      </c>
      <c r="AK1977" s="23">
        <v>50</v>
      </c>
      <c r="AL1977" s="23">
        <v>0</v>
      </c>
      <c r="AM1977" s="23">
        <v>0</v>
      </c>
      <c r="AN1977" s="23">
        <v>0</v>
      </c>
      <c r="AO1977" s="23">
        <v>0</v>
      </c>
    </row>
    <row r="1978" spans="1:41" s="23" customFormat="1">
      <c r="A1978" s="23">
        <v>41202</v>
      </c>
      <c r="B1978" s="54" t="s">
        <v>2427</v>
      </c>
      <c r="C1978" s="54" t="s">
        <v>2428</v>
      </c>
      <c r="D1978" s="23">
        <v>1</v>
      </c>
      <c r="E1978" s="23">
        <v>2</v>
      </c>
      <c r="F1978" s="23">
        <v>1</v>
      </c>
      <c r="G1978" s="23">
        <v>1</v>
      </c>
      <c r="H1978" s="23">
        <v>0</v>
      </c>
      <c r="I1978" s="23">
        <v>125000</v>
      </c>
      <c r="J1978" s="23">
        <v>125000</v>
      </c>
      <c r="K1978" s="23">
        <v>1000</v>
      </c>
      <c r="L1978" s="23">
        <v>3</v>
      </c>
      <c r="M1978" s="23">
        <v>42</v>
      </c>
      <c r="N1978" s="23">
        <v>10</v>
      </c>
      <c r="O1978" s="27">
        <v>10</v>
      </c>
      <c r="P1978" s="27">
        <v>0</v>
      </c>
      <c r="Q1978" s="23">
        <v>3</v>
      </c>
      <c r="R1978" s="23">
        <v>6</v>
      </c>
      <c r="S1978" s="23">
        <v>50</v>
      </c>
      <c r="T1978" s="23">
        <v>50</v>
      </c>
      <c r="U1978" s="27">
        <v>0</v>
      </c>
      <c r="V1978" s="23">
        <v>0</v>
      </c>
      <c r="W1978" s="23">
        <v>0</v>
      </c>
      <c r="X1978" s="23">
        <v>0</v>
      </c>
      <c r="Y1978" s="23">
        <v>0</v>
      </c>
      <c r="Z1978" s="27">
        <v>0</v>
      </c>
      <c r="AA1978" s="27">
        <v>0</v>
      </c>
      <c r="AB1978" s="27">
        <v>0</v>
      </c>
      <c r="AC1978" s="27">
        <v>0</v>
      </c>
      <c r="AD1978" s="27">
        <v>0</v>
      </c>
      <c r="AE1978" s="27">
        <v>0</v>
      </c>
      <c r="AF1978" s="23">
        <v>125000</v>
      </c>
      <c r="AG1978" s="23">
        <v>125000</v>
      </c>
      <c r="AH1978" s="23">
        <v>10</v>
      </c>
      <c r="AI1978" s="23">
        <v>10</v>
      </c>
      <c r="AJ1978" s="23">
        <v>50</v>
      </c>
      <c r="AK1978" s="23">
        <v>50</v>
      </c>
      <c r="AL1978" s="23">
        <v>0</v>
      </c>
      <c r="AM1978" s="23">
        <v>0</v>
      </c>
      <c r="AN1978" s="23">
        <v>0</v>
      </c>
      <c r="AO1978" s="23">
        <v>0</v>
      </c>
    </row>
    <row r="1979" spans="1:41" s="23" customFormat="1">
      <c r="A1979" s="23">
        <v>41203</v>
      </c>
      <c r="B1979" s="54" t="s">
        <v>2429</v>
      </c>
      <c r="C1979" s="54" t="s">
        <v>2430</v>
      </c>
      <c r="D1979" s="23">
        <v>1</v>
      </c>
      <c r="E1979" s="23">
        <v>2</v>
      </c>
      <c r="F1979" s="23">
        <v>1</v>
      </c>
      <c r="G1979" s="23">
        <v>1</v>
      </c>
      <c r="H1979" s="23">
        <v>0</v>
      </c>
      <c r="I1979" s="23">
        <v>130000</v>
      </c>
      <c r="J1979" s="23">
        <v>130000</v>
      </c>
      <c r="K1979" s="23">
        <v>1000</v>
      </c>
      <c r="L1979" s="23">
        <v>3</v>
      </c>
      <c r="M1979" s="23">
        <v>42</v>
      </c>
      <c r="N1979" s="23">
        <v>10</v>
      </c>
      <c r="O1979" s="27">
        <v>10</v>
      </c>
      <c r="P1979" s="27">
        <v>0</v>
      </c>
      <c r="Q1979" s="23">
        <v>3</v>
      </c>
      <c r="R1979" s="23">
        <v>6</v>
      </c>
      <c r="S1979" s="23">
        <v>50</v>
      </c>
      <c r="T1979" s="23">
        <v>50</v>
      </c>
      <c r="U1979" s="27">
        <v>0</v>
      </c>
      <c r="V1979" s="23">
        <v>0</v>
      </c>
      <c r="W1979" s="23">
        <v>0</v>
      </c>
      <c r="X1979" s="23">
        <v>0</v>
      </c>
      <c r="Y1979" s="23">
        <v>0</v>
      </c>
      <c r="Z1979" s="27">
        <v>0</v>
      </c>
      <c r="AA1979" s="27">
        <v>0</v>
      </c>
      <c r="AB1979" s="27">
        <v>0</v>
      </c>
      <c r="AC1979" s="27">
        <v>0</v>
      </c>
      <c r="AD1979" s="27">
        <v>0</v>
      </c>
      <c r="AE1979" s="27">
        <v>0</v>
      </c>
      <c r="AF1979" s="23">
        <v>130000</v>
      </c>
      <c r="AG1979" s="23">
        <v>130000</v>
      </c>
      <c r="AH1979" s="23">
        <v>10</v>
      </c>
      <c r="AI1979" s="23">
        <v>10</v>
      </c>
      <c r="AJ1979" s="23">
        <v>50</v>
      </c>
      <c r="AK1979" s="23">
        <v>50</v>
      </c>
      <c r="AL1979" s="23">
        <v>0</v>
      </c>
      <c r="AM1979" s="23">
        <v>0</v>
      </c>
      <c r="AN1979" s="23">
        <v>0</v>
      </c>
      <c r="AO1979" s="23">
        <v>0</v>
      </c>
    </row>
    <row r="1980" spans="1:41" s="23" customFormat="1">
      <c r="A1980" s="23">
        <v>41204</v>
      </c>
      <c r="B1980" s="54" t="s">
        <v>2431</v>
      </c>
      <c r="C1980" s="54" t="s">
        <v>2432</v>
      </c>
      <c r="D1980" s="23">
        <v>1</v>
      </c>
      <c r="E1980" s="23">
        <v>2</v>
      </c>
      <c r="F1980" s="23">
        <v>1</v>
      </c>
      <c r="G1980" s="23">
        <v>1</v>
      </c>
      <c r="H1980" s="23">
        <v>0</v>
      </c>
      <c r="I1980" s="23">
        <v>130000</v>
      </c>
      <c r="J1980" s="23">
        <v>130000</v>
      </c>
      <c r="K1980" s="23">
        <v>1000</v>
      </c>
      <c r="L1980" s="23">
        <v>3</v>
      </c>
      <c r="M1980" s="23">
        <v>42</v>
      </c>
      <c r="N1980" s="23">
        <v>10</v>
      </c>
      <c r="O1980" s="27">
        <v>10</v>
      </c>
      <c r="P1980" s="27">
        <v>0</v>
      </c>
      <c r="Q1980" s="23">
        <v>3</v>
      </c>
      <c r="R1980" s="23">
        <v>6</v>
      </c>
      <c r="S1980" s="23">
        <v>50</v>
      </c>
      <c r="T1980" s="23">
        <v>50</v>
      </c>
      <c r="U1980" s="27">
        <v>0</v>
      </c>
      <c r="V1980" s="23">
        <v>0</v>
      </c>
      <c r="W1980" s="23">
        <v>0</v>
      </c>
      <c r="X1980" s="23">
        <v>0</v>
      </c>
      <c r="Y1980" s="23">
        <v>0</v>
      </c>
      <c r="Z1980" s="27">
        <v>0</v>
      </c>
      <c r="AA1980" s="27">
        <v>0</v>
      </c>
      <c r="AB1980" s="27">
        <v>0</v>
      </c>
      <c r="AC1980" s="27">
        <v>0</v>
      </c>
      <c r="AD1980" s="27">
        <v>0</v>
      </c>
      <c r="AE1980" s="27">
        <v>0</v>
      </c>
      <c r="AF1980" s="23">
        <v>130000</v>
      </c>
      <c r="AG1980" s="23">
        <v>130000</v>
      </c>
      <c r="AH1980" s="23">
        <v>10</v>
      </c>
      <c r="AI1980" s="23">
        <v>10</v>
      </c>
      <c r="AJ1980" s="23">
        <v>50</v>
      </c>
      <c r="AK1980" s="23">
        <v>50</v>
      </c>
      <c r="AL1980" s="23">
        <v>0</v>
      </c>
      <c r="AM1980" s="23">
        <v>0</v>
      </c>
      <c r="AN1980" s="23">
        <v>0</v>
      </c>
      <c r="AO1980" s="23">
        <v>0</v>
      </c>
    </row>
    <row r="1981" spans="1:41" s="23" customFormat="1">
      <c r="A1981" s="23">
        <v>41205</v>
      </c>
      <c r="B1981" s="54" t="s">
        <v>2433</v>
      </c>
      <c r="C1981" s="54" t="s">
        <v>2434</v>
      </c>
      <c r="D1981" s="23">
        <v>1</v>
      </c>
      <c r="E1981" s="23">
        <v>2</v>
      </c>
      <c r="F1981" s="23">
        <v>1</v>
      </c>
      <c r="G1981" s="23">
        <v>1</v>
      </c>
      <c r="H1981" s="23">
        <v>0</v>
      </c>
      <c r="I1981" s="23">
        <v>130000</v>
      </c>
      <c r="J1981" s="23">
        <v>130000</v>
      </c>
      <c r="K1981" s="23">
        <v>1000</v>
      </c>
      <c r="L1981" s="23">
        <v>3</v>
      </c>
      <c r="M1981" s="23">
        <v>42</v>
      </c>
      <c r="N1981" s="23">
        <v>10</v>
      </c>
      <c r="O1981" s="27">
        <v>10</v>
      </c>
      <c r="P1981" s="27">
        <v>0</v>
      </c>
      <c r="Q1981" s="23">
        <v>3</v>
      </c>
      <c r="R1981" s="23">
        <v>6</v>
      </c>
      <c r="S1981" s="23">
        <v>50</v>
      </c>
      <c r="T1981" s="23">
        <v>50</v>
      </c>
      <c r="U1981" s="27">
        <v>0</v>
      </c>
      <c r="V1981" s="23">
        <v>0</v>
      </c>
      <c r="W1981" s="23">
        <v>0</v>
      </c>
      <c r="X1981" s="23">
        <v>0</v>
      </c>
      <c r="Y1981" s="23">
        <v>0</v>
      </c>
      <c r="Z1981" s="27">
        <v>0</v>
      </c>
      <c r="AA1981" s="27">
        <v>0</v>
      </c>
      <c r="AB1981" s="27">
        <v>0</v>
      </c>
      <c r="AC1981" s="27">
        <v>0</v>
      </c>
      <c r="AD1981" s="27">
        <v>0</v>
      </c>
      <c r="AE1981" s="27">
        <v>0</v>
      </c>
      <c r="AF1981" s="23">
        <v>130000</v>
      </c>
      <c r="AG1981" s="23">
        <v>130000</v>
      </c>
      <c r="AH1981" s="23">
        <v>10</v>
      </c>
      <c r="AI1981" s="23">
        <v>10</v>
      </c>
      <c r="AJ1981" s="23">
        <v>50</v>
      </c>
      <c r="AK1981" s="23">
        <v>50</v>
      </c>
      <c r="AL1981" s="23">
        <v>0</v>
      </c>
      <c r="AM1981" s="23">
        <v>0</v>
      </c>
      <c r="AN1981" s="23">
        <v>0</v>
      </c>
      <c r="AO1981" s="23">
        <v>0</v>
      </c>
    </row>
    <row r="1982" spans="1:41" s="23" customFormat="1">
      <c r="A1982" s="23">
        <v>41206</v>
      </c>
      <c r="B1982" s="54" t="s">
        <v>2435</v>
      </c>
      <c r="C1982" s="54" t="s">
        <v>2436</v>
      </c>
      <c r="D1982" s="23">
        <v>1</v>
      </c>
      <c r="E1982" s="23">
        <v>2</v>
      </c>
      <c r="F1982" s="23">
        <v>1</v>
      </c>
      <c r="G1982" s="23">
        <v>1</v>
      </c>
      <c r="H1982" s="23">
        <v>0</v>
      </c>
      <c r="I1982" s="23">
        <v>135000</v>
      </c>
      <c r="J1982" s="23">
        <v>135000</v>
      </c>
      <c r="K1982" s="23">
        <v>1000</v>
      </c>
      <c r="L1982" s="23">
        <v>3</v>
      </c>
      <c r="M1982" s="23">
        <v>42</v>
      </c>
      <c r="N1982" s="23">
        <v>10</v>
      </c>
      <c r="O1982" s="27">
        <v>10</v>
      </c>
      <c r="P1982" s="27">
        <v>0</v>
      </c>
      <c r="Q1982" s="23">
        <v>3</v>
      </c>
      <c r="R1982" s="23">
        <v>6</v>
      </c>
      <c r="S1982" s="23">
        <v>50</v>
      </c>
      <c r="T1982" s="23">
        <v>50</v>
      </c>
      <c r="U1982" s="27">
        <v>0</v>
      </c>
      <c r="V1982" s="23">
        <v>0</v>
      </c>
      <c r="W1982" s="23">
        <v>0</v>
      </c>
      <c r="X1982" s="23">
        <v>0</v>
      </c>
      <c r="Y1982" s="23">
        <v>0</v>
      </c>
      <c r="Z1982" s="27">
        <v>0</v>
      </c>
      <c r="AA1982" s="27">
        <v>0</v>
      </c>
      <c r="AB1982" s="27">
        <v>0</v>
      </c>
      <c r="AC1982" s="27">
        <v>0</v>
      </c>
      <c r="AD1982" s="27">
        <v>0</v>
      </c>
      <c r="AE1982" s="27">
        <v>0</v>
      </c>
      <c r="AF1982" s="23">
        <v>135000</v>
      </c>
      <c r="AG1982" s="23">
        <v>135000</v>
      </c>
      <c r="AH1982" s="23">
        <v>10</v>
      </c>
      <c r="AI1982" s="23">
        <v>10</v>
      </c>
      <c r="AJ1982" s="23">
        <v>50</v>
      </c>
      <c r="AK1982" s="23">
        <v>50</v>
      </c>
      <c r="AL1982" s="23">
        <v>0</v>
      </c>
      <c r="AM1982" s="23">
        <v>0</v>
      </c>
      <c r="AN1982" s="23">
        <v>0</v>
      </c>
      <c r="AO1982" s="23">
        <v>0</v>
      </c>
    </row>
    <row r="1983" spans="1:41" s="23" customFormat="1">
      <c r="A1983" s="23">
        <v>41207</v>
      </c>
      <c r="B1983" s="54" t="s">
        <v>2437</v>
      </c>
      <c r="C1983" s="54" t="s">
        <v>2438</v>
      </c>
      <c r="D1983" s="23">
        <v>1</v>
      </c>
      <c r="E1983" s="23">
        <v>2</v>
      </c>
      <c r="F1983" s="23">
        <v>1</v>
      </c>
      <c r="G1983" s="23">
        <v>1</v>
      </c>
      <c r="H1983" s="23">
        <v>0</v>
      </c>
      <c r="I1983" s="23">
        <v>135000</v>
      </c>
      <c r="J1983" s="23">
        <v>135000</v>
      </c>
      <c r="K1983" s="23">
        <v>1000</v>
      </c>
      <c r="L1983" s="23">
        <v>3</v>
      </c>
      <c r="M1983" s="23">
        <v>42</v>
      </c>
      <c r="N1983" s="23">
        <v>10</v>
      </c>
      <c r="O1983" s="27">
        <v>10</v>
      </c>
      <c r="P1983" s="27">
        <v>0</v>
      </c>
      <c r="Q1983" s="23">
        <v>3</v>
      </c>
      <c r="R1983" s="23">
        <v>6</v>
      </c>
      <c r="S1983" s="23">
        <v>50</v>
      </c>
      <c r="T1983" s="23">
        <v>50</v>
      </c>
      <c r="U1983" s="27">
        <v>0</v>
      </c>
      <c r="V1983" s="23">
        <v>0</v>
      </c>
      <c r="W1983" s="23">
        <v>0</v>
      </c>
      <c r="X1983" s="23">
        <v>0</v>
      </c>
      <c r="Y1983" s="23">
        <v>0</v>
      </c>
      <c r="Z1983" s="27">
        <v>0</v>
      </c>
      <c r="AA1983" s="27">
        <v>0</v>
      </c>
      <c r="AB1983" s="27">
        <v>0</v>
      </c>
      <c r="AC1983" s="27">
        <v>0</v>
      </c>
      <c r="AD1983" s="27">
        <v>0</v>
      </c>
      <c r="AE1983" s="27">
        <v>0</v>
      </c>
      <c r="AF1983" s="23">
        <v>135000</v>
      </c>
      <c r="AG1983" s="23">
        <v>135000</v>
      </c>
      <c r="AH1983" s="23">
        <v>10</v>
      </c>
      <c r="AI1983" s="23">
        <v>10</v>
      </c>
      <c r="AJ1983" s="23">
        <v>50</v>
      </c>
      <c r="AK1983" s="23">
        <v>50</v>
      </c>
      <c r="AL1983" s="23">
        <v>0</v>
      </c>
      <c r="AM1983" s="23">
        <v>0</v>
      </c>
      <c r="AN1983" s="23">
        <v>0</v>
      </c>
      <c r="AO1983" s="23">
        <v>0</v>
      </c>
    </row>
    <row r="1984" spans="1:41" s="23" customFormat="1">
      <c r="A1984" s="23">
        <v>41208</v>
      </c>
      <c r="B1984" s="54" t="s">
        <v>2439</v>
      </c>
      <c r="C1984" s="54" t="s">
        <v>2440</v>
      </c>
      <c r="D1984" s="23">
        <v>1</v>
      </c>
      <c r="E1984" s="23">
        <v>2</v>
      </c>
      <c r="F1984" s="23">
        <v>1</v>
      </c>
      <c r="G1984" s="23">
        <v>1</v>
      </c>
      <c r="H1984" s="23">
        <v>0</v>
      </c>
      <c r="I1984" s="23">
        <v>135000</v>
      </c>
      <c r="J1984" s="23">
        <v>135000</v>
      </c>
      <c r="K1984" s="23">
        <v>1000</v>
      </c>
      <c r="L1984" s="23">
        <v>3</v>
      </c>
      <c r="M1984" s="23">
        <v>42</v>
      </c>
      <c r="N1984" s="23">
        <v>10</v>
      </c>
      <c r="O1984" s="27">
        <v>10</v>
      </c>
      <c r="P1984" s="27">
        <v>0</v>
      </c>
      <c r="Q1984" s="23">
        <v>3</v>
      </c>
      <c r="R1984" s="23">
        <v>6</v>
      </c>
      <c r="S1984" s="23">
        <v>50</v>
      </c>
      <c r="T1984" s="23">
        <v>50</v>
      </c>
      <c r="U1984" s="27">
        <v>0</v>
      </c>
      <c r="V1984" s="23">
        <v>0</v>
      </c>
      <c r="W1984" s="23">
        <v>0</v>
      </c>
      <c r="X1984" s="23">
        <v>0</v>
      </c>
      <c r="Y1984" s="23">
        <v>0</v>
      </c>
      <c r="Z1984" s="27">
        <v>0</v>
      </c>
      <c r="AA1984" s="27">
        <v>0</v>
      </c>
      <c r="AB1984" s="27">
        <v>0</v>
      </c>
      <c r="AC1984" s="27">
        <v>0</v>
      </c>
      <c r="AD1984" s="27">
        <v>0</v>
      </c>
      <c r="AE1984" s="27">
        <v>0</v>
      </c>
      <c r="AF1984" s="23">
        <v>135000</v>
      </c>
      <c r="AG1984" s="23">
        <v>135000</v>
      </c>
      <c r="AH1984" s="23">
        <v>10</v>
      </c>
      <c r="AI1984" s="23">
        <v>10</v>
      </c>
      <c r="AJ1984" s="23">
        <v>50</v>
      </c>
      <c r="AK1984" s="23">
        <v>50</v>
      </c>
      <c r="AL1984" s="23">
        <v>0</v>
      </c>
      <c r="AM1984" s="23">
        <v>0</v>
      </c>
      <c r="AN1984" s="23">
        <v>0</v>
      </c>
      <c r="AO1984" s="23">
        <v>0</v>
      </c>
    </row>
    <row r="1985" spans="1:41" s="23" customFormat="1">
      <c r="A1985" s="23">
        <v>41209</v>
      </c>
      <c r="B1985" s="54" t="s">
        <v>2441</v>
      </c>
      <c r="C1985" s="54" t="s">
        <v>2442</v>
      </c>
      <c r="D1985" s="23">
        <v>1</v>
      </c>
      <c r="E1985" s="23">
        <v>2</v>
      </c>
      <c r="F1985" s="23">
        <v>1</v>
      </c>
      <c r="G1985" s="23">
        <v>1</v>
      </c>
      <c r="H1985" s="23">
        <v>0</v>
      </c>
      <c r="I1985" s="23">
        <v>140000</v>
      </c>
      <c r="J1985" s="23">
        <v>140000</v>
      </c>
      <c r="K1985" s="23">
        <v>1000</v>
      </c>
      <c r="L1985" s="23">
        <v>3</v>
      </c>
      <c r="M1985" s="23">
        <v>42</v>
      </c>
      <c r="N1985" s="23">
        <v>10</v>
      </c>
      <c r="O1985" s="27">
        <v>10</v>
      </c>
      <c r="P1985" s="27">
        <v>0</v>
      </c>
      <c r="Q1985" s="23">
        <v>3</v>
      </c>
      <c r="R1985" s="23">
        <v>6</v>
      </c>
      <c r="S1985" s="23">
        <v>50</v>
      </c>
      <c r="T1985" s="23">
        <v>50</v>
      </c>
      <c r="U1985" s="27">
        <v>0</v>
      </c>
      <c r="V1985" s="23">
        <v>0</v>
      </c>
      <c r="W1985" s="23">
        <v>0</v>
      </c>
      <c r="X1985" s="23">
        <v>0</v>
      </c>
      <c r="Y1985" s="23">
        <v>0</v>
      </c>
      <c r="Z1985" s="27">
        <v>0</v>
      </c>
      <c r="AA1985" s="27">
        <v>0</v>
      </c>
      <c r="AB1985" s="27">
        <v>0</v>
      </c>
      <c r="AC1985" s="27">
        <v>0</v>
      </c>
      <c r="AD1985" s="27">
        <v>0</v>
      </c>
      <c r="AE1985" s="27">
        <v>0</v>
      </c>
      <c r="AF1985" s="23">
        <v>140000</v>
      </c>
      <c r="AG1985" s="23">
        <v>140000</v>
      </c>
      <c r="AH1985" s="23">
        <v>10</v>
      </c>
      <c r="AI1985" s="23">
        <v>10</v>
      </c>
      <c r="AJ1985" s="23">
        <v>50</v>
      </c>
      <c r="AK1985" s="23">
        <v>50</v>
      </c>
      <c r="AL1985" s="23">
        <v>0</v>
      </c>
      <c r="AM1985" s="23">
        <v>0</v>
      </c>
      <c r="AN1985" s="23">
        <v>0</v>
      </c>
      <c r="AO1985" s="23">
        <v>0</v>
      </c>
    </row>
    <row r="1986" spans="1:41" s="23" customFormat="1">
      <c r="A1986" s="23">
        <v>41210</v>
      </c>
      <c r="B1986" s="54" t="s">
        <v>2443</v>
      </c>
      <c r="C1986" s="54" t="s">
        <v>2444</v>
      </c>
      <c r="D1986" s="23">
        <v>1</v>
      </c>
      <c r="E1986" s="23">
        <v>2</v>
      </c>
      <c r="F1986" s="23">
        <v>1</v>
      </c>
      <c r="G1986" s="23">
        <v>1</v>
      </c>
      <c r="H1986" s="23">
        <v>0</v>
      </c>
      <c r="I1986" s="23">
        <v>140000</v>
      </c>
      <c r="J1986" s="23">
        <v>140000</v>
      </c>
      <c r="K1986" s="23">
        <v>1000</v>
      </c>
      <c r="L1986" s="23">
        <v>3</v>
      </c>
      <c r="M1986" s="23">
        <v>42</v>
      </c>
      <c r="N1986" s="23">
        <v>10</v>
      </c>
      <c r="O1986" s="27">
        <v>10</v>
      </c>
      <c r="P1986" s="27">
        <v>0</v>
      </c>
      <c r="Q1986" s="23">
        <v>3</v>
      </c>
      <c r="R1986" s="23">
        <v>6</v>
      </c>
      <c r="S1986" s="23">
        <v>50</v>
      </c>
      <c r="T1986" s="23">
        <v>50</v>
      </c>
      <c r="U1986" s="27">
        <v>0</v>
      </c>
      <c r="V1986" s="23">
        <v>0</v>
      </c>
      <c r="W1986" s="23">
        <v>0</v>
      </c>
      <c r="X1986" s="23">
        <v>0</v>
      </c>
      <c r="Y1986" s="23">
        <v>0</v>
      </c>
      <c r="Z1986" s="27">
        <v>0</v>
      </c>
      <c r="AA1986" s="27">
        <v>0</v>
      </c>
      <c r="AB1986" s="27">
        <v>0</v>
      </c>
      <c r="AC1986" s="27">
        <v>0</v>
      </c>
      <c r="AD1986" s="27">
        <v>0</v>
      </c>
      <c r="AE1986" s="27">
        <v>0</v>
      </c>
      <c r="AF1986" s="23">
        <v>140000</v>
      </c>
      <c r="AG1986" s="23">
        <v>140000</v>
      </c>
      <c r="AH1986" s="23">
        <v>10</v>
      </c>
      <c r="AI1986" s="23">
        <v>10</v>
      </c>
      <c r="AJ1986" s="23">
        <v>50</v>
      </c>
      <c r="AK1986" s="23">
        <v>50</v>
      </c>
      <c r="AL1986" s="23">
        <v>0</v>
      </c>
      <c r="AM1986" s="23">
        <v>0</v>
      </c>
      <c r="AN1986" s="23">
        <v>0</v>
      </c>
      <c r="AO1986" s="23">
        <v>0</v>
      </c>
    </row>
    <row r="1987" spans="1:41" s="23" customFormat="1">
      <c r="A1987" s="23">
        <v>41211</v>
      </c>
      <c r="B1987" s="54" t="s">
        <v>2445</v>
      </c>
      <c r="C1987" s="54" t="s">
        <v>2446</v>
      </c>
      <c r="D1987" s="23">
        <v>1</v>
      </c>
      <c r="E1987" s="23">
        <v>2</v>
      </c>
      <c r="F1987" s="23">
        <v>1</v>
      </c>
      <c r="G1987" s="23">
        <v>1</v>
      </c>
      <c r="H1987" s="23">
        <v>0</v>
      </c>
      <c r="I1987" s="23">
        <v>140000</v>
      </c>
      <c r="J1987" s="23">
        <v>140000</v>
      </c>
      <c r="K1987" s="23">
        <v>1000</v>
      </c>
      <c r="L1987" s="23">
        <v>3</v>
      </c>
      <c r="M1987" s="23">
        <v>42</v>
      </c>
      <c r="N1987" s="23">
        <v>10</v>
      </c>
      <c r="O1987" s="27">
        <v>10</v>
      </c>
      <c r="P1987" s="27">
        <v>0</v>
      </c>
      <c r="Q1987" s="23">
        <v>3</v>
      </c>
      <c r="R1987" s="23">
        <v>6</v>
      </c>
      <c r="S1987" s="23">
        <v>50</v>
      </c>
      <c r="T1987" s="23">
        <v>50</v>
      </c>
      <c r="U1987" s="27">
        <v>0</v>
      </c>
      <c r="V1987" s="23">
        <v>0</v>
      </c>
      <c r="W1987" s="23">
        <v>0</v>
      </c>
      <c r="X1987" s="23">
        <v>0</v>
      </c>
      <c r="Y1987" s="23">
        <v>0</v>
      </c>
      <c r="Z1987" s="27">
        <v>0</v>
      </c>
      <c r="AA1987" s="27">
        <v>0</v>
      </c>
      <c r="AB1987" s="27">
        <v>0</v>
      </c>
      <c r="AC1987" s="27">
        <v>0</v>
      </c>
      <c r="AD1987" s="27">
        <v>0</v>
      </c>
      <c r="AE1987" s="27">
        <v>0</v>
      </c>
      <c r="AF1987" s="23">
        <v>140000</v>
      </c>
      <c r="AG1987" s="23">
        <v>140000</v>
      </c>
      <c r="AH1987" s="23">
        <v>10</v>
      </c>
      <c r="AI1987" s="23">
        <v>10</v>
      </c>
      <c r="AJ1987" s="23">
        <v>50</v>
      </c>
      <c r="AK1987" s="23">
        <v>50</v>
      </c>
      <c r="AL1987" s="23">
        <v>0</v>
      </c>
      <c r="AM1987" s="23">
        <v>0</v>
      </c>
      <c r="AN1987" s="23">
        <v>0</v>
      </c>
      <c r="AO1987" s="23">
        <v>0</v>
      </c>
    </row>
    <row r="1988" spans="1:41" s="23" customFormat="1">
      <c r="A1988" s="23">
        <v>41212</v>
      </c>
      <c r="B1988" s="54" t="s">
        <v>2447</v>
      </c>
      <c r="C1988" s="54" t="s">
        <v>2448</v>
      </c>
      <c r="D1988" s="23">
        <v>1</v>
      </c>
      <c r="E1988" s="23">
        <v>2</v>
      </c>
      <c r="F1988" s="23">
        <v>1</v>
      </c>
      <c r="G1988" s="23">
        <v>1</v>
      </c>
      <c r="H1988" s="23">
        <v>0</v>
      </c>
      <c r="I1988" s="23">
        <v>145000</v>
      </c>
      <c r="J1988" s="23">
        <v>145000</v>
      </c>
      <c r="K1988" s="23">
        <v>1000</v>
      </c>
      <c r="L1988" s="23">
        <v>3</v>
      </c>
      <c r="M1988" s="23">
        <v>42</v>
      </c>
      <c r="N1988" s="23">
        <v>10</v>
      </c>
      <c r="O1988" s="27">
        <v>10</v>
      </c>
      <c r="P1988" s="27">
        <v>0</v>
      </c>
      <c r="Q1988" s="23">
        <v>3</v>
      </c>
      <c r="R1988" s="23">
        <v>6</v>
      </c>
      <c r="S1988" s="23">
        <v>50</v>
      </c>
      <c r="T1988" s="23">
        <v>50</v>
      </c>
      <c r="U1988" s="27">
        <v>0</v>
      </c>
      <c r="V1988" s="23">
        <v>0</v>
      </c>
      <c r="W1988" s="23">
        <v>0</v>
      </c>
      <c r="X1988" s="23">
        <v>0</v>
      </c>
      <c r="Y1988" s="23">
        <v>0</v>
      </c>
      <c r="Z1988" s="27">
        <v>0</v>
      </c>
      <c r="AA1988" s="27">
        <v>0</v>
      </c>
      <c r="AB1988" s="27">
        <v>0</v>
      </c>
      <c r="AC1988" s="27">
        <v>0</v>
      </c>
      <c r="AD1988" s="27">
        <v>0</v>
      </c>
      <c r="AE1988" s="27">
        <v>0</v>
      </c>
      <c r="AF1988" s="23">
        <v>145000</v>
      </c>
      <c r="AG1988" s="23">
        <v>145000</v>
      </c>
      <c r="AH1988" s="23">
        <v>10</v>
      </c>
      <c r="AI1988" s="23">
        <v>10</v>
      </c>
      <c r="AJ1988" s="23">
        <v>50</v>
      </c>
      <c r="AK1988" s="23">
        <v>50</v>
      </c>
      <c r="AL1988" s="23">
        <v>0</v>
      </c>
      <c r="AM1988" s="23">
        <v>0</v>
      </c>
      <c r="AN1988" s="23">
        <v>0</v>
      </c>
      <c r="AO1988" s="23">
        <v>0</v>
      </c>
    </row>
    <row r="1989" spans="1:41" s="23" customFormat="1">
      <c r="A1989" s="23">
        <v>41213</v>
      </c>
      <c r="B1989" s="54" t="s">
        <v>2449</v>
      </c>
      <c r="C1989" s="54" t="s">
        <v>2450</v>
      </c>
      <c r="D1989" s="23">
        <v>1</v>
      </c>
      <c r="E1989" s="23">
        <v>2</v>
      </c>
      <c r="F1989" s="23">
        <v>1</v>
      </c>
      <c r="G1989" s="23">
        <v>1</v>
      </c>
      <c r="H1989" s="23">
        <v>0</v>
      </c>
      <c r="I1989" s="23">
        <v>145000</v>
      </c>
      <c r="J1989" s="23">
        <v>145000</v>
      </c>
      <c r="K1989" s="23">
        <v>1000</v>
      </c>
      <c r="L1989" s="23">
        <v>3</v>
      </c>
      <c r="M1989" s="23">
        <v>42</v>
      </c>
      <c r="N1989" s="23">
        <v>10</v>
      </c>
      <c r="O1989" s="27">
        <v>10</v>
      </c>
      <c r="P1989" s="27">
        <v>0</v>
      </c>
      <c r="Q1989" s="23">
        <v>3</v>
      </c>
      <c r="R1989" s="23">
        <v>6</v>
      </c>
      <c r="S1989" s="23">
        <v>50</v>
      </c>
      <c r="T1989" s="23">
        <v>50</v>
      </c>
      <c r="U1989" s="27">
        <v>0</v>
      </c>
      <c r="V1989" s="23">
        <v>0</v>
      </c>
      <c r="W1989" s="23">
        <v>0</v>
      </c>
      <c r="X1989" s="23">
        <v>0</v>
      </c>
      <c r="Y1989" s="23">
        <v>0</v>
      </c>
      <c r="Z1989" s="27">
        <v>0</v>
      </c>
      <c r="AA1989" s="27">
        <v>0</v>
      </c>
      <c r="AB1989" s="27">
        <v>0</v>
      </c>
      <c r="AC1989" s="27">
        <v>0</v>
      </c>
      <c r="AD1989" s="27">
        <v>0</v>
      </c>
      <c r="AE1989" s="27">
        <v>0</v>
      </c>
      <c r="AF1989" s="23">
        <v>145000</v>
      </c>
      <c r="AG1989" s="23">
        <v>145000</v>
      </c>
      <c r="AH1989" s="23">
        <v>10</v>
      </c>
      <c r="AI1989" s="23">
        <v>10</v>
      </c>
      <c r="AJ1989" s="23">
        <v>50</v>
      </c>
      <c r="AK1989" s="23">
        <v>50</v>
      </c>
      <c r="AL1989" s="23">
        <v>0</v>
      </c>
      <c r="AM1989" s="23">
        <v>0</v>
      </c>
      <c r="AN1989" s="23">
        <v>0</v>
      </c>
      <c r="AO1989" s="23">
        <v>0</v>
      </c>
    </row>
    <row r="1990" spans="1:41" s="23" customFormat="1">
      <c r="A1990" s="23">
        <v>41214</v>
      </c>
      <c r="B1990" s="54" t="s">
        <v>2451</v>
      </c>
      <c r="C1990" s="54" t="s">
        <v>2452</v>
      </c>
      <c r="D1990" s="23">
        <v>1</v>
      </c>
      <c r="E1990" s="23">
        <v>2</v>
      </c>
      <c r="F1990" s="23">
        <v>1</v>
      </c>
      <c r="G1990" s="23">
        <v>1</v>
      </c>
      <c r="H1990" s="23">
        <v>0</v>
      </c>
      <c r="I1990" s="23">
        <v>145000</v>
      </c>
      <c r="J1990" s="23">
        <v>145000</v>
      </c>
      <c r="K1990" s="23">
        <v>1000</v>
      </c>
      <c r="L1990" s="23">
        <v>3</v>
      </c>
      <c r="M1990" s="23">
        <v>42</v>
      </c>
      <c r="N1990" s="23">
        <v>10</v>
      </c>
      <c r="O1990" s="27">
        <v>10</v>
      </c>
      <c r="P1990" s="27">
        <v>0</v>
      </c>
      <c r="Q1990" s="23">
        <v>3</v>
      </c>
      <c r="R1990" s="23">
        <v>6</v>
      </c>
      <c r="S1990" s="23">
        <v>50</v>
      </c>
      <c r="T1990" s="23">
        <v>50</v>
      </c>
      <c r="U1990" s="27">
        <v>0</v>
      </c>
      <c r="V1990" s="23">
        <v>0</v>
      </c>
      <c r="W1990" s="23">
        <v>0</v>
      </c>
      <c r="X1990" s="23">
        <v>0</v>
      </c>
      <c r="Y1990" s="23">
        <v>0</v>
      </c>
      <c r="Z1990" s="27">
        <v>0</v>
      </c>
      <c r="AA1990" s="27">
        <v>0</v>
      </c>
      <c r="AB1990" s="27">
        <v>0</v>
      </c>
      <c r="AC1990" s="27">
        <v>0</v>
      </c>
      <c r="AD1990" s="27">
        <v>0</v>
      </c>
      <c r="AE1990" s="27">
        <v>0</v>
      </c>
      <c r="AF1990" s="23">
        <v>145000</v>
      </c>
      <c r="AG1990" s="23">
        <v>145000</v>
      </c>
      <c r="AH1990" s="23">
        <v>10</v>
      </c>
      <c r="AI1990" s="23">
        <v>10</v>
      </c>
      <c r="AJ1990" s="23">
        <v>50</v>
      </c>
      <c r="AK1990" s="23">
        <v>50</v>
      </c>
      <c r="AL1990" s="23">
        <v>0</v>
      </c>
      <c r="AM1990" s="23">
        <v>0</v>
      </c>
      <c r="AN1990" s="23">
        <v>0</v>
      </c>
      <c r="AO1990" s="23">
        <v>0</v>
      </c>
    </row>
    <row r="1991" spans="1:41" s="23" customFormat="1">
      <c r="A1991" s="23">
        <v>41215</v>
      </c>
      <c r="B1991" s="54" t="s">
        <v>2453</v>
      </c>
      <c r="C1991" s="54" t="s">
        <v>2454</v>
      </c>
      <c r="D1991" s="23">
        <v>1</v>
      </c>
      <c r="E1991" s="23">
        <v>2</v>
      </c>
      <c r="F1991" s="23">
        <v>1</v>
      </c>
      <c r="G1991" s="23">
        <v>1</v>
      </c>
      <c r="H1991" s="23">
        <v>0</v>
      </c>
      <c r="I1991" s="23">
        <v>150000</v>
      </c>
      <c r="J1991" s="23">
        <v>150000</v>
      </c>
      <c r="K1991" s="23">
        <v>1000</v>
      </c>
      <c r="L1991" s="23">
        <v>3</v>
      </c>
      <c r="M1991" s="23">
        <v>42</v>
      </c>
      <c r="N1991" s="23">
        <v>10</v>
      </c>
      <c r="O1991" s="27">
        <v>10</v>
      </c>
      <c r="P1991" s="27">
        <v>0</v>
      </c>
      <c r="Q1991" s="23">
        <v>3</v>
      </c>
      <c r="R1991" s="23">
        <v>6</v>
      </c>
      <c r="S1991" s="23">
        <v>50</v>
      </c>
      <c r="T1991" s="23">
        <v>50</v>
      </c>
      <c r="U1991" s="27">
        <v>0</v>
      </c>
      <c r="V1991" s="23">
        <v>0</v>
      </c>
      <c r="W1991" s="23">
        <v>0</v>
      </c>
      <c r="X1991" s="23">
        <v>0</v>
      </c>
      <c r="Y1991" s="23">
        <v>0</v>
      </c>
      <c r="Z1991" s="27">
        <v>0</v>
      </c>
      <c r="AA1991" s="27">
        <v>0</v>
      </c>
      <c r="AB1991" s="27">
        <v>0</v>
      </c>
      <c r="AC1991" s="27">
        <v>0</v>
      </c>
      <c r="AD1991" s="27">
        <v>0</v>
      </c>
      <c r="AE1991" s="27">
        <v>0</v>
      </c>
      <c r="AF1991" s="23">
        <v>150000</v>
      </c>
      <c r="AG1991" s="23">
        <v>150000</v>
      </c>
      <c r="AH1991" s="23">
        <v>10</v>
      </c>
      <c r="AI1991" s="23">
        <v>10</v>
      </c>
      <c r="AJ1991" s="23">
        <v>50</v>
      </c>
      <c r="AK1991" s="23">
        <v>50</v>
      </c>
      <c r="AL1991" s="23">
        <v>0</v>
      </c>
      <c r="AM1991" s="23">
        <v>0</v>
      </c>
      <c r="AN1991" s="23">
        <v>0</v>
      </c>
      <c r="AO1991" s="23">
        <v>0</v>
      </c>
    </row>
    <row r="1992" spans="1:41" s="23" customFormat="1">
      <c r="A1992" s="23">
        <v>41216</v>
      </c>
      <c r="B1992" s="54" t="s">
        <v>2455</v>
      </c>
      <c r="C1992" s="54" t="s">
        <v>2456</v>
      </c>
      <c r="D1992" s="23">
        <v>1</v>
      </c>
      <c r="E1992" s="23">
        <v>2</v>
      </c>
      <c r="F1992" s="23">
        <v>1</v>
      </c>
      <c r="G1992" s="23">
        <v>1</v>
      </c>
      <c r="H1992" s="23">
        <v>0</v>
      </c>
      <c r="I1992" s="23">
        <v>150000</v>
      </c>
      <c r="J1992" s="23">
        <v>150000</v>
      </c>
      <c r="K1992" s="23">
        <v>1000</v>
      </c>
      <c r="L1992" s="23">
        <v>3</v>
      </c>
      <c r="M1992" s="23">
        <v>42</v>
      </c>
      <c r="N1992" s="23">
        <v>10</v>
      </c>
      <c r="O1992" s="27">
        <v>10</v>
      </c>
      <c r="P1992" s="27">
        <v>0</v>
      </c>
      <c r="Q1992" s="23">
        <v>3</v>
      </c>
      <c r="R1992" s="23">
        <v>6</v>
      </c>
      <c r="S1992" s="23">
        <v>50</v>
      </c>
      <c r="T1992" s="23">
        <v>50</v>
      </c>
      <c r="U1992" s="27">
        <v>0</v>
      </c>
      <c r="V1992" s="23">
        <v>0</v>
      </c>
      <c r="W1992" s="23">
        <v>0</v>
      </c>
      <c r="X1992" s="23">
        <v>0</v>
      </c>
      <c r="Y1992" s="23">
        <v>0</v>
      </c>
      <c r="Z1992" s="27">
        <v>0</v>
      </c>
      <c r="AA1992" s="27">
        <v>0</v>
      </c>
      <c r="AB1992" s="27">
        <v>0</v>
      </c>
      <c r="AC1992" s="27">
        <v>0</v>
      </c>
      <c r="AD1992" s="27">
        <v>0</v>
      </c>
      <c r="AE1992" s="27">
        <v>0</v>
      </c>
      <c r="AF1992" s="23">
        <v>150000</v>
      </c>
      <c r="AG1992" s="23">
        <v>150000</v>
      </c>
      <c r="AH1992" s="23">
        <v>10</v>
      </c>
      <c r="AI1992" s="23">
        <v>10</v>
      </c>
      <c r="AJ1992" s="23">
        <v>50</v>
      </c>
      <c r="AK1992" s="23">
        <v>50</v>
      </c>
      <c r="AL1992" s="23">
        <v>0</v>
      </c>
      <c r="AM1992" s="23">
        <v>0</v>
      </c>
      <c r="AN1992" s="23">
        <v>0</v>
      </c>
      <c r="AO1992" s="23">
        <v>0</v>
      </c>
    </row>
    <row r="1993" spans="1:41" s="23" customFormat="1">
      <c r="A1993" s="23">
        <v>41217</v>
      </c>
      <c r="B1993" s="54" t="s">
        <v>2457</v>
      </c>
      <c r="C1993" s="54" t="s">
        <v>2458</v>
      </c>
      <c r="D1993" s="23">
        <v>1</v>
      </c>
      <c r="E1993" s="23">
        <v>2</v>
      </c>
      <c r="F1993" s="23">
        <v>1</v>
      </c>
      <c r="G1993" s="23">
        <v>1</v>
      </c>
      <c r="H1993" s="23">
        <v>0</v>
      </c>
      <c r="I1993" s="23">
        <v>150000</v>
      </c>
      <c r="J1993" s="23">
        <v>150000</v>
      </c>
      <c r="K1993" s="23">
        <v>1000</v>
      </c>
      <c r="L1993" s="23">
        <v>3</v>
      </c>
      <c r="M1993" s="23">
        <v>42</v>
      </c>
      <c r="N1993" s="23">
        <v>10</v>
      </c>
      <c r="O1993" s="27">
        <v>10</v>
      </c>
      <c r="P1993" s="27">
        <v>0</v>
      </c>
      <c r="Q1993" s="23">
        <v>3</v>
      </c>
      <c r="R1993" s="23">
        <v>6</v>
      </c>
      <c r="S1993" s="23">
        <v>50</v>
      </c>
      <c r="T1993" s="23">
        <v>50</v>
      </c>
      <c r="U1993" s="27">
        <v>0</v>
      </c>
      <c r="V1993" s="23">
        <v>0</v>
      </c>
      <c r="W1993" s="23">
        <v>0</v>
      </c>
      <c r="X1993" s="23">
        <v>0</v>
      </c>
      <c r="Y1993" s="23">
        <v>0</v>
      </c>
      <c r="Z1993" s="27">
        <v>0</v>
      </c>
      <c r="AA1993" s="27">
        <v>0</v>
      </c>
      <c r="AB1993" s="27">
        <v>0</v>
      </c>
      <c r="AC1993" s="27">
        <v>0</v>
      </c>
      <c r="AD1993" s="27">
        <v>0</v>
      </c>
      <c r="AE1993" s="27">
        <v>0</v>
      </c>
      <c r="AF1993" s="23">
        <v>150000</v>
      </c>
      <c r="AG1993" s="23">
        <v>150000</v>
      </c>
      <c r="AH1993" s="23">
        <v>10</v>
      </c>
      <c r="AI1993" s="23">
        <v>10</v>
      </c>
      <c r="AJ1993" s="23">
        <v>50</v>
      </c>
      <c r="AK1993" s="23">
        <v>50</v>
      </c>
      <c r="AL1993" s="23">
        <v>0</v>
      </c>
      <c r="AM1993" s="23">
        <v>0</v>
      </c>
      <c r="AN1993" s="23">
        <v>0</v>
      </c>
      <c r="AO1993" s="23">
        <v>0</v>
      </c>
    </row>
    <row r="1994" spans="1:41" s="23" customFormat="1">
      <c r="A1994" s="23">
        <v>41218</v>
      </c>
      <c r="B1994" s="54" t="s">
        <v>2459</v>
      </c>
      <c r="C1994" s="54" t="s">
        <v>2460</v>
      </c>
      <c r="D1994" s="23">
        <v>1</v>
      </c>
      <c r="E1994" s="23">
        <v>2</v>
      </c>
      <c r="F1994" s="23">
        <v>1</v>
      </c>
      <c r="G1994" s="23">
        <v>1</v>
      </c>
      <c r="H1994" s="23">
        <v>0</v>
      </c>
      <c r="I1994" s="23">
        <v>155000</v>
      </c>
      <c r="J1994" s="23">
        <v>155000</v>
      </c>
      <c r="K1994" s="23">
        <v>1000</v>
      </c>
      <c r="L1994" s="23">
        <v>3</v>
      </c>
      <c r="M1994" s="23">
        <v>42</v>
      </c>
      <c r="N1994" s="23">
        <v>10</v>
      </c>
      <c r="O1994" s="27">
        <v>10</v>
      </c>
      <c r="P1994" s="27">
        <v>0</v>
      </c>
      <c r="Q1994" s="23">
        <v>3</v>
      </c>
      <c r="R1994" s="23">
        <v>6</v>
      </c>
      <c r="S1994" s="23">
        <v>50</v>
      </c>
      <c r="T1994" s="23">
        <v>50</v>
      </c>
      <c r="U1994" s="27">
        <v>0</v>
      </c>
      <c r="V1994" s="23">
        <v>0</v>
      </c>
      <c r="W1994" s="23">
        <v>0</v>
      </c>
      <c r="X1994" s="23">
        <v>0</v>
      </c>
      <c r="Y1994" s="23">
        <v>0</v>
      </c>
      <c r="Z1994" s="27">
        <v>0</v>
      </c>
      <c r="AA1994" s="27">
        <v>0</v>
      </c>
      <c r="AB1994" s="27">
        <v>0</v>
      </c>
      <c r="AC1994" s="27">
        <v>0</v>
      </c>
      <c r="AD1994" s="27">
        <v>0</v>
      </c>
      <c r="AE1994" s="27">
        <v>0</v>
      </c>
      <c r="AF1994" s="23">
        <v>155000</v>
      </c>
      <c r="AG1994" s="23">
        <v>155000</v>
      </c>
      <c r="AH1994" s="23">
        <v>10</v>
      </c>
      <c r="AI1994" s="23">
        <v>10</v>
      </c>
      <c r="AJ1994" s="23">
        <v>50</v>
      </c>
      <c r="AK1994" s="23">
        <v>50</v>
      </c>
      <c r="AL1994" s="23">
        <v>0</v>
      </c>
      <c r="AM1994" s="23">
        <v>0</v>
      </c>
      <c r="AN1994" s="23">
        <v>0</v>
      </c>
      <c r="AO1994" s="23">
        <v>0</v>
      </c>
    </row>
    <row r="1995" spans="1:41" s="23" customFormat="1">
      <c r="A1995" s="23">
        <v>41219</v>
      </c>
      <c r="B1995" s="54" t="s">
        <v>2461</v>
      </c>
      <c r="C1995" s="54" t="s">
        <v>2462</v>
      </c>
      <c r="D1995" s="23">
        <v>1</v>
      </c>
      <c r="E1995" s="23">
        <v>2</v>
      </c>
      <c r="F1995" s="23">
        <v>1</v>
      </c>
      <c r="G1995" s="23">
        <v>1</v>
      </c>
      <c r="H1995" s="23">
        <v>0</v>
      </c>
      <c r="I1995" s="23">
        <v>155000</v>
      </c>
      <c r="J1995" s="23">
        <v>155000</v>
      </c>
      <c r="K1995" s="23">
        <v>1000</v>
      </c>
      <c r="L1995" s="23">
        <v>3</v>
      </c>
      <c r="M1995" s="23">
        <v>42</v>
      </c>
      <c r="N1995" s="23">
        <v>10</v>
      </c>
      <c r="O1995" s="27">
        <v>10</v>
      </c>
      <c r="P1995" s="27">
        <v>0</v>
      </c>
      <c r="Q1995" s="23">
        <v>3</v>
      </c>
      <c r="R1995" s="23">
        <v>6</v>
      </c>
      <c r="S1995" s="23">
        <v>50</v>
      </c>
      <c r="T1995" s="23">
        <v>50</v>
      </c>
      <c r="U1995" s="27">
        <v>0</v>
      </c>
      <c r="V1995" s="23">
        <v>0</v>
      </c>
      <c r="W1995" s="23">
        <v>0</v>
      </c>
      <c r="X1995" s="23">
        <v>0</v>
      </c>
      <c r="Y1995" s="23">
        <v>0</v>
      </c>
      <c r="Z1995" s="27">
        <v>0</v>
      </c>
      <c r="AA1995" s="27">
        <v>0</v>
      </c>
      <c r="AB1995" s="27">
        <v>0</v>
      </c>
      <c r="AC1995" s="27">
        <v>0</v>
      </c>
      <c r="AD1995" s="27">
        <v>0</v>
      </c>
      <c r="AE1995" s="27">
        <v>0</v>
      </c>
      <c r="AF1995" s="23">
        <v>155000</v>
      </c>
      <c r="AG1995" s="23">
        <v>155000</v>
      </c>
      <c r="AH1995" s="23">
        <v>10</v>
      </c>
      <c r="AI1995" s="23">
        <v>10</v>
      </c>
      <c r="AJ1995" s="23">
        <v>50</v>
      </c>
      <c r="AK1995" s="23">
        <v>50</v>
      </c>
      <c r="AL1995" s="23">
        <v>0</v>
      </c>
      <c r="AM1995" s="23">
        <v>0</v>
      </c>
      <c r="AN1995" s="23">
        <v>0</v>
      </c>
      <c r="AO1995" s="23">
        <v>0</v>
      </c>
    </row>
    <row r="1996" spans="1:41" s="23" customFormat="1">
      <c r="A1996" s="23">
        <v>41220</v>
      </c>
      <c r="B1996" s="54" t="s">
        <v>2463</v>
      </c>
      <c r="C1996" s="54" t="s">
        <v>2464</v>
      </c>
      <c r="D1996" s="23">
        <v>1</v>
      </c>
      <c r="E1996" s="23">
        <v>2</v>
      </c>
      <c r="F1996" s="23">
        <v>1</v>
      </c>
      <c r="G1996" s="23">
        <v>1</v>
      </c>
      <c r="H1996" s="23">
        <v>0</v>
      </c>
      <c r="I1996" s="23">
        <v>155000</v>
      </c>
      <c r="J1996" s="23">
        <v>155000</v>
      </c>
      <c r="K1996" s="23">
        <v>1000</v>
      </c>
      <c r="L1996" s="23">
        <v>3</v>
      </c>
      <c r="M1996" s="23">
        <v>42</v>
      </c>
      <c r="N1996" s="23">
        <v>10</v>
      </c>
      <c r="O1996" s="27">
        <v>10</v>
      </c>
      <c r="P1996" s="27">
        <v>0</v>
      </c>
      <c r="Q1996" s="23">
        <v>3</v>
      </c>
      <c r="R1996" s="23">
        <v>6</v>
      </c>
      <c r="S1996" s="23">
        <v>50</v>
      </c>
      <c r="T1996" s="23">
        <v>50</v>
      </c>
      <c r="U1996" s="27">
        <v>0</v>
      </c>
      <c r="V1996" s="23">
        <v>0</v>
      </c>
      <c r="W1996" s="23">
        <v>0</v>
      </c>
      <c r="X1996" s="23">
        <v>0</v>
      </c>
      <c r="Y1996" s="23">
        <v>0</v>
      </c>
      <c r="Z1996" s="27">
        <v>0</v>
      </c>
      <c r="AA1996" s="27">
        <v>0</v>
      </c>
      <c r="AB1996" s="27">
        <v>0</v>
      </c>
      <c r="AC1996" s="27">
        <v>0</v>
      </c>
      <c r="AD1996" s="27">
        <v>0</v>
      </c>
      <c r="AE1996" s="27">
        <v>0</v>
      </c>
      <c r="AF1996" s="23">
        <v>155000</v>
      </c>
      <c r="AG1996" s="23">
        <v>155000</v>
      </c>
      <c r="AH1996" s="23">
        <v>10</v>
      </c>
      <c r="AI1996" s="23">
        <v>10</v>
      </c>
      <c r="AJ1996" s="23">
        <v>50</v>
      </c>
      <c r="AK1996" s="23">
        <v>50</v>
      </c>
      <c r="AL1996" s="23">
        <v>0</v>
      </c>
      <c r="AM1996" s="23">
        <v>0</v>
      </c>
      <c r="AN1996" s="23">
        <v>0</v>
      </c>
      <c r="AO1996" s="23">
        <v>0</v>
      </c>
    </row>
    <row r="1997" spans="1:41" s="23" customFormat="1">
      <c r="A1997" s="23">
        <v>41221</v>
      </c>
      <c r="B1997" s="54" t="s">
        <v>2465</v>
      </c>
      <c r="C1997" s="54" t="s">
        <v>2466</v>
      </c>
      <c r="D1997" s="23">
        <v>1</v>
      </c>
      <c r="E1997" s="23">
        <v>2</v>
      </c>
      <c r="F1997" s="23">
        <v>1</v>
      </c>
      <c r="G1997" s="23">
        <v>1</v>
      </c>
      <c r="H1997" s="23">
        <v>0</v>
      </c>
      <c r="I1997" s="23">
        <v>160000</v>
      </c>
      <c r="J1997" s="23">
        <v>160000</v>
      </c>
      <c r="K1997" s="23">
        <v>1000</v>
      </c>
      <c r="L1997" s="23">
        <v>3</v>
      </c>
      <c r="M1997" s="23">
        <v>42</v>
      </c>
      <c r="N1997" s="23">
        <v>10</v>
      </c>
      <c r="O1997" s="27">
        <v>10</v>
      </c>
      <c r="P1997" s="27">
        <v>0</v>
      </c>
      <c r="Q1997" s="23">
        <v>3</v>
      </c>
      <c r="R1997" s="23">
        <v>6</v>
      </c>
      <c r="S1997" s="23">
        <v>50</v>
      </c>
      <c r="T1997" s="23">
        <v>50</v>
      </c>
      <c r="U1997" s="27">
        <v>0</v>
      </c>
      <c r="V1997" s="23">
        <v>0</v>
      </c>
      <c r="W1997" s="23">
        <v>0</v>
      </c>
      <c r="X1997" s="23">
        <v>0</v>
      </c>
      <c r="Y1997" s="23">
        <v>0</v>
      </c>
      <c r="Z1997" s="27">
        <v>0</v>
      </c>
      <c r="AA1997" s="27">
        <v>0</v>
      </c>
      <c r="AB1997" s="27">
        <v>0</v>
      </c>
      <c r="AC1997" s="27">
        <v>0</v>
      </c>
      <c r="AD1997" s="27">
        <v>0</v>
      </c>
      <c r="AE1997" s="27">
        <v>0</v>
      </c>
      <c r="AF1997" s="23">
        <v>160000</v>
      </c>
      <c r="AG1997" s="23">
        <v>160000</v>
      </c>
      <c r="AH1997" s="23">
        <v>10</v>
      </c>
      <c r="AI1997" s="23">
        <v>10</v>
      </c>
      <c r="AJ1997" s="23">
        <v>50</v>
      </c>
      <c r="AK1997" s="23">
        <v>50</v>
      </c>
      <c r="AL1997" s="23">
        <v>0</v>
      </c>
      <c r="AM1997" s="23">
        <v>0</v>
      </c>
      <c r="AN1997" s="23">
        <v>0</v>
      </c>
      <c r="AO1997" s="23">
        <v>0</v>
      </c>
    </row>
    <row r="1998" spans="1:41" s="23" customFormat="1">
      <c r="A1998" s="23">
        <v>41222</v>
      </c>
      <c r="B1998" s="54" t="s">
        <v>2467</v>
      </c>
      <c r="C1998" s="54" t="s">
        <v>2468</v>
      </c>
      <c r="D1998" s="23">
        <v>1</v>
      </c>
      <c r="E1998" s="23">
        <v>2</v>
      </c>
      <c r="F1998" s="23">
        <v>1</v>
      </c>
      <c r="G1998" s="23">
        <v>1</v>
      </c>
      <c r="H1998" s="23">
        <v>0</v>
      </c>
      <c r="I1998" s="23">
        <v>160000</v>
      </c>
      <c r="J1998" s="23">
        <v>160000</v>
      </c>
      <c r="K1998" s="23">
        <v>1000</v>
      </c>
      <c r="L1998" s="23">
        <v>3</v>
      </c>
      <c r="M1998" s="23">
        <v>42</v>
      </c>
      <c r="N1998" s="23">
        <v>10</v>
      </c>
      <c r="O1998" s="27">
        <v>10</v>
      </c>
      <c r="P1998" s="27">
        <v>0</v>
      </c>
      <c r="Q1998" s="23">
        <v>3</v>
      </c>
      <c r="R1998" s="23">
        <v>6</v>
      </c>
      <c r="S1998" s="23">
        <v>50</v>
      </c>
      <c r="T1998" s="23">
        <v>50</v>
      </c>
      <c r="U1998" s="27">
        <v>0</v>
      </c>
      <c r="V1998" s="23">
        <v>0</v>
      </c>
      <c r="W1998" s="23">
        <v>0</v>
      </c>
      <c r="X1998" s="23">
        <v>0</v>
      </c>
      <c r="Y1998" s="23">
        <v>0</v>
      </c>
      <c r="Z1998" s="27">
        <v>0</v>
      </c>
      <c r="AA1998" s="27">
        <v>0</v>
      </c>
      <c r="AB1998" s="27">
        <v>0</v>
      </c>
      <c r="AC1998" s="27">
        <v>0</v>
      </c>
      <c r="AD1998" s="27">
        <v>0</v>
      </c>
      <c r="AE1998" s="27">
        <v>0</v>
      </c>
      <c r="AF1998" s="23">
        <v>160000</v>
      </c>
      <c r="AG1998" s="23">
        <v>160000</v>
      </c>
      <c r="AH1998" s="23">
        <v>10</v>
      </c>
      <c r="AI1998" s="23">
        <v>10</v>
      </c>
      <c r="AJ1998" s="23">
        <v>50</v>
      </c>
      <c r="AK1998" s="23">
        <v>50</v>
      </c>
      <c r="AL1998" s="23">
        <v>0</v>
      </c>
      <c r="AM1998" s="23">
        <v>0</v>
      </c>
      <c r="AN1998" s="23">
        <v>0</v>
      </c>
      <c r="AO1998" s="23">
        <v>0</v>
      </c>
    </row>
    <row r="1999" spans="1:41" s="23" customFormat="1">
      <c r="A1999" s="23">
        <v>41223</v>
      </c>
      <c r="B1999" s="54" t="s">
        <v>2469</v>
      </c>
      <c r="C1999" s="54" t="s">
        <v>2470</v>
      </c>
      <c r="D1999" s="23">
        <v>1</v>
      </c>
      <c r="E1999" s="23">
        <v>2</v>
      </c>
      <c r="F1999" s="23">
        <v>1</v>
      </c>
      <c r="G1999" s="23">
        <v>1</v>
      </c>
      <c r="H1999" s="23">
        <v>0</v>
      </c>
      <c r="I1999" s="23">
        <v>160000</v>
      </c>
      <c r="J1999" s="23">
        <v>160000</v>
      </c>
      <c r="K1999" s="23">
        <v>1000</v>
      </c>
      <c r="L1999" s="23">
        <v>3</v>
      </c>
      <c r="M1999" s="23">
        <v>42</v>
      </c>
      <c r="N1999" s="23">
        <v>10</v>
      </c>
      <c r="O1999" s="27">
        <v>10</v>
      </c>
      <c r="P1999" s="27">
        <v>0</v>
      </c>
      <c r="Q1999" s="23">
        <v>3</v>
      </c>
      <c r="R1999" s="23">
        <v>6</v>
      </c>
      <c r="S1999" s="23">
        <v>50</v>
      </c>
      <c r="T1999" s="23">
        <v>50</v>
      </c>
      <c r="U1999" s="27">
        <v>0</v>
      </c>
      <c r="V1999" s="23">
        <v>0</v>
      </c>
      <c r="W1999" s="23">
        <v>0</v>
      </c>
      <c r="X1999" s="23">
        <v>0</v>
      </c>
      <c r="Y1999" s="23">
        <v>0</v>
      </c>
      <c r="Z1999" s="27">
        <v>0</v>
      </c>
      <c r="AA1999" s="27">
        <v>0</v>
      </c>
      <c r="AB1999" s="27">
        <v>0</v>
      </c>
      <c r="AC1999" s="27">
        <v>0</v>
      </c>
      <c r="AD1999" s="27">
        <v>0</v>
      </c>
      <c r="AE1999" s="27">
        <v>0</v>
      </c>
      <c r="AF1999" s="23">
        <v>160000</v>
      </c>
      <c r="AG1999" s="23">
        <v>160000</v>
      </c>
      <c r="AH1999" s="23">
        <v>10</v>
      </c>
      <c r="AI1999" s="23">
        <v>10</v>
      </c>
      <c r="AJ1999" s="23">
        <v>50</v>
      </c>
      <c r="AK1999" s="23">
        <v>50</v>
      </c>
      <c r="AL1999" s="23">
        <v>0</v>
      </c>
      <c r="AM1999" s="23">
        <v>0</v>
      </c>
      <c r="AN1999" s="23">
        <v>0</v>
      </c>
      <c r="AO1999" s="23">
        <v>0</v>
      </c>
    </row>
    <row r="2000" spans="1:41" s="23" customFormat="1">
      <c r="A2000" s="23">
        <v>41224</v>
      </c>
      <c r="B2000" s="54" t="s">
        <v>2471</v>
      </c>
      <c r="C2000" s="54" t="s">
        <v>2472</v>
      </c>
      <c r="D2000" s="23">
        <v>1</v>
      </c>
      <c r="E2000" s="23">
        <v>2</v>
      </c>
      <c r="F2000" s="23">
        <v>1</v>
      </c>
      <c r="G2000" s="23">
        <v>1</v>
      </c>
      <c r="H2000" s="23">
        <v>0</v>
      </c>
      <c r="I2000" s="23">
        <v>165000</v>
      </c>
      <c r="J2000" s="23">
        <v>165000</v>
      </c>
      <c r="K2000" s="23">
        <v>1000</v>
      </c>
      <c r="L2000" s="23">
        <v>3</v>
      </c>
      <c r="M2000" s="23">
        <v>42</v>
      </c>
      <c r="N2000" s="23">
        <v>10</v>
      </c>
      <c r="O2000" s="27">
        <v>10</v>
      </c>
      <c r="P2000" s="27">
        <v>0</v>
      </c>
      <c r="Q2000" s="23">
        <v>3</v>
      </c>
      <c r="R2000" s="23">
        <v>6</v>
      </c>
      <c r="S2000" s="23">
        <v>50</v>
      </c>
      <c r="T2000" s="23">
        <v>50</v>
      </c>
      <c r="U2000" s="27">
        <v>0</v>
      </c>
      <c r="V2000" s="23">
        <v>0</v>
      </c>
      <c r="W2000" s="23">
        <v>0</v>
      </c>
      <c r="X2000" s="23">
        <v>0</v>
      </c>
      <c r="Y2000" s="23">
        <v>0</v>
      </c>
      <c r="Z2000" s="27">
        <v>0</v>
      </c>
      <c r="AA2000" s="27">
        <v>0</v>
      </c>
      <c r="AB2000" s="27">
        <v>0</v>
      </c>
      <c r="AC2000" s="27">
        <v>0</v>
      </c>
      <c r="AD2000" s="27">
        <v>0</v>
      </c>
      <c r="AE2000" s="27">
        <v>0</v>
      </c>
      <c r="AF2000" s="23">
        <v>165000</v>
      </c>
      <c r="AG2000" s="23">
        <v>165000</v>
      </c>
      <c r="AH2000" s="23">
        <v>10</v>
      </c>
      <c r="AI2000" s="23">
        <v>10</v>
      </c>
      <c r="AJ2000" s="23">
        <v>50</v>
      </c>
      <c r="AK2000" s="23">
        <v>50</v>
      </c>
      <c r="AL2000" s="23">
        <v>0</v>
      </c>
      <c r="AM2000" s="23">
        <v>0</v>
      </c>
      <c r="AN2000" s="23">
        <v>0</v>
      </c>
      <c r="AO2000" s="23">
        <v>0</v>
      </c>
    </row>
    <row r="2001" spans="1:41" s="23" customFormat="1">
      <c r="A2001" s="23">
        <v>41225</v>
      </c>
      <c r="B2001" s="54" t="s">
        <v>2473</v>
      </c>
      <c r="C2001" s="54" t="s">
        <v>2474</v>
      </c>
      <c r="D2001" s="23">
        <v>1</v>
      </c>
      <c r="E2001" s="23">
        <v>2</v>
      </c>
      <c r="F2001" s="23">
        <v>1</v>
      </c>
      <c r="G2001" s="23">
        <v>1</v>
      </c>
      <c r="H2001" s="23">
        <v>0</v>
      </c>
      <c r="I2001" s="23">
        <v>165000</v>
      </c>
      <c r="J2001" s="23">
        <v>165000</v>
      </c>
      <c r="K2001" s="23">
        <v>1000</v>
      </c>
      <c r="L2001" s="23">
        <v>3</v>
      </c>
      <c r="M2001" s="23">
        <v>42</v>
      </c>
      <c r="N2001" s="23">
        <v>10</v>
      </c>
      <c r="O2001" s="27">
        <v>10</v>
      </c>
      <c r="P2001" s="27">
        <v>0</v>
      </c>
      <c r="Q2001" s="23">
        <v>3</v>
      </c>
      <c r="R2001" s="23">
        <v>6</v>
      </c>
      <c r="S2001" s="23">
        <v>50</v>
      </c>
      <c r="T2001" s="23">
        <v>50</v>
      </c>
      <c r="U2001" s="27">
        <v>0</v>
      </c>
      <c r="V2001" s="23">
        <v>0</v>
      </c>
      <c r="W2001" s="23">
        <v>0</v>
      </c>
      <c r="X2001" s="23">
        <v>0</v>
      </c>
      <c r="Y2001" s="23">
        <v>0</v>
      </c>
      <c r="Z2001" s="27">
        <v>0</v>
      </c>
      <c r="AA2001" s="27">
        <v>0</v>
      </c>
      <c r="AB2001" s="27">
        <v>0</v>
      </c>
      <c r="AC2001" s="27">
        <v>0</v>
      </c>
      <c r="AD2001" s="27">
        <v>0</v>
      </c>
      <c r="AE2001" s="27">
        <v>0</v>
      </c>
      <c r="AF2001" s="23">
        <v>165000</v>
      </c>
      <c r="AG2001" s="23">
        <v>165000</v>
      </c>
      <c r="AH2001" s="23">
        <v>10</v>
      </c>
      <c r="AI2001" s="23">
        <v>10</v>
      </c>
      <c r="AJ2001" s="23">
        <v>50</v>
      </c>
      <c r="AK2001" s="23">
        <v>50</v>
      </c>
      <c r="AL2001" s="23">
        <v>0</v>
      </c>
      <c r="AM2001" s="23">
        <v>0</v>
      </c>
      <c r="AN2001" s="23">
        <v>0</v>
      </c>
      <c r="AO2001" s="23">
        <v>0</v>
      </c>
    </row>
    <row r="2002" spans="1:41" s="23" customFormat="1">
      <c r="A2002" s="23">
        <v>41226</v>
      </c>
      <c r="B2002" s="54" t="s">
        <v>2475</v>
      </c>
      <c r="C2002" s="54" t="s">
        <v>2476</v>
      </c>
      <c r="D2002" s="23">
        <v>1</v>
      </c>
      <c r="E2002" s="23">
        <v>2</v>
      </c>
      <c r="F2002" s="23">
        <v>1</v>
      </c>
      <c r="G2002" s="23">
        <v>1</v>
      </c>
      <c r="H2002" s="23">
        <v>0</v>
      </c>
      <c r="I2002" s="23">
        <v>165000</v>
      </c>
      <c r="J2002" s="23">
        <v>165000</v>
      </c>
      <c r="K2002" s="23">
        <v>1000</v>
      </c>
      <c r="L2002" s="23">
        <v>3</v>
      </c>
      <c r="M2002" s="23">
        <v>42</v>
      </c>
      <c r="N2002" s="23">
        <v>10</v>
      </c>
      <c r="O2002" s="27">
        <v>10</v>
      </c>
      <c r="P2002" s="27">
        <v>0</v>
      </c>
      <c r="Q2002" s="23">
        <v>3</v>
      </c>
      <c r="R2002" s="23">
        <v>6</v>
      </c>
      <c r="S2002" s="23">
        <v>50</v>
      </c>
      <c r="T2002" s="23">
        <v>50</v>
      </c>
      <c r="U2002" s="27">
        <v>0</v>
      </c>
      <c r="V2002" s="23">
        <v>0</v>
      </c>
      <c r="W2002" s="23">
        <v>0</v>
      </c>
      <c r="X2002" s="23">
        <v>0</v>
      </c>
      <c r="Y2002" s="23">
        <v>0</v>
      </c>
      <c r="Z2002" s="27">
        <v>0</v>
      </c>
      <c r="AA2002" s="27">
        <v>0</v>
      </c>
      <c r="AB2002" s="27">
        <v>0</v>
      </c>
      <c r="AC2002" s="27">
        <v>0</v>
      </c>
      <c r="AD2002" s="27">
        <v>0</v>
      </c>
      <c r="AE2002" s="27">
        <v>0</v>
      </c>
      <c r="AF2002" s="23">
        <v>165000</v>
      </c>
      <c r="AG2002" s="23">
        <v>165000</v>
      </c>
      <c r="AH2002" s="23">
        <v>10</v>
      </c>
      <c r="AI2002" s="23">
        <v>10</v>
      </c>
      <c r="AJ2002" s="23">
        <v>50</v>
      </c>
      <c r="AK2002" s="23">
        <v>50</v>
      </c>
      <c r="AL2002" s="23">
        <v>0</v>
      </c>
      <c r="AM2002" s="23">
        <v>0</v>
      </c>
      <c r="AN2002" s="23">
        <v>0</v>
      </c>
      <c r="AO2002" s="23">
        <v>0</v>
      </c>
    </row>
    <row r="2003" spans="1:41" s="23" customFormat="1">
      <c r="A2003" s="23">
        <v>41227</v>
      </c>
      <c r="B2003" s="54" t="s">
        <v>2477</v>
      </c>
      <c r="C2003" s="54" t="s">
        <v>2478</v>
      </c>
      <c r="D2003" s="23">
        <v>1</v>
      </c>
      <c r="E2003" s="23">
        <v>2</v>
      </c>
      <c r="F2003" s="23">
        <v>1</v>
      </c>
      <c r="G2003" s="23">
        <v>1</v>
      </c>
      <c r="H2003" s="23">
        <v>0</v>
      </c>
      <c r="I2003" s="23">
        <v>170000</v>
      </c>
      <c r="J2003" s="23">
        <v>170000</v>
      </c>
      <c r="K2003" s="23">
        <v>1000</v>
      </c>
      <c r="L2003" s="23">
        <v>3</v>
      </c>
      <c r="M2003" s="23">
        <v>42</v>
      </c>
      <c r="N2003" s="23">
        <v>10</v>
      </c>
      <c r="O2003" s="27">
        <v>10</v>
      </c>
      <c r="P2003" s="27">
        <v>0</v>
      </c>
      <c r="Q2003" s="23">
        <v>3</v>
      </c>
      <c r="R2003" s="23">
        <v>6</v>
      </c>
      <c r="S2003" s="23">
        <v>50</v>
      </c>
      <c r="T2003" s="23">
        <v>50</v>
      </c>
      <c r="U2003" s="27">
        <v>0</v>
      </c>
      <c r="V2003" s="23">
        <v>0</v>
      </c>
      <c r="W2003" s="23">
        <v>0</v>
      </c>
      <c r="X2003" s="23">
        <v>0</v>
      </c>
      <c r="Y2003" s="23">
        <v>0</v>
      </c>
      <c r="Z2003" s="27">
        <v>0</v>
      </c>
      <c r="AA2003" s="27">
        <v>0</v>
      </c>
      <c r="AB2003" s="27">
        <v>0</v>
      </c>
      <c r="AC2003" s="27">
        <v>0</v>
      </c>
      <c r="AD2003" s="27">
        <v>0</v>
      </c>
      <c r="AE2003" s="27">
        <v>0</v>
      </c>
      <c r="AF2003" s="23">
        <v>170000</v>
      </c>
      <c r="AG2003" s="23">
        <v>170000</v>
      </c>
      <c r="AH2003" s="23">
        <v>10</v>
      </c>
      <c r="AI2003" s="23">
        <v>10</v>
      </c>
      <c r="AJ2003" s="23">
        <v>50</v>
      </c>
      <c r="AK2003" s="23">
        <v>50</v>
      </c>
      <c r="AL2003" s="23">
        <v>0</v>
      </c>
      <c r="AM2003" s="23">
        <v>0</v>
      </c>
      <c r="AN2003" s="23">
        <v>0</v>
      </c>
      <c r="AO2003" s="23">
        <v>0</v>
      </c>
    </row>
    <row r="2004" spans="1:41" s="23" customFormat="1">
      <c r="A2004" s="23">
        <v>41228</v>
      </c>
      <c r="B2004" s="54" t="s">
        <v>2479</v>
      </c>
      <c r="C2004" s="54" t="s">
        <v>2480</v>
      </c>
      <c r="D2004" s="23">
        <v>1</v>
      </c>
      <c r="E2004" s="23">
        <v>2</v>
      </c>
      <c r="F2004" s="23">
        <v>1</v>
      </c>
      <c r="G2004" s="23">
        <v>1</v>
      </c>
      <c r="H2004" s="23">
        <v>0</v>
      </c>
      <c r="I2004" s="23">
        <v>170000</v>
      </c>
      <c r="J2004" s="23">
        <v>170000</v>
      </c>
      <c r="K2004" s="23">
        <v>1000</v>
      </c>
      <c r="L2004" s="23">
        <v>3</v>
      </c>
      <c r="M2004" s="23">
        <v>42</v>
      </c>
      <c r="N2004" s="23">
        <v>10</v>
      </c>
      <c r="O2004" s="27">
        <v>10</v>
      </c>
      <c r="P2004" s="27">
        <v>0</v>
      </c>
      <c r="Q2004" s="23">
        <v>3</v>
      </c>
      <c r="R2004" s="23">
        <v>6</v>
      </c>
      <c r="S2004" s="23">
        <v>50</v>
      </c>
      <c r="T2004" s="23">
        <v>50</v>
      </c>
      <c r="U2004" s="27">
        <v>0</v>
      </c>
      <c r="V2004" s="23">
        <v>0</v>
      </c>
      <c r="W2004" s="23">
        <v>0</v>
      </c>
      <c r="X2004" s="23">
        <v>0</v>
      </c>
      <c r="Y2004" s="23">
        <v>0</v>
      </c>
      <c r="Z2004" s="27">
        <v>0</v>
      </c>
      <c r="AA2004" s="27">
        <v>0</v>
      </c>
      <c r="AB2004" s="27">
        <v>0</v>
      </c>
      <c r="AC2004" s="27">
        <v>0</v>
      </c>
      <c r="AD2004" s="27">
        <v>0</v>
      </c>
      <c r="AE2004" s="27">
        <v>0</v>
      </c>
      <c r="AF2004" s="23">
        <v>170000</v>
      </c>
      <c r="AG2004" s="23">
        <v>170000</v>
      </c>
      <c r="AH2004" s="23">
        <v>10</v>
      </c>
      <c r="AI2004" s="23">
        <v>10</v>
      </c>
      <c r="AJ2004" s="23">
        <v>50</v>
      </c>
      <c r="AK2004" s="23">
        <v>50</v>
      </c>
      <c r="AL2004" s="23">
        <v>0</v>
      </c>
      <c r="AM2004" s="23">
        <v>0</v>
      </c>
      <c r="AN2004" s="23">
        <v>0</v>
      </c>
      <c r="AO2004" s="23">
        <v>0</v>
      </c>
    </row>
    <row r="2005" spans="1:41" s="23" customFormat="1">
      <c r="A2005" s="23">
        <v>41229</v>
      </c>
      <c r="B2005" s="54" t="s">
        <v>2481</v>
      </c>
      <c r="C2005" s="54" t="s">
        <v>2482</v>
      </c>
      <c r="D2005" s="23">
        <v>1</v>
      </c>
      <c r="E2005" s="23">
        <v>2</v>
      </c>
      <c r="F2005" s="23">
        <v>1</v>
      </c>
      <c r="G2005" s="23">
        <v>1</v>
      </c>
      <c r="H2005" s="23">
        <v>0</v>
      </c>
      <c r="I2005" s="23">
        <v>170000</v>
      </c>
      <c r="J2005" s="23">
        <v>170000</v>
      </c>
      <c r="K2005" s="23">
        <v>1000</v>
      </c>
      <c r="L2005" s="23">
        <v>3</v>
      </c>
      <c r="M2005" s="23">
        <v>42</v>
      </c>
      <c r="N2005" s="23">
        <v>10</v>
      </c>
      <c r="O2005" s="27">
        <v>10</v>
      </c>
      <c r="P2005" s="27">
        <v>0</v>
      </c>
      <c r="Q2005" s="23">
        <v>3</v>
      </c>
      <c r="R2005" s="23">
        <v>6</v>
      </c>
      <c r="S2005" s="23">
        <v>50</v>
      </c>
      <c r="T2005" s="23">
        <v>50</v>
      </c>
      <c r="U2005" s="27">
        <v>0</v>
      </c>
      <c r="V2005" s="23">
        <v>0</v>
      </c>
      <c r="W2005" s="23">
        <v>0</v>
      </c>
      <c r="X2005" s="23">
        <v>0</v>
      </c>
      <c r="Y2005" s="23">
        <v>0</v>
      </c>
      <c r="Z2005" s="27">
        <v>0</v>
      </c>
      <c r="AA2005" s="27">
        <v>0</v>
      </c>
      <c r="AB2005" s="27">
        <v>0</v>
      </c>
      <c r="AC2005" s="27">
        <v>0</v>
      </c>
      <c r="AD2005" s="27">
        <v>0</v>
      </c>
      <c r="AE2005" s="27">
        <v>0</v>
      </c>
      <c r="AF2005" s="23">
        <v>170000</v>
      </c>
      <c r="AG2005" s="23">
        <v>170000</v>
      </c>
      <c r="AH2005" s="23">
        <v>10</v>
      </c>
      <c r="AI2005" s="23">
        <v>10</v>
      </c>
      <c r="AJ2005" s="23">
        <v>50</v>
      </c>
      <c r="AK2005" s="23">
        <v>50</v>
      </c>
      <c r="AL2005" s="23">
        <v>0</v>
      </c>
      <c r="AM2005" s="23">
        <v>0</v>
      </c>
      <c r="AN2005" s="23">
        <v>0</v>
      </c>
      <c r="AO2005" s="23">
        <v>0</v>
      </c>
    </row>
    <row r="2006" spans="1:41" s="23" customFormat="1">
      <c r="A2006" s="37">
        <v>41230</v>
      </c>
      <c r="B2006" s="73" t="s">
        <v>2483</v>
      </c>
      <c r="C2006" s="73" t="s">
        <v>2483</v>
      </c>
      <c r="D2006" s="23">
        <v>1</v>
      </c>
      <c r="E2006" s="23">
        <v>2</v>
      </c>
      <c r="F2006" s="23">
        <v>1</v>
      </c>
      <c r="G2006" s="23">
        <v>1</v>
      </c>
      <c r="H2006" s="23">
        <v>0</v>
      </c>
      <c r="I2006" s="23">
        <v>175000</v>
      </c>
      <c r="J2006" s="23">
        <v>175000</v>
      </c>
      <c r="K2006" s="23">
        <v>1000</v>
      </c>
      <c r="L2006" s="23">
        <v>3</v>
      </c>
      <c r="M2006" s="23">
        <v>42</v>
      </c>
      <c r="N2006" s="23">
        <v>10</v>
      </c>
      <c r="O2006" s="27">
        <v>10</v>
      </c>
      <c r="P2006" s="27">
        <v>0</v>
      </c>
      <c r="Q2006" s="23">
        <v>3</v>
      </c>
      <c r="R2006" s="23">
        <v>6</v>
      </c>
      <c r="S2006" s="23">
        <v>50</v>
      </c>
      <c r="T2006" s="23">
        <v>50</v>
      </c>
      <c r="U2006" s="27">
        <v>0</v>
      </c>
      <c r="V2006" s="23">
        <v>0</v>
      </c>
      <c r="W2006" s="23">
        <v>0</v>
      </c>
      <c r="X2006" s="23">
        <v>0</v>
      </c>
      <c r="Y2006" s="23">
        <v>0</v>
      </c>
      <c r="Z2006" s="27">
        <v>0</v>
      </c>
      <c r="AA2006" s="27">
        <v>0</v>
      </c>
      <c r="AB2006" s="27">
        <v>0</v>
      </c>
      <c r="AC2006" s="27">
        <v>0</v>
      </c>
      <c r="AD2006" s="27">
        <v>0</v>
      </c>
      <c r="AE2006" s="27">
        <v>0</v>
      </c>
      <c r="AF2006" s="23">
        <v>175000</v>
      </c>
      <c r="AG2006" s="23">
        <v>175000</v>
      </c>
      <c r="AH2006" s="23">
        <v>10</v>
      </c>
      <c r="AI2006" s="23">
        <v>10</v>
      </c>
      <c r="AJ2006" s="23">
        <v>50</v>
      </c>
      <c r="AK2006" s="23">
        <v>50</v>
      </c>
      <c r="AL2006" s="23">
        <v>0</v>
      </c>
      <c r="AM2006" s="23">
        <v>0</v>
      </c>
      <c r="AN2006" s="23">
        <v>0</v>
      </c>
      <c r="AO2006" s="23">
        <v>0</v>
      </c>
    </row>
    <row r="2007" spans="1:41" s="23" customFormat="1">
      <c r="A2007" s="37">
        <v>41231</v>
      </c>
      <c r="B2007" s="73" t="s">
        <v>2484</v>
      </c>
      <c r="C2007" s="73" t="s">
        <v>2484</v>
      </c>
      <c r="D2007" s="23">
        <v>1</v>
      </c>
      <c r="E2007" s="23">
        <v>2</v>
      </c>
      <c r="F2007" s="23">
        <v>1</v>
      </c>
      <c r="G2007" s="23">
        <v>1</v>
      </c>
      <c r="H2007" s="23">
        <v>0</v>
      </c>
      <c r="I2007" s="23">
        <v>175000</v>
      </c>
      <c r="J2007" s="23">
        <v>175000</v>
      </c>
      <c r="K2007" s="23">
        <v>1000</v>
      </c>
      <c r="L2007" s="23">
        <v>3</v>
      </c>
      <c r="M2007" s="23">
        <v>42</v>
      </c>
      <c r="N2007" s="23">
        <v>10</v>
      </c>
      <c r="O2007" s="27">
        <v>10</v>
      </c>
      <c r="P2007" s="27">
        <v>0</v>
      </c>
      <c r="Q2007" s="23">
        <v>3</v>
      </c>
      <c r="R2007" s="23">
        <v>6</v>
      </c>
      <c r="S2007" s="23">
        <v>50</v>
      </c>
      <c r="T2007" s="23">
        <v>50</v>
      </c>
      <c r="U2007" s="27">
        <v>0</v>
      </c>
      <c r="V2007" s="23">
        <v>0</v>
      </c>
      <c r="W2007" s="23">
        <v>0</v>
      </c>
      <c r="X2007" s="23">
        <v>0</v>
      </c>
      <c r="Y2007" s="23">
        <v>0</v>
      </c>
      <c r="Z2007" s="27">
        <v>0</v>
      </c>
      <c r="AA2007" s="27">
        <v>0</v>
      </c>
      <c r="AB2007" s="27">
        <v>0</v>
      </c>
      <c r="AC2007" s="27">
        <v>0</v>
      </c>
      <c r="AD2007" s="27">
        <v>0</v>
      </c>
      <c r="AE2007" s="27">
        <v>0</v>
      </c>
      <c r="AF2007" s="23">
        <v>175000</v>
      </c>
      <c r="AG2007" s="23">
        <v>175000</v>
      </c>
      <c r="AH2007" s="23">
        <v>10</v>
      </c>
      <c r="AI2007" s="23">
        <v>10</v>
      </c>
      <c r="AJ2007" s="23">
        <v>50</v>
      </c>
      <c r="AK2007" s="23">
        <v>50</v>
      </c>
      <c r="AL2007" s="23">
        <v>0</v>
      </c>
      <c r="AM2007" s="23">
        <v>0</v>
      </c>
      <c r="AN2007" s="23">
        <v>0</v>
      </c>
      <c r="AO2007" s="23">
        <v>0</v>
      </c>
    </row>
    <row r="2008" spans="1:41" s="23" customFormat="1">
      <c r="A2008" s="37">
        <v>41232</v>
      </c>
      <c r="B2008" s="73" t="s">
        <v>2485</v>
      </c>
      <c r="C2008" s="73" t="s">
        <v>2485</v>
      </c>
      <c r="D2008" s="23">
        <v>1</v>
      </c>
      <c r="E2008" s="23">
        <v>2</v>
      </c>
      <c r="F2008" s="23">
        <v>1</v>
      </c>
      <c r="G2008" s="23">
        <v>1</v>
      </c>
      <c r="H2008" s="23">
        <v>0</v>
      </c>
      <c r="I2008" s="23">
        <v>175000</v>
      </c>
      <c r="J2008" s="23">
        <v>175000</v>
      </c>
      <c r="K2008" s="23">
        <v>1000</v>
      </c>
      <c r="L2008" s="23">
        <v>3</v>
      </c>
      <c r="M2008" s="23">
        <v>42</v>
      </c>
      <c r="N2008" s="23">
        <v>10</v>
      </c>
      <c r="O2008" s="27">
        <v>10</v>
      </c>
      <c r="P2008" s="27">
        <v>0</v>
      </c>
      <c r="Q2008" s="23">
        <v>3</v>
      </c>
      <c r="R2008" s="23">
        <v>6</v>
      </c>
      <c r="S2008" s="23">
        <v>50</v>
      </c>
      <c r="T2008" s="23">
        <v>50</v>
      </c>
      <c r="U2008" s="27">
        <v>0</v>
      </c>
      <c r="V2008" s="23">
        <v>0</v>
      </c>
      <c r="W2008" s="23">
        <v>0</v>
      </c>
      <c r="X2008" s="23">
        <v>0</v>
      </c>
      <c r="Y2008" s="23">
        <v>0</v>
      </c>
      <c r="Z2008" s="27">
        <v>0</v>
      </c>
      <c r="AA2008" s="27">
        <v>0</v>
      </c>
      <c r="AB2008" s="27">
        <v>0</v>
      </c>
      <c r="AC2008" s="27">
        <v>0</v>
      </c>
      <c r="AD2008" s="27">
        <v>0</v>
      </c>
      <c r="AE2008" s="27">
        <v>0</v>
      </c>
      <c r="AF2008" s="23">
        <v>175000</v>
      </c>
      <c r="AG2008" s="23">
        <v>175000</v>
      </c>
      <c r="AH2008" s="23">
        <v>10</v>
      </c>
      <c r="AI2008" s="23">
        <v>10</v>
      </c>
      <c r="AJ2008" s="23">
        <v>50</v>
      </c>
      <c r="AK2008" s="23">
        <v>50</v>
      </c>
      <c r="AL2008" s="23">
        <v>0</v>
      </c>
      <c r="AM2008" s="23">
        <v>0</v>
      </c>
      <c r="AN2008" s="23">
        <v>0</v>
      </c>
      <c r="AO2008" s="23">
        <v>0</v>
      </c>
    </row>
    <row r="2009" spans="1:41" s="23" customFormat="1">
      <c r="A2009" s="37">
        <v>41233</v>
      </c>
      <c r="B2009" s="73" t="s">
        <v>2486</v>
      </c>
      <c r="C2009" s="73" t="s">
        <v>2486</v>
      </c>
      <c r="D2009" s="23">
        <v>1</v>
      </c>
      <c r="E2009" s="23">
        <v>2</v>
      </c>
      <c r="F2009" s="23">
        <v>1</v>
      </c>
      <c r="G2009" s="23">
        <v>1</v>
      </c>
      <c r="H2009" s="23">
        <v>0</v>
      </c>
      <c r="I2009" s="23">
        <v>180000</v>
      </c>
      <c r="J2009" s="23">
        <v>180000</v>
      </c>
      <c r="K2009" s="23">
        <v>1000</v>
      </c>
      <c r="L2009" s="23">
        <v>3</v>
      </c>
      <c r="M2009" s="23">
        <v>42</v>
      </c>
      <c r="N2009" s="23">
        <v>10</v>
      </c>
      <c r="O2009" s="27">
        <v>10</v>
      </c>
      <c r="P2009" s="27">
        <v>0</v>
      </c>
      <c r="Q2009" s="23">
        <v>3</v>
      </c>
      <c r="R2009" s="23">
        <v>6</v>
      </c>
      <c r="S2009" s="23">
        <v>50</v>
      </c>
      <c r="T2009" s="23">
        <v>50</v>
      </c>
      <c r="U2009" s="27">
        <v>0</v>
      </c>
      <c r="V2009" s="23">
        <v>0</v>
      </c>
      <c r="W2009" s="23">
        <v>0</v>
      </c>
      <c r="X2009" s="23">
        <v>0</v>
      </c>
      <c r="Y2009" s="23">
        <v>0</v>
      </c>
      <c r="Z2009" s="27">
        <v>0</v>
      </c>
      <c r="AA2009" s="27">
        <v>0</v>
      </c>
      <c r="AB2009" s="27">
        <v>0</v>
      </c>
      <c r="AC2009" s="27">
        <v>0</v>
      </c>
      <c r="AD2009" s="27">
        <v>0</v>
      </c>
      <c r="AE2009" s="27">
        <v>0</v>
      </c>
      <c r="AF2009" s="23">
        <v>180000</v>
      </c>
      <c r="AG2009" s="23">
        <v>180000</v>
      </c>
      <c r="AH2009" s="23">
        <v>10</v>
      </c>
      <c r="AI2009" s="23">
        <v>10</v>
      </c>
      <c r="AJ2009" s="23">
        <v>50</v>
      </c>
      <c r="AK2009" s="23">
        <v>50</v>
      </c>
      <c r="AL2009" s="23">
        <v>0</v>
      </c>
      <c r="AM2009" s="23">
        <v>0</v>
      </c>
      <c r="AN2009" s="23">
        <v>0</v>
      </c>
      <c r="AO2009" s="23">
        <v>0</v>
      </c>
    </row>
    <row r="2010" spans="1:41" s="23" customFormat="1">
      <c r="A2010" s="37">
        <v>41234</v>
      </c>
      <c r="B2010" s="73" t="s">
        <v>2487</v>
      </c>
      <c r="C2010" s="73" t="s">
        <v>2487</v>
      </c>
      <c r="D2010" s="23">
        <v>1</v>
      </c>
      <c r="E2010" s="23">
        <v>2</v>
      </c>
      <c r="F2010" s="23">
        <v>1</v>
      </c>
      <c r="G2010" s="23">
        <v>1</v>
      </c>
      <c r="H2010" s="23">
        <v>0</v>
      </c>
      <c r="I2010" s="23">
        <v>180000</v>
      </c>
      <c r="J2010" s="23">
        <v>180000</v>
      </c>
      <c r="K2010" s="23">
        <v>1000</v>
      </c>
      <c r="L2010" s="23">
        <v>3</v>
      </c>
      <c r="M2010" s="23">
        <v>42</v>
      </c>
      <c r="N2010" s="23">
        <v>10</v>
      </c>
      <c r="O2010" s="27">
        <v>10</v>
      </c>
      <c r="P2010" s="27">
        <v>0</v>
      </c>
      <c r="Q2010" s="23">
        <v>3</v>
      </c>
      <c r="R2010" s="23">
        <v>6</v>
      </c>
      <c r="S2010" s="23">
        <v>50</v>
      </c>
      <c r="T2010" s="23">
        <v>50</v>
      </c>
      <c r="U2010" s="27">
        <v>0</v>
      </c>
      <c r="V2010" s="23">
        <v>0</v>
      </c>
      <c r="W2010" s="23">
        <v>0</v>
      </c>
      <c r="X2010" s="23">
        <v>0</v>
      </c>
      <c r="Y2010" s="23">
        <v>0</v>
      </c>
      <c r="Z2010" s="27">
        <v>0</v>
      </c>
      <c r="AA2010" s="27">
        <v>0</v>
      </c>
      <c r="AB2010" s="27">
        <v>0</v>
      </c>
      <c r="AC2010" s="27">
        <v>0</v>
      </c>
      <c r="AD2010" s="27">
        <v>0</v>
      </c>
      <c r="AE2010" s="27">
        <v>0</v>
      </c>
      <c r="AF2010" s="23">
        <v>180000</v>
      </c>
      <c r="AG2010" s="23">
        <v>180000</v>
      </c>
      <c r="AH2010" s="23">
        <v>10</v>
      </c>
      <c r="AI2010" s="23">
        <v>10</v>
      </c>
      <c r="AJ2010" s="23">
        <v>50</v>
      </c>
      <c r="AK2010" s="23">
        <v>50</v>
      </c>
      <c r="AL2010" s="23">
        <v>0</v>
      </c>
      <c r="AM2010" s="23">
        <v>0</v>
      </c>
      <c r="AN2010" s="23">
        <v>0</v>
      </c>
      <c r="AO2010" s="23">
        <v>0</v>
      </c>
    </row>
    <row r="2011" spans="1:41" s="23" customFormat="1">
      <c r="A2011" s="37">
        <v>41235</v>
      </c>
      <c r="B2011" s="73" t="s">
        <v>2488</v>
      </c>
      <c r="C2011" s="73" t="s">
        <v>2488</v>
      </c>
      <c r="D2011" s="23">
        <v>1</v>
      </c>
      <c r="E2011" s="23">
        <v>2</v>
      </c>
      <c r="F2011" s="23">
        <v>1</v>
      </c>
      <c r="G2011" s="23">
        <v>1</v>
      </c>
      <c r="H2011" s="23">
        <v>0</v>
      </c>
      <c r="I2011" s="23">
        <v>180000</v>
      </c>
      <c r="J2011" s="23">
        <v>180000</v>
      </c>
      <c r="K2011" s="23">
        <v>1000</v>
      </c>
      <c r="L2011" s="23">
        <v>3</v>
      </c>
      <c r="M2011" s="23">
        <v>42</v>
      </c>
      <c r="N2011" s="23">
        <v>10</v>
      </c>
      <c r="O2011" s="27">
        <v>10</v>
      </c>
      <c r="P2011" s="27">
        <v>0</v>
      </c>
      <c r="Q2011" s="23">
        <v>3</v>
      </c>
      <c r="R2011" s="23">
        <v>6</v>
      </c>
      <c r="S2011" s="23">
        <v>50</v>
      </c>
      <c r="T2011" s="23">
        <v>50</v>
      </c>
      <c r="U2011" s="27">
        <v>0</v>
      </c>
      <c r="V2011" s="23">
        <v>0</v>
      </c>
      <c r="W2011" s="23">
        <v>0</v>
      </c>
      <c r="X2011" s="23">
        <v>0</v>
      </c>
      <c r="Y2011" s="23">
        <v>0</v>
      </c>
      <c r="Z2011" s="27">
        <v>0</v>
      </c>
      <c r="AA2011" s="27">
        <v>0</v>
      </c>
      <c r="AB2011" s="27">
        <v>0</v>
      </c>
      <c r="AC2011" s="27">
        <v>0</v>
      </c>
      <c r="AD2011" s="27">
        <v>0</v>
      </c>
      <c r="AE2011" s="27">
        <v>0</v>
      </c>
      <c r="AF2011" s="23">
        <v>180000</v>
      </c>
      <c r="AG2011" s="23">
        <v>180000</v>
      </c>
      <c r="AH2011" s="23">
        <v>10</v>
      </c>
      <c r="AI2011" s="23">
        <v>10</v>
      </c>
      <c r="AJ2011" s="23">
        <v>50</v>
      </c>
      <c r="AK2011" s="23">
        <v>50</v>
      </c>
      <c r="AL2011" s="23">
        <v>0</v>
      </c>
      <c r="AM2011" s="23">
        <v>0</v>
      </c>
      <c r="AN2011" s="23">
        <v>0</v>
      </c>
      <c r="AO2011" s="23">
        <v>0</v>
      </c>
    </row>
    <row r="2012" spans="1:41" s="23" customFormat="1">
      <c r="A2012" s="37">
        <v>41236</v>
      </c>
      <c r="B2012" s="73" t="s">
        <v>2489</v>
      </c>
      <c r="C2012" s="73" t="s">
        <v>2489</v>
      </c>
      <c r="D2012" s="23">
        <v>1</v>
      </c>
      <c r="E2012" s="23">
        <v>2</v>
      </c>
      <c r="F2012" s="23">
        <v>1</v>
      </c>
      <c r="G2012" s="23">
        <v>1</v>
      </c>
      <c r="H2012" s="23">
        <v>0</v>
      </c>
      <c r="I2012" s="23">
        <v>185000</v>
      </c>
      <c r="J2012" s="23">
        <v>185000</v>
      </c>
      <c r="K2012" s="23">
        <v>1000</v>
      </c>
      <c r="L2012" s="23">
        <v>3</v>
      </c>
      <c r="M2012" s="23">
        <v>42</v>
      </c>
      <c r="N2012" s="23">
        <v>10</v>
      </c>
      <c r="O2012" s="27">
        <v>10</v>
      </c>
      <c r="P2012" s="27">
        <v>0</v>
      </c>
      <c r="Q2012" s="23">
        <v>3</v>
      </c>
      <c r="R2012" s="23">
        <v>6</v>
      </c>
      <c r="S2012" s="23">
        <v>50</v>
      </c>
      <c r="T2012" s="23">
        <v>50</v>
      </c>
      <c r="U2012" s="27">
        <v>0</v>
      </c>
      <c r="V2012" s="23">
        <v>0</v>
      </c>
      <c r="W2012" s="23">
        <v>0</v>
      </c>
      <c r="X2012" s="23">
        <v>0</v>
      </c>
      <c r="Y2012" s="23">
        <v>0</v>
      </c>
      <c r="Z2012" s="27">
        <v>0</v>
      </c>
      <c r="AA2012" s="27">
        <v>0</v>
      </c>
      <c r="AB2012" s="27">
        <v>0</v>
      </c>
      <c r="AC2012" s="27">
        <v>0</v>
      </c>
      <c r="AD2012" s="27">
        <v>0</v>
      </c>
      <c r="AE2012" s="27">
        <v>0</v>
      </c>
      <c r="AF2012" s="23">
        <v>185000</v>
      </c>
      <c r="AG2012" s="23">
        <v>185000</v>
      </c>
      <c r="AH2012" s="23">
        <v>10</v>
      </c>
      <c r="AI2012" s="23">
        <v>10</v>
      </c>
      <c r="AJ2012" s="23">
        <v>50</v>
      </c>
      <c r="AK2012" s="23">
        <v>50</v>
      </c>
      <c r="AL2012" s="23">
        <v>0</v>
      </c>
      <c r="AM2012" s="23">
        <v>0</v>
      </c>
      <c r="AN2012" s="23">
        <v>0</v>
      </c>
      <c r="AO2012" s="23">
        <v>0</v>
      </c>
    </row>
    <row r="2013" spans="1:41" s="23" customFormat="1">
      <c r="A2013" s="37">
        <v>41237</v>
      </c>
      <c r="B2013" s="73" t="s">
        <v>2490</v>
      </c>
      <c r="C2013" s="73" t="s">
        <v>2490</v>
      </c>
      <c r="D2013" s="23">
        <v>1</v>
      </c>
      <c r="E2013" s="23">
        <v>2</v>
      </c>
      <c r="F2013" s="23">
        <v>1</v>
      </c>
      <c r="G2013" s="23">
        <v>1</v>
      </c>
      <c r="H2013" s="23">
        <v>0</v>
      </c>
      <c r="I2013" s="23">
        <v>185000</v>
      </c>
      <c r="J2013" s="23">
        <v>185000</v>
      </c>
      <c r="K2013" s="23">
        <v>1000</v>
      </c>
      <c r="L2013" s="23">
        <v>3</v>
      </c>
      <c r="M2013" s="23">
        <v>42</v>
      </c>
      <c r="N2013" s="23">
        <v>10</v>
      </c>
      <c r="O2013" s="27">
        <v>10</v>
      </c>
      <c r="P2013" s="27">
        <v>0</v>
      </c>
      <c r="Q2013" s="23">
        <v>3</v>
      </c>
      <c r="R2013" s="23">
        <v>6</v>
      </c>
      <c r="S2013" s="23">
        <v>50</v>
      </c>
      <c r="T2013" s="23">
        <v>50</v>
      </c>
      <c r="U2013" s="27">
        <v>0</v>
      </c>
      <c r="V2013" s="23">
        <v>0</v>
      </c>
      <c r="W2013" s="23">
        <v>0</v>
      </c>
      <c r="X2013" s="23">
        <v>0</v>
      </c>
      <c r="Y2013" s="23">
        <v>0</v>
      </c>
      <c r="Z2013" s="27">
        <v>0</v>
      </c>
      <c r="AA2013" s="27">
        <v>0</v>
      </c>
      <c r="AB2013" s="27">
        <v>0</v>
      </c>
      <c r="AC2013" s="27">
        <v>0</v>
      </c>
      <c r="AD2013" s="27">
        <v>0</v>
      </c>
      <c r="AE2013" s="27">
        <v>0</v>
      </c>
      <c r="AF2013" s="23">
        <v>185000</v>
      </c>
      <c r="AG2013" s="23">
        <v>185000</v>
      </c>
      <c r="AH2013" s="23">
        <v>10</v>
      </c>
      <c r="AI2013" s="23">
        <v>10</v>
      </c>
      <c r="AJ2013" s="23">
        <v>50</v>
      </c>
      <c r="AK2013" s="23">
        <v>50</v>
      </c>
      <c r="AL2013" s="23">
        <v>0</v>
      </c>
      <c r="AM2013" s="23">
        <v>0</v>
      </c>
      <c r="AN2013" s="23">
        <v>0</v>
      </c>
      <c r="AO2013" s="23">
        <v>0</v>
      </c>
    </row>
    <row r="2014" spans="1:41" s="23" customFormat="1">
      <c r="A2014" s="37">
        <v>41238</v>
      </c>
      <c r="B2014" s="73" t="s">
        <v>2491</v>
      </c>
      <c r="C2014" s="73" t="s">
        <v>2491</v>
      </c>
      <c r="D2014" s="23">
        <v>1</v>
      </c>
      <c r="E2014" s="23">
        <v>2</v>
      </c>
      <c r="F2014" s="23">
        <v>1</v>
      </c>
      <c r="G2014" s="23">
        <v>1</v>
      </c>
      <c r="H2014" s="23">
        <v>0</v>
      </c>
      <c r="I2014" s="23">
        <v>185000</v>
      </c>
      <c r="J2014" s="23">
        <v>185000</v>
      </c>
      <c r="K2014" s="23">
        <v>1000</v>
      </c>
      <c r="L2014" s="23">
        <v>3</v>
      </c>
      <c r="M2014" s="23">
        <v>42</v>
      </c>
      <c r="N2014" s="23">
        <v>10</v>
      </c>
      <c r="O2014" s="27">
        <v>10</v>
      </c>
      <c r="P2014" s="27">
        <v>0</v>
      </c>
      <c r="Q2014" s="23">
        <v>3</v>
      </c>
      <c r="R2014" s="23">
        <v>6</v>
      </c>
      <c r="S2014" s="23">
        <v>50</v>
      </c>
      <c r="T2014" s="23">
        <v>50</v>
      </c>
      <c r="U2014" s="27">
        <v>0</v>
      </c>
      <c r="V2014" s="23">
        <v>0</v>
      </c>
      <c r="W2014" s="23">
        <v>0</v>
      </c>
      <c r="X2014" s="23">
        <v>0</v>
      </c>
      <c r="Y2014" s="23">
        <v>0</v>
      </c>
      <c r="Z2014" s="27">
        <v>0</v>
      </c>
      <c r="AA2014" s="27">
        <v>0</v>
      </c>
      <c r="AB2014" s="27">
        <v>0</v>
      </c>
      <c r="AC2014" s="27">
        <v>0</v>
      </c>
      <c r="AD2014" s="27">
        <v>0</v>
      </c>
      <c r="AE2014" s="27">
        <v>0</v>
      </c>
      <c r="AF2014" s="23">
        <v>185000</v>
      </c>
      <c r="AG2014" s="23">
        <v>185000</v>
      </c>
      <c r="AH2014" s="23">
        <v>10</v>
      </c>
      <c r="AI2014" s="23">
        <v>10</v>
      </c>
      <c r="AJ2014" s="23">
        <v>50</v>
      </c>
      <c r="AK2014" s="23">
        <v>50</v>
      </c>
      <c r="AL2014" s="23">
        <v>0</v>
      </c>
      <c r="AM2014" s="23">
        <v>0</v>
      </c>
      <c r="AN2014" s="23">
        <v>0</v>
      </c>
      <c r="AO2014" s="23">
        <v>0</v>
      </c>
    </row>
    <row r="2015" spans="1:41" s="23" customFormat="1">
      <c r="A2015" s="37">
        <v>41239</v>
      </c>
      <c r="B2015" s="73" t="s">
        <v>2492</v>
      </c>
      <c r="C2015" s="73" t="s">
        <v>2492</v>
      </c>
      <c r="D2015" s="23">
        <v>1</v>
      </c>
      <c r="E2015" s="23">
        <v>2</v>
      </c>
      <c r="F2015" s="23">
        <v>1</v>
      </c>
      <c r="G2015" s="23">
        <v>1</v>
      </c>
      <c r="H2015" s="23">
        <v>0</v>
      </c>
      <c r="I2015" s="23">
        <v>190000</v>
      </c>
      <c r="J2015" s="23">
        <v>190000</v>
      </c>
      <c r="K2015" s="23">
        <v>1000</v>
      </c>
      <c r="L2015" s="23">
        <v>3</v>
      </c>
      <c r="M2015" s="23">
        <v>42</v>
      </c>
      <c r="N2015" s="23">
        <v>10</v>
      </c>
      <c r="O2015" s="27">
        <v>10</v>
      </c>
      <c r="P2015" s="27">
        <v>0</v>
      </c>
      <c r="Q2015" s="23">
        <v>3</v>
      </c>
      <c r="R2015" s="23">
        <v>6</v>
      </c>
      <c r="S2015" s="23">
        <v>50</v>
      </c>
      <c r="T2015" s="23">
        <v>50</v>
      </c>
      <c r="U2015" s="27">
        <v>0</v>
      </c>
      <c r="V2015" s="23">
        <v>0</v>
      </c>
      <c r="W2015" s="23">
        <v>0</v>
      </c>
      <c r="X2015" s="23">
        <v>0</v>
      </c>
      <c r="Y2015" s="23">
        <v>0</v>
      </c>
      <c r="Z2015" s="27">
        <v>0</v>
      </c>
      <c r="AA2015" s="27">
        <v>0</v>
      </c>
      <c r="AB2015" s="27">
        <v>0</v>
      </c>
      <c r="AC2015" s="27">
        <v>0</v>
      </c>
      <c r="AD2015" s="27">
        <v>0</v>
      </c>
      <c r="AE2015" s="27">
        <v>0</v>
      </c>
      <c r="AF2015" s="23">
        <v>190000</v>
      </c>
      <c r="AG2015" s="23">
        <v>190000</v>
      </c>
      <c r="AH2015" s="23">
        <v>10</v>
      </c>
      <c r="AI2015" s="23">
        <v>10</v>
      </c>
      <c r="AJ2015" s="23">
        <v>50</v>
      </c>
      <c r="AK2015" s="23">
        <v>50</v>
      </c>
      <c r="AL2015" s="23">
        <v>0</v>
      </c>
      <c r="AM2015" s="23">
        <v>0</v>
      </c>
      <c r="AN2015" s="23">
        <v>0</v>
      </c>
      <c r="AO2015" s="23">
        <v>0</v>
      </c>
    </row>
    <row r="2016" spans="1:41" s="23" customFormat="1">
      <c r="A2016" s="37">
        <v>41240</v>
      </c>
      <c r="B2016" s="73" t="s">
        <v>2493</v>
      </c>
      <c r="C2016" s="73" t="s">
        <v>2493</v>
      </c>
      <c r="D2016" s="23">
        <v>1</v>
      </c>
      <c r="E2016" s="23">
        <v>2</v>
      </c>
      <c r="F2016" s="23">
        <v>1</v>
      </c>
      <c r="G2016" s="23">
        <v>1</v>
      </c>
      <c r="H2016" s="23">
        <v>0</v>
      </c>
      <c r="I2016" s="23">
        <v>190000</v>
      </c>
      <c r="J2016" s="23">
        <v>190000</v>
      </c>
      <c r="K2016" s="23">
        <v>1000</v>
      </c>
      <c r="L2016" s="23">
        <v>3</v>
      </c>
      <c r="M2016" s="23">
        <v>42</v>
      </c>
      <c r="N2016" s="23">
        <v>10</v>
      </c>
      <c r="O2016" s="27">
        <v>10</v>
      </c>
      <c r="P2016" s="27">
        <v>0</v>
      </c>
      <c r="Q2016" s="23">
        <v>3</v>
      </c>
      <c r="R2016" s="23">
        <v>6</v>
      </c>
      <c r="S2016" s="23">
        <v>50</v>
      </c>
      <c r="T2016" s="23">
        <v>50</v>
      </c>
      <c r="U2016" s="27">
        <v>0</v>
      </c>
      <c r="V2016" s="23">
        <v>0</v>
      </c>
      <c r="W2016" s="23">
        <v>0</v>
      </c>
      <c r="X2016" s="23">
        <v>0</v>
      </c>
      <c r="Y2016" s="23">
        <v>0</v>
      </c>
      <c r="Z2016" s="27">
        <v>0</v>
      </c>
      <c r="AA2016" s="27">
        <v>0</v>
      </c>
      <c r="AB2016" s="27">
        <v>0</v>
      </c>
      <c r="AC2016" s="27">
        <v>0</v>
      </c>
      <c r="AD2016" s="27">
        <v>0</v>
      </c>
      <c r="AE2016" s="27">
        <v>0</v>
      </c>
      <c r="AF2016" s="23">
        <v>190000</v>
      </c>
      <c r="AG2016" s="23">
        <v>190000</v>
      </c>
      <c r="AH2016" s="23">
        <v>10</v>
      </c>
      <c r="AI2016" s="23">
        <v>10</v>
      </c>
      <c r="AJ2016" s="23">
        <v>50</v>
      </c>
      <c r="AK2016" s="23">
        <v>50</v>
      </c>
      <c r="AL2016" s="23">
        <v>0</v>
      </c>
      <c r="AM2016" s="23">
        <v>0</v>
      </c>
      <c r="AN2016" s="23">
        <v>0</v>
      </c>
      <c r="AO2016" s="23">
        <v>0</v>
      </c>
    </row>
    <row r="2017" spans="1:41" s="23" customFormat="1">
      <c r="A2017" s="37">
        <v>41241</v>
      </c>
      <c r="B2017" s="73" t="s">
        <v>2494</v>
      </c>
      <c r="C2017" s="73" t="s">
        <v>2494</v>
      </c>
      <c r="D2017" s="23">
        <v>1</v>
      </c>
      <c r="E2017" s="23">
        <v>2</v>
      </c>
      <c r="F2017" s="23">
        <v>1</v>
      </c>
      <c r="G2017" s="23">
        <v>1</v>
      </c>
      <c r="H2017" s="23">
        <v>0</v>
      </c>
      <c r="I2017" s="23">
        <v>190000</v>
      </c>
      <c r="J2017" s="23">
        <v>190000</v>
      </c>
      <c r="K2017" s="23">
        <v>1000</v>
      </c>
      <c r="L2017" s="23">
        <v>3</v>
      </c>
      <c r="M2017" s="23">
        <v>42</v>
      </c>
      <c r="N2017" s="23">
        <v>10</v>
      </c>
      <c r="O2017" s="27">
        <v>10</v>
      </c>
      <c r="P2017" s="27">
        <v>0</v>
      </c>
      <c r="Q2017" s="23">
        <v>3</v>
      </c>
      <c r="R2017" s="23">
        <v>6</v>
      </c>
      <c r="S2017" s="23">
        <v>50</v>
      </c>
      <c r="T2017" s="23">
        <v>50</v>
      </c>
      <c r="U2017" s="27">
        <v>0</v>
      </c>
      <c r="V2017" s="23">
        <v>0</v>
      </c>
      <c r="W2017" s="23">
        <v>0</v>
      </c>
      <c r="X2017" s="23">
        <v>0</v>
      </c>
      <c r="Y2017" s="23">
        <v>0</v>
      </c>
      <c r="Z2017" s="27">
        <v>0</v>
      </c>
      <c r="AA2017" s="27">
        <v>0</v>
      </c>
      <c r="AB2017" s="27">
        <v>0</v>
      </c>
      <c r="AC2017" s="27">
        <v>0</v>
      </c>
      <c r="AD2017" s="27">
        <v>0</v>
      </c>
      <c r="AE2017" s="27">
        <v>0</v>
      </c>
      <c r="AF2017" s="23">
        <v>190000</v>
      </c>
      <c r="AG2017" s="23">
        <v>190000</v>
      </c>
      <c r="AH2017" s="23">
        <v>10</v>
      </c>
      <c r="AI2017" s="23">
        <v>10</v>
      </c>
      <c r="AJ2017" s="23">
        <v>50</v>
      </c>
      <c r="AK2017" s="23">
        <v>50</v>
      </c>
      <c r="AL2017" s="23">
        <v>0</v>
      </c>
      <c r="AM2017" s="23">
        <v>0</v>
      </c>
      <c r="AN2017" s="23">
        <v>0</v>
      </c>
      <c r="AO2017" s="23">
        <v>0</v>
      </c>
    </row>
    <row r="2018" spans="1:41" s="23" customFormat="1">
      <c r="A2018" s="37">
        <v>41242</v>
      </c>
      <c r="B2018" s="73" t="s">
        <v>2495</v>
      </c>
      <c r="C2018" s="73" t="s">
        <v>2495</v>
      </c>
      <c r="D2018" s="23">
        <v>1</v>
      </c>
      <c r="E2018" s="23">
        <v>2</v>
      </c>
      <c r="F2018" s="23">
        <v>1</v>
      </c>
      <c r="G2018" s="23">
        <v>1</v>
      </c>
      <c r="H2018" s="23">
        <v>0</v>
      </c>
      <c r="I2018" s="23">
        <v>195000</v>
      </c>
      <c r="J2018" s="23">
        <v>195000</v>
      </c>
      <c r="K2018" s="23">
        <v>1000</v>
      </c>
      <c r="L2018" s="23">
        <v>3</v>
      </c>
      <c r="M2018" s="23">
        <v>42</v>
      </c>
      <c r="N2018" s="23">
        <v>10</v>
      </c>
      <c r="O2018" s="27">
        <v>10</v>
      </c>
      <c r="P2018" s="27">
        <v>0</v>
      </c>
      <c r="Q2018" s="23">
        <v>3</v>
      </c>
      <c r="R2018" s="23">
        <v>6</v>
      </c>
      <c r="S2018" s="23">
        <v>50</v>
      </c>
      <c r="T2018" s="23">
        <v>50</v>
      </c>
      <c r="U2018" s="27">
        <v>0</v>
      </c>
      <c r="V2018" s="23">
        <v>0</v>
      </c>
      <c r="W2018" s="23">
        <v>0</v>
      </c>
      <c r="X2018" s="23">
        <v>0</v>
      </c>
      <c r="Y2018" s="23">
        <v>0</v>
      </c>
      <c r="Z2018" s="27">
        <v>0</v>
      </c>
      <c r="AA2018" s="27">
        <v>0</v>
      </c>
      <c r="AB2018" s="27">
        <v>0</v>
      </c>
      <c r="AC2018" s="27">
        <v>0</v>
      </c>
      <c r="AD2018" s="27">
        <v>0</v>
      </c>
      <c r="AE2018" s="27">
        <v>0</v>
      </c>
      <c r="AF2018" s="23">
        <v>195000</v>
      </c>
      <c r="AG2018" s="23">
        <v>195000</v>
      </c>
      <c r="AH2018" s="23">
        <v>10</v>
      </c>
      <c r="AI2018" s="23">
        <v>10</v>
      </c>
      <c r="AJ2018" s="23">
        <v>50</v>
      </c>
      <c r="AK2018" s="23">
        <v>50</v>
      </c>
      <c r="AL2018" s="23">
        <v>0</v>
      </c>
      <c r="AM2018" s="23">
        <v>0</v>
      </c>
      <c r="AN2018" s="23">
        <v>0</v>
      </c>
      <c r="AO2018" s="23">
        <v>0</v>
      </c>
    </row>
    <row r="2019" spans="1:41" s="23" customFormat="1">
      <c r="A2019" s="37">
        <v>41243</v>
      </c>
      <c r="B2019" s="73" t="s">
        <v>2496</v>
      </c>
      <c r="C2019" s="73" t="s">
        <v>2496</v>
      </c>
      <c r="D2019" s="23">
        <v>1</v>
      </c>
      <c r="E2019" s="23">
        <v>2</v>
      </c>
      <c r="F2019" s="23">
        <v>1</v>
      </c>
      <c r="G2019" s="23">
        <v>1</v>
      </c>
      <c r="H2019" s="23">
        <v>0</v>
      </c>
      <c r="I2019" s="23">
        <v>195000</v>
      </c>
      <c r="J2019" s="23">
        <v>195000</v>
      </c>
      <c r="K2019" s="23">
        <v>1000</v>
      </c>
      <c r="L2019" s="23">
        <v>3</v>
      </c>
      <c r="M2019" s="23">
        <v>42</v>
      </c>
      <c r="N2019" s="23">
        <v>10</v>
      </c>
      <c r="O2019" s="27">
        <v>10</v>
      </c>
      <c r="P2019" s="27">
        <v>0</v>
      </c>
      <c r="Q2019" s="23">
        <v>3</v>
      </c>
      <c r="R2019" s="23">
        <v>6</v>
      </c>
      <c r="S2019" s="23">
        <v>50</v>
      </c>
      <c r="T2019" s="23">
        <v>50</v>
      </c>
      <c r="U2019" s="27">
        <v>0</v>
      </c>
      <c r="V2019" s="23">
        <v>0</v>
      </c>
      <c r="W2019" s="23">
        <v>0</v>
      </c>
      <c r="X2019" s="23">
        <v>0</v>
      </c>
      <c r="Y2019" s="23">
        <v>0</v>
      </c>
      <c r="Z2019" s="27">
        <v>0</v>
      </c>
      <c r="AA2019" s="27">
        <v>0</v>
      </c>
      <c r="AB2019" s="27">
        <v>0</v>
      </c>
      <c r="AC2019" s="27">
        <v>0</v>
      </c>
      <c r="AD2019" s="27">
        <v>0</v>
      </c>
      <c r="AE2019" s="27">
        <v>0</v>
      </c>
      <c r="AF2019" s="23">
        <v>195000</v>
      </c>
      <c r="AG2019" s="23">
        <v>195000</v>
      </c>
      <c r="AH2019" s="23">
        <v>10</v>
      </c>
      <c r="AI2019" s="23">
        <v>10</v>
      </c>
      <c r="AJ2019" s="23">
        <v>50</v>
      </c>
      <c r="AK2019" s="23">
        <v>50</v>
      </c>
      <c r="AL2019" s="23">
        <v>0</v>
      </c>
      <c r="AM2019" s="23">
        <v>0</v>
      </c>
      <c r="AN2019" s="23">
        <v>0</v>
      </c>
      <c r="AO2019" s="23">
        <v>0</v>
      </c>
    </row>
    <row r="2020" spans="1:41" s="23" customFormat="1">
      <c r="A2020" s="37">
        <v>41244</v>
      </c>
      <c r="B2020" s="73" t="s">
        <v>2497</v>
      </c>
      <c r="C2020" s="73" t="s">
        <v>2497</v>
      </c>
      <c r="D2020" s="23">
        <v>1</v>
      </c>
      <c r="E2020" s="23">
        <v>2</v>
      </c>
      <c r="F2020" s="23">
        <v>1</v>
      </c>
      <c r="G2020" s="23">
        <v>1</v>
      </c>
      <c r="H2020" s="23">
        <v>0</v>
      </c>
      <c r="I2020" s="23">
        <v>195000</v>
      </c>
      <c r="J2020" s="23">
        <v>195000</v>
      </c>
      <c r="K2020" s="23">
        <v>1000</v>
      </c>
      <c r="L2020" s="23">
        <v>3</v>
      </c>
      <c r="M2020" s="23">
        <v>42</v>
      </c>
      <c r="N2020" s="23">
        <v>10</v>
      </c>
      <c r="O2020" s="27">
        <v>10</v>
      </c>
      <c r="P2020" s="27">
        <v>0</v>
      </c>
      <c r="Q2020" s="23">
        <v>3</v>
      </c>
      <c r="R2020" s="23">
        <v>6</v>
      </c>
      <c r="S2020" s="23">
        <v>50</v>
      </c>
      <c r="T2020" s="23">
        <v>50</v>
      </c>
      <c r="U2020" s="27">
        <v>0</v>
      </c>
      <c r="V2020" s="23">
        <v>0</v>
      </c>
      <c r="W2020" s="23">
        <v>0</v>
      </c>
      <c r="X2020" s="23">
        <v>0</v>
      </c>
      <c r="Y2020" s="23">
        <v>0</v>
      </c>
      <c r="Z2020" s="27">
        <v>0</v>
      </c>
      <c r="AA2020" s="27">
        <v>0</v>
      </c>
      <c r="AB2020" s="27">
        <v>0</v>
      </c>
      <c r="AC2020" s="27">
        <v>0</v>
      </c>
      <c r="AD2020" s="27">
        <v>0</v>
      </c>
      <c r="AE2020" s="27">
        <v>0</v>
      </c>
      <c r="AF2020" s="23">
        <v>195000</v>
      </c>
      <c r="AG2020" s="23">
        <v>195000</v>
      </c>
      <c r="AH2020" s="23">
        <v>10</v>
      </c>
      <c r="AI2020" s="23">
        <v>10</v>
      </c>
      <c r="AJ2020" s="23">
        <v>50</v>
      </c>
      <c r="AK2020" s="23">
        <v>50</v>
      </c>
      <c r="AL2020" s="23">
        <v>0</v>
      </c>
      <c r="AM2020" s="23">
        <v>0</v>
      </c>
      <c r="AN2020" s="23">
        <v>0</v>
      </c>
      <c r="AO2020" s="23">
        <v>0</v>
      </c>
    </row>
    <row r="2021" spans="1:41" s="23" customFormat="1">
      <c r="A2021" s="37">
        <v>41245</v>
      </c>
      <c r="B2021" s="73" t="s">
        <v>2498</v>
      </c>
      <c r="C2021" s="73" t="s">
        <v>2498</v>
      </c>
      <c r="D2021" s="23">
        <v>1</v>
      </c>
      <c r="E2021" s="23">
        <v>2</v>
      </c>
      <c r="F2021" s="23">
        <v>1</v>
      </c>
      <c r="G2021" s="23">
        <v>1</v>
      </c>
      <c r="H2021" s="23">
        <v>0</v>
      </c>
      <c r="I2021" s="23">
        <v>200000</v>
      </c>
      <c r="J2021" s="23">
        <v>200000</v>
      </c>
      <c r="K2021" s="23">
        <v>1000</v>
      </c>
      <c r="L2021" s="23">
        <v>3</v>
      </c>
      <c r="M2021" s="23">
        <v>42</v>
      </c>
      <c r="N2021" s="23">
        <v>10</v>
      </c>
      <c r="O2021" s="27">
        <v>10</v>
      </c>
      <c r="P2021" s="27">
        <v>0</v>
      </c>
      <c r="Q2021" s="23">
        <v>3</v>
      </c>
      <c r="R2021" s="23">
        <v>6</v>
      </c>
      <c r="S2021" s="23">
        <v>50</v>
      </c>
      <c r="T2021" s="23">
        <v>50</v>
      </c>
      <c r="U2021" s="27">
        <v>0</v>
      </c>
      <c r="V2021" s="23">
        <v>0</v>
      </c>
      <c r="W2021" s="23">
        <v>0</v>
      </c>
      <c r="X2021" s="23">
        <v>0</v>
      </c>
      <c r="Y2021" s="23">
        <v>0</v>
      </c>
      <c r="Z2021" s="27">
        <v>0</v>
      </c>
      <c r="AA2021" s="27">
        <v>0</v>
      </c>
      <c r="AB2021" s="27">
        <v>0</v>
      </c>
      <c r="AC2021" s="27">
        <v>0</v>
      </c>
      <c r="AD2021" s="27">
        <v>0</v>
      </c>
      <c r="AE2021" s="27">
        <v>0</v>
      </c>
      <c r="AF2021" s="23">
        <v>200000</v>
      </c>
      <c r="AG2021" s="23">
        <v>200000</v>
      </c>
      <c r="AH2021" s="23">
        <v>10</v>
      </c>
      <c r="AI2021" s="23">
        <v>10</v>
      </c>
      <c r="AJ2021" s="23">
        <v>50</v>
      </c>
      <c r="AK2021" s="23">
        <v>50</v>
      </c>
      <c r="AL2021" s="23">
        <v>0</v>
      </c>
      <c r="AM2021" s="23">
        <v>0</v>
      </c>
      <c r="AN2021" s="23">
        <v>0</v>
      </c>
      <c r="AO2021" s="23">
        <v>0</v>
      </c>
    </row>
    <row r="2022" spans="1:41" s="23" customFormat="1">
      <c r="A2022" s="37">
        <v>41246</v>
      </c>
      <c r="B2022" s="73" t="s">
        <v>2499</v>
      </c>
      <c r="C2022" s="73" t="s">
        <v>2499</v>
      </c>
      <c r="D2022" s="23">
        <v>1</v>
      </c>
      <c r="E2022" s="23">
        <v>2</v>
      </c>
      <c r="F2022" s="23">
        <v>1</v>
      </c>
      <c r="G2022" s="23">
        <v>1</v>
      </c>
      <c r="H2022" s="23">
        <v>0</v>
      </c>
      <c r="I2022" s="23">
        <v>200000</v>
      </c>
      <c r="J2022" s="23">
        <v>200000</v>
      </c>
      <c r="K2022" s="23">
        <v>1000</v>
      </c>
      <c r="L2022" s="23">
        <v>3</v>
      </c>
      <c r="M2022" s="23">
        <v>42</v>
      </c>
      <c r="N2022" s="23">
        <v>10</v>
      </c>
      <c r="O2022" s="27">
        <v>10</v>
      </c>
      <c r="P2022" s="27">
        <v>0</v>
      </c>
      <c r="Q2022" s="23">
        <v>3</v>
      </c>
      <c r="R2022" s="23">
        <v>6</v>
      </c>
      <c r="S2022" s="23">
        <v>50</v>
      </c>
      <c r="T2022" s="23">
        <v>50</v>
      </c>
      <c r="U2022" s="27">
        <v>0</v>
      </c>
      <c r="V2022" s="23">
        <v>0</v>
      </c>
      <c r="W2022" s="23">
        <v>0</v>
      </c>
      <c r="X2022" s="23">
        <v>0</v>
      </c>
      <c r="Y2022" s="23">
        <v>0</v>
      </c>
      <c r="Z2022" s="27">
        <v>0</v>
      </c>
      <c r="AA2022" s="27">
        <v>0</v>
      </c>
      <c r="AB2022" s="27">
        <v>0</v>
      </c>
      <c r="AC2022" s="27">
        <v>0</v>
      </c>
      <c r="AD2022" s="27">
        <v>0</v>
      </c>
      <c r="AE2022" s="27">
        <v>0</v>
      </c>
      <c r="AF2022" s="23">
        <v>200000</v>
      </c>
      <c r="AG2022" s="23">
        <v>200000</v>
      </c>
      <c r="AH2022" s="23">
        <v>10</v>
      </c>
      <c r="AI2022" s="23">
        <v>10</v>
      </c>
      <c r="AJ2022" s="23">
        <v>50</v>
      </c>
      <c r="AK2022" s="23">
        <v>50</v>
      </c>
      <c r="AL2022" s="23">
        <v>0</v>
      </c>
      <c r="AM2022" s="23">
        <v>0</v>
      </c>
      <c r="AN2022" s="23">
        <v>0</v>
      </c>
      <c r="AO2022" s="23">
        <v>0</v>
      </c>
    </row>
    <row r="2023" spans="1:41" s="23" customFormat="1">
      <c r="A2023" s="37">
        <v>41247</v>
      </c>
      <c r="B2023" s="73" t="s">
        <v>2500</v>
      </c>
      <c r="C2023" s="73" t="s">
        <v>2500</v>
      </c>
      <c r="D2023" s="23">
        <v>1</v>
      </c>
      <c r="E2023" s="23">
        <v>2</v>
      </c>
      <c r="F2023" s="23">
        <v>1</v>
      </c>
      <c r="G2023" s="23">
        <v>1</v>
      </c>
      <c r="H2023" s="23">
        <v>0</v>
      </c>
      <c r="I2023" s="23">
        <v>200000</v>
      </c>
      <c r="J2023" s="23">
        <v>200000</v>
      </c>
      <c r="K2023" s="23">
        <v>1000</v>
      </c>
      <c r="L2023" s="23">
        <v>3</v>
      </c>
      <c r="M2023" s="23">
        <v>42</v>
      </c>
      <c r="N2023" s="23">
        <v>10</v>
      </c>
      <c r="O2023" s="27">
        <v>10</v>
      </c>
      <c r="P2023" s="27">
        <v>0</v>
      </c>
      <c r="Q2023" s="23">
        <v>3</v>
      </c>
      <c r="R2023" s="23">
        <v>6</v>
      </c>
      <c r="S2023" s="23">
        <v>50</v>
      </c>
      <c r="T2023" s="23">
        <v>50</v>
      </c>
      <c r="U2023" s="27">
        <v>0</v>
      </c>
      <c r="V2023" s="23">
        <v>0</v>
      </c>
      <c r="W2023" s="23">
        <v>0</v>
      </c>
      <c r="X2023" s="23">
        <v>0</v>
      </c>
      <c r="Y2023" s="23">
        <v>0</v>
      </c>
      <c r="Z2023" s="27">
        <v>0</v>
      </c>
      <c r="AA2023" s="27">
        <v>0</v>
      </c>
      <c r="AB2023" s="27">
        <v>0</v>
      </c>
      <c r="AC2023" s="27">
        <v>0</v>
      </c>
      <c r="AD2023" s="27">
        <v>0</v>
      </c>
      <c r="AE2023" s="27">
        <v>0</v>
      </c>
      <c r="AF2023" s="23">
        <v>200000</v>
      </c>
      <c r="AG2023" s="23">
        <v>200000</v>
      </c>
      <c r="AH2023" s="23">
        <v>10</v>
      </c>
      <c r="AI2023" s="23">
        <v>10</v>
      </c>
      <c r="AJ2023" s="23">
        <v>50</v>
      </c>
      <c r="AK2023" s="23">
        <v>50</v>
      </c>
      <c r="AL2023" s="23">
        <v>0</v>
      </c>
      <c r="AM2023" s="23">
        <v>0</v>
      </c>
      <c r="AN2023" s="23">
        <v>0</v>
      </c>
      <c r="AO2023" s="23">
        <v>0</v>
      </c>
    </row>
    <row r="2024" spans="1:41" s="23" customFormat="1">
      <c r="A2024" s="37">
        <v>41248</v>
      </c>
      <c r="B2024" s="73" t="s">
        <v>2501</v>
      </c>
      <c r="C2024" s="73" t="s">
        <v>2501</v>
      </c>
      <c r="D2024" s="23">
        <v>1</v>
      </c>
      <c r="E2024" s="23">
        <v>2</v>
      </c>
      <c r="F2024" s="23">
        <v>1</v>
      </c>
      <c r="G2024" s="23">
        <v>1</v>
      </c>
      <c r="H2024" s="23">
        <v>0</v>
      </c>
      <c r="I2024" s="23">
        <v>205000</v>
      </c>
      <c r="J2024" s="23">
        <v>205000</v>
      </c>
      <c r="K2024" s="23">
        <v>1000</v>
      </c>
      <c r="L2024" s="23">
        <v>3</v>
      </c>
      <c r="M2024" s="23">
        <v>42</v>
      </c>
      <c r="N2024" s="23">
        <v>10</v>
      </c>
      <c r="O2024" s="27">
        <v>10</v>
      </c>
      <c r="P2024" s="27">
        <v>0</v>
      </c>
      <c r="Q2024" s="23">
        <v>3</v>
      </c>
      <c r="R2024" s="23">
        <v>6</v>
      </c>
      <c r="S2024" s="23">
        <v>50</v>
      </c>
      <c r="T2024" s="23">
        <v>50</v>
      </c>
      <c r="U2024" s="27">
        <v>0</v>
      </c>
      <c r="V2024" s="23">
        <v>0</v>
      </c>
      <c r="W2024" s="23">
        <v>0</v>
      </c>
      <c r="X2024" s="23">
        <v>0</v>
      </c>
      <c r="Y2024" s="23">
        <v>0</v>
      </c>
      <c r="Z2024" s="27">
        <v>0</v>
      </c>
      <c r="AA2024" s="27">
        <v>0</v>
      </c>
      <c r="AB2024" s="27">
        <v>0</v>
      </c>
      <c r="AC2024" s="27">
        <v>0</v>
      </c>
      <c r="AD2024" s="27">
        <v>0</v>
      </c>
      <c r="AE2024" s="27">
        <v>0</v>
      </c>
      <c r="AF2024" s="23">
        <v>205000</v>
      </c>
      <c r="AG2024" s="23">
        <v>205000</v>
      </c>
      <c r="AH2024" s="23">
        <v>10</v>
      </c>
      <c r="AI2024" s="23">
        <v>10</v>
      </c>
      <c r="AJ2024" s="23">
        <v>50</v>
      </c>
      <c r="AK2024" s="23">
        <v>50</v>
      </c>
      <c r="AL2024" s="23">
        <v>0</v>
      </c>
      <c r="AM2024" s="23">
        <v>0</v>
      </c>
      <c r="AN2024" s="23">
        <v>0</v>
      </c>
      <c r="AO2024" s="23">
        <v>0</v>
      </c>
    </row>
    <row r="2025" spans="1:41" s="23" customFormat="1">
      <c r="A2025" s="37">
        <v>41249</v>
      </c>
      <c r="B2025" s="73" t="s">
        <v>2502</v>
      </c>
      <c r="C2025" s="73" t="s">
        <v>2502</v>
      </c>
      <c r="D2025" s="23">
        <v>1</v>
      </c>
      <c r="E2025" s="23">
        <v>2</v>
      </c>
      <c r="F2025" s="23">
        <v>1</v>
      </c>
      <c r="G2025" s="23">
        <v>1</v>
      </c>
      <c r="H2025" s="23">
        <v>0</v>
      </c>
      <c r="I2025" s="23">
        <v>205000</v>
      </c>
      <c r="J2025" s="23">
        <v>205000</v>
      </c>
      <c r="K2025" s="23">
        <v>1000</v>
      </c>
      <c r="L2025" s="23">
        <v>3</v>
      </c>
      <c r="M2025" s="23">
        <v>42</v>
      </c>
      <c r="N2025" s="23">
        <v>10</v>
      </c>
      <c r="O2025" s="27">
        <v>10</v>
      </c>
      <c r="P2025" s="27">
        <v>0</v>
      </c>
      <c r="Q2025" s="23">
        <v>3</v>
      </c>
      <c r="R2025" s="23">
        <v>6</v>
      </c>
      <c r="S2025" s="23">
        <v>50</v>
      </c>
      <c r="T2025" s="23">
        <v>50</v>
      </c>
      <c r="U2025" s="27">
        <v>0</v>
      </c>
      <c r="V2025" s="23">
        <v>0</v>
      </c>
      <c r="W2025" s="23">
        <v>0</v>
      </c>
      <c r="X2025" s="23">
        <v>0</v>
      </c>
      <c r="Y2025" s="23">
        <v>0</v>
      </c>
      <c r="Z2025" s="27">
        <v>0</v>
      </c>
      <c r="AA2025" s="27">
        <v>0</v>
      </c>
      <c r="AB2025" s="27">
        <v>0</v>
      </c>
      <c r="AC2025" s="27">
        <v>0</v>
      </c>
      <c r="AD2025" s="27">
        <v>0</v>
      </c>
      <c r="AE2025" s="27">
        <v>0</v>
      </c>
      <c r="AF2025" s="23">
        <v>205000</v>
      </c>
      <c r="AG2025" s="23">
        <v>205000</v>
      </c>
      <c r="AH2025" s="23">
        <v>10</v>
      </c>
      <c r="AI2025" s="23">
        <v>10</v>
      </c>
      <c r="AJ2025" s="23">
        <v>50</v>
      </c>
      <c r="AK2025" s="23">
        <v>50</v>
      </c>
      <c r="AL2025" s="23">
        <v>0</v>
      </c>
      <c r="AM2025" s="23">
        <v>0</v>
      </c>
      <c r="AN2025" s="23">
        <v>0</v>
      </c>
      <c r="AO2025" s="23">
        <v>0</v>
      </c>
    </row>
    <row r="2026" spans="1:41" s="23" customFormat="1">
      <c r="A2026" s="37">
        <v>41250</v>
      </c>
      <c r="B2026" s="73" t="s">
        <v>2503</v>
      </c>
      <c r="C2026" s="73" t="s">
        <v>2503</v>
      </c>
      <c r="D2026" s="23">
        <v>1</v>
      </c>
      <c r="E2026" s="23">
        <v>2</v>
      </c>
      <c r="F2026" s="23">
        <v>1</v>
      </c>
      <c r="G2026" s="23">
        <v>1</v>
      </c>
      <c r="H2026" s="23">
        <v>0</v>
      </c>
      <c r="I2026" s="23">
        <v>205000</v>
      </c>
      <c r="J2026" s="23">
        <v>205000</v>
      </c>
      <c r="K2026" s="23">
        <v>1000</v>
      </c>
      <c r="L2026" s="23">
        <v>3</v>
      </c>
      <c r="M2026" s="23">
        <v>42</v>
      </c>
      <c r="N2026" s="23">
        <v>10</v>
      </c>
      <c r="O2026" s="27">
        <v>10</v>
      </c>
      <c r="P2026" s="27">
        <v>0</v>
      </c>
      <c r="Q2026" s="23">
        <v>3</v>
      </c>
      <c r="R2026" s="23">
        <v>6</v>
      </c>
      <c r="S2026" s="23">
        <v>50</v>
      </c>
      <c r="T2026" s="23">
        <v>50</v>
      </c>
      <c r="U2026" s="27">
        <v>0</v>
      </c>
      <c r="V2026" s="23">
        <v>0</v>
      </c>
      <c r="W2026" s="23">
        <v>0</v>
      </c>
      <c r="X2026" s="23">
        <v>0</v>
      </c>
      <c r="Y2026" s="23">
        <v>0</v>
      </c>
      <c r="Z2026" s="27">
        <v>0</v>
      </c>
      <c r="AA2026" s="27">
        <v>0</v>
      </c>
      <c r="AB2026" s="27">
        <v>0</v>
      </c>
      <c r="AC2026" s="27">
        <v>0</v>
      </c>
      <c r="AD2026" s="27">
        <v>0</v>
      </c>
      <c r="AE2026" s="27">
        <v>0</v>
      </c>
      <c r="AF2026" s="23">
        <v>205000</v>
      </c>
      <c r="AG2026" s="23">
        <v>205000</v>
      </c>
      <c r="AH2026" s="23">
        <v>10</v>
      </c>
      <c r="AI2026" s="23">
        <v>10</v>
      </c>
      <c r="AJ2026" s="23">
        <v>50</v>
      </c>
      <c r="AK2026" s="23">
        <v>50</v>
      </c>
      <c r="AL2026" s="23">
        <v>0</v>
      </c>
      <c r="AM2026" s="23">
        <v>0</v>
      </c>
      <c r="AN2026" s="23">
        <v>0</v>
      </c>
      <c r="AO2026" s="23">
        <v>0</v>
      </c>
    </row>
    <row r="2027" spans="1:41" s="23" customFormat="1">
      <c r="A2027" s="37">
        <v>41251</v>
      </c>
      <c r="B2027" s="73" t="s">
        <v>2504</v>
      </c>
      <c r="C2027" s="73" t="s">
        <v>2504</v>
      </c>
      <c r="D2027" s="23">
        <v>1</v>
      </c>
      <c r="E2027" s="23">
        <v>2</v>
      </c>
      <c r="F2027" s="23">
        <v>1</v>
      </c>
      <c r="G2027" s="23">
        <v>1</v>
      </c>
      <c r="H2027" s="23">
        <v>0</v>
      </c>
      <c r="I2027" s="23">
        <v>210000</v>
      </c>
      <c r="J2027" s="23">
        <v>210000</v>
      </c>
      <c r="K2027" s="23">
        <v>1000</v>
      </c>
      <c r="L2027" s="23">
        <v>3</v>
      </c>
      <c r="M2027" s="23">
        <v>42</v>
      </c>
      <c r="N2027" s="23">
        <v>10</v>
      </c>
      <c r="O2027" s="27">
        <v>10</v>
      </c>
      <c r="P2027" s="27">
        <v>0</v>
      </c>
      <c r="Q2027" s="23">
        <v>3</v>
      </c>
      <c r="R2027" s="23">
        <v>6</v>
      </c>
      <c r="S2027" s="23">
        <v>50</v>
      </c>
      <c r="T2027" s="23">
        <v>50</v>
      </c>
      <c r="U2027" s="27">
        <v>0</v>
      </c>
      <c r="V2027" s="23">
        <v>0</v>
      </c>
      <c r="W2027" s="23">
        <v>0</v>
      </c>
      <c r="X2027" s="23">
        <v>0</v>
      </c>
      <c r="Y2027" s="23">
        <v>0</v>
      </c>
      <c r="Z2027" s="27">
        <v>0</v>
      </c>
      <c r="AA2027" s="27">
        <v>0</v>
      </c>
      <c r="AB2027" s="27">
        <v>0</v>
      </c>
      <c r="AC2027" s="27">
        <v>0</v>
      </c>
      <c r="AD2027" s="27">
        <v>0</v>
      </c>
      <c r="AE2027" s="27">
        <v>0</v>
      </c>
      <c r="AF2027" s="23">
        <v>210000</v>
      </c>
      <c r="AG2027" s="23">
        <v>210000</v>
      </c>
      <c r="AH2027" s="23">
        <v>10</v>
      </c>
      <c r="AI2027" s="23">
        <v>10</v>
      </c>
      <c r="AJ2027" s="23">
        <v>50</v>
      </c>
      <c r="AK2027" s="23">
        <v>50</v>
      </c>
      <c r="AL2027" s="23">
        <v>0</v>
      </c>
      <c r="AM2027" s="23">
        <v>0</v>
      </c>
      <c r="AN2027" s="23">
        <v>0</v>
      </c>
      <c r="AO2027" s="23">
        <v>0</v>
      </c>
    </row>
    <row r="2028" spans="1:41" s="23" customFormat="1">
      <c r="A2028" s="37">
        <v>41252</v>
      </c>
      <c r="B2028" s="73" t="s">
        <v>2505</v>
      </c>
      <c r="C2028" s="73" t="s">
        <v>2505</v>
      </c>
      <c r="D2028" s="23">
        <v>1</v>
      </c>
      <c r="E2028" s="23">
        <v>2</v>
      </c>
      <c r="F2028" s="23">
        <v>1</v>
      </c>
      <c r="G2028" s="23">
        <v>1</v>
      </c>
      <c r="H2028" s="23">
        <v>0</v>
      </c>
      <c r="I2028" s="23">
        <v>210000</v>
      </c>
      <c r="J2028" s="23">
        <v>210000</v>
      </c>
      <c r="K2028" s="23">
        <v>1000</v>
      </c>
      <c r="L2028" s="23">
        <v>3</v>
      </c>
      <c r="M2028" s="23">
        <v>42</v>
      </c>
      <c r="N2028" s="23">
        <v>10</v>
      </c>
      <c r="O2028" s="27">
        <v>10</v>
      </c>
      <c r="P2028" s="27">
        <v>0</v>
      </c>
      <c r="Q2028" s="23">
        <v>3</v>
      </c>
      <c r="R2028" s="23">
        <v>6</v>
      </c>
      <c r="S2028" s="23">
        <v>50</v>
      </c>
      <c r="T2028" s="23">
        <v>50</v>
      </c>
      <c r="U2028" s="27">
        <v>0</v>
      </c>
      <c r="V2028" s="23">
        <v>0</v>
      </c>
      <c r="W2028" s="23">
        <v>0</v>
      </c>
      <c r="X2028" s="23">
        <v>0</v>
      </c>
      <c r="Y2028" s="23">
        <v>0</v>
      </c>
      <c r="Z2028" s="27">
        <v>0</v>
      </c>
      <c r="AA2028" s="27">
        <v>0</v>
      </c>
      <c r="AB2028" s="27">
        <v>0</v>
      </c>
      <c r="AC2028" s="27">
        <v>0</v>
      </c>
      <c r="AD2028" s="27">
        <v>0</v>
      </c>
      <c r="AE2028" s="27">
        <v>0</v>
      </c>
      <c r="AF2028" s="23">
        <v>210000</v>
      </c>
      <c r="AG2028" s="23">
        <v>210000</v>
      </c>
      <c r="AH2028" s="23">
        <v>10</v>
      </c>
      <c r="AI2028" s="23">
        <v>10</v>
      </c>
      <c r="AJ2028" s="23">
        <v>50</v>
      </c>
      <c r="AK2028" s="23">
        <v>50</v>
      </c>
      <c r="AL2028" s="23">
        <v>0</v>
      </c>
      <c r="AM2028" s="23">
        <v>0</v>
      </c>
      <c r="AN2028" s="23">
        <v>0</v>
      </c>
      <c r="AO2028" s="23">
        <v>0</v>
      </c>
    </row>
    <row r="2029" spans="1:41" s="23" customFormat="1">
      <c r="A2029" s="37">
        <v>41253</v>
      </c>
      <c r="B2029" s="73" t="s">
        <v>2506</v>
      </c>
      <c r="C2029" s="73" t="s">
        <v>2506</v>
      </c>
      <c r="D2029" s="23">
        <v>1</v>
      </c>
      <c r="E2029" s="23">
        <v>2</v>
      </c>
      <c r="F2029" s="23">
        <v>1</v>
      </c>
      <c r="G2029" s="23">
        <v>1</v>
      </c>
      <c r="H2029" s="23">
        <v>0</v>
      </c>
      <c r="I2029" s="23">
        <v>210000</v>
      </c>
      <c r="J2029" s="23">
        <v>210000</v>
      </c>
      <c r="K2029" s="23">
        <v>1000</v>
      </c>
      <c r="L2029" s="23">
        <v>3</v>
      </c>
      <c r="M2029" s="23">
        <v>42</v>
      </c>
      <c r="N2029" s="23">
        <v>10</v>
      </c>
      <c r="O2029" s="27">
        <v>10</v>
      </c>
      <c r="P2029" s="27">
        <v>0</v>
      </c>
      <c r="Q2029" s="23">
        <v>3</v>
      </c>
      <c r="R2029" s="23">
        <v>6</v>
      </c>
      <c r="S2029" s="23">
        <v>50</v>
      </c>
      <c r="T2029" s="23">
        <v>50</v>
      </c>
      <c r="U2029" s="27">
        <v>0</v>
      </c>
      <c r="V2029" s="23">
        <v>0</v>
      </c>
      <c r="W2029" s="23">
        <v>0</v>
      </c>
      <c r="X2029" s="23">
        <v>0</v>
      </c>
      <c r="Y2029" s="23">
        <v>0</v>
      </c>
      <c r="Z2029" s="27">
        <v>0</v>
      </c>
      <c r="AA2029" s="27">
        <v>0</v>
      </c>
      <c r="AB2029" s="27">
        <v>0</v>
      </c>
      <c r="AC2029" s="27">
        <v>0</v>
      </c>
      <c r="AD2029" s="27">
        <v>0</v>
      </c>
      <c r="AE2029" s="27">
        <v>0</v>
      </c>
      <c r="AF2029" s="23">
        <v>210000</v>
      </c>
      <c r="AG2029" s="23">
        <v>210000</v>
      </c>
      <c r="AH2029" s="23">
        <v>10</v>
      </c>
      <c r="AI2029" s="23">
        <v>10</v>
      </c>
      <c r="AJ2029" s="23">
        <v>50</v>
      </c>
      <c r="AK2029" s="23">
        <v>50</v>
      </c>
      <c r="AL2029" s="23">
        <v>0</v>
      </c>
      <c r="AM2029" s="23">
        <v>0</v>
      </c>
      <c r="AN2029" s="23">
        <v>0</v>
      </c>
      <c r="AO2029" s="23">
        <v>0</v>
      </c>
    </row>
    <row r="2030" spans="1:41" s="23" customFormat="1">
      <c r="A2030" s="37">
        <v>41254</v>
      </c>
      <c r="B2030" s="73" t="s">
        <v>2507</v>
      </c>
      <c r="C2030" s="73" t="s">
        <v>2507</v>
      </c>
      <c r="D2030" s="23">
        <v>1</v>
      </c>
      <c r="E2030" s="23">
        <v>2</v>
      </c>
      <c r="F2030" s="23">
        <v>1</v>
      </c>
      <c r="G2030" s="23">
        <v>1</v>
      </c>
      <c r="H2030" s="23">
        <v>0</v>
      </c>
      <c r="I2030" s="23">
        <v>215000</v>
      </c>
      <c r="J2030" s="23">
        <v>215000</v>
      </c>
      <c r="K2030" s="23">
        <v>1000</v>
      </c>
      <c r="L2030" s="23">
        <v>3</v>
      </c>
      <c r="M2030" s="23">
        <v>42</v>
      </c>
      <c r="N2030" s="23">
        <v>10</v>
      </c>
      <c r="O2030" s="27">
        <v>10</v>
      </c>
      <c r="P2030" s="27">
        <v>0</v>
      </c>
      <c r="Q2030" s="23">
        <v>3</v>
      </c>
      <c r="R2030" s="23">
        <v>6</v>
      </c>
      <c r="S2030" s="23">
        <v>50</v>
      </c>
      <c r="T2030" s="23">
        <v>50</v>
      </c>
      <c r="U2030" s="27">
        <v>0</v>
      </c>
      <c r="V2030" s="23">
        <v>0</v>
      </c>
      <c r="W2030" s="23">
        <v>0</v>
      </c>
      <c r="X2030" s="23">
        <v>0</v>
      </c>
      <c r="Y2030" s="23">
        <v>0</v>
      </c>
      <c r="Z2030" s="27">
        <v>0</v>
      </c>
      <c r="AA2030" s="27">
        <v>0</v>
      </c>
      <c r="AB2030" s="27">
        <v>0</v>
      </c>
      <c r="AC2030" s="27">
        <v>0</v>
      </c>
      <c r="AD2030" s="27">
        <v>0</v>
      </c>
      <c r="AE2030" s="27">
        <v>0</v>
      </c>
      <c r="AF2030" s="23">
        <v>215000</v>
      </c>
      <c r="AG2030" s="23">
        <v>215000</v>
      </c>
      <c r="AH2030" s="23">
        <v>10</v>
      </c>
      <c r="AI2030" s="23">
        <v>10</v>
      </c>
      <c r="AJ2030" s="23">
        <v>50</v>
      </c>
      <c r="AK2030" s="23">
        <v>50</v>
      </c>
      <c r="AL2030" s="23">
        <v>0</v>
      </c>
      <c r="AM2030" s="23">
        <v>0</v>
      </c>
      <c r="AN2030" s="23">
        <v>0</v>
      </c>
      <c r="AO2030" s="23">
        <v>0</v>
      </c>
    </row>
    <row r="2031" spans="1:41" s="23" customFormat="1">
      <c r="A2031" s="37">
        <v>41255</v>
      </c>
      <c r="B2031" s="73" t="s">
        <v>2508</v>
      </c>
      <c r="C2031" s="73" t="s">
        <v>2508</v>
      </c>
      <c r="D2031" s="23">
        <v>1</v>
      </c>
      <c r="E2031" s="23">
        <v>2</v>
      </c>
      <c r="F2031" s="23">
        <v>1</v>
      </c>
      <c r="G2031" s="23">
        <v>1</v>
      </c>
      <c r="H2031" s="23">
        <v>0</v>
      </c>
      <c r="I2031" s="23">
        <v>215000</v>
      </c>
      <c r="J2031" s="23">
        <v>215000</v>
      </c>
      <c r="K2031" s="23">
        <v>1000</v>
      </c>
      <c r="L2031" s="23">
        <v>3</v>
      </c>
      <c r="M2031" s="23">
        <v>42</v>
      </c>
      <c r="N2031" s="23">
        <v>10</v>
      </c>
      <c r="O2031" s="27">
        <v>10</v>
      </c>
      <c r="P2031" s="27">
        <v>0</v>
      </c>
      <c r="Q2031" s="23">
        <v>3</v>
      </c>
      <c r="R2031" s="23">
        <v>6</v>
      </c>
      <c r="S2031" s="23">
        <v>50</v>
      </c>
      <c r="T2031" s="23">
        <v>50</v>
      </c>
      <c r="U2031" s="27">
        <v>0</v>
      </c>
      <c r="V2031" s="23">
        <v>0</v>
      </c>
      <c r="W2031" s="23">
        <v>0</v>
      </c>
      <c r="X2031" s="23">
        <v>0</v>
      </c>
      <c r="Y2031" s="23">
        <v>0</v>
      </c>
      <c r="Z2031" s="27">
        <v>0</v>
      </c>
      <c r="AA2031" s="27">
        <v>0</v>
      </c>
      <c r="AB2031" s="27">
        <v>0</v>
      </c>
      <c r="AC2031" s="27">
        <v>0</v>
      </c>
      <c r="AD2031" s="27">
        <v>0</v>
      </c>
      <c r="AE2031" s="27">
        <v>0</v>
      </c>
      <c r="AF2031" s="23">
        <v>215000</v>
      </c>
      <c r="AG2031" s="23">
        <v>215000</v>
      </c>
      <c r="AH2031" s="23">
        <v>10</v>
      </c>
      <c r="AI2031" s="23">
        <v>10</v>
      </c>
      <c r="AJ2031" s="23">
        <v>50</v>
      </c>
      <c r="AK2031" s="23">
        <v>50</v>
      </c>
      <c r="AL2031" s="23">
        <v>0</v>
      </c>
      <c r="AM2031" s="23">
        <v>0</v>
      </c>
      <c r="AN2031" s="23">
        <v>0</v>
      </c>
      <c r="AO2031" s="23">
        <v>0</v>
      </c>
    </row>
    <row r="2032" spans="1:41" s="23" customFormat="1">
      <c r="A2032" s="37">
        <v>41256</v>
      </c>
      <c r="B2032" s="73" t="s">
        <v>2509</v>
      </c>
      <c r="C2032" s="73" t="s">
        <v>2509</v>
      </c>
      <c r="D2032" s="23">
        <v>1</v>
      </c>
      <c r="E2032" s="23">
        <v>2</v>
      </c>
      <c r="F2032" s="23">
        <v>1</v>
      </c>
      <c r="G2032" s="23">
        <v>1</v>
      </c>
      <c r="H2032" s="23">
        <v>0</v>
      </c>
      <c r="I2032" s="23">
        <v>215000</v>
      </c>
      <c r="J2032" s="23">
        <v>215000</v>
      </c>
      <c r="K2032" s="23">
        <v>1000</v>
      </c>
      <c r="L2032" s="23">
        <v>3</v>
      </c>
      <c r="M2032" s="23">
        <v>42</v>
      </c>
      <c r="N2032" s="23">
        <v>10</v>
      </c>
      <c r="O2032" s="27">
        <v>10</v>
      </c>
      <c r="P2032" s="27">
        <v>0</v>
      </c>
      <c r="Q2032" s="23">
        <v>3</v>
      </c>
      <c r="R2032" s="23">
        <v>6</v>
      </c>
      <c r="S2032" s="23">
        <v>50</v>
      </c>
      <c r="T2032" s="23">
        <v>50</v>
      </c>
      <c r="U2032" s="27">
        <v>0</v>
      </c>
      <c r="V2032" s="23">
        <v>0</v>
      </c>
      <c r="W2032" s="23">
        <v>0</v>
      </c>
      <c r="X2032" s="23">
        <v>0</v>
      </c>
      <c r="Y2032" s="23">
        <v>0</v>
      </c>
      <c r="Z2032" s="27">
        <v>0</v>
      </c>
      <c r="AA2032" s="27">
        <v>0</v>
      </c>
      <c r="AB2032" s="27">
        <v>0</v>
      </c>
      <c r="AC2032" s="27">
        <v>0</v>
      </c>
      <c r="AD2032" s="27">
        <v>0</v>
      </c>
      <c r="AE2032" s="27">
        <v>0</v>
      </c>
      <c r="AF2032" s="23">
        <v>215000</v>
      </c>
      <c r="AG2032" s="23">
        <v>215000</v>
      </c>
      <c r="AH2032" s="23">
        <v>10</v>
      </c>
      <c r="AI2032" s="23">
        <v>10</v>
      </c>
      <c r="AJ2032" s="23">
        <v>50</v>
      </c>
      <c r="AK2032" s="23">
        <v>50</v>
      </c>
      <c r="AL2032" s="23">
        <v>0</v>
      </c>
      <c r="AM2032" s="23">
        <v>0</v>
      </c>
      <c r="AN2032" s="23">
        <v>0</v>
      </c>
      <c r="AO2032" s="23">
        <v>0</v>
      </c>
    </row>
    <row r="2033" spans="1:41" s="23" customFormat="1">
      <c r="A2033" s="37">
        <v>41257</v>
      </c>
      <c r="B2033" s="73" t="s">
        <v>2510</v>
      </c>
      <c r="C2033" s="73" t="s">
        <v>2510</v>
      </c>
      <c r="D2033" s="23">
        <v>1</v>
      </c>
      <c r="E2033" s="23">
        <v>2</v>
      </c>
      <c r="F2033" s="23">
        <v>1</v>
      </c>
      <c r="G2033" s="23">
        <v>1</v>
      </c>
      <c r="H2033" s="23">
        <v>0</v>
      </c>
      <c r="I2033" s="23">
        <v>220000</v>
      </c>
      <c r="J2033" s="23">
        <v>220000</v>
      </c>
      <c r="K2033" s="23">
        <v>1000</v>
      </c>
      <c r="L2033" s="23">
        <v>3</v>
      </c>
      <c r="M2033" s="23">
        <v>42</v>
      </c>
      <c r="N2033" s="23">
        <v>10</v>
      </c>
      <c r="O2033" s="27">
        <v>10</v>
      </c>
      <c r="P2033" s="27">
        <v>0</v>
      </c>
      <c r="Q2033" s="23">
        <v>3</v>
      </c>
      <c r="R2033" s="23">
        <v>6</v>
      </c>
      <c r="S2033" s="23">
        <v>50</v>
      </c>
      <c r="T2033" s="23">
        <v>50</v>
      </c>
      <c r="U2033" s="27">
        <v>0</v>
      </c>
      <c r="V2033" s="23">
        <v>0</v>
      </c>
      <c r="W2033" s="23">
        <v>0</v>
      </c>
      <c r="X2033" s="23">
        <v>0</v>
      </c>
      <c r="Y2033" s="23">
        <v>0</v>
      </c>
      <c r="Z2033" s="27">
        <v>0</v>
      </c>
      <c r="AA2033" s="27">
        <v>0</v>
      </c>
      <c r="AB2033" s="27">
        <v>0</v>
      </c>
      <c r="AC2033" s="27">
        <v>0</v>
      </c>
      <c r="AD2033" s="27">
        <v>0</v>
      </c>
      <c r="AE2033" s="27">
        <v>0</v>
      </c>
      <c r="AF2033" s="23">
        <v>220000</v>
      </c>
      <c r="AG2033" s="23">
        <v>220000</v>
      </c>
      <c r="AH2033" s="23">
        <v>10</v>
      </c>
      <c r="AI2033" s="23">
        <v>10</v>
      </c>
      <c r="AJ2033" s="23">
        <v>50</v>
      </c>
      <c r="AK2033" s="23">
        <v>50</v>
      </c>
      <c r="AL2033" s="23">
        <v>0</v>
      </c>
      <c r="AM2033" s="23">
        <v>0</v>
      </c>
      <c r="AN2033" s="23">
        <v>0</v>
      </c>
      <c r="AO2033" s="23">
        <v>0</v>
      </c>
    </row>
    <row r="2034" spans="1:41" s="23" customFormat="1">
      <c r="A2034" s="37">
        <v>41258</v>
      </c>
      <c r="B2034" s="73" t="s">
        <v>2511</v>
      </c>
      <c r="C2034" s="73" t="s">
        <v>2511</v>
      </c>
      <c r="D2034" s="23">
        <v>1</v>
      </c>
      <c r="E2034" s="23">
        <v>2</v>
      </c>
      <c r="F2034" s="23">
        <v>1</v>
      </c>
      <c r="G2034" s="23">
        <v>1</v>
      </c>
      <c r="H2034" s="23">
        <v>0</v>
      </c>
      <c r="I2034" s="23">
        <v>220000</v>
      </c>
      <c r="J2034" s="23">
        <v>220000</v>
      </c>
      <c r="K2034" s="23">
        <v>1000</v>
      </c>
      <c r="L2034" s="23">
        <v>3</v>
      </c>
      <c r="M2034" s="23">
        <v>42</v>
      </c>
      <c r="N2034" s="23">
        <v>10</v>
      </c>
      <c r="O2034" s="27">
        <v>10</v>
      </c>
      <c r="P2034" s="27">
        <v>0</v>
      </c>
      <c r="Q2034" s="23">
        <v>3</v>
      </c>
      <c r="R2034" s="23">
        <v>6</v>
      </c>
      <c r="S2034" s="23">
        <v>50</v>
      </c>
      <c r="T2034" s="23">
        <v>50</v>
      </c>
      <c r="U2034" s="27">
        <v>0</v>
      </c>
      <c r="V2034" s="23">
        <v>0</v>
      </c>
      <c r="W2034" s="23">
        <v>0</v>
      </c>
      <c r="X2034" s="23">
        <v>0</v>
      </c>
      <c r="Y2034" s="23">
        <v>0</v>
      </c>
      <c r="Z2034" s="27">
        <v>0</v>
      </c>
      <c r="AA2034" s="27">
        <v>0</v>
      </c>
      <c r="AB2034" s="27">
        <v>0</v>
      </c>
      <c r="AC2034" s="27">
        <v>0</v>
      </c>
      <c r="AD2034" s="27">
        <v>0</v>
      </c>
      <c r="AE2034" s="27">
        <v>0</v>
      </c>
      <c r="AF2034" s="23">
        <v>220000</v>
      </c>
      <c r="AG2034" s="23">
        <v>220000</v>
      </c>
      <c r="AH2034" s="23">
        <v>10</v>
      </c>
      <c r="AI2034" s="23">
        <v>10</v>
      </c>
      <c r="AJ2034" s="23">
        <v>50</v>
      </c>
      <c r="AK2034" s="23">
        <v>50</v>
      </c>
      <c r="AL2034" s="23">
        <v>0</v>
      </c>
      <c r="AM2034" s="23">
        <v>0</v>
      </c>
      <c r="AN2034" s="23">
        <v>0</v>
      </c>
      <c r="AO2034" s="23">
        <v>0</v>
      </c>
    </row>
    <row r="2035" spans="1:41" s="23" customFormat="1">
      <c r="A2035" s="37">
        <v>41259</v>
      </c>
      <c r="B2035" s="73" t="s">
        <v>2512</v>
      </c>
      <c r="C2035" s="73" t="s">
        <v>2512</v>
      </c>
      <c r="D2035" s="23">
        <v>1</v>
      </c>
      <c r="E2035" s="23">
        <v>2</v>
      </c>
      <c r="F2035" s="23">
        <v>1</v>
      </c>
      <c r="G2035" s="23">
        <v>1</v>
      </c>
      <c r="H2035" s="23">
        <v>0</v>
      </c>
      <c r="I2035" s="23">
        <v>220000</v>
      </c>
      <c r="J2035" s="23">
        <v>220000</v>
      </c>
      <c r="K2035" s="23">
        <v>1000</v>
      </c>
      <c r="L2035" s="23">
        <v>3</v>
      </c>
      <c r="M2035" s="23">
        <v>42</v>
      </c>
      <c r="N2035" s="23">
        <v>10</v>
      </c>
      <c r="O2035" s="27">
        <v>10</v>
      </c>
      <c r="P2035" s="27">
        <v>0</v>
      </c>
      <c r="Q2035" s="23">
        <v>3</v>
      </c>
      <c r="R2035" s="23">
        <v>6</v>
      </c>
      <c r="S2035" s="23">
        <v>50</v>
      </c>
      <c r="T2035" s="23">
        <v>50</v>
      </c>
      <c r="U2035" s="27">
        <v>0</v>
      </c>
      <c r="V2035" s="23">
        <v>0</v>
      </c>
      <c r="W2035" s="23">
        <v>0</v>
      </c>
      <c r="X2035" s="23">
        <v>0</v>
      </c>
      <c r="Y2035" s="23">
        <v>0</v>
      </c>
      <c r="Z2035" s="27">
        <v>0</v>
      </c>
      <c r="AA2035" s="27">
        <v>0</v>
      </c>
      <c r="AB2035" s="27">
        <v>0</v>
      </c>
      <c r="AC2035" s="27">
        <v>0</v>
      </c>
      <c r="AD2035" s="27">
        <v>0</v>
      </c>
      <c r="AE2035" s="27">
        <v>0</v>
      </c>
      <c r="AF2035" s="23">
        <v>220000</v>
      </c>
      <c r="AG2035" s="23">
        <v>220000</v>
      </c>
      <c r="AH2035" s="23">
        <v>10</v>
      </c>
      <c r="AI2035" s="23">
        <v>10</v>
      </c>
      <c r="AJ2035" s="23">
        <v>50</v>
      </c>
      <c r="AK2035" s="23">
        <v>50</v>
      </c>
      <c r="AL2035" s="23">
        <v>0</v>
      </c>
      <c r="AM2035" s="23">
        <v>0</v>
      </c>
      <c r="AN2035" s="23">
        <v>0</v>
      </c>
      <c r="AO2035" s="23">
        <v>0</v>
      </c>
    </row>
    <row r="2036" spans="1:41" s="11" customFormat="1">
      <c r="A2036" s="11">
        <v>41075</v>
      </c>
      <c r="B2036" s="58" t="s">
        <v>2513</v>
      </c>
      <c r="C2036" s="58" t="s">
        <v>1388</v>
      </c>
      <c r="D2036" s="11">
        <v>1</v>
      </c>
      <c r="E2036" s="11">
        <v>2</v>
      </c>
      <c r="F2036" s="11">
        <v>1</v>
      </c>
      <c r="G2036" s="11">
        <v>1</v>
      </c>
      <c r="H2036" s="11">
        <v>0</v>
      </c>
      <c r="I2036" s="11">
        <v>325000</v>
      </c>
      <c r="J2036" s="11">
        <v>325000</v>
      </c>
      <c r="K2036" s="13">
        <v>1000</v>
      </c>
      <c r="L2036" s="11">
        <v>3</v>
      </c>
      <c r="M2036" s="11">
        <v>42</v>
      </c>
      <c r="N2036" s="11">
        <v>20</v>
      </c>
      <c r="O2036" s="13">
        <v>20</v>
      </c>
      <c r="P2036" s="13">
        <v>0</v>
      </c>
      <c r="Q2036" s="11">
        <v>3</v>
      </c>
      <c r="R2036" s="11">
        <v>6</v>
      </c>
      <c r="S2036" s="11">
        <v>50</v>
      </c>
      <c r="T2036" s="11">
        <v>50</v>
      </c>
      <c r="U2036" s="13">
        <v>0</v>
      </c>
      <c r="V2036" s="11">
        <v>3</v>
      </c>
      <c r="W2036" s="11">
        <v>41</v>
      </c>
      <c r="X2036" s="11">
        <v>4</v>
      </c>
      <c r="Y2036" s="11">
        <v>4</v>
      </c>
      <c r="Z2036" s="13">
        <v>0</v>
      </c>
      <c r="AA2036" s="13">
        <v>0</v>
      </c>
      <c r="AB2036" s="13">
        <v>0</v>
      </c>
      <c r="AC2036" s="13">
        <v>0</v>
      </c>
      <c r="AD2036" s="13">
        <v>0</v>
      </c>
      <c r="AE2036" s="13">
        <v>0</v>
      </c>
      <c r="AF2036" s="11">
        <v>325000</v>
      </c>
      <c r="AG2036" s="11">
        <v>325000</v>
      </c>
      <c r="AH2036" s="11">
        <v>20</v>
      </c>
      <c r="AI2036" s="11">
        <v>20</v>
      </c>
      <c r="AJ2036" s="11">
        <v>50</v>
      </c>
      <c r="AK2036" s="11">
        <v>50</v>
      </c>
      <c r="AL2036" s="11">
        <v>4</v>
      </c>
      <c r="AM2036" s="11">
        <v>4</v>
      </c>
      <c r="AN2036" s="11">
        <v>0</v>
      </c>
      <c r="AO2036" s="11">
        <v>0</v>
      </c>
    </row>
    <row r="2037" spans="1:41" s="11" customFormat="1">
      <c r="A2037" s="11">
        <v>41076</v>
      </c>
      <c r="B2037" s="58" t="s">
        <v>2514</v>
      </c>
      <c r="C2037" s="58" t="s">
        <v>1389</v>
      </c>
      <c r="D2037" s="11">
        <v>1</v>
      </c>
      <c r="E2037" s="11">
        <v>2</v>
      </c>
      <c r="F2037" s="11">
        <v>1</v>
      </c>
      <c r="G2037" s="11">
        <v>1</v>
      </c>
      <c r="H2037" s="11">
        <v>0</v>
      </c>
      <c r="I2037" s="11">
        <v>350000</v>
      </c>
      <c r="J2037" s="11">
        <v>350000</v>
      </c>
      <c r="K2037" s="13">
        <v>1000</v>
      </c>
      <c r="L2037" s="11">
        <v>3</v>
      </c>
      <c r="M2037" s="11">
        <v>42</v>
      </c>
      <c r="N2037" s="11">
        <v>20</v>
      </c>
      <c r="O2037" s="13">
        <v>20</v>
      </c>
      <c r="P2037" s="13">
        <v>0</v>
      </c>
      <c r="Q2037" s="11">
        <v>3</v>
      </c>
      <c r="R2037" s="11">
        <v>6</v>
      </c>
      <c r="S2037" s="11">
        <v>50</v>
      </c>
      <c r="T2037" s="11">
        <v>50</v>
      </c>
      <c r="U2037" s="13">
        <v>0</v>
      </c>
      <c r="V2037" s="11">
        <v>3</v>
      </c>
      <c r="W2037" s="11">
        <v>41</v>
      </c>
      <c r="X2037" s="11">
        <v>4</v>
      </c>
      <c r="Y2037" s="11">
        <v>4</v>
      </c>
      <c r="Z2037" s="13">
        <v>0</v>
      </c>
      <c r="AA2037" s="13">
        <v>0</v>
      </c>
      <c r="AB2037" s="13">
        <v>0</v>
      </c>
      <c r="AC2037" s="13">
        <v>0</v>
      </c>
      <c r="AD2037" s="13">
        <v>0</v>
      </c>
      <c r="AE2037" s="13">
        <v>0</v>
      </c>
      <c r="AF2037" s="11">
        <v>350000</v>
      </c>
      <c r="AG2037" s="11">
        <v>350000</v>
      </c>
      <c r="AH2037" s="11">
        <v>20</v>
      </c>
      <c r="AI2037" s="11">
        <v>20</v>
      </c>
      <c r="AJ2037" s="11">
        <v>50</v>
      </c>
      <c r="AK2037" s="11">
        <v>50</v>
      </c>
      <c r="AL2037" s="11">
        <v>4</v>
      </c>
      <c r="AM2037" s="11">
        <v>4</v>
      </c>
      <c r="AN2037" s="11">
        <v>0</v>
      </c>
      <c r="AO2037" s="11">
        <v>0</v>
      </c>
    </row>
    <row r="2038" spans="1:41" s="11" customFormat="1">
      <c r="A2038" s="11">
        <v>41077</v>
      </c>
      <c r="B2038" s="58" t="s">
        <v>2515</v>
      </c>
      <c r="C2038" s="58" t="s">
        <v>1390</v>
      </c>
      <c r="D2038" s="11">
        <v>1</v>
      </c>
      <c r="E2038" s="11">
        <v>2</v>
      </c>
      <c r="F2038" s="11">
        <v>1</v>
      </c>
      <c r="G2038" s="11">
        <v>1</v>
      </c>
      <c r="H2038" s="11">
        <v>0</v>
      </c>
      <c r="I2038" s="11">
        <v>375000</v>
      </c>
      <c r="J2038" s="11">
        <v>375000</v>
      </c>
      <c r="K2038" s="13">
        <v>1000</v>
      </c>
      <c r="L2038" s="11">
        <v>3</v>
      </c>
      <c r="M2038" s="11">
        <v>42</v>
      </c>
      <c r="N2038" s="11">
        <v>20</v>
      </c>
      <c r="O2038" s="13">
        <v>20</v>
      </c>
      <c r="P2038" s="13">
        <v>0</v>
      </c>
      <c r="Q2038" s="11">
        <v>3</v>
      </c>
      <c r="R2038" s="11">
        <v>6</v>
      </c>
      <c r="S2038" s="11">
        <v>50</v>
      </c>
      <c r="T2038" s="11">
        <v>50</v>
      </c>
      <c r="U2038" s="13">
        <v>0</v>
      </c>
      <c r="V2038" s="11">
        <v>3</v>
      </c>
      <c r="W2038" s="11">
        <v>41</v>
      </c>
      <c r="X2038" s="11">
        <v>4</v>
      </c>
      <c r="Y2038" s="11">
        <v>4</v>
      </c>
      <c r="Z2038" s="13">
        <v>0</v>
      </c>
      <c r="AA2038" s="13">
        <v>0</v>
      </c>
      <c r="AB2038" s="13">
        <v>0</v>
      </c>
      <c r="AC2038" s="13">
        <v>0</v>
      </c>
      <c r="AD2038" s="13">
        <v>0</v>
      </c>
      <c r="AE2038" s="13">
        <v>0</v>
      </c>
      <c r="AF2038" s="11">
        <v>375000</v>
      </c>
      <c r="AG2038" s="11">
        <v>375000</v>
      </c>
      <c r="AH2038" s="11">
        <v>20</v>
      </c>
      <c r="AI2038" s="11">
        <v>20</v>
      </c>
      <c r="AJ2038" s="11">
        <v>50</v>
      </c>
      <c r="AK2038" s="11">
        <v>50</v>
      </c>
      <c r="AL2038" s="11">
        <v>4</v>
      </c>
      <c r="AM2038" s="11">
        <v>4</v>
      </c>
      <c r="AN2038" s="11">
        <v>0</v>
      </c>
      <c r="AO2038" s="11">
        <v>0</v>
      </c>
    </row>
    <row r="2039" spans="1:41" s="11" customFormat="1">
      <c r="A2039" s="11">
        <v>41078</v>
      </c>
      <c r="B2039" s="58" t="s">
        <v>2516</v>
      </c>
      <c r="C2039" s="58" t="s">
        <v>1391</v>
      </c>
      <c r="D2039" s="11">
        <v>1</v>
      </c>
      <c r="E2039" s="11">
        <v>2</v>
      </c>
      <c r="F2039" s="11">
        <v>1</v>
      </c>
      <c r="G2039" s="11">
        <v>1</v>
      </c>
      <c r="H2039" s="11">
        <v>0</v>
      </c>
      <c r="I2039" s="11">
        <v>400000</v>
      </c>
      <c r="J2039" s="11">
        <v>400000</v>
      </c>
      <c r="K2039" s="13">
        <v>1000</v>
      </c>
      <c r="L2039" s="11">
        <v>3</v>
      </c>
      <c r="M2039" s="11">
        <v>42</v>
      </c>
      <c r="N2039" s="11">
        <v>20</v>
      </c>
      <c r="O2039" s="13">
        <v>20</v>
      </c>
      <c r="P2039" s="13">
        <v>0</v>
      </c>
      <c r="Q2039" s="11">
        <v>3</v>
      </c>
      <c r="R2039" s="11">
        <v>6</v>
      </c>
      <c r="S2039" s="11">
        <v>50</v>
      </c>
      <c r="T2039" s="11">
        <v>50</v>
      </c>
      <c r="U2039" s="13">
        <v>0</v>
      </c>
      <c r="V2039" s="11">
        <v>3</v>
      </c>
      <c r="W2039" s="11">
        <v>41</v>
      </c>
      <c r="X2039" s="11">
        <v>4</v>
      </c>
      <c r="Y2039" s="11">
        <v>4</v>
      </c>
      <c r="Z2039" s="13">
        <v>0</v>
      </c>
      <c r="AA2039" s="13">
        <v>0</v>
      </c>
      <c r="AB2039" s="13">
        <v>0</v>
      </c>
      <c r="AC2039" s="13">
        <v>0</v>
      </c>
      <c r="AD2039" s="13">
        <v>0</v>
      </c>
      <c r="AE2039" s="13">
        <v>0</v>
      </c>
      <c r="AF2039" s="11">
        <v>400000</v>
      </c>
      <c r="AG2039" s="11">
        <v>400000</v>
      </c>
      <c r="AH2039" s="11">
        <v>20</v>
      </c>
      <c r="AI2039" s="11">
        <v>20</v>
      </c>
      <c r="AJ2039" s="11">
        <v>50</v>
      </c>
      <c r="AK2039" s="11">
        <v>50</v>
      </c>
      <c r="AL2039" s="11">
        <v>4</v>
      </c>
      <c r="AM2039" s="11">
        <v>4</v>
      </c>
      <c r="AN2039" s="11">
        <v>0</v>
      </c>
      <c r="AO2039" s="11">
        <v>0</v>
      </c>
    </row>
    <row r="2040" spans="1:41" s="11" customFormat="1">
      <c r="A2040" s="11">
        <v>41079</v>
      </c>
      <c r="B2040" s="58" t="s">
        <v>2517</v>
      </c>
      <c r="C2040" s="58" t="s">
        <v>1392</v>
      </c>
      <c r="D2040" s="11">
        <v>1</v>
      </c>
      <c r="E2040" s="11">
        <v>2</v>
      </c>
      <c r="F2040" s="11">
        <v>1</v>
      </c>
      <c r="G2040" s="11">
        <v>1</v>
      </c>
      <c r="H2040" s="11">
        <v>0</v>
      </c>
      <c r="I2040" s="11">
        <v>425000</v>
      </c>
      <c r="J2040" s="11">
        <v>425000</v>
      </c>
      <c r="K2040" s="13">
        <v>1000</v>
      </c>
      <c r="L2040" s="11">
        <v>3</v>
      </c>
      <c r="M2040" s="11">
        <v>42</v>
      </c>
      <c r="N2040" s="11">
        <v>20</v>
      </c>
      <c r="O2040" s="13">
        <v>20</v>
      </c>
      <c r="P2040" s="13">
        <v>0</v>
      </c>
      <c r="Q2040" s="11">
        <v>3</v>
      </c>
      <c r="R2040" s="11">
        <v>6</v>
      </c>
      <c r="S2040" s="11">
        <v>50</v>
      </c>
      <c r="T2040" s="11">
        <v>50</v>
      </c>
      <c r="U2040" s="13">
        <v>0</v>
      </c>
      <c r="V2040" s="11">
        <v>3</v>
      </c>
      <c r="W2040" s="11">
        <v>41</v>
      </c>
      <c r="X2040" s="11">
        <v>4</v>
      </c>
      <c r="Y2040" s="11">
        <v>4</v>
      </c>
      <c r="Z2040" s="13">
        <v>0</v>
      </c>
      <c r="AA2040" s="13">
        <v>0</v>
      </c>
      <c r="AB2040" s="13">
        <v>0</v>
      </c>
      <c r="AC2040" s="13">
        <v>0</v>
      </c>
      <c r="AD2040" s="13">
        <v>0</v>
      </c>
      <c r="AE2040" s="13">
        <v>0</v>
      </c>
      <c r="AF2040" s="11">
        <v>425000</v>
      </c>
      <c r="AG2040" s="11">
        <v>425000</v>
      </c>
      <c r="AH2040" s="11">
        <v>20</v>
      </c>
      <c r="AI2040" s="11">
        <v>20</v>
      </c>
      <c r="AJ2040" s="11">
        <v>50</v>
      </c>
      <c r="AK2040" s="11">
        <v>50</v>
      </c>
      <c r="AL2040" s="11">
        <v>4</v>
      </c>
      <c r="AM2040" s="11">
        <v>4</v>
      </c>
      <c r="AN2040" s="11">
        <v>0</v>
      </c>
      <c r="AO2040" s="11">
        <v>0</v>
      </c>
    </row>
    <row r="2041" spans="1:41" s="11" customFormat="1">
      <c r="A2041" s="11">
        <v>41080</v>
      </c>
      <c r="B2041" s="58" t="s">
        <v>2518</v>
      </c>
      <c r="C2041" s="58" t="s">
        <v>1393</v>
      </c>
      <c r="D2041" s="11">
        <v>1</v>
      </c>
      <c r="E2041" s="11">
        <v>2</v>
      </c>
      <c r="F2041" s="11">
        <v>1</v>
      </c>
      <c r="G2041" s="11">
        <v>1</v>
      </c>
      <c r="H2041" s="11">
        <v>0</v>
      </c>
      <c r="I2041" s="11">
        <v>450000</v>
      </c>
      <c r="J2041" s="11">
        <v>450000</v>
      </c>
      <c r="K2041" s="13">
        <v>1000</v>
      </c>
      <c r="L2041" s="11">
        <v>3</v>
      </c>
      <c r="M2041" s="11">
        <v>42</v>
      </c>
      <c r="N2041" s="11">
        <v>20</v>
      </c>
      <c r="O2041" s="13">
        <v>20</v>
      </c>
      <c r="P2041" s="13">
        <v>0</v>
      </c>
      <c r="Q2041" s="11">
        <v>3</v>
      </c>
      <c r="R2041" s="11">
        <v>6</v>
      </c>
      <c r="S2041" s="11">
        <v>50</v>
      </c>
      <c r="T2041" s="11">
        <v>50</v>
      </c>
      <c r="U2041" s="13">
        <v>0</v>
      </c>
      <c r="V2041" s="11">
        <v>3</v>
      </c>
      <c r="W2041" s="11">
        <v>41</v>
      </c>
      <c r="X2041" s="11">
        <v>4</v>
      </c>
      <c r="Y2041" s="11">
        <v>4</v>
      </c>
      <c r="Z2041" s="13">
        <v>0</v>
      </c>
      <c r="AA2041" s="13">
        <v>0</v>
      </c>
      <c r="AB2041" s="13">
        <v>0</v>
      </c>
      <c r="AC2041" s="13">
        <v>0</v>
      </c>
      <c r="AD2041" s="13">
        <v>0</v>
      </c>
      <c r="AE2041" s="13">
        <v>0</v>
      </c>
      <c r="AF2041" s="11">
        <v>450000</v>
      </c>
      <c r="AG2041" s="11">
        <v>450000</v>
      </c>
      <c r="AH2041" s="11">
        <v>20</v>
      </c>
      <c r="AI2041" s="11">
        <v>20</v>
      </c>
      <c r="AJ2041" s="11">
        <v>50</v>
      </c>
      <c r="AK2041" s="11">
        <v>50</v>
      </c>
      <c r="AL2041" s="11">
        <v>4</v>
      </c>
      <c r="AM2041" s="11">
        <v>4</v>
      </c>
      <c r="AN2041" s="11">
        <v>0</v>
      </c>
      <c r="AO2041" s="11">
        <v>0</v>
      </c>
    </row>
    <row r="2042" spans="1:41" s="11" customFormat="1">
      <c r="A2042" s="11">
        <v>41081</v>
      </c>
      <c r="B2042" s="58" t="s">
        <v>2519</v>
      </c>
      <c r="C2042" s="58" t="s">
        <v>1394</v>
      </c>
      <c r="D2042" s="11">
        <v>1</v>
      </c>
      <c r="E2042" s="11">
        <v>2</v>
      </c>
      <c r="F2042" s="11">
        <v>1</v>
      </c>
      <c r="G2042" s="11">
        <v>1</v>
      </c>
      <c r="H2042" s="11">
        <v>0</v>
      </c>
      <c r="I2042" s="11">
        <v>475000</v>
      </c>
      <c r="J2042" s="11">
        <v>475000</v>
      </c>
      <c r="K2042" s="13">
        <v>1000</v>
      </c>
      <c r="L2042" s="11">
        <v>3</v>
      </c>
      <c r="M2042" s="11">
        <v>42</v>
      </c>
      <c r="N2042" s="11">
        <v>20</v>
      </c>
      <c r="O2042" s="13">
        <v>20</v>
      </c>
      <c r="P2042" s="13">
        <v>0</v>
      </c>
      <c r="Q2042" s="11">
        <v>3</v>
      </c>
      <c r="R2042" s="11">
        <v>6</v>
      </c>
      <c r="S2042" s="11">
        <v>50</v>
      </c>
      <c r="T2042" s="11">
        <v>50</v>
      </c>
      <c r="U2042" s="13">
        <v>0</v>
      </c>
      <c r="V2042" s="11">
        <v>3</v>
      </c>
      <c r="W2042" s="11">
        <v>41</v>
      </c>
      <c r="X2042" s="11">
        <v>4</v>
      </c>
      <c r="Y2042" s="11">
        <v>4</v>
      </c>
      <c r="Z2042" s="13">
        <v>0</v>
      </c>
      <c r="AA2042" s="13">
        <v>0</v>
      </c>
      <c r="AB2042" s="13">
        <v>0</v>
      </c>
      <c r="AC2042" s="13">
        <v>0</v>
      </c>
      <c r="AD2042" s="13">
        <v>0</v>
      </c>
      <c r="AE2042" s="13">
        <v>0</v>
      </c>
      <c r="AF2042" s="11">
        <v>475000</v>
      </c>
      <c r="AG2042" s="11">
        <v>475000</v>
      </c>
      <c r="AH2042" s="11">
        <v>20</v>
      </c>
      <c r="AI2042" s="11">
        <v>20</v>
      </c>
      <c r="AJ2042" s="11">
        <v>50</v>
      </c>
      <c r="AK2042" s="11">
        <v>50</v>
      </c>
      <c r="AL2042" s="11">
        <v>4</v>
      </c>
      <c r="AM2042" s="11">
        <v>4</v>
      </c>
      <c r="AN2042" s="11">
        <v>0</v>
      </c>
      <c r="AO2042" s="11">
        <v>0</v>
      </c>
    </row>
    <row r="2043" spans="1:41" s="11" customFormat="1">
      <c r="A2043" s="11">
        <v>41082</v>
      </c>
      <c r="B2043" s="58" t="s">
        <v>2520</v>
      </c>
      <c r="C2043" s="58" t="s">
        <v>1395</v>
      </c>
      <c r="D2043" s="11">
        <v>1</v>
      </c>
      <c r="E2043" s="11">
        <v>2</v>
      </c>
      <c r="F2043" s="11">
        <v>1</v>
      </c>
      <c r="G2043" s="11">
        <v>1</v>
      </c>
      <c r="H2043" s="11">
        <v>0</v>
      </c>
      <c r="I2043" s="11">
        <v>500000</v>
      </c>
      <c r="J2043" s="11">
        <v>500000</v>
      </c>
      <c r="K2043" s="13">
        <v>1000</v>
      </c>
      <c r="L2043" s="11">
        <v>3</v>
      </c>
      <c r="M2043" s="11">
        <v>42</v>
      </c>
      <c r="N2043" s="11">
        <v>20</v>
      </c>
      <c r="O2043" s="13">
        <v>20</v>
      </c>
      <c r="P2043" s="13">
        <v>0</v>
      </c>
      <c r="Q2043" s="11">
        <v>3</v>
      </c>
      <c r="R2043" s="11">
        <v>6</v>
      </c>
      <c r="S2043" s="11">
        <v>50</v>
      </c>
      <c r="T2043" s="11">
        <v>50</v>
      </c>
      <c r="U2043" s="13">
        <v>0</v>
      </c>
      <c r="V2043" s="11">
        <v>3</v>
      </c>
      <c r="W2043" s="11">
        <v>41</v>
      </c>
      <c r="X2043" s="11">
        <v>4</v>
      </c>
      <c r="Y2043" s="11">
        <v>4</v>
      </c>
      <c r="Z2043" s="13">
        <v>0</v>
      </c>
      <c r="AA2043" s="13">
        <v>0</v>
      </c>
      <c r="AB2043" s="13">
        <v>0</v>
      </c>
      <c r="AC2043" s="13">
        <v>0</v>
      </c>
      <c r="AD2043" s="13">
        <v>0</v>
      </c>
      <c r="AE2043" s="13">
        <v>0</v>
      </c>
      <c r="AF2043" s="11">
        <v>500000</v>
      </c>
      <c r="AG2043" s="11">
        <v>500000</v>
      </c>
      <c r="AH2043" s="11">
        <v>20</v>
      </c>
      <c r="AI2043" s="11">
        <v>20</v>
      </c>
      <c r="AJ2043" s="11">
        <v>50</v>
      </c>
      <c r="AK2043" s="11">
        <v>50</v>
      </c>
      <c r="AL2043" s="11">
        <v>4</v>
      </c>
      <c r="AM2043" s="11">
        <v>4</v>
      </c>
      <c r="AN2043" s="11">
        <v>0</v>
      </c>
      <c r="AO2043" s="11">
        <v>0</v>
      </c>
    </row>
    <row r="2044" spans="1:41" s="11" customFormat="1">
      <c r="A2044" s="11">
        <v>41083</v>
      </c>
      <c r="B2044" s="58" t="s">
        <v>2521</v>
      </c>
      <c r="C2044" s="58" t="s">
        <v>1396</v>
      </c>
      <c r="D2044" s="11">
        <v>1</v>
      </c>
      <c r="E2044" s="11">
        <v>2</v>
      </c>
      <c r="F2044" s="11">
        <v>1</v>
      </c>
      <c r="G2044" s="11">
        <v>1</v>
      </c>
      <c r="H2044" s="11">
        <v>0</v>
      </c>
      <c r="I2044" s="11">
        <v>525000</v>
      </c>
      <c r="J2044" s="11">
        <v>525000</v>
      </c>
      <c r="K2044" s="13">
        <v>1000</v>
      </c>
      <c r="L2044" s="11">
        <v>3</v>
      </c>
      <c r="M2044" s="11">
        <v>42</v>
      </c>
      <c r="N2044" s="11">
        <v>20</v>
      </c>
      <c r="O2044" s="13">
        <v>20</v>
      </c>
      <c r="P2044" s="13">
        <v>0</v>
      </c>
      <c r="Q2044" s="11">
        <v>3</v>
      </c>
      <c r="R2044" s="11">
        <v>6</v>
      </c>
      <c r="S2044" s="11">
        <v>50</v>
      </c>
      <c r="T2044" s="11">
        <v>50</v>
      </c>
      <c r="U2044" s="13">
        <v>0</v>
      </c>
      <c r="V2044" s="11">
        <v>3</v>
      </c>
      <c r="W2044" s="11">
        <v>41</v>
      </c>
      <c r="X2044" s="11">
        <v>4</v>
      </c>
      <c r="Y2044" s="11">
        <v>4</v>
      </c>
      <c r="Z2044" s="13">
        <v>0</v>
      </c>
      <c r="AA2044" s="13">
        <v>0</v>
      </c>
      <c r="AB2044" s="13">
        <v>0</v>
      </c>
      <c r="AC2044" s="13">
        <v>0</v>
      </c>
      <c r="AD2044" s="13">
        <v>0</v>
      </c>
      <c r="AE2044" s="13">
        <v>0</v>
      </c>
      <c r="AF2044" s="11">
        <v>525000</v>
      </c>
      <c r="AG2044" s="11">
        <v>525000</v>
      </c>
      <c r="AH2044" s="11">
        <v>20</v>
      </c>
      <c r="AI2044" s="11">
        <v>20</v>
      </c>
      <c r="AJ2044" s="11">
        <v>50</v>
      </c>
      <c r="AK2044" s="11">
        <v>50</v>
      </c>
      <c r="AL2044" s="11">
        <v>4</v>
      </c>
      <c r="AM2044" s="11">
        <v>4</v>
      </c>
      <c r="AN2044" s="11">
        <v>0</v>
      </c>
      <c r="AO2044" s="11">
        <v>0</v>
      </c>
    </row>
    <row r="2045" spans="1:41" s="11" customFormat="1">
      <c r="A2045" s="11">
        <v>41084</v>
      </c>
      <c r="B2045" s="58" t="s">
        <v>2522</v>
      </c>
      <c r="C2045" s="58" t="s">
        <v>1397</v>
      </c>
      <c r="D2045" s="11">
        <v>1</v>
      </c>
      <c r="E2045" s="11">
        <v>2</v>
      </c>
      <c r="F2045" s="11">
        <v>1</v>
      </c>
      <c r="G2045" s="11">
        <v>1</v>
      </c>
      <c r="H2045" s="11">
        <v>0</v>
      </c>
      <c r="I2045" s="11">
        <v>550000</v>
      </c>
      <c r="J2045" s="11">
        <v>550000</v>
      </c>
      <c r="K2045" s="13">
        <v>1000</v>
      </c>
      <c r="L2045" s="11">
        <v>3</v>
      </c>
      <c r="M2045" s="11">
        <v>42</v>
      </c>
      <c r="N2045" s="11">
        <v>20</v>
      </c>
      <c r="O2045" s="13">
        <v>20</v>
      </c>
      <c r="P2045" s="13">
        <v>0</v>
      </c>
      <c r="Q2045" s="11">
        <v>3</v>
      </c>
      <c r="R2045" s="11">
        <v>6</v>
      </c>
      <c r="S2045" s="11">
        <v>50</v>
      </c>
      <c r="T2045" s="11">
        <v>50</v>
      </c>
      <c r="U2045" s="13">
        <v>0</v>
      </c>
      <c r="V2045" s="11">
        <v>3</v>
      </c>
      <c r="W2045" s="11">
        <v>41</v>
      </c>
      <c r="X2045" s="11">
        <v>4</v>
      </c>
      <c r="Y2045" s="11">
        <v>4</v>
      </c>
      <c r="Z2045" s="13">
        <v>0</v>
      </c>
      <c r="AA2045" s="13">
        <v>0</v>
      </c>
      <c r="AB2045" s="13">
        <v>0</v>
      </c>
      <c r="AC2045" s="13">
        <v>0</v>
      </c>
      <c r="AD2045" s="13">
        <v>0</v>
      </c>
      <c r="AE2045" s="13">
        <v>0</v>
      </c>
      <c r="AF2045" s="11">
        <v>550000</v>
      </c>
      <c r="AG2045" s="11">
        <v>550000</v>
      </c>
      <c r="AH2045" s="11">
        <v>20</v>
      </c>
      <c r="AI2045" s="11">
        <v>20</v>
      </c>
      <c r="AJ2045" s="11">
        <v>50</v>
      </c>
      <c r="AK2045" s="11">
        <v>50</v>
      </c>
      <c r="AL2045" s="11">
        <v>4</v>
      </c>
      <c r="AM2045" s="11">
        <v>4</v>
      </c>
      <c r="AN2045" s="11">
        <v>0</v>
      </c>
      <c r="AO2045" s="11">
        <v>0</v>
      </c>
    </row>
    <row r="2046" spans="1:41" s="23" customFormat="1">
      <c r="A2046" s="23">
        <v>41085</v>
      </c>
      <c r="B2046" s="54" t="s">
        <v>2523</v>
      </c>
      <c r="C2046" s="54" t="s">
        <v>1196</v>
      </c>
      <c r="D2046" s="23">
        <v>1</v>
      </c>
      <c r="E2046" s="23">
        <v>2</v>
      </c>
      <c r="F2046" s="23">
        <v>1</v>
      </c>
      <c r="G2046" s="23">
        <v>1</v>
      </c>
      <c r="H2046" s="23">
        <v>0</v>
      </c>
      <c r="I2046" s="23">
        <v>575000</v>
      </c>
      <c r="J2046" s="23">
        <v>575000</v>
      </c>
      <c r="K2046" s="23">
        <v>1000</v>
      </c>
      <c r="L2046" s="23">
        <v>3</v>
      </c>
      <c r="M2046" s="23">
        <v>42</v>
      </c>
      <c r="N2046" s="23">
        <v>20</v>
      </c>
      <c r="O2046" s="27">
        <v>20</v>
      </c>
      <c r="P2046" s="27">
        <v>0</v>
      </c>
      <c r="Q2046" s="23">
        <v>3</v>
      </c>
      <c r="R2046" s="23">
        <v>6</v>
      </c>
      <c r="S2046" s="23">
        <v>50</v>
      </c>
      <c r="T2046" s="23">
        <v>50</v>
      </c>
      <c r="U2046" s="27">
        <v>0</v>
      </c>
      <c r="V2046" s="23">
        <v>3</v>
      </c>
      <c r="W2046" s="23">
        <v>41</v>
      </c>
      <c r="X2046" s="23">
        <v>4</v>
      </c>
      <c r="Y2046" s="23">
        <v>4</v>
      </c>
      <c r="Z2046" s="27">
        <v>0</v>
      </c>
      <c r="AA2046" s="27">
        <v>0</v>
      </c>
      <c r="AB2046" s="27">
        <v>0</v>
      </c>
      <c r="AC2046" s="27">
        <v>0</v>
      </c>
      <c r="AD2046" s="27">
        <v>0</v>
      </c>
      <c r="AE2046" s="27">
        <v>0</v>
      </c>
      <c r="AF2046" s="23">
        <v>575000</v>
      </c>
      <c r="AG2046" s="23">
        <v>575000</v>
      </c>
      <c r="AH2046" s="23">
        <v>20</v>
      </c>
      <c r="AI2046" s="23">
        <v>20</v>
      </c>
      <c r="AJ2046" s="23">
        <v>50</v>
      </c>
      <c r="AK2046" s="23">
        <v>50</v>
      </c>
      <c r="AL2046" s="23">
        <v>4</v>
      </c>
      <c r="AM2046" s="23">
        <v>4</v>
      </c>
      <c r="AN2046" s="23">
        <v>0</v>
      </c>
      <c r="AO2046" s="23">
        <v>0</v>
      </c>
    </row>
    <row r="2047" spans="1:41" s="23" customFormat="1">
      <c r="A2047" s="23">
        <v>41086</v>
      </c>
      <c r="B2047" s="54" t="s">
        <v>2524</v>
      </c>
      <c r="C2047" s="54" t="s">
        <v>1197</v>
      </c>
      <c r="D2047" s="23">
        <v>1</v>
      </c>
      <c r="E2047" s="23">
        <v>2</v>
      </c>
      <c r="F2047" s="23">
        <v>1</v>
      </c>
      <c r="G2047" s="23">
        <v>1</v>
      </c>
      <c r="H2047" s="23">
        <v>0</v>
      </c>
      <c r="I2047" s="23">
        <v>600000</v>
      </c>
      <c r="J2047" s="23">
        <v>600000</v>
      </c>
      <c r="K2047" s="23">
        <v>1000</v>
      </c>
      <c r="L2047" s="23">
        <v>3</v>
      </c>
      <c r="M2047" s="23">
        <v>42</v>
      </c>
      <c r="N2047" s="23">
        <v>20</v>
      </c>
      <c r="O2047" s="27">
        <v>20</v>
      </c>
      <c r="P2047" s="27">
        <v>0</v>
      </c>
      <c r="Q2047" s="23">
        <v>3</v>
      </c>
      <c r="R2047" s="23">
        <v>6</v>
      </c>
      <c r="S2047" s="23">
        <v>50</v>
      </c>
      <c r="T2047" s="23">
        <v>50</v>
      </c>
      <c r="U2047" s="27">
        <v>0</v>
      </c>
      <c r="V2047" s="23">
        <v>3</v>
      </c>
      <c r="W2047" s="23">
        <v>41</v>
      </c>
      <c r="X2047" s="23">
        <v>4</v>
      </c>
      <c r="Y2047" s="23">
        <v>4</v>
      </c>
      <c r="Z2047" s="27">
        <v>0</v>
      </c>
      <c r="AA2047" s="27">
        <v>0</v>
      </c>
      <c r="AB2047" s="27">
        <v>0</v>
      </c>
      <c r="AC2047" s="27">
        <v>0</v>
      </c>
      <c r="AD2047" s="27">
        <v>0</v>
      </c>
      <c r="AE2047" s="27">
        <v>0</v>
      </c>
      <c r="AF2047" s="23">
        <v>600000</v>
      </c>
      <c r="AG2047" s="23">
        <v>600000</v>
      </c>
      <c r="AH2047" s="23">
        <v>20</v>
      </c>
      <c r="AI2047" s="23">
        <v>20</v>
      </c>
      <c r="AJ2047" s="23">
        <v>50</v>
      </c>
      <c r="AK2047" s="23">
        <v>50</v>
      </c>
      <c r="AL2047" s="23">
        <v>4</v>
      </c>
      <c r="AM2047" s="23">
        <v>4</v>
      </c>
      <c r="AN2047" s="23">
        <v>0</v>
      </c>
      <c r="AO2047" s="23">
        <v>0</v>
      </c>
    </row>
    <row r="2048" spans="1:41" s="23" customFormat="1">
      <c r="A2048" s="23">
        <v>41087</v>
      </c>
      <c r="B2048" s="54" t="s">
        <v>2525</v>
      </c>
      <c r="C2048" s="54" t="s">
        <v>1198</v>
      </c>
      <c r="D2048" s="23">
        <v>1</v>
      </c>
      <c r="E2048" s="23">
        <v>2</v>
      </c>
      <c r="F2048" s="23">
        <v>1</v>
      </c>
      <c r="G2048" s="23">
        <v>1</v>
      </c>
      <c r="H2048" s="23">
        <v>0</v>
      </c>
      <c r="I2048" s="23">
        <v>625000</v>
      </c>
      <c r="J2048" s="23">
        <v>625000</v>
      </c>
      <c r="K2048" s="23">
        <v>1000</v>
      </c>
      <c r="L2048" s="23">
        <v>3</v>
      </c>
      <c r="M2048" s="23">
        <v>42</v>
      </c>
      <c r="N2048" s="23">
        <v>20</v>
      </c>
      <c r="O2048" s="27">
        <v>20</v>
      </c>
      <c r="P2048" s="27">
        <v>0</v>
      </c>
      <c r="Q2048" s="23">
        <v>3</v>
      </c>
      <c r="R2048" s="23">
        <v>6</v>
      </c>
      <c r="S2048" s="23">
        <v>50</v>
      </c>
      <c r="T2048" s="23">
        <v>50</v>
      </c>
      <c r="U2048" s="27">
        <v>0</v>
      </c>
      <c r="V2048" s="23">
        <v>3</v>
      </c>
      <c r="W2048" s="23">
        <v>41</v>
      </c>
      <c r="X2048" s="23">
        <v>4</v>
      </c>
      <c r="Y2048" s="23">
        <v>4</v>
      </c>
      <c r="Z2048" s="27">
        <v>0</v>
      </c>
      <c r="AA2048" s="27">
        <v>0</v>
      </c>
      <c r="AB2048" s="27">
        <v>0</v>
      </c>
      <c r="AC2048" s="27">
        <v>0</v>
      </c>
      <c r="AD2048" s="27">
        <v>0</v>
      </c>
      <c r="AE2048" s="27">
        <v>0</v>
      </c>
      <c r="AF2048" s="23">
        <v>625000</v>
      </c>
      <c r="AG2048" s="23">
        <v>625000</v>
      </c>
      <c r="AH2048" s="23">
        <v>20</v>
      </c>
      <c r="AI2048" s="23">
        <v>20</v>
      </c>
      <c r="AJ2048" s="23">
        <v>50</v>
      </c>
      <c r="AK2048" s="23">
        <v>50</v>
      </c>
      <c r="AL2048" s="23">
        <v>4</v>
      </c>
      <c r="AM2048" s="23">
        <v>4</v>
      </c>
      <c r="AN2048" s="23">
        <v>0</v>
      </c>
      <c r="AO2048" s="23">
        <v>0</v>
      </c>
    </row>
    <row r="2049" spans="1:41" s="23" customFormat="1">
      <c r="A2049" s="23">
        <v>41088</v>
      </c>
      <c r="B2049" s="54" t="s">
        <v>2526</v>
      </c>
      <c r="C2049" s="54" t="s">
        <v>1199</v>
      </c>
      <c r="D2049" s="23">
        <v>1</v>
      </c>
      <c r="E2049" s="23">
        <v>2</v>
      </c>
      <c r="F2049" s="23">
        <v>1</v>
      </c>
      <c r="G2049" s="23">
        <v>1</v>
      </c>
      <c r="H2049" s="23">
        <v>0</v>
      </c>
      <c r="I2049" s="23">
        <v>650000</v>
      </c>
      <c r="J2049" s="23">
        <v>650000</v>
      </c>
      <c r="K2049" s="23">
        <v>1000</v>
      </c>
      <c r="L2049" s="23">
        <v>3</v>
      </c>
      <c r="M2049" s="23">
        <v>42</v>
      </c>
      <c r="N2049" s="23">
        <v>20</v>
      </c>
      <c r="O2049" s="27">
        <v>20</v>
      </c>
      <c r="P2049" s="27">
        <v>0</v>
      </c>
      <c r="Q2049" s="23">
        <v>3</v>
      </c>
      <c r="R2049" s="23">
        <v>6</v>
      </c>
      <c r="S2049" s="23">
        <v>50</v>
      </c>
      <c r="T2049" s="23">
        <v>50</v>
      </c>
      <c r="U2049" s="27">
        <v>0</v>
      </c>
      <c r="V2049" s="23">
        <v>3</v>
      </c>
      <c r="W2049" s="23">
        <v>41</v>
      </c>
      <c r="X2049" s="23">
        <v>4</v>
      </c>
      <c r="Y2049" s="23">
        <v>4</v>
      </c>
      <c r="Z2049" s="27">
        <v>0</v>
      </c>
      <c r="AA2049" s="27">
        <v>0</v>
      </c>
      <c r="AB2049" s="27">
        <v>0</v>
      </c>
      <c r="AC2049" s="27">
        <v>0</v>
      </c>
      <c r="AD2049" s="27">
        <v>0</v>
      </c>
      <c r="AE2049" s="27">
        <v>0</v>
      </c>
      <c r="AF2049" s="23">
        <v>650000</v>
      </c>
      <c r="AG2049" s="23">
        <v>650000</v>
      </c>
      <c r="AH2049" s="23">
        <v>20</v>
      </c>
      <c r="AI2049" s="23">
        <v>20</v>
      </c>
      <c r="AJ2049" s="23">
        <v>50</v>
      </c>
      <c r="AK2049" s="23">
        <v>50</v>
      </c>
      <c r="AL2049" s="23">
        <v>4</v>
      </c>
      <c r="AM2049" s="23">
        <v>4</v>
      </c>
      <c r="AN2049" s="23">
        <v>0</v>
      </c>
      <c r="AO2049" s="23">
        <v>0</v>
      </c>
    </row>
    <row r="2050" spans="1:41" s="23" customFormat="1">
      <c r="A2050" s="23">
        <v>41089</v>
      </c>
      <c r="B2050" s="54" t="s">
        <v>2527</v>
      </c>
      <c r="C2050" s="54" t="s">
        <v>1200</v>
      </c>
      <c r="D2050" s="23">
        <v>1</v>
      </c>
      <c r="E2050" s="23">
        <v>2</v>
      </c>
      <c r="F2050" s="23">
        <v>1</v>
      </c>
      <c r="G2050" s="23">
        <v>1</v>
      </c>
      <c r="H2050" s="23">
        <v>0</v>
      </c>
      <c r="I2050" s="23">
        <v>675000</v>
      </c>
      <c r="J2050" s="23">
        <v>675000</v>
      </c>
      <c r="K2050" s="23">
        <v>1000</v>
      </c>
      <c r="L2050" s="23">
        <v>3</v>
      </c>
      <c r="M2050" s="23">
        <v>42</v>
      </c>
      <c r="N2050" s="23">
        <v>20</v>
      </c>
      <c r="O2050" s="27">
        <v>20</v>
      </c>
      <c r="P2050" s="27">
        <v>0</v>
      </c>
      <c r="Q2050" s="23">
        <v>3</v>
      </c>
      <c r="R2050" s="23">
        <v>6</v>
      </c>
      <c r="S2050" s="23">
        <v>50</v>
      </c>
      <c r="T2050" s="23">
        <v>50</v>
      </c>
      <c r="U2050" s="27">
        <v>0</v>
      </c>
      <c r="V2050" s="23">
        <v>3</v>
      </c>
      <c r="W2050" s="23">
        <v>41</v>
      </c>
      <c r="X2050" s="23">
        <v>4</v>
      </c>
      <c r="Y2050" s="23">
        <v>4</v>
      </c>
      <c r="Z2050" s="27">
        <v>0</v>
      </c>
      <c r="AA2050" s="27">
        <v>0</v>
      </c>
      <c r="AB2050" s="27">
        <v>0</v>
      </c>
      <c r="AC2050" s="27">
        <v>0</v>
      </c>
      <c r="AD2050" s="27">
        <v>0</v>
      </c>
      <c r="AE2050" s="27">
        <v>0</v>
      </c>
      <c r="AF2050" s="23">
        <v>675000</v>
      </c>
      <c r="AG2050" s="23">
        <v>675000</v>
      </c>
      <c r="AH2050" s="23">
        <v>20</v>
      </c>
      <c r="AI2050" s="23">
        <v>20</v>
      </c>
      <c r="AJ2050" s="23">
        <v>50</v>
      </c>
      <c r="AK2050" s="23">
        <v>50</v>
      </c>
      <c r="AL2050" s="23">
        <v>4</v>
      </c>
      <c r="AM2050" s="23">
        <v>4</v>
      </c>
      <c r="AN2050" s="23">
        <v>0</v>
      </c>
      <c r="AO2050" s="23">
        <v>0</v>
      </c>
    </row>
    <row r="2051" spans="1:41" s="23" customFormat="1">
      <c r="A2051" s="23">
        <v>41090</v>
      </c>
      <c r="B2051" s="54" t="s">
        <v>2528</v>
      </c>
      <c r="C2051" s="54" t="s">
        <v>1201</v>
      </c>
      <c r="D2051" s="23">
        <v>1</v>
      </c>
      <c r="E2051" s="23">
        <v>2</v>
      </c>
      <c r="F2051" s="23">
        <v>1</v>
      </c>
      <c r="G2051" s="23">
        <v>1</v>
      </c>
      <c r="H2051" s="23">
        <v>0</v>
      </c>
      <c r="I2051" s="23">
        <v>700000</v>
      </c>
      <c r="J2051" s="23">
        <v>700000</v>
      </c>
      <c r="K2051" s="23">
        <v>1000</v>
      </c>
      <c r="L2051" s="23">
        <v>3</v>
      </c>
      <c r="M2051" s="23">
        <v>42</v>
      </c>
      <c r="N2051" s="23">
        <v>20</v>
      </c>
      <c r="O2051" s="27">
        <v>20</v>
      </c>
      <c r="P2051" s="27">
        <v>0</v>
      </c>
      <c r="Q2051" s="23">
        <v>3</v>
      </c>
      <c r="R2051" s="23">
        <v>6</v>
      </c>
      <c r="S2051" s="23">
        <v>50</v>
      </c>
      <c r="T2051" s="23">
        <v>50</v>
      </c>
      <c r="U2051" s="27">
        <v>0</v>
      </c>
      <c r="V2051" s="23">
        <v>3</v>
      </c>
      <c r="W2051" s="23">
        <v>41</v>
      </c>
      <c r="X2051" s="23">
        <v>4</v>
      </c>
      <c r="Y2051" s="23">
        <v>4</v>
      </c>
      <c r="Z2051" s="27">
        <v>0</v>
      </c>
      <c r="AA2051" s="27">
        <v>0</v>
      </c>
      <c r="AB2051" s="27">
        <v>0</v>
      </c>
      <c r="AC2051" s="27">
        <v>0</v>
      </c>
      <c r="AD2051" s="27">
        <v>0</v>
      </c>
      <c r="AE2051" s="27">
        <v>0</v>
      </c>
      <c r="AF2051" s="23">
        <v>700000</v>
      </c>
      <c r="AG2051" s="23">
        <v>700000</v>
      </c>
      <c r="AH2051" s="23">
        <v>20</v>
      </c>
      <c r="AI2051" s="23">
        <v>20</v>
      </c>
      <c r="AJ2051" s="23">
        <v>50</v>
      </c>
      <c r="AK2051" s="23">
        <v>50</v>
      </c>
      <c r="AL2051" s="23">
        <v>4</v>
      </c>
      <c r="AM2051" s="23">
        <v>4</v>
      </c>
      <c r="AN2051" s="23">
        <v>0</v>
      </c>
      <c r="AO2051" s="23">
        <v>0</v>
      </c>
    </row>
    <row r="2052" spans="1:41" s="23" customFormat="1">
      <c r="A2052" s="23">
        <v>41091</v>
      </c>
      <c r="B2052" s="54" t="s">
        <v>2529</v>
      </c>
      <c r="C2052" s="54" t="s">
        <v>1202</v>
      </c>
      <c r="D2052" s="23">
        <v>1</v>
      </c>
      <c r="E2052" s="23">
        <v>2</v>
      </c>
      <c r="F2052" s="23">
        <v>1</v>
      </c>
      <c r="G2052" s="23">
        <v>1</v>
      </c>
      <c r="H2052" s="23">
        <v>0</v>
      </c>
      <c r="I2052" s="23">
        <v>725000</v>
      </c>
      <c r="J2052" s="23">
        <v>725000</v>
      </c>
      <c r="K2052" s="23">
        <v>1000</v>
      </c>
      <c r="L2052" s="23">
        <v>3</v>
      </c>
      <c r="M2052" s="23">
        <v>42</v>
      </c>
      <c r="N2052" s="23">
        <v>20</v>
      </c>
      <c r="O2052" s="27">
        <v>20</v>
      </c>
      <c r="P2052" s="27">
        <v>0</v>
      </c>
      <c r="Q2052" s="23">
        <v>3</v>
      </c>
      <c r="R2052" s="23">
        <v>6</v>
      </c>
      <c r="S2052" s="23">
        <v>50</v>
      </c>
      <c r="T2052" s="23">
        <v>50</v>
      </c>
      <c r="U2052" s="27">
        <v>0</v>
      </c>
      <c r="V2052" s="23">
        <v>3</v>
      </c>
      <c r="W2052" s="23">
        <v>41</v>
      </c>
      <c r="X2052" s="23">
        <v>4</v>
      </c>
      <c r="Y2052" s="23">
        <v>4</v>
      </c>
      <c r="Z2052" s="27">
        <v>0</v>
      </c>
      <c r="AA2052" s="27">
        <v>0</v>
      </c>
      <c r="AB2052" s="27">
        <v>0</v>
      </c>
      <c r="AC2052" s="27">
        <v>0</v>
      </c>
      <c r="AD2052" s="27">
        <v>0</v>
      </c>
      <c r="AE2052" s="27">
        <v>0</v>
      </c>
      <c r="AF2052" s="23">
        <v>725000</v>
      </c>
      <c r="AG2052" s="23">
        <v>725000</v>
      </c>
      <c r="AH2052" s="23">
        <v>20</v>
      </c>
      <c r="AI2052" s="23">
        <v>20</v>
      </c>
      <c r="AJ2052" s="23">
        <v>50</v>
      </c>
      <c r="AK2052" s="23">
        <v>50</v>
      </c>
      <c r="AL2052" s="23">
        <v>4</v>
      </c>
      <c r="AM2052" s="23">
        <v>4</v>
      </c>
      <c r="AN2052" s="23">
        <v>0</v>
      </c>
      <c r="AO2052" s="23">
        <v>0</v>
      </c>
    </row>
    <row r="2053" spans="1:41" s="23" customFormat="1">
      <c r="A2053" s="23">
        <v>41092</v>
      </c>
      <c r="B2053" s="54" t="s">
        <v>2530</v>
      </c>
      <c r="C2053" s="54" t="s">
        <v>1203</v>
      </c>
      <c r="D2053" s="23">
        <v>1</v>
      </c>
      <c r="E2053" s="23">
        <v>2</v>
      </c>
      <c r="F2053" s="23">
        <v>1</v>
      </c>
      <c r="G2053" s="23">
        <v>1</v>
      </c>
      <c r="H2053" s="23">
        <v>0</v>
      </c>
      <c r="I2053" s="23">
        <v>750000</v>
      </c>
      <c r="J2053" s="23">
        <v>750000</v>
      </c>
      <c r="K2053" s="23">
        <v>1000</v>
      </c>
      <c r="L2053" s="23">
        <v>3</v>
      </c>
      <c r="M2053" s="23">
        <v>42</v>
      </c>
      <c r="N2053" s="23">
        <v>20</v>
      </c>
      <c r="O2053" s="27">
        <v>20</v>
      </c>
      <c r="P2053" s="27">
        <v>0</v>
      </c>
      <c r="Q2053" s="23">
        <v>3</v>
      </c>
      <c r="R2053" s="23">
        <v>6</v>
      </c>
      <c r="S2053" s="23">
        <v>50</v>
      </c>
      <c r="T2053" s="23">
        <v>50</v>
      </c>
      <c r="U2053" s="27">
        <v>0</v>
      </c>
      <c r="V2053" s="23">
        <v>3</v>
      </c>
      <c r="W2053" s="23">
        <v>41</v>
      </c>
      <c r="X2053" s="23">
        <v>4</v>
      </c>
      <c r="Y2053" s="23">
        <v>4</v>
      </c>
      <c r="Z2053" s="27">
        <v>0</v>
      </c>
      <c r="AA2053" s="27">
        <v>0</v>
      </c>
      <c r="AB2053" s="27">
        <v>0</v>
      </c>
      <c r="AC2053" s="27">
        <v>0</v>
      </c>
      <c r="AD2053" s="27">
        <v>0</v>
      </c>
      <c r="AE2053" s="27">
        <v>0</v>
      </c>
      <c r="AF2053" s="23">
        <v>750000</v>
      </c>
      <c r="AG2053" s="23">
        <v>750000</v>
      </c>
      <c r="AH2053" s="23">
        <v>20</v>
      </c>
      <c r="AI2053" s="23">
        <v>20</v>
      </c>
      <c r="AJ2053" s="23">
        <v>50</v>
      </c>
      <c r="AK2053" s="23">
        <v>50</v>
      </c>
      <c r="AL2053" s="23">
        <v>4</v>
      </c>
      <c r="AM2053" s="23">
        <v>4</v>
      </c>
      <c r="AN2053" s="23">
        <v>0</v>
      </c>
      <c r="AO2053" s="23">
        <v>0</v>
      </c>
    </row>
    <row r="2054" spans="1:41" s="23" customFormat="1">
      <c r="A2054" s="23">
        <v>41093</v>
      </c>
      <c r="B2054" s="54" t="s">
        <v>2531</v>
      </c>
      <c r="C2054" s="54" t="s">
        <v>1204</v>
      </c>
      <c r="D2054" s="23">
        <v>1</v>
      </c>
      <c r="E2054" s="23">
        <v>2</v>
      </c>
      <c r="F2054" s="23">
        <v>1</v>
      </c>
      <c r="G2054" s="23">
        <v>1</v>
      </c>
      <c r="H2054" s="23">
        <v>0</v>
      </c>
      <c r="I2054" s="23">
        <v>775000</v>
      </c>
      <c r="J2054" s="23">
        <v>775000</v>
      </c>
      <c r="K2054" s="23">
        <v>1000</v>
      </c>
      <c r="L2054" s="23">
        <v>3</v>
      </c>
      <c r="M2054" s="23">
        <v>42</v>
      </c>
      <c r="N2054" s="23">
        <v>20</v>
      </c>
      <c r="O2054" s="27">
        <v>20</v>
      </c>
      <c r="P2054" s="27">
        <v>0</v>
      </c>
      <c r="Q2054" s="23">
        <v>3</v>
      </c>
      <c r="R2054" s="23">
        <v>6</v>
      </c>
      <c r="S2054" s="23">
        <v>50</v>
      </c>
      <c r="T2054" s="23">
        <v>50</v>
      </c>
      <c r="U2054" s="27">
        <v>0</v>
      </c>
      <c r="V2054" s="23">
        <v>3</v>
      </c>
      <c r="W2054" s="23">
        <v>41</v>
      </c>
      <c r="X2054" s="23">
        <v>4</v>
      </c>
      <c r="Y2054" s="23">
        <v>4</v>
      </c>
      <c r="Z2054" s="27">
        <v>0</v>
      </c>
      <c r="AA2054" s="27">
        <v>0</v>
      </c>
      <c r="AB2054" s="27">
        <v>0</v>
      </c>
      <c r="AC2054" s="27">
        <v>0</v>
      </c>
      <c r="AD2054" s="27">
        <v>0</v>
      </c>
      <c r="AE2054" s="27">
        <v>0</v>
      </c>
      <c r="AF2054" s="23">
        <v>775000</v>
      </c>
      <c r="AG2054" s="23">
        <v>775000</v>
      </c>
      <c r="AH2054" s="23">
        <v>20</v>
      </c>
      <c r="AI2054" s="23">
        <v>20</v>
      </c>
      <c r="AJ2054" s="23">
        <v>50</v>
      </c>
      <c r="AK2054" s="23">
        <v>50</v>
      </c>
      <c r="AL2054" s="23">
        <v>4</v>
      </c>
      <c r="AM2054" s="23">
        <v>4</v>
      </c>
      <c r="AN2054" s="23">
        <v>0</v>
      </c>
      <c r="AO2054" s="23">
        <v>0</v>
      </c>
    </row>
    <row r="2055" spans="1:41" s="23" customFormat="1">
      <c r="A2055" s="23">
        <v>41094</v>
      </c>
      <c r="B2055" s="54" t="s">
        <v>2532</v>
      </c>
      <c r="C2055" s="54" t="s">
        <v>1205</v>
      </c>
      <c r="D2055" s="23">
        <v>1</v>
      </c>
      <c r="E2055" s="23">
        <v>2</v>
      </c>
      <c r="F2055" s="23">
        <v>1</v>
      </c>
      <c r="G2055" s="23">
        <v>1</v>
      </c>
      <c r="H2055" s="23">
        <v>0</v>
      </c>
      <c r="I2055" s="23">
        <v>800000</v>
      </c>
      <c r="J2055" s="23">
        <v>800000</v>
      </c>
      <c r="K2055" s="23">
        <v>1000</v>
      </c>
      <c r="L2055" s="23">
        <v>3</v>
      </c>
      <c r="M2055" s="23">
        <v>42</v>
      </c>
      <c r="N2055" s="23">
        <v>20</v>
      </c>
      <c r="O2055" s="27">
        <v>20</v>
      </c>
      <c r="P2055" s="27">
        <v>0</v>
      </c>
      <c r="Q2055" s="23">
        <v>3</v>
      </c>
      <c r="R2055" s="23">
        <v>6</v>
      </c>
      <c r="S2055" s="23">
        <v>50</v>
      </c>
      <c r="T2055" s="23">
        <v>50</v>
      </c>
      <c r="U2055" s="27">
        <v>0</v>
      </c>
      <c r="V2055" s="23">
        <v>3</v>
      </c>
      <c r="W2055" s="23">
        <v>41</v>
      </c>
      <c r="X2055" s="23">
        <v>4</v>
      </c>
      <c r="Y2055" s="23">
        <v>4</v>
      </c>
      <c r="Z2055" s="27">
        <v>0</v>
      </c>
      <c r="AA2055" s="27">
        <v>0</v>
      </c>
      <c r="AB2055" s="27">
        <v>0</v>
      </c>
      <c r="AC2055" s="27">
        <v>0</v>
      </c>
      <c r="AD2055" s="27">
        <v>0</v>
      </c>
      <c r="AE2055" s="27">
        <v>0</v>
      </c>
      <c r="AF2055" s="23">
        <v>800000</v>
      </c>
      <c r="AG2055" s="23">
        <v>800000</v>
      </c>
      <c r="AH2055" s="23">
        <v>20</v>
      </c>
      <c r="AI2055" s="23">
        <v>20</v>
      </c>
      <c r="AJ2055" s="23">
        <v>50</v>
      </c>
      <c r="AK2055" s="23">
        <v>50</v>
      </c>
      <c r="AL2055" s="23">
        <v>4</v>
      </c>
      <c r="AM2055" s="23">
        <v>4</v>
      </c>
      <c r="AN2055" s="23">
        <v>0</v>
      </c>
      <c r="AO2055" s="23">
        <v>0</v>
      </c>
    </row>
    <row r="2056" spans="1:41" s="23" customFormat="1">
      <c r="A2056" s="37">
        <v>41095</v>
      </c>
      <c r="B2056" s="73" t="s">
        <v>2533</v>
      </c>
      <c r="C2056" s="73" t="s">
        <v>1457</v>
      </c>
      <c r="D2056" s="23">
        <v>1</v>
      </c>
      <c r="E2056" s="23">
        <v>2</v>
      </c>
      <c r="F2056" s="23">
        <v>1</v>
      </c>
      <c r="G2056" s="23">
        <v>1</v>
      </c>
      <c r="H2056" s="23">
        <v>0</v>
      </c>
      <c r="I2056" s="23">
        <v>825000</v>
      </c>
      <c r="J2056" s="23">
        <v>825000</v>
      </c>
      <c r="K2056" s="23">
        <v>1000</v>
      </c>
      <c r="L2056" s="23">
        <v>3</v>
      </c>
      <c r="M2056" s="23">
        <v>42</v>
      </c>
      <c r="N2056" s="23">
        <v>20</v>
      </c>
      <c r="O2056" s="27">
        <v>20</v>
      </c>
      <c r="P2056" s="27">
        <v>0</v>
      </c>
      <c r="Q2056" s="23">
        <v>3</v>
      </c>
      <c r="R2056" s="23">
        <v>6</v>
      </c>
      <c r="S2056" s="23">
        <v>50</v>
      </c>
      <c r="T2056" s="23">
        <v>50</v>
      </c>
      <c r="U2056" s="27">
        <v>0</v>
      </c>
      <c r="V2056" s="23">
        <v>3</v>
      </c>
      <c r="W2056" s="23">
        <v>41</v>
      </c>
      <c r="X2056" s="23">
        <v>4</v>
      </c>
      <c r="Y2056" s="23">
        <v>4</v>
      </c>
      <c r="Z2056" s="27">
        <v>0</v>
      </c>
      <c r="AA2056" s="27">
        <v>0</v>
      </c>
      <c r="AB2056" s="27">
        <v>0</v>
      </c>
      <c r="AC2056" s="27">
        <v>0</v>
      </c>
      <c r="AD2056" s="27">
        <v>0</v>
      </c>
      <c r="AE2056" s="27">
        <v>0</v>
      </c>
      <c r="AF2056" s="23">
        <v>825000</v>
      </c>
      <c r="AG2056" s="23">
        <v>825000</v>
      </c>
      <c r="AH2056" s="23">
        <v>20</v>
      </c>
      <c r="AI2056" s="23">
        <v>20</v>
      </c>
      <c r="AJ2056" s="23">
        <v>50</v>
      </c>
      <c r="AK2056" s="23">
        <v>50</v>
      </c>
      <c r="AL2056" s="23">
        <v>4</v>
      </c>
      <c r="AM2056" s="23">
        <v>4</v>
      </c>
      <c r="AN2056" s="23">
        <v>0</v>
      </c>
      <c r="AO2056" s="23">
        <v>0</v>
      </c>
    </row>
    <row r="2057" spans="1:41" s="23" customFormat="1">
      <c r="A2057" s="37">
        <v>41096</v>
      </c>
      <c r="B2057" s="73" t="s">
        <v>2534</v>
      </c>
      <c r="C2057" s="73" t="s">
        <v>1458</v>
      </c>
      <c r="D2057" s="23">
        <v>1</v>
      </c>
      <c r="E2057" s="23">
        <v>2</v>
      </c>
      <c r="F2057" s="23">
        <v>1</v>
      </c>
      <c r="G2057" s="23">
        <v>1</v>
      </c>
      <c r="H2057" s="23">
        <v>0</v>
      </c>
      <c r="I2057" s="23">
        <v>850000</v>
      </c>
      <c r="J2057" s="23">
        <v>850000</v>
      </c>
      <c r="K2057" s="23">
        <v>1000</v>
      </c>
      <c r="L2057" s="23">
        <v>3</v>
      </c>
      <c r="M2057" s="23">
        <v>42</v>
      </c>
      <c r="N2057" s="23">
        <v>20</v>
      </c>
      <c r="O2057" s="27">
        <v>20</v>
      </c>
      <c r="P2057" s="27">
        <v>0</v>
      </c>
      <c r="Q2057" s="23">
        <v>3</v>
      </c>
      <c r="R2057" s="23">
        <v>6</v>
      </c>
      <c r="S2057" s="23">
        <v>50</v>
      </c>
      <c r="T2057" s="23">
        <v>50</v>
      </c>
      <c r="U2057" s="27">
        <v>0</v>
      </c>
      <c r="V2057" s="23">
        <v>3</v>
      </c>
      <c r="W2057" s="23">
        <v>41</v>
      </c>
      <c r="X2057" s="23">
        <v>4</v>
      </c>
      <c r="Y2057" s="23">
        <v>4</v>
      </c>
      <c r="Z2057" s="27">
        <v>0</v>
      </c>
      <c r="AA2057" s="27">
        <v>0</v>
      </c>
      <c r="AB2057" s="27">
        <v>0</v>
      </c>
      <c r="AC2057" s="27">
        <v>0</v>
      </c>
      <c r="AD2057" s="27">
        <v>0</v>
      </c>
      <c r="AE2057" s="27">
        <v>0</v>
      </c>
      <c r="AF2057" s="23">
        <v>850000</v>
      </c>
      <c r="AG2057" s="23">
        <v>850000</v>
      </c>
      <c r="AH2057" s="23">
        <v>20</v>
      </c>
      <c r="AI2057" s="23">
        <v>20</v>
      </c>
      <c r="AJ2057" s="23">
        <v>50</v>
      </c>
      <c r="AK2057" s="23">
        <v>50</v>
      </c>
      <c r="AL2057" s="23">
        <v>4</v>
      </c>
      <c r="AM2057" s="23">
        <v>4</v>
      </c>
      <c r="AN2057" s="23">
        <v>0</v>
      </c>
      <c r="AO2057" s="23">
        <v>0</v>
      </c>
    </row>
    <row r="2058" spans="1:41" s="23" customFormat="1">
      <c r="A2058" s="37">
        <v>41097</v>
      </c>
      <c r="B2058" s="73" t="s">
        <v>2535</v>
      </c>
      <c r="C2058" s="73" t="s">
        <v>1459</v>
      </c>
      <c r="D2058" s="23">
        <v>1</v>
      </c>
      <c r="E2058" s="23">
        <v>2</v>
      </c>
      <c r="F2058" s="23">
        <v>1</v>
      </c>
      <c r="G2058" s="23">
        <v>1</v>
      </c>
      <c r="H2058" s="23">
        <v>0</v>
      </c>
      <c r="I2058" s="23">
        <v>875000</v>
      </c>
      <c r="J2058" s="23">
        <v>875000</v>
      </c>
      <c r="K2058" s="23">
        <v>1000</v>
      </c>
      <c r="L2058" s="23">
        <v>3</v>
      </c>
      <c r="M2058" s="23">
        <v>42</v>
      </c>
      <c r="N2058" s="23">
        <v>20</v>
      </c>
      <c r="O2058" s="27">
        <v>20</v>
      </c>
      <c r="P2058" s="27">
        <v>0</v>
      </c>
      <c r="Q2058" s="23">
        <v>3</v>
      </c>
      <c r="R2058" s="23">
        <v>6</v>
      </c>
      <c r="S2058" s="23">
        <v>50</v>
      </c>
      <c r="T2058" s="23">
        <v>50</v>
      </c>
      <c r="U2058" s="27">
        <v>0</v>
      </c>
      <c r="V2058" s="23">
        <v>3</v>
      </c>
      <c r="W2058" s="23">
        <v>41</v>
      </c>
      <c r="X2058" s="23">
        <v>4</v>
      </c>
      <c r="Y2058" s="23">
        <v>4</v>
      </c>
      <c r="Z2058" s="27">
        <v>0</v>
      </c>
      <c r="AA2058" s="27">
        <v>0</v>
      </c>
      <c r="AB2058" s="27">
        <v>0</v>
      </c>
      <c r="AC2058" s="27">
        <v>0</v>
      </c>
      <c r="AD2058" s="27">
        <v>0</v>
      </c>
      <c r="AE2058" s="27">
        <v>0</v>
      </c>
      <c r="AF2058" s="23">
        <v>875000</v>
      </c>
      <c r="AG2058" s="23">
        <v>875000</v>
      </c>
      <c r="AH2058" s="23">
        <v>20</v>
      </c>
      <c r="AI2058" s="23">
        <v>20</v>
      </c>
      <c r="AJ2058" s="23">
        <v>50</v>
      </c>
      <c r="AK2058" s="23">
        <v>50</v>
      </c>
      <c r="AL2058" s="23">
        <v>4</v>
      </c>
      <c r="AM2058" s="23">
        <v>4</v>
      </c>
      <c r="AN2058" s="23">
        <v>0</v>
      </c>
      <c r="AO2058" s="23">
        <v>0</v>
      </c>
    </row>
    <row r="2059" spans="1:41" s="23" customFormat="1">
      <c r="A2059" s="37">
        <v>41098</v>
      </c>
      <c r="B2059" s="73" t="s">
        <v>2536</v>
      </c>
      <c r="C2059" s="73" t="s">
        <v>1460</v>
      </c>
      <c r="D2059" s="23">
        <v>1</v>
      </c>
      <c r="E2059" s="23">
        <v>2</v>
      </c>
      <c r="F2059" s="23">
        <v>1</v>
      </c>
      <c r="G2059" s="23">
        <v>1</v>
      </c>
      <c r="H2059" s="23">
        <v>0</v>
      </c>
      <c r="I2059" s="23">
        <v>900000</v>
      </c>
      <c r="J2059" s="23">
        <v>900000</v>
      </c>
      <c r="K2059" s="23">
        <v>1000</v>
      </c>
      <c r="L2059" s="23">
        <v>3</v>
      </c>
      <c r="M2059" s="23">
        <v>42</v>
      </c>
      <c r="N2059" s="23">
        <v>20</v>
      </c>
      <c r="O2059" s="27">
        <v>20</v>
      </c>
      <c r="P2059" s="27">
        <v>0</v>
      </c>
      <c r="Q2059" s="23">
        <v>3</v>
      </c>
      <c r="R2059" s="23">
        <v>6</v>
      </c>
      <c r="S2059" s="23">
        <v>50</v>
      </c>
      <c r="T2059" s="23">
        <v>50</v>
      </c>
      <c r="U2059" s="27">
        <v>0</v>
      </c>
      <c r="V2059" s="23">
        <v>3</v>
      </c>
      <c r="W2059" s="23">
        <v>41</v>
      </c>
      <c r="X2059" s="23">
        <v>4</v>
      </c>
      <c r="Y2059" s="23">
        <v>4</v>
      </c>
      <c r="Z2059" s="27">
        <v>0</v>
      </c>
      <c r="AA2059" s="27">
        <v>0</v>
      </c>
      <c r="AB2059" s="27">
        <v>0</v>
      </c>
      <c r="AC2059" s="27">
        <v>0</v>
      </c>
      <c r="AD2059" s="27">
        <v>0</v>
      </c>
      <c r="AE2059" s="27">
        <v>0</v>
      </c>
      <c r="AF2059" s="23">
        <v>900000</v>
      </c>
      <c r="AG2059" s="23">
        <v>900000</v>
      </c>
      <c r="AH2059" s="23">
        <v>20</v>
      </c>
      <c r="AI2059" s="23">
        <v>20</v>
      </c>
      <c r="AJ2059" s="23">
        <v>50</v>
      </c>
      <c r="AK2059" s="23">
        <v>50</v>
      </c>
      <c r="AL2059" s="23">
        <v>4</v>
      </c>
      <c r="AM2059" s="23">
        <v>4</v>
      </c>
      <c r="AN2059" s="23">
        <v>0</v>
      </c>
      <c r="AO2059" s="23">
        <v>0</v>
      </c>
    </row>
    <row r="2060" spans="1:41" s="23" customFormat="1">
      <c r="A2060" s="37">
        <v>41099</v>
      </c>
      <c r="B2060" s="73" t="s">
        <v>2537</v>
      </c>
      <c r="C2060" s="73" t="s">
        <v>1461</v>
      </c>
      <c r="D2060" s="23">
        <v>1</v>
      </c>
      <c r="E2060" s="23">
        <v>2</v>
      </c>
      <c r="F2060" s="23">
        <v>1</v>
      </c>
      <c r="G2060" s="23">
        <v>1</v>
      </c>
      <c r="H2060" s="23">
        <v>0</v>
      </c>
      <c r="I2060" s="23">
        <v>925000</v>
      </c>
      <c r="J2060" s="23">
        <v>925000</v>
      </c>
      <c r="K2060" s="23">
        <v>1000</v>
      </c>
      <c r="L2060" s="23">
        <v>3</v>
      </c>
      <c r="M2060" s="23">
        <v>42</v>
      </c>
      <c r="N2060" s="23">
        <v>20</v>
      </c>
      <c r="O2060" s="27">
        <v>20</v>
      </c>
      <c r="P2060" s="27">
        <v>0</v>
      </c>
      <c r="Q2060" s="23">
        <v>3</v>
      </c>
      <c r="R2060" s="23">
        <v>6</v>
      </c>
      <c r="S2060" s="23">
        <v>50</v>
      </c>
      <c r="T2060" s="23">
        <v>50</v>
      </c>
      <c r="U2060" s="27">
        <v>0</v>
      </c>
      <c r="V2060" s="23">
        <v>3</v>
      </c>
      <c r="W2060" s="23">
        <v>41</v>
      </c>
      <c r="X2060" s="23">
        <v>5</v>
      </c>
      <c r="Y2060" s="23">
        <v>5</v>
      </c>
      <c r="Z2060" s="27">
        <v>0</v>
      </c>
      <c r="AA2060" s="27">
        <v>0</v>
      </c>
      <c r="AB2060" s="27">
        <v>0</v>
      </c>
      <c r="AC2060" s="27">
        <v>0</v>
      </c>
      <c r="AD2060" s="27">
        <v>0</v>
      </c>
      <c r="AE2060" s="27">
        <v>0</v>
      </c>
      <c r="AF2060" s="23">
        <v>925000</v>
      </c>
      <c r="AG2060" s="23">
        <v>925000</v>
      </c>
      <c r="AH2060" s="23">
        <v>20</v>
      </c>
      <c r="AI2060" s="23">
        <v>20</v>
      </c>
      <c r="AJ2060" s="23">
        <v>50</v>
      </c>
      <c r="AK2060" s="23">
        <v>50</v>
      </c>
      <c r="AL2060" s="23">
        <v>5</v>
      </c>
      <c r="AM2060" s="23">
        <v>5</v>
      </c>
      <c r="AN2060" s="23">
        <v>0</v>
      </c>
      <c r="AO2060" s="23">
        <v>0</v>
      </c>
    </row>
    <row r="2061" spans="1:41" s="23" customFormat="1">
      <c r="A2061" s="37">
        <v>41100</v>
      </c>
      <c r="B2061" s="73" t="s">
        <v>2538</v>
      </c>
      <c r="C2061" s="73" t="s">
        <v>1462</v>
      </c>
      <c r="D2061" s="23">
        <v>1</v>
      </c>
      <c r="E2061" s="23">
        <v>2</v>
      </c>
      <c r="F2061" s="23">
        <v>1</v>
      </c>
      <c r="G2061" s="23">
        <v>1</v>
      </c>
      <c r="H2061" s="23">
        <v>0</v>
      </c>
      <c r="I2061" s="23">
        <v>950000</v>
      </c>
      <c r="J2061" s="23">
        <v>950000</v>
      </c>
      <c r="K2061" s="23">
        <v>1000</v>
      </c>
      <c r="L2061" s="23">
        <v>3</v>
      </c>
      <c r="M2061" s="23">
        <v>42</v>
      </c>
      <c r="N2061" s="23">
        <v>20</v>
      </c>
      <c r="O2061" s="27">
        <v>20</v>
      </c>
      <c r="P2061" s="27">
        <v>0</v>
      </c>
      <c r="Q2061" s="23">
        <v>3</v>
      </c>
      <c r="R2061" s="23">
        <v>6</v>
      </c>
      <c r="S2061" s="23">
        <v>50</v>
      </c>
      <c r="T2061" s="23">
        <v>50</v>
      </c>
      <c r="U2061" s="27">
        <v>0</v>
      </c>
      <c r="V2061" s="23">
        <v>3</v>
      </c>
      <c r="W2061" s="23">
        <v>41</v>
      </c>
      <c r="X2061" s="23">
        <v>5</v>
      </c>
      <c r="Y2061" s="23">
        <v>5</v>
      </c>
      <c r="Z2061" s="27">
        <v>0</v>
      </c>
      <c r="AA2061" s="27">
        <v>0</v>
      </c>
      <c r="AB2061" s="27">
        <v>0</v>
      </c>
      <c r="AC2061" s="27">
        <v>0</v>
      </c>
      <c r="AD2061" s="27">
        <v>0</v>
      </c>
      <c r="AE2061" s="27">
        <v>0</v>
      </c>
      <c r="AF2061" s="23">
        <v>950000</v>
      </c>
      <c r="AG2061" s="23">
        <v>950000</v>
      </c>
      <c r="AH2061" s="23">
        <v>20</v>
      </c>
      <c r="AI2061" s="23">
        <v>20</v>
      </c>
      <c r="AJ2061" s="23">
        <v>50</v>
      </c>
      <c r="AK2061" s="23">
        <v>50</v>
      </c>
      <c r="AL2061" s="23">
        <v>5</v>
      </c>
      <c r="AM2061" s="23">
        <v>5</v>
      </c>
      <c r="AN2061" s="23">
        <v>0</v>
      </c>
      <c r="AO2061" s="23">
        <v>0</v>
      </c>
    </row>
    <row r="2062" spans="1:41" s="23" customFormat="1">
      <c r="A2062" s="37">
        <v>41101</v>
      </c>
      <c r="B2062" s="73" t="s">
        <v>2539</v>
      </c>
      <c r="C2062" s="73" t="s">
        <v>1463</v>
      </c>
      <c r="D2062" s="23">
        <v>1</v>
      </c>
      <c r="E2062" s="23">
        <v>2</v>
      </c>
      <c r="F2062" s="23">
        <v>1</v>
      </c>
      <c r="G2062" s="23">
        <v>1</v>
      </c>
      <c r="H2062" s="23">
        <v>0</v>
      </c>
      <c r="I2062" s="23">
        <v>975000</v>
      </c>
      <c r="J2062" s="23">
        <v>975000</v>
      </c>
      <c r="K2062" s="23">
        <v>1000</v>
      </c>
      <c r="L2062" s="23">
        <v>3</v>
      </c>
      <c r="M2062" s="23">
        <v>42</v>
      </c>
      <c r="N2062" s="23">
        <v>20</v>
      </c>
      <c r="O2062" s="27">
        <v>20</v>
      </c>
      <c r="P2062" s="27">
        <v>0</v>
      </c>
      <c r="Q2062" s="23">
        <v>3</v>
      </c>
      <c r="R2062" s="23">
        <v>6</v>
      </c>
      <c r="S2062" s="23">
        <v>50</v>
      </c>
      <c r="T2062" s="23">
        <v>50</v>
      </c>
      <c r="U2062" s="27">
        <v>0</v>
      </c>
      <c r="V2062" s="23">
        <v>3</v>
      </c>
      <c r="W2062" s="23">
        <v>41</v>
      </c>
      <c r="X2062" s="23">
        <v>5</v>
      </c>
      <c r="Y2062" s="23">
        <v>5</v>
      </c>
      <c r="Z2062" s="27">
        <v>0</v>
      </c>
      <c r="AA2062" s="27">
        <v>0</v>
      </c>
      <c r="AB2062" s="27">
        <v>0</v>
      </c>
      <c r="AC2062" s="27">
        <v>0</v>
      </c>
      <c r="AD2062" s="27">
        <v>0</v>
      </c>
      <c r="AE2062" s="27">
        <v>0</v>
      </c>
      <c r="AF2062" s="23">
        <v>975000</v>
      </c>
      <c r="AG2062" s="23">
        <v>975000</v>
      </c>
      <c r="AH2062" s="23">
        <v>20</v>
      </c>
      <c r="AI2062" s="23">
        <v>20</v>
      </c>
      <c r="AJ2062" s="23">
        <v>50</v>
      </c>
      <c r="AK2062" s="23">
        <v>50</v>
      </c>
      <c r="AL2062" s="23">
        <v>5</v>
      </c>
      <c r="AM2062" s="23">
        <v>5</v>
      </c>
      <c r="AN2062" s="23">
        <v>0</v>
      </c>
      <c r="AO2062" s="23">
        <v>0</v>
      </c>
    </row>
    <row r="2063" spans="1:41" s="23" customFormat="1">
      <c r="A2063" s="37">
        <v>41102</v>
      </c>
      <c r="B2063" s="73" t="s">
        <v>2540</v>
      </c>
      <c r="C2063" s="73" t="s">
        <v>1464</v>
      </c>
      <c r="D2063" s="23">
        <v>1</v>
      </c>
      <c r="E2063" s="23">
        <v>2</v>
      </c>
      <c r="F2063" s="23">
        <v>1</v>
      </c>
      <c r="G2063" s="23">
        <v>1</v>
      </c>
      <c r="H2063" s="23">
        <v>0</v>
      </c>
      <c r="I2063" s="23">
        <v>1000000</v>
      </c>
      <c r="J2063" s="23">
        <v>1000000</v>
      </c>
      <c r="K2063" s="23">
        <v>1000</v>
      </c>
      <c r="L2063" s="23">
        <v>3</v>
      </c>
      <c r="M2063" s="23">
        <v>42</v>
      </c>
      <c r="N2063" s="23">
        <v>20</v>
      </c>
      <c r="O2063" s="27">
        <v>20</v>
      </c>
      <c r="P2063" s="27">
        <v>0</v>
      </c>
      <c r="Q2063" s="23">
        <v>3</v>
      </c>
      <c r="R2063" s="23">
        <v>6</v>
      </c>
      <c r="S2063" s="23">
        <v>50</v>
      </c>
      <c r="T2063" s="23">
        <v>50</v>
      </c>
      <c r="U2063" s="27">
        <v>0</v>
      </c>
      <c r="V2063" s="23">
        <v>3</v>
      </c>
      <c r="W2063" s="23">
        <v>41</v>
      </c>
      <c r="X2063" s="23">
        <v>5</v>
      </c>
      <c r="Y2063" s="23">
        <v>5</v>
      </c>
      <c r="Z2063" s="27">
        <v>0</v>
      </c>
      <c r="AA2063" s="27">
        <v>0</v>
      </c>
      <c r="AB2063" s="27">
        <v>0</v>
      </c>
      <c r="AC2063" s="27">
        <v>0</v>
      </c>
      <c r="AD2063" s="27">
        <v>0</v>
      </c>
      <c r="AE2063" s="27">
        <v>0</v>
      </c>
      <c r="AF2063" s="23">
        <v>1000000</v>
      </c>
      <c r="AG2063" s="23">
        <v>1000000</v>
      </c>
      <c r="AH2063" s="23">
        <v>20</v>
      </c>
      <c r="AI2063" s="23">
        <v>20</v>
      </c>
      <c r="AJ2063" s="23">
        <v>50</v>
      </c>
      <c r="AK2063" s="23">
        <v>50</v>
      </c>
      <c r="AL2063" s="23">
        <v>5</v>
      </c>
      <c r="AM2063" s="23">
        <v>5</v>
      </c>
      <c r="AN2063" s="23">
        <v>0</v>
      </c>
      <c r="AO2063" s="23">
        <v>0</v>
      </c>
    </row>
    <row r="2064" spans="1:41" s="23" customFormat="1">
      <c r="A2064" s="37">
        <v>41103</v>
      </c>
      <c r="B2064" s="73" t="s">
        <v>2541</v>
      </c>
      <c r="C2064" s="73" t="s">
        <v>1465</v>
      </c>
      <c r="D2064" s="23">
        <v>1</v>
      </c>
      <c r="E2064" s="23">
        <v>2</v>
      </c>
      <c r="F2064" s="23">
        <v>1</v>
      </c>
      <c r="G2064" s="23">
        <v>1</v>
      </c>
      <c r="H2064" s="23">
        <v>0</v>
      </c>
      <c r="I2064" s="23">
        <v>1025000</v>
      </c>
      <c r="J2064" s="23">
        <v>1025000</v>
      </c>
      <c r="K2064" s="23">
        <v>1000</v>
      </c>
      <c r="L2064" s="23">
        <v>3</v>
      </c>
      <c r="M2064" s="23">
        <v>42</v>
      </c>
      <c r="N2064" s="23">
        <v>20</v>
      </c>
      <c r="O2064" s="27">
        <v>20</v>
      </c>
      <c r="P2064" s="27">
        <v>0</v>
      </c>
      <c r="Q2064" s="23">
        <v>3</v>
      </c>
      <c r="R2064" s="23">
        <v>6</v>
      </c>
      <c r="S2064" s="23">
        <v>50</v>
      </c>
      <c r="T2064" s="23">
        <v>50</v>
      </c>
      <c r="U2064" s="27">
        <v>0</v>
      </c>
      <c r="V2064" s="23">
        <v>3</v>
      </c>
      <c r="W2064" s="23">
        <v>41</v>
      </c>
      <c r="X2064" s="23">
        <v>5</v>
      </c>
      <c r="Y2064" s="23">
        <v>5</v>
      </c>
      <c r="Z2064" s="27">
        <v>0</v>
      </c>
      <c r="AA2064" s="27">
        <v>0</v>
      </c>
      <c r="AB2064" s="27">
        <v>0</v>
      </c>
      <c r="AC2064" s="27">
        <v>0</v>
      </c>
      <c r="AD2064" s="27">
        <v>0</v>
      </c>
      <c r="AE2064" s="27">
        <v>0</v>
      </c>
      <c r="AF2064" s="23">
        <v>1025000</v>
      </c>
      <c r="AG2064" s="23">
        <v>1025000</v>
      </c>
      <c r="AH2064" s="23">
        <v>20</v>
      </c>
      <c r="AI2064" s="23">
        <v>20</v>
      </c>
      <c r="AJ2064" s="23">
        <v>50</v>
      </c>
      <c r="AK2064" s="23">
        <v>50</v>
      </c>
      <c r="AL2064" s="23">
        <v>5</v>
      </c>
      <c r="AM2064" s="23">
        <v>5</v>
      </c>
      <c r="AN2064" s="23">
        <v>0</v>
      </c>
      <c r="AO2064" s="23">
        <v>0</v>
      </c>
    </row>
    <row r="2065" spans="1:41" s="23" customFormat="1">
      <c r="A2065" s="37">
        <v>41104</v>
      </c>
      <c r="B2065" s="73" t="s">
        <v>2542</v>
      </c>
      <c r="C2065" s="73" t="s">
        <v>1466</v>
      </c>
      <c r="D2065" s="23">
        <v>1</v>
      </c>
      <c r="E2065" s="23">
        <v>2</v>
      </c>
      <c r="F2065" s="23">
        <v>1</v>
      </c>
      <c r="G2065" s="23">
        <v>1</v>
      </c>
      <c r="H2065" s="23">
        <v>0</v>
      </c>
      <c r="I2065" s="23">
        <v>1050000</v>
      </c>
      <c r="J2065" s="23">
        <v>1050000</v>
      </c>
      <c r="K2065" s="23">
        <v>1000</v>
      </c>
      <c r="L2065" s="23">
        <v>3</v>
      </c>
      <c r="M2065" s="23">
        <v>42</v>
      </c>
      <c r="N2065" s="23">
        <v>20</v>
      </c>
      <c r="O2065" s="27">
        <v>20</v>
      </c>
      <c r="P2065" s="27">
        <v>0</v>
      </c>
      <c r="Q2065" s="23">
        <v>3</v>
      </c>
      <c r="R2065" s="23">
        <v>6</v>
      </c>
      <c r="S2065" s="23">
        <v>50</v>
      </c>
      <c r="T2065" s="23">
        <v>50</v>
      </c>
      <c r="U2065" s="27">
        <v>0</v>
      </c>
      <c r="V2065" s="23">
        <v>3</v>
      </c>
      <c r="W2065" s="23">
        <v>41</v>
      </c>
      <c r="X2065" s="23">
        <v>5</v>
      </c>
      <c r="Y2065" s="23">
        <v>5</v>
      </c>
      <c r="Z2065" s="27">
        <v>0</v>
      </c>
      <c r="AA2065" s="27">
        <v>0</v>
      </c>
      <c r="AB2065" s="27">
        <v>0</v>
      </c>
      <c r="AC2065" s="27">
        <v>0</v>
      </c>
      <c r="AD2065" s="27">
        <v>0</v>
      </c>
      <c r="AE2065" s="27">
        <v>0</v>
      </c>
      <c r="AF2065" s="23">
        <v>1050000</v>
      </c>
      <c r="AG2065" s="23">
        <v>1050000</v>
      </c>
      <c r="AH2065" s="23">
        <v>20</v>
      </c>
      <c r="AI2065" s="23">
        <v>20</v>
      </c>
      <c r="AJ2065" s="23">
        <v>50</v>
      </c>
      <c r="AK2065" s="23">
        <v>50</v>
      </c>
      <c r="AL2065" s="23">
        <v>5</v>
      </c>
      <c r="AM2065" s="23">
        <v>5</v>
      </c>
      <c r="AN2065" s="23">
        <v>0</v>
      </c>
      <c r="AO2065" s="23">
        <v>0</v>
      </c>
    </row>
    <row r="2066" spans="1:41">
      <c r="A2066" s="3">
        <v>42001</v>
      </c>
      <c r="B2066" s="57" t="s">
        <v>2959</v>
      </c>
      <c r="C2066" s="57" t="s">
        <v>2960</v>
      </c>
      <c r="D2066" s="3">
        <v>1</v>
      </c>
      <c r="E2066" s="3">
        <v>2</v>
      </c>
      <c r="F2066" s="3">
        <v>0</v>
      </c>
      <c r="G2066" s="3">
        <v>3</v>
      </c>
      <c r="H2066" s="3">
        <v>41</v>
      </c>
      <c r="I2066" s="3">
        <v>4</v>
      </c>
      <c r="J2066" s="3">
        <v>4</v>
      </c>
      <c r="K2066" s="6">
        <v>1000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3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3">
        <v>4</v>
      </c>
      <c r="AG2066" s="3">
        <v>4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</row>
    <row r="2067" spans="1:41">
      <c r="A2067" s="3">
        <v>42002</v>
      </c>
      <c r="B2067" s="57" t="s">
        <v>2543</v>
      </c>
      <c r="C2067" s="57" t="s">
        <v>1660</v>
      </c>
      <c r="D2067" s="3">
        <v>1</v>
      </c>
      <c r="E2067" s="3">
        <v>2</v>
      </c>
      <c r="F2067" s="3">
        <v>0</v>
      </c>
      <c r="G2067" s="3">
        <v>3</v>
      </c>
      <c r="H2067" s="3">
        <v>6</v>
      </c>
      <c r="I2067" s="3">
        <v>50</v>
      </c>
      <c r="J2067" s="3">
        <v>50</v>
      </c>
      <c r="K2067" s="3">
        <v>1000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50</v>
      </c>
      <c r="AG2067" s="3">
        <v>50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</row>
    <row r="2068" spans="1:41">
      <c r="A2068" s="3">
        <v>42003</v>
      </c>
      <c r="B2068" s="57" t="s">
        <v>2544</v>
      </c>
      <c r="C2068" s="57" t="s">
        <v>2545</v>
      </c>
      <c r="D2068" s="3">
        <v>1</v>
      </c>
      <c r="E2068" s="3">
        <v>2</v>
      </c>
      <c r="F2068" s="3">
        <v>0</v>
      </c>
      <c r="G2068" s="3">
        <v>3</v>
      </c>
      <c r="H2068" s="3">
        <v>42</v>
      </c>
      <c r="I2068" s="3">
        <v>1</v>
      </c>
      <c r="J2068" s="3">
        <v>1</v>
      </c>
      <c r="K2068" s="3">
        <v>1000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1</v>
      </c>
      <c r="AG2068" s="3">
        <v>1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</row>
    <row r="2069" spans="1:41">
      <c r="A2069" s="3">
        <v>42004</v>
      </c>
      <c r="B2069" s="57" t="s">
        <v>2544</v>
      </c>
      <c r="C2069" s="57" t="s">
        <v>2545</v>
      </c>
      <c r="D2069" s="3">
        <v>1</v>
      </c>
      <c r="E2069" s="3">
        <v>2</v>
      </c>
      <c r="F2069" s="3">
        <v>0</v>
      </c>
      <c r="G2069" s="3">
        <v>3</v>
      </c>
      <c r="H2069" s="3">
        <v>42</v>
      </c>
      <c r="I2069" s="3">
        <v>2</v>
      </c>
      <c r="J2069" s="3">
        <v>2</v>
      </c>
      <c r="K2069" s="3">
        <v>1000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2</v>
      </c>
      <c r="AG2069" s="3">
        <v>2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</row>
    <row r="2070" spans="1:41">
      <c r="A2070" s="3">
        <v>42005</v>
      </c>
      <c r="B2070" s="57" t="s">
        <v>2544</v>
      </c>
      <c r="C2070" s="57" t="s">
        <v>2545</v>
      </c>
      <c r="D2070" s="3">
        <v>1</v>
      </c>
      <c r="E2070" s="3">
        <v>2</v>
      </c>
      <c r="F2070" s="3">
        <v>0</v>
      </c>
      <c r="G2070" s="3">
        <v>3</v>
      </c>
      <c r="H2070" s="3">
        <v>42</v>
      </c>
      <c r="I2070" s="3">
        <v>3</v>
      </c>
      <c r="J2070" s="3">
        <v>3</v>
      </c>
      <c r="K2070" s="3">
        <v>1000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3</v>
      </c>
      <c r="AG2070" s="3">
        <v>3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</row>
    <row r="2071" spans="1:41">
      <c r="A2071" s="3">
        <v>42006</v>
      </c>
      <c r="B2071" s="57" t="s">
        <v>2544</v>
      </c>
      <c r="C2071" s="57" t="s">
        <v>2545</v>
      </c>
      <c r="D2071" s="3">
        <v>1</v>
      </c>
      <c r="E2071" s="3">
        <v>2</v>
      </c>
      <c r="F2071" s="3">
        <v>0</v>
      </c>
      <c r="G2071" s="3">
        <v>3</v>
      </c>
      <c r="H2071" s="3">
        <v>42</v>
      </c>
      <c r="I2071" s="3">
        <v>5</v>
      </c>
      <c r="J2071" s="3">
        <v>5</v>
      </c>
      <c r="K2071" s="3">
        <v>1000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5</v>
      </c>
      <c r="AG2071" s="3">
        <v>5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</row>
    <row r="2072" spans="1:41">
      <c r="A2072" s="3">
        <v>42007</v>
      </c>
      <c r="B2072" s="57" t="s">
        <v>2546</v>
      </c>
      <c r="C2072" s="57" t="s">
        <v>1662</v>
      </c>
      <c r="D2072" s="3">
        <v>1</v>
      </c>
      <c r="E2072" s="3">
        <v>2</v>
      </c>
      <c r="F2072" s="3">
        <v>0</v>
      </c>
      <c r="G2072" s="3">
        <v>1</v>
      </c>
      <c r="H2072" s="3">
        <v>0</v>
      </c>
      <c r="I2072" s="3">
        <v>5000</v>
      </c>
      <c r="J2072" s="3">
        <v>5000</v>
      </c>
      <c r="K2072" s="3">
        <v>1000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5000</v>
      </c>
      <c r="AG2072" s="3">
        <v>5000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</row>
    <row r="2073" spans="1:41">
      <c r="A2073" s="3">
        <v>42008</v>
      </c>
      <c r="B2073" s="57" t="s">
        <v>2546</v>
      </c>
      <c r="C2073" s="57" t="s">
        <v>1662</v>
      </c>
      <c r="D2073" s="3">
        <v>1</v>
      </c>
      <c r="E2073" s="3">
        <v>2</v>
      </c>
      <c r="F2073" s="3">
        <v>0</v>
      </c>
      <c r="G2073" s="3">
        <v>1</v>
      </c>
      <c r="H2073" s="3">
        <v>0</v>
      </c>
      <c r="I2073" s="3">
        <v>10000</v>
      </c>
      <c r="J2073" s="3">
        <v>10000</v>
      </c>
      <c r="K2073" s="3">
        <v>1000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10000</v>
      </c>
      <c r="AG2073" s="3">
        <v>10000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</row>
    <row r="2074" spans="1:41">
      <c r="A2074" s="3">
        <v>42009</v>
      </c>
      <c r="B2074" s="57" t="s">
        <v>2546</v>
      </c>
      <c r="C2074" s="57" t="s">
        <v>1662</v>
      </c>
      <c r="D2074" s="3">
        <v>1</v>
      </c>
      <c r="E2074" s="3">
        <v>2</v>
      </c>
      <c r="F2074" s="3">
        <v>0</v>
      </c>
      <c r="G2074" s="3">
        <v>1</v>
      </c>
      <c r="H2074" s="3">
        <v>0</v>
      </c>
      <c r="I2074" s="3">
        <v>20000</v>
      </c>
      <c r="J2074" s="3">
        <v>20000</v>
      </c>
      <c r="K2074" s="3">
        <v>1000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20000</v>
      </c>
      <c r="AG2074" s="3">
        <v>20000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</row>
    <row r="2075" spans="1:41">
      <c r="A2075" s="3">
        <v>42010</v>
      </c>
      <c r="B2075" s="57" t="s">
        <v>2546</v>
      </c>
      <c r="C2075" s="57" t="s">
        <v>1662</v>
      </c>
      <c r="D2075" s="3">
        <v>1</v>
      </c>
      <c r="E2075" s="3">
        <v>2</v>
      </c>
      <c r="F2075" s="3">
        <v>0</v>
      </c>
      <c r="G2075" s="3">
        <v>1</v>
      </c>
      <c r="H2075" s="3">
        <v>0</v>
      </c>
      <c r="I2075" s="3">
        <v>30000</v>
      </c>
      <c r="J2075" s="3">
        <v>30000</v>
      </c>
      <c r="K2075" s="3">
        <v>1000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30000</v>
      </c>
      <c r="AG2075" s="3">
        <v>30000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</row>
    <row r="2076" spans="1:41">
      <c r="A2076" s="3">
        <v>42011</v>
      </c>
      <c r="B2076" s="57" t="s">
        <v>2546</v>
      </c>
      <c r="C2076" s="57" t="s">
        <v>1662</v>
      </c>
      <c r="D2076" s="3">
        <v>1</v>
      </c>
      <c r="E2076" s="3">
        <v>2</v>
      </c>
      <c r="F2076" s="3">
        <v>0</v>
      </c>
      <c r="G2076" s="3">
        <v>1</v>
      </c>
      <c r="H2076" s="3">
        <v>0</v>
      </c>
      <c r="I2076" s="3">
        <v>50000</v>
      </c>
      <c r="J2076" s="3">
        <v>50000</v>
      </c>
      <c r="K2076" s="3">
        <v>1000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50000</v>
      </c>
      <c r="AG2076" s="3">
        <v>50000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</row>
    <row r="2077" spans="1:41">
      <c r="A2077" s="3">
        <v>42012</v>
      </c>
      <c r="B2077" s="57" t="s">
        <v>2546</v>
      </c>
      <c r="C2077" s="57" t="s">
        <v>1662</v>
      </c>
      <c r="D2077" s="3">
        <v>1</v>
      </c>
      <c r="E2077" s="3">
        <v>2</v>
      </c>
      <c r="F2077" s="3">
        <v>0</v>
      </c>
      <c r="G2077" s="3">
        <v>1</v>
      </c>
      <c r="H2077" s="3">
        <v>0</v>
      </c>
      <c r="I2077" s="3">
        <v>100000</v>
      </c>
      <c r="J2077" s="3">
        <v>100000</v>
      </c>
      <c r="K2077" s="3">
        <v>1000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100000</v>
      </c>
      <c r="AG2077" s="3">
        <v>100000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</row>
    <row r="2078" spans="1:41">
      <c r="A2078" s="3">
        <v>42013</v>
      </c>
      <c r="B2078" s="57" t="s">
        <v>2546</v>
      </c>
      <c r="C2078" s="57" t="s">
        <v>1662</v>
      </c>
      <c r="D2078" s="3">
        <v>1</v>
      </c>
      <c r="E2078" s="3">
        <v>2</v>
      </c>
      <c r="F2078" s="3">
        <v>0</v>
      </c>
      <c r="G2078" s="3">
        <v>1</v>
      </c>
      <c r="H2078" s="3">
        <v>0</v>
      </c>
      <c r="I2078" s="3">
        <v>200000</v>
      </c>
      <c r="J2078" s="3">
        <v>200000</v>
      </c>
      <c r="K2078" s="3">
        <v>1000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200000</v>
      </c>
      <c r="AG2078" s="3">
        <v>200000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</row>
    <row r="2079" spans="1:41" s="23" customFormat="1">
      <c r="A2079" s="23">
        <v>42014</v>
      </c>
      <c r="B2079" s="54" t="s">
        <v>2546</v>
      </c>
      <c r="C2079" s="54" t="s">
        <v>1662</v>
      </c>
      <c r="D2079" s="23">
        <v>1</v>
      </c>
      <c r="E2079" s="23">
        <v>2</v>
      </c>
      <c r="F2079" s="23">
        <v>0</v>
      </c>
      <c r="G2079" s="23">
        <v>1</v>
      </c>
      <c r="H2079" s="23">
        <v>0</v>
      </c>
      <c r="I2079" s="23">
        <v>400000</v>
      </c>
      <c r="J2079" s="23">
        <v>400000</v>
      </c>
      <c r="K2079" s="23">
        <v>1000</v>
      </c>
      <c r="L2079" s="23">
        <v>0</v>
      </c>
      <c r="M2079" s="23">
        <v>0</v>
      </c>
      <c r="N2079" s="23">
        <v>0</v>
      </c>
      <c r="O2079" s="23">
        <v>0</v>
      </c>
      <c r="P2079" s="23">
        <v>0</v>
      </c>
      <c r="Q2079" s="23">
        <v>0</v>
      </c>
      <c r="R2079" s="23">
        <v>0</v>
      </c>
      <c r="S2079" s="23">
        <v>0</v>
      </c>
      <c r="T2079" s="23">
        <v>0</v>
      </c>
      <c r="U2079" s="23">
        <v>0</v>
      </c>
      <c r="V2079" s="23">
        <v>0</v>
      </c>
      <c r="W2079" s="23">
        <v>0</v>
      </c>
      <c r="X2079" s="23">
        <v>0</v>
      </c>
      <c r="Y2079" s="23">
        <v>0</v>
      </c>
      <c r="Z2079" s="23">
        <v>0</v>
      </c>
      <c r="AA2079" s="23">
        <v>0</v>
      </c>
      <c r="AB2079" s="23">
        <v>0</v>
      </c>
      <c r="AC2079" s="23">
        <v>0</v>
      </c>
      <c r="AD2079" s="23">
        <v>0</v>
      </c>
      <c r="AE2079" s="23">
        <v>0</v>
      </c>
      <c r="AF2079" s="23">
        <v>400000</v>
      </c>
      <c r="AG2079" s="23">
        <v>400000</v>
      </c>
      <c r="AH2079" s="23">
        <v>0</v>
      </c>
      <c r="AI2079" s="23">
        <v>0</v>
      </c>
      <c r="AJ2079" s="23">
        <v>0</v>
      </c>
      <c r="AK2079" s="23">
        <v>0</v>
      </c>
      <c r="AL2079" s="23">
        <v>0</v>
      </c>
      <c r="AM2079" s="23">
        <v>0</v>
      </c>
      <c r="AN2079" s="23">
        <v>0</v>
      </c>
      <c r="AO2079" s="23">
        <v>0</v>
      </c>
    </row>
    <row r="2080" spans="1:41">
      <c r="A2080" s="37">
        <v>42015</v>
      </c>
      <c r="B2080" s="73" t="s">
        <v>2546</v>
      </c>
      <c r="C2080" s="57" t="s">
        <v>1662</v>
      </c>
      <c r="D2080" s="3">
        <v>1</v>
      </c>
      <c r="E2080" s="3">
        <v>2</v>
      </c>
      <c r="F2080" s="3">
        <v>0</v>
      </c>
      <c r="G2080" s="3">
        <v>1</v>
      </c>
      <c r="H2080" s="3">
        <v>0</v>
      </c>
      <c r="I2080" s="3">
        <v>425000</v>
      </c>
      <c r="J2080" s="3">
        <v>425000</v>
      </c>
      <c r="K2080" s="3">
        <v>1000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425000</v>
      </c>
      <c r="AG2080" s="3">
        <v>425000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</row>
    <row r="2081" spans="1:41">
      <c r="A2081" s="37">
        <v>42016</v>
      </c>
      <c r="B2081" s="73" t="s">
        <v>2546</v>
      </c>
      <c r="C2081" s="57" t="s">
        <v>1662</v>
      </c>
      <c r="D2081" s="3">
        <v>1</v>
      </c>
      <c r="E2081" s="3">
        <v>2</v>
      </c>
      <c r="F2081" s="3">
        <v>0</v>
      </c>
      <c r="G2081" s="3">
        <v>1</v>
      </c>
      <c r="H2081" s="3">
        <v>0</v>
      </c>
      <c r="I2081" s="3">
        <v>450000</v>
      </c>
      <c r="J2081" s="3">
        <v>450000</v>
      </c>
      <c r="K2081" s="3">
        <v>1000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450000</v>
      </c>
      <c r="AG2081" s="3">
        <v>450000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</row>
    <row r="2082" spans="1:41">
      <c r="A2082" s="37">
        <v>42017</v>
      </c>
      <c r="B2082" s="73" t="s">
        <v>2546</v>
      </c>
      <c r="C2082" s="57" t="s">
        <v>1662</v>
      </c>
      <c r="D2082" s="3">
        <v>1</v>
      </c>
      <c r="E2082" s="3">
        <v>2</v>
      </c>
      <c r="F2082" s="3">
        <v>0</v>
      </c>
      <c r="G2082" s="3">
        <v>1</v>
      </c>
      <c r="H2082" s="3">
        <v>0</v>
      </c>
      <c r="I2082" s="3">
        <v>475000</v>
      </c>
      <c r="J2082" s="3">
        <v>475000</v>
      </c>
      <c r="K2082" s="3">
        <v>1000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475000</v>
      </c>
      <c r="AG2082" s="3">
        <v>475000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</row>
    <row r="2083" spans="1:41">
      <c r="A2083" s="37">
        <v>42018</v>
      </c>
      <c r="B2083" s="73" t="s">
        <v>2546</v>
      </c>
      <c r="C2083" s="57" t="s">
        <v>1662</v>
      </c>
      <c r="D2083" s="3">
        <v>1</v>
      </c>
      <c r="E2083" s="3">
        <v>2</v>
      </c>
      <c r="F2083" s="3">
        <v>0</v>
      </c>
      <c r="G2083" s="3">
        <v>1</v>
      </c>
      <c r="H2083" s="3">
        <v>0</v>
      </c>
      <c r="I2083" s="3">
        <v>500000</v>
      </c>
      <c r="J2083" s="3">
        <v>500000</v>
      </c>
      <c r="K2083" s="3">
        <v>1000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500000</v>
      </c>
      <c r="AG2083" s="3">
        <v>500000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</row>
    <row r="2084" spans="1:41">
      <c r="A2084" s="37">
        <v>42019</v>
      </c>
      <c r="B2084" s="73" t="s">
        <v>2546</v>
      </c>
      <c r="C2084" s="57" t="s">
        <v>1662</v>
      </c>
      <c r="D2084" s="3">
        <v>1</v>
      </c>
      <c r="E2084" s="3">
        <v>2</v>
      </c>
      <c r="F2084" s="3">
        <v>0</v>
      </c>
      <c r="G2084" s="3">
        <v>1</v>
      </c>
      <c r="H2084" s="3">
        <v>0</v>
      </c>
      <c r="I2084" s="3">
        <v>525000</v>
      </c>
      <c r="J2084" s="3">
        <v>525000</v>
      </c>
      <c r="K2084" s="3">
        <v>1000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525000</v>
      </c>
      <c r="AG2084" s="3">
        <v>525000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</row>
    <row r="2085" spans="1:41">
      <c r="A2085" s="37">
        <v>42020</v>
      </c>
      <c r="B2085" s="73" t="s">
        <v>2546</v>
      </c>
      <c r="C2085" s="57" t="s">
        <v>1662</v>
      </c>
      <c r="D2085" s="3">
        <v>1</v>
      </c>
      <c r="E2085" s="3">
        <v>2</v>
      </c>
      <c r="F2085" s="3">
        <v>0</v>
      </c>
      <c r="G2085" s="3">
        <v>1</v>
      </c>
      <c r="H2085" s="3">
        <v>0</v>
      </c>
      <c r="I2085" s="3">
        <v>550000</v>
      </c>
      <c r="J2085" s="3">
        <v>550000</v>
      </c>
      <c r="K2085" s="3">
        <v>1000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550000</v>
      </c>
      <c r="AG2085" s="3">
        <v>550000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</row>
    <row r="2086" spans="1:41">
      <c r="A2086" s="37">
        <v>42021</v>
      </c>
      <c r="B2086" s="73" t="s">
        <v>2546</v>
      </c>
      <c r="C2086" s="57" t="s">
        <v>1662</v>
      </c>
      <c r="D2086" s="3">
        <v>1</v>
      </c>
      <c r="E2086" s="3">
        <v>2</v>
      </c>
      <c r="F2086" s="3">
        <v>0</v>
      </c>
      <c r="G2086" s="3">
        <v>1</v>
      </c>
      <c r="H2086" s="3">
        <v>0</v>
      </c>
      <c r="I2086" s="3">
        <v>575000</v>
      </c>
      <c r="J2086" s="3">
        <v>575000</v>
      </c>
      <c r="K2086" s="3">
        <v>1000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575000</v>
      </c>
      <c r="AG2086" s="3">
        <v>575000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</row>
    <row r="2087" spans="1:41" s="37" customFormat="1">
      <c r="A2087" s="37">
        <v>42022</v>
      </c>
      <c r="B2087" s="73" t="s">
        <v>2546</v>
      </c>
      <c r="C2087" s="73" t="s">
        <v>1662</v>
      </c>
      <c r="D2087" s="37">
        <v>1</v>
      </c>
      <c r="E2087" s="37">
        <v>2</v>
      </c>
      <c r="F2087" s="37">
        <v>0</v>
      </c>
      <c r="G2087" s="37">
        <v>1</v>
      </c>
      <c r="H2087" s="37">
        <v>0</v>
      </c>
      <c r="I2087" s="37">
        <v>600000</v>
      </c>
      <c r="J2087" s="37">
        <v>600000</v>
      </c>
      <c r="K2087" s="37">
        <v>1000</v>
      </c>
      <c r="L2087" s="37">
        <v>0</v>
      </c>
      <c r="M2087" s="37">
        <v>0</v>
      </c>
      <c r="N2087" s="37">
        <v>0</v>
      </c>
      <c r="O2087" s="37">
        <v>0</v>
      </c>
      <c r="P2087" s="37">
        <v>0</v>
      </c>
      <c r="Q2087" s="37">
        <v>0</v>
      </c>
      <c r="R2087" s="37">
        <v>0</v>
      </c>
      <c r="S2087" s="37">
        <v>0</v>
      </c>
      <c r="T2087" s="37">
        <v>0</v>
      </c>
      <c r="U2087" s="37">
        <v>0</v>
      </c>
      <c r="V2087" s="37">
        <v>0</v>
      </c>
      <c r="W2087" s="37">
        <v>0</v>
      </c>
      <c r="X2087" s="37">
        <v>0</v>
      </c>
      <c r="Y2087" s="37">
        <v>0</v>
      </c>
      <c r="Z2087" s="37">
        <v>0</v>
      </c>
      <c r="AA2087" s="37">
        <v>0</v>
      </c>
      <c r="AB2087" s="37">
        <v>0</v>
      </c>
      <c r="AC2087" s="37">
        <v>0</v>
      </c>
      <c r="AD2087" s="37">
        <v>0</v>
      </c>
      <c r="AE2087" s="37">
        <v>0</v>
      </c>
      <c r="AF2087" s="37">
        <v>600000</v>
      </c>
      <c r="AG2087" s="37">
        <v>600000</v>
      </c>
      <c r="AH2087" s="37">
        <v>0</v>
      </c>
      <c r="AI2087" s="37">
        <v>0</v>
      </c>
      <c r="AJ2087" s="37">
        <v>0</v>
      </c>
      <c r="AK2087" s="37">
        <v>0</v>
      </c>
      <c r="AL2087" s="37">
        <v>0</v>
      </c>
      <c r="AM2087" s="37">
        <v>0</v>
      </c>
      <c r="AN2087" s="37">
        <v>0</v>
      </c>
      <c r="AO2087" s="37">
        <v>0</v>
      </c>
    </row>
    <row r="2088" spans="1:41">
      <c r="A2088" s="37">
        <v>42023</v>
      </c>
      <c r="B2088" s="73" t="s">
        <v>2546</v>
      </c>
      <c r="C2088" s="57" t="s">
        <v>1662</v>
      </c>
      <c r="D2088" s="3">
        <v>1</v>
      </c>
      <c r="E2088" s="3">
        <v>2</v>
      </c>
      <c r="F2088" s="3">
        <v>0</v>
      </c>
      <c r="G2088" s="3">
        <v>1</v>
      </c>
      <c r="H2088" s="3">
        <v>0</v>
      </c>
      <c r="I2088" s="3">
        <v>625000</v>
      </c>
      <c r="J2088" s="3">
        <v>625000</v>
      </c>
      <c r="K2088" s="3">
        <v>1000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625000</v>
      </c>
      <c r="AG2088" s="3">
        <v>625000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</row>
    <row r="2089" spans="1:41" s="37" customFormat="1">
      <c r="A2089" s="37">
        <v>42024</v>
      </c>
      <c r="B2089" s="73" t="s">
        <v>2546</v>
      </c>
      <c r="C2089" s="73" t="s">
        <v>1662</v>
      </c>
      <c r="D2089" s="37">
        <v>1</v>
      </c>
      <c r="E2089" s="37">
        <v>2</v>
      </c>
      <c r="F2089" s="37">
        <v>0</v>
      </c>
      <c r="G2089" s="37">
        <v>1</v>
      </c>
      <c r="H2089" s="37">
        <v>0</v>
      </c>
      <c r="I2089" s="37">
        <v>650000</v>
      </c>
      <c r="J2089" s="37">
        <v>650000</v>
      </c>
      <c r="K2089" s="37">
        <v>1000</v>
      </c>
      <c r="L2089" s="37">
        <v>0</v>
      </c>
      <c r="M2089" s="37">
        <v>0</v>
      </c>
      <c r="N2089" s="37">
        <v>0</v>
      </c>
      <c r="O2089" s="37">
        <v>0</v>
      </c>
      <c r="P2089" s="37">
        <v>0</v>
      </c>
      <c r="Q2089" s="37">
        <v>0</v>
      </c>
      <c r="R2089" s="37">
        <v>0</v>
      </c>
      <c r="S2089" s="37">
        <v>0</v>
      </c>
      <c r="T2089" s="37">
        <v>0</v>
      </c>
      <c r="U2089" s="37">
        <v>0</v>
      </c>
      <c r="V2089" s="37">
        <v>0</v>
      </c>
      <c r="W2089" s="37">
        <v>0</v>
      </c>
      <c r="X2089" s="37">
        <v>0</v>
      </c>
      <c r="Y2089" s="37">
        <v>0</v>
      </c>
      <c r="Z2089" s="37">
        <v>0</v>
      </c>
      <c r="AA2089" s="37">
        <v>0</v>
      </c>
      <c r="AB2089" s="37">
        <v>0</v>
      </c>
      <c r="AC2089" s="37">
        <v>0</v>
      </c>
      <c r="AD2089" s="37">
        <v>0</v>
      </c>
      <c r="AE2089" s="37">
        <v>0</v>
      </c>
      <c r="AF2089" s="37">
        <v>650000</v>
      </c>
      <c r="AG2089" s="37">
        <v>650000</v>
      </c>
      <c r="AH2089" s="37">
        <v>0</v>
      </c>
      <c r="AI2089" s="37">
        <v>0</v>
      </c>
      <c r="AJ2089" s="37">
        <v>0</v>
      </c>
      <c r="AK2089" s="37">
        <v>0</v>
      </c>
      <c r="AL2089" s="37">
        <v>0</v>
      </c>
      <c r="AM2089" s="37">
        <v>0</v>
      </c>
      <c r="AN2089" s="37">
        <v>0</v>
      </c>
      <c r="AO2089" s="37">
        <v>0</v>
      </c>
    </row>
    <row r="2090" spans="1:41" s="37" customFormat="1">
      <c r="A2090" s="37">
        <v>42025</v>
      </c>
      <c r="B2090" s="73" t="s">
        <v>2961</v>
      </c>
      <c r="C2090" s="73" t="s">
        <v>2962</v>
      </c>
      <c r="D2090" s="37">
        <v>1</v>
      </c>
      <c r="E2090" s="37">
        <v>2</v>
      </c>
      <c r="F2090" s="37">
        <v>0</v>
      </c>
      <c r="G2090" s="37">
        <v>3</v>
      </c>
      <c r="H2090" s="37">
        <v>41</v>
      </c>
      <c r="I2090" s="37">
        <v>5</v>
      </c>
      <c r="J2090" s="37">
        <v>5</v>
      </c>
      <c r="K2090" s="38">
        <v>1000</v>
      </c>
      <c r="L2090" s="38">
        <v>0</v>
      </c>
      <c r="M2090" s="38">
        <v>0</v>
      </c>
      <c r="N2090" s="38">
        <v>0</v>
      </c>
      <c r="O2090" s="38">
        <v>0</v>
      </c>
      <c r="P2090" s="38">
        <v>0</v>
      </c>
      <c r="Q2090" s="38">
        <v>0</v>
      </c>
      <c r="R2090" s="38">
        <v>0</v>
      </c>
      <c r="S2090" s="38">
        <v>0</v>
      </c>
      <c r="T2090" s="37">
        <v>0</v>
      </c>
      <c r="U2090" s="38">
        <v>0</v>
      </c>
      <c r="V2090" s="38">
        <v>0</v>
      </c>
      <c r="W2090" s="38">
        <v>0</v>
      </c>
      <c r="X2090" s="38">
        <v>0</v>
      </c>
      <c r="Y2090" s="38">
        <v>0</v>
      </c>
      <c r="Z2090" s="38">
        <v>0</v>
      </c>
      <c r="AA2090" s="38">
        <v>0</v>
      </c>
      <c r="AB2090" s="38">
        <v>0</v>
      </c>
      <c r="AC2090" s="38">
        <v>0</v>
      </c>
      <c r="AD2090" s="38">
        <v>0</v>
      </c>
      <c r="AE2090" s="38">
        <v>0</v>
      </c>
      <c r="AF2090" s="37">
        <v>5</v>
      </c>
      <c r="AG2090" s="37">
        <v>5</v>
      </c>
      <c r="AH2090" s="37">
        <v>0</v>
      </c>
      <c r="AI2090" s="37">
        <v>0</v>
      </c>
      <c r="AJ2090" s="37">
        <v>0</v>
      </c>
      <c r="AK2090" s="37">
        <v>0</v>
      </c>
      <c r="AL2090" s="37">
        <v>0</v>
      </c>
      <c r="AM2090" s="37">
        <v>0</v>
      </c>
      <c r="AN2090" s="37">
        <v>0</v>
      </c>
      <c r="AO2090" s="37">
        <v>0</v>
      </c>
    </row>
    <row r="2091" spans="1:41" s="17" customFormat="1">
      <c r="A2091" s="17">
        <v>50001</v>
      </c>
      <c r="B2091" s="75" t="s">
        <v>1663</v>
      </c>
      <c r="C2091" s="75" t="s">
        <v>2547</v>
      </c>
      <c r="D2091" s="17">
        <v>1</v>
      </c>
      <c r="E2091" s="17">
        <v>7</v>
      </c>
      <c r="F2091" s="17">
        <v>1</v>
      </c>
      <c r="G2091" s="17">
        <v>3</v>
      </c>
      <c r="H2091" s="17">
        <v>60</v>
      </c>
      <c r="I2091" s="17">
        <v>1</v>
      </c>
      <c r="J2091" s="17">
        <v>1</v>
      </c>
      <c r="K2091" s="17">
        <v>1000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  <c r="X2091" s="17">
        <v>0</v>
      </c>
      <c r="Y2091" s="17">
        <v>0</v>
      </c>
      <c r="Z2091" s="17">
        <v>0</v>
      </c>
      <c r="AA2091" s="17">
        <v>0</v>
      </c>
      <c r="AB2091" s="17">
        <v>0</v>
      </c>
      <c r="AC2091" s="17">
        <v>0</v>
      </c>
      <c r="AD2091" s="17">
        <v>0</v>
      </c>
      <c r="AE2091" s="17">
        <v>0</v>
      </c>
      <c r="AF2091" s="17">
        <v>2</v>
      </c>
      <c r="AG2091" s="17">
        <v>2</v>
      </c>
      <c r="AH2091" s="17">
        <v>0</v>
      </c>
      <c r="AI2091" s="17">
        <v>0</v>
      </c>
      <c r="AJ2091" s="17">
        <v>0</v>
      </c>
      <c r="AK2091" s="17">
        <v>0</v>
      </c>
      <c r="AL2091" s="17">
        <v>0</v>
      </c>
      <c r="AM2091" s="17">
        <v>0</v>
      </c>
      <c r="AN2091" s="17">
        <v>0</v>
      </c>
      <c r="AO2091" s="17">
        <v>0</v>
      </c>
    </row>
    <row r="2092" spans="1:41" s="17" customFormat="1">
      <c r="A2092" s="17">
        <v>50002</v>
      </c>
      <c r="B2092" s="75" t="s">
        <v>1663</v>
      </c>
      <c r="C2092" s="75" t="s">
        <v>2548</v>
      </c>
      <c r="D2092" s="17">
        <v>1</v>
      </c>
      <c r="E2092" s="17">
        <v>7</v>
      </c>
      <c r="F2092" s="17">
        <v>1</v>
      </c>
      <c r="G2092" s="17">
        <v>3</v>
      </c>
      <c r="H2092" s="17">
        <v>60</v>
      </c>
      <c r="I2092" s="17">
        <v>2</v>
      </c>
      <c r="J2092" s="17">
        <v>2</v>
      </c>
      <c r="K2092" s="17">
        <v>1000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  <c r="X2092" s="17">
        <v>0</v>
      </c>
      <c r="Y2092" s="17">
        <v>0</v>
      </c>
      <c r="Z2092" s="17">
        <v>0</v>
      </c>
      <c r="AA2092" s="17">
        <v>0</v>
      </c>
      <c r="AB2092" s="17">
        <v>0</v>
      </c>
      <c r="AC2092" s="17">
        <v>0</v>
      </c>
      <c r="AD2092" s="17">
        <v>0</v>
      </c>
      <c r="AE2092" s="17">
        <v>0</v>
      </c>
      <c r="AF2092" s="17">
        <v>4</v>
      </c>
      <c r="AG2092" s="17">
        <v>4</v>
      </c>
      <c r="AH2092" s="17">
        <v>0</v>
      </c>
      <c r="AI2092" s="17">
        <v>0</v>
      </c>
      <c r="AJ2092" s="17">
        <v>0</v>
      </c>
      <c r="AK2092" s="17">
        <v>0</v>
      </c>
      <c r="AL2092" s="17">
        <v>0</v>
      </c>
      <c r="AM2092" s="17">
        <v>0</v>
      </c>
      <c r="AN2092" s="17">
        <v>0</v>
      </c>
      <c r="AO2092" s="17">
        <v>0</v>
      </c>
    </row>
    <row r="2093" spans="1:41" s="17" customFormat="1">
      <c r="A2093" s="17">
        <v>50003</v>
      </c>
      <c r="B2093" s="75" t="s">
        <v>1663</v>
      </c>
      <c r="C2093" s="75" t="s">
        <v>2549</v>
      </c>
      <c r="D2093" s="17">
        <v>1</v>
      </c>
      <c r="E2093" s="17">
        <v>7</v>
      </c>
      <c r="F2093" s="17">
        <v>1</v>
      </c>
      <c r="G2093" s="17">
        <v>3</v>
      </c>
      <c r="H2093" s="17">
        <v>60</v>
      </c>
      <c r="I2093" s="17">
        <v>3</v>
      </c>
      <c r="J2093" s="17">
        <v>3</v>
      </c>
      <c r="K2093" s="17">
        <v>1000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  <c r="X2093" s="17">
        <v>0</v>
      </c>
      <c r="Y2093" s="17">
        <v>0</v>
      </c>
      <c r="Z2093" s="17">
        <v>0</v>
      </c>
      <c r="AA2093" s="17">
        <v>0</v>
      </c>
      <c r="AB2093" s="17">
        <v>0</v>
      </c>
      <c r="AC2093" s="17">
        <v>0</v>
      </c>
      <c r="AD2093" s="17">
        <v>0</v>
      </c>
      <c r="AE2093" s="17">
        <v>0</v>
      </c>
      <c r="AF2093" s="17">
        <v>6</v>
      </c>
      <c r="AG2093" s="17">
        <v>6</v>
      </c>
      <c r="AH2093" s="17">
        <v>0</v>
      </c>
      <c r="AI2093" s="17">
        <v>0</v>
      </c>
      <c r="AJ2093" s="17">
        <v>0</v>
      </c>
      <c r="AK2093" s="17">
        <v>0</v>
      </c>
      <c r="AL2093" s="17">
        <v>0</v>
      </c>
      <c r="AM2093" s="17">
        <v>0</v>
      </c>
      <c r="AN2093" s="17">
        <v>0</v>
      </c>
      <c r="AO2093" s="17">
        <v>0</v>
      </c>
    </row>
    <row r="2094" spans="1:41" s="23" customFormat="1">
      <c r="A2094" s="29">
        <v>50004</v>
      </c>
      <c r="B2094" s="76" t="s">
        <v>1663</v>
      </c>
      <c r="C2094" s="76" t="s">
        <v>2550</v>
      </c>
      <c r="D2094" s="29">
        <v>1</v>
      </c>
      <c r="E2094" s="29">
        <v>7</v>
      </c>
      <c r="F2094" s="29">
        <v>1</v>
      </c>
      <c r="G2094" s="29">
        <v>3</v>
      </c>
      <c r="H2094" s="29">
        <v>60</v>
      </c>
      <c r="I2094" s="29">
        <v>6</v>
      </c>
      <c r="J2094" s="29">
        <v>6</v>
      </c>
      <c r="K2094" s="29">
        <v>1000</v>
      </c>
      <c r="L2094" s="29">
        <v>0</v>
      </c>
      <c r="M2094" s="29">
        <v>0</v>
      </c>
      <c r="N2094" s="29">
        <v>0</v>
      </c>
      <c r="O2094" s="29">
        <v>0</v>
      </c>
      <c r="P2094" s="29">
        <v>0</v>
      </c>
      <c r="Q2094" s="29">
        <v>0</v>
      </c>
      <c r="R2094" s="29">
        <v>0</v>
      </c>
      <c r="S2094" s="29">
        <v>0</v>
      </c>
      <c r="T2094" s="29">
        <v>0</v>
      </c>
      <c r="U2094" s="29">
        <v>0</v>
      </c>
      <c r="V2094" s="29">
        <v>0</v>
      </c>
      <c r="W2094" s="29">
        <v>0</v>
      </c>
      <c r="X2094" s="29">
        <v>0</v>
      </c>
      <c r="Y2094" s="29">
        <v>0</v>
      </c>
      <c r="Z2094" s="29">
        <v>0</v>
      </c>
      <c r="AA2094" s="29">
        <v>0</v>
      </c>
      <c r="AB2094" s="29">
        <v>0</v>
      </c>
      <c r="AC2094" s="29">
        <v>0</v>
      </c>
      <c r="AD2094" s="29">
        <v>0</v>
      </c>
      <c r="AE2094" s="29">
        <v>0</v>
      </c>
      <c r="AF2094" s="29">
        <v>12</v>
      </c>
      <c r="AG2094" s="29">
        <v>12</v>
      </c>
      <c r="AH2094" s="29">
        <v>0</v>
      </c>
      <c r="AI2094" s="29">
        <v>0</v>
      </c>
      <c r="AJ2094" s="29">
        <v>0</v>
      </c>
      <c r="AK2094" s="29">
        <v>0</v>
      </c>
      <c r="AL2094" s="29">
        <v>0</v>
      </c>
      <c r="AM2094" s="29">
        <v>0</v>
      </c>
      <c r="AN2094" s="29">
        <v>0</v>
      </c>
      <c r="AO2094" s="29">
        <v>0</v>
      </c>
    </row>
    <row r="2095" spans="1:41" s="23" customFormat="1">
      <c r="A2095" s="29">
        <v>50005</v>
      </c>
      <c r="B2095" s="76" t="s">
        <v>1663</v>
      </c>
      <c r="C2095" s="76" t="s">
        <v>2551</v>
      </c>
      <c r="D2095" s="29">
        <v>1</v>
      </c>
      <c r="E2095" s="29">
        <v>7</v>
      </c>
      <c r="F2095" s="29">
        <v>1</v>
      </c>
      <c r="G2095" s="29">
        <v>3</v>
      </c>
      <c r="H2095" s="29">
        <v>60</v>
      </c>
      <c r="I2095" s="29">
        <v>10</v>
      </c>
      <c r="J2095" s="29">
        <v>10</v>
      </c>
      <c r="K2095" s="29">
        <v>1000</v>
      </c>
      <c r="L2095" s="29">
        <v>0</v>
      </c>
      <c r="M2095" s="29">
        <v>0</v>
      </c>
      <c r="N2095" s="29">
        <v>0</v>
      </c>
      <c r="O2095" s="29">
        <v>0</v>
      </c>
      <c r="P2095" s="29">
        <v>0</v>
      </c>
      <c r="Q2095" s="29">
        <v>0</v>
      </c>
      <c r="R2095" s="29">
        <v>0</v>
      </c>
      <c r="S2095" s="29">
        <v>0</v>
      </c>
      <c r="T2095" s="29">
        <v>0</v>
      </c>
      <c r="U2095" s="29">
        <v>0</v>
      </c>
      <c r="V2095" s="29">
        <v>0</v>
      </c>
      <c r="W2095" s="29">
        <v>0</v>
      </c>
      <c r="X2095" s="29">
        <v>0</v>
      </c>
      <c r="Y2095" s="29">
        <v>0</v>
      </c>
      <c r="Z2095" s="29">
        <v>0</v>
      </c>
      <c r="AA2095" s="29">
        <v>0</v>
      </c>
      <c r="AB2095" s="29">
        <v>0</v>
      </c>
      <c r="AC2095" s="29">
        <v>0</v>
      </c>
      <c r="AD2095" s="29">
        <v>0</v>
      </c>
      <c r="AE2095" s="29">
        <v>0</v>
      </c>
      <c r="AF2095" s="29">
        <v>20</v>
      </c>
      <c r="AG2095" s="29">
        <v>20</v>
      </c>
      <c r="AH2095" s="29">
        <v>0</v>
      </c>
      <c r="AI2095" s="29">
        <v>0</v>
      </c>
      <c r="AJ2095" s="29">
        <v>0</v>
      </c>
      <c r="AK2095" s="29">
        <v>0</v>
      </c>
      <c r="AL2095" s="29">
        <v>0</v>
      </c>
      <c r="AM2095" s="29">
        <v>0</v>
      </c>
      <c r="AN2095" s="29">
        <v>0</v>
      </c>
      <c r="AO2095" s="29">
        <v>0</v>
      </c>
    </row>
    <row r="2096" spans="1:41" s="23" customFormat="1">
      <c r="A2096" s="29">
        <v>50006</v>
      </c>
      <c r="B2096" s="76" t="s">
        <v>1663</v>
      </c>
      <c r="C2096" s="76" t="s">
        <v>2552</v>
      </c>
      <c r="D2096" s="29">
        <v>1</v>
      </c>
      <c r="E2096" s="29">
        <v>7</v>
      </c>
      <c r="F2096" s="29">
        <v>1</v>
      </c>
      <c r="G2096" s="29">
        <v>3</v>
      </c>
      <c r="H2096" s="29">
        <v>60</v>
      </c>
      <c r="I2096" s="29">
        <v>16</v>
      </c>
      <c r="J2096" s="29">
        <v>16</v>
      </c>
      <c r="K2096" s="29">
        <v>1000</v>
      </c>
      <c r="L2096" s="29">
        <v>0</v>
      </c>
      <c r="M2096" s="29">
        <v>0</v>
      </c>
      <c r="N2096" s="29">
        <v>0</v>
      </c>
      <c r="O2096" s="29">
        <v>0</v>
      </c>
      <c r="P2096" s="29">
        <v>0</v>
      </c>
      <c r="Q2096" s="29">
        <v>0</v>
      </c>
      <c r="R2096" s="29">
        <v>0</v>
      </c>
      <c r="S2096" s="29">
        <v>0</v>
      </c>
      <c r="T2096" s="29">
        <v>0</v>
      </c>
      <c r="U2096" s="29">
        <v>0</v>
      </c>
      <c r="V2096" s="29">
        <v>0</v>
      </c>
      <c r="W2096" s="29">
        <v>0</v>
      </c>
      <c r="X2096" s="29">
        <v>0</v>
      </c>
      <c r="Y2096" s="29">
        <v>0</v>
      </c>
      <c r="Z2096" s="29">
        <v>0</v>
      </c>
      <c r="AA2096" s="29">
        <v>0</v>
      </c>
      <c r="AB2096" s="29">
        <v>0</v>
      </c>
      <c r="AC2096" s="29">
        <v>0</v>
      </c>
      <c r="AD2096" s="29">
        <v>0</v>
      </c>
      <c r="AE2096" s="29">
        <v>0</v>
      </c>
      <c r="AF2096" s="29">
        <v>32</v>
      </c>
      <c r="AG2096" s="29">
        <v>32</v>
      </c>
      <c r="AH2096" s="29">
        <v>0</v>
      </c>
      <c r="AI2096" s="29">
        <v>0</v>
      </c>
      <c r="AJ2096" s="29">
        <v>0</v>
      </c>
      <c r="AK2096" s="29">
        <v>0</v>
      </c>
      <c r="AL2096" s="29">
        <v>0</v>
      </c>
      <c r="AM2096" s="29">
        <v>0</v>
      </c>
      <c r="AN2096" s="29">
        <v>0</v>
      </c>
      <c r="AO2096" s="29">
        <v>0</v>
      </c>
    </row>
    <row r="2097" spans="1:41" s="23" customFormat="1">
      <c r="A2097" s="29">
        <v>50007</v>
      </c>
      <c r="B2097" s="76" t="s">
        <v>1663</v>
      </c>
      <c r="C2097" s="76" t="s">
        <v>2553</v>
      </c>
      <c r="D2097" s="29">
        <v>1</v>
      </c>
      <c r="E2097" s="29">
        <v>7</v>
      </c>
      <c r="F2097" s="29">
        <v>1</v>
      </c>
      <c r="G2097" s="29">
        <v>3</v>
      </c>
      <c r="H2097" s="29">
        <v>60</v>
      </c>
      <c r="I2097" s="29">
        <v>28</v>
      </c>
      <c r="J2097" s="29">
        <v>28</v>
      </c>
      <c r="K2097" s="29">
        <v>1000</v>
      </c>
      <c r="L2097" s="29">
        <v>0</v>
      </c>
      <c r="M2097" s="29">
        <v>0</v>
      </c>
      <c r="N2097" s="29">
        <v>0</v>
      </c>
      <c r="O2097" s="29">
        <v>0</v>
      </c>
      <c r="P2097" s="29">
        <v>0</v>
      </c>
      <c r="Q2097" s="29">
        <v>0</v>
      </c>
      <c r="R2097" s="29">
        <v>0</v>
      </c>
      <c r="S2097" s="29">
        <v>0</v>
      </c>
      <c r="T2097" s="29">
        <v>0</v>
      </c>
      <c r="U2097" s="29">
        <v>0</v>
      </c>
      <c r="V2097" s="29">
        <v>0</v>
      </c>
      <c r="W2097" s="29">
        <v>0</v>
      </c>
      <c r="X2097" s="29">
        <v>0</v>
      </c>
      <c r="Y2097" s="29">
        <v>0</v>
      </c>
      <c r="Z2097" s="29">
        <v>0</v>
      </c>
      <c r="AA2097" s="29">
        <v>0</v>
      </c>
      <c r="AB2097" s="29">
        <v>0</v>
      </c>
      <c r="AC2097" s="29">
        <v>0</v>
      </c>
      <c r="AD2097" s="29">
        <v>0</v>
      </c>
      <c r="AE2097" s="29">
        <v>0</v>
      </c>
      <c r="AF2097" s="29">
        <v>56</v>
      </c>
      <c r="AG2097" s="29">
        <v>56</v>
      </c>
      <c r="AH2097" s="29">
        <v>0</v>
      </c>
      <c r="AI2097" s="29">
        <v>0</v>
      </c>
      <c r="AJ2097" s="29">
        <v>0</v>
      </c>
      <c r="AK2097" s="29">
        <v>0</v>
      </c>
      <c r="AL2097" s="29">
        <v>0</v>
      </c>
      <c r="AM2097" s="29">
        <v>0</v>
      </c>
      <c r="AN2097" s="29">
        <v>0</v>
      </c>
      <c r="AO2097" s="29">
        <v>0</v>
      </c>
    </row>
    <row r="2098" spans="1:41" s="18" customFormat="1">
      <c r="A2098" s="18">
        <v>50111</v>
      </c>
      <c r="B2098" s="77" t="s">
        <v>1664</v>
      </c>
      <c r="C2098" s="55" t="s">
        <v>2554</v>
      </c>
      <c r="D2098" s="18">
        <v>1</v>
      </c>
      <c r="E2098" s="18">
        <v>1</v>
      </c>
      <c r="F2098" s="18">
        <v>0</v>
      </c>
      <c r="G2098" s="18">
        <v>37</v>
      </c>
      <c r="H2098" s="18">
        <v>111</v>
      </c>
      <c r="I2098" s="18">
        <v>1</v>
      </c>
      <c r="J2098" s="18">
        <v>1</v>
      </c>
      <c r="K2098" s="18">
        <v>1000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  <c r="X2098" s="18">
        <v>0</v>
      </c>
      <c r="Y2098" s="18">
        <v>0</v>
      </c>
      <c r="Z2098" s="18">
        <v>0</v>
      </c>
      <c r="AA2098" s="18">
        <v>0</v>
      </c>
      <c r="AB2098" s="18">
        <v>0</v>
      </c>
      <c r="AC2098" s="18">
        <v>0</v>
      </c>
      <c r="AD2098" s="18">
        <v>0</v>
      </c>
      <c r="AE2098" s="18">
        <v>0</v>
      </c>
      <c r="AF2098" s="18">
        <v>2</v>
      </c>
      <c r="AG2098" s="18">
        <v>2</v>
      </c>
      <c r="AH2098" s="18">
        <v>0</v>
      </c>
      <c r="AI2098" s="18">
        <v>0</v>
      </c>
      <c r="AJ2098" s="18">
        <v>0</v>
      </c>
      <c r="AK2098" s="18">
        <v>0</v>
      </c>
      <c r="AL2098" s="18">
        <v>0</v>
      </c>
      <c r="AM2098" s="18">
        <v>0</v>
      </c>
      <c r="AN2098" s="18">
        <v>0</v>
      </c>
      <c r="AO2098" s="18">
        <v>0</v>
      </c>
    </row>
    <row r="2099" spans="1:41" s="18" customFormat="1">
      <c r="A2099" s="18">
        <v>50112</v>
      </c>
      <c r="B2099" s="77" t="s">
        <v>1664</v>
      </c>
      <c r="C2099" s="57" t="s">
        <v>2555</v>
      </c>
      <c r="D2099" s="18">
        <v>1</v>
      </c>
      <c r="E2099" s="18">
        <v>1</v>
      </c>
      <c r="F2099" s="18">
        <v>0</v>
      </c>
      <c r="G2099" s="18">
        <v>37</v>
      </c>
      <c r="H2099" s="18">
        <v>112</v>
      </c>
      <c r="I2099" s="18">
        <v>1</v>
      </c>
      <c r="J2099" s="18">
        <v>1</v>
      </c>
      <c r="K2099" s="18">
        <v>1000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  <c r="X2099" s="18">
        <v>0</v>
      </c>
      <c r="Y2099" s="18">
        <v>0</v>
      </c>
      <c r="Z2099" s="18">
        <v>0</v>
      </c>
      <c r="AA2099" s="18">
        <v>0</v>
      </c>
      <c r="AB2099" s="18">
        <v>0</v>
      </c>
      <c r="AC2099" s="18">
        <v>0</v>
      </c>
      <c r="AD2099" s="18">
        <v>0</v>
      </c>
      <c r="AE2099" s="18">
        <v>0</v>
      </c>
      <c r="AF2099" s="18">
        <v>2</v>
      </c>
      <c r="AG2099" s="18">
        <v>2</v>
      </c>
      <c r="AH2099" s="18">
        <v>0</v>
      </c>
      <c r="AI2099" s="18">
        <v>0</v>
      </c>
      <c r="AJ2099" s="18">
        <v>0</v>
      </c>
      <c r="AK2099" s="18">
        <v>0</v>
      </c>
      <c r="AL2099" s="18">
        <v>0</v>
      </c>
      <c r="AM2099" s="18">
        <v>0</v>
      </c>
      <c r="AN2099" s="18">
        <v>0</v>
      </c>
      <c r="AO2099" s="18">
        <v>0</v>
      </c>
    </row>
    <row r="2100" spans="1:41" s="18" customFormat="1">
      <c r="A2100" s="18">
        <v>50113</v>
      </c>
      <c r="B2100" s="77" t="s">
        <v>1664</v>
      </c>
      <c r="C2100" s="57" t="s">
        <v>2556</v>
      </c>
      <c r="D2100" s="18">
        <v>1</v>
      </c>
      <c r="E2100" s="18">
        <v>1</v>
      </c>
      <c r="F2100" s="18">
        <v>0</v>
      </c>
      <c r="G2100" s="18">
        <v>37</v>
      </c>
      <c r="H2100" s="18">
        <v>113</v>
      </c>
      <c r="I2100" s="18">
        <v>1</v>
      </c>
      <c r="J2100" s="18">
        <v>1</v>
      </c>
      <c r="K2100" s="18">
        <v>1000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  <c r="X2100" s="18">
        <v>0</v>
      </c>
      <c r="Y2100" s="18">
        <v>0</v>
      </c>
      <c r="Z2100" s="18">
        <v>0</v>
      </c>
      <c r="AA2100" s="18">
        <v>0</v>
      </c>
      <c r="AB2100" s="18">
        <v>0</v>
      </c>
      <c r="AC2100" s="18">
        <v>0</v>
      </c>
      <c r="AD2100" s="18">
        <v>0</v>
      </c>
      <c r="AE2100" s="18">
        <v>0</v>
      </c>
      <c r="AF2100" s="18">
        <v>2</v>
      </c>
      <c r="AG2100" s="18">
        <v>2</v>
      </c>
      <c r="AH2100" s="18">
        <v>0</v>
      </c>
      <c r="AI2100" s="18">
        <v>0</v>
      </c>
      <c r="AJ2100" s="18">
        <v>0</v>
      </c>
      <c r="AK2100" s="18">
        <v>0</v>
      </c>
      <c r="AL2100" s="18">
        <v>0</v>
      </c>
      <c r="AM2100" s="18">
        <v>0</v>
      </c>
      <c r="AN2100" s="18">
        <v>0</v>
      </c>
      <c r="AO2100" s="18">
        <v>0</v>
      </c>
    </row>
    <row r="2101" spans="1:41" s="18" customFormat="1">
      <c r="A2101" s="18">
        <v>50114</v>
      </c>
      <c r="B2101" s="77" t="s">
        <v>1664</v>
      </c>
      <c r="C2101" s="57" t="s">
        <v>2557</v>
      </c>
      <c r="D2101" s="18">
        <v>1</v>
      </c>
      <c r="E2101" s="18">
        <v>1</v>
      </c>
      <c r="F2101" s="18">
        <v>0</v>
      </c>
      <c r="G2101" s="18">
        <v>37</v>
      </c>
      <c r="H2101" s="18">
        <v>114</v>
      </c>
      <c r="I2101" s="18">
        <v>1</v>
      </c>
      <c r="J2101" s="18">
        <v>1</v>
      </c>
      <c r="K2101" s="18">
        <v>1000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  <c r="X2101" s="18">
        <v>0</v>
      </c>
      <c r="Y2101" s="18">
        <v>0</v>
      </c>
      <c r="Z2101" s="18">
        <v>0</v>
      </c>
      <c r="AA2101" s="18">
        <v>0</v>
      </c>
      <c r="AB2101" s="18">
        <v>0</v>
      </c>
      <c r="AC2101" s="18">
        <v>0</v>
      </c>
      <c r="AD2101" s="18">
        <v>0</v>
      </c>
      <c r="AE2101" s="18">
        <v>0</v>
      </c>
      <c r="AF2101" s="18">
        <v>2</v>
      </c>
      <c r="AG2101" s="18">
        <v>2</v>
      </c>
      <c r="AH2101" s="18">
        <v>0</v>
      </c>
      <c r="AI2101" s="18">
        <v>0</v>
      </c>
      <c r="AJ2101" s="18">
        <v>0</v>
      </c>
      <c r="AK2101" s="18">
        <v>0</v>
      </c>
      <c r="AL2101" s="18">
        <v>0</v>
      </c>
      <c r="AM2101" s="18">
        <v>0</v>
      </c>
      <c r="AN2101" s="18">
        <v>0</v>
      </c>
      <c r="AO2101" s="18">
        <v>0</v>
      </c>
    </row>
    <row r="2102" spans="1:41" s="18" customFormat="1">
      <c r="A2102" s="18">
        <v>50121</v>
      </c>
      <c r="B2102" s="77" t="s">
        <v>1665</v>
      </c>
      <c r="C2102" s="57" t="s">
        <v>2558</v>
      </c>
      <c r="D2102" s="18">
        <v>1</v>
      </c>
      <c r="E2102" s="18">
        <v>1</v>
      </c>
      <c r="F2102" s="18">
        <v>0</v>
      </c>
      <c r="G2102" s="18">
        <v>37</v>
      </c>
      <c r="H2102" s="18">
        <v>121</v>
      </c>
      <c r="I2102" s="18">
        <v>1</v>
      </c>
      <c r="J2102" s="18">
        <v>1</v>
      </c>
      <c r="K2102" s="18">
        <v>1000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  <c r="X2102" s="18">
        <v>0</v>
      </c>
      <c r="Y2102" s="18">
        <v>0</v>
      </c>
      <c r="Z2102" s="18">
        <v>0</v>
      </c>
      <c r="AA2102" s="18">
        <v>0</v>
      </c>
      <c r="AB2102" s="18">
        <v>0</v>
      </c>
      <c r="AC2102" s="18">
        <v>0</v>
      </c>
      <c r="AD2102" s="18">
        <v>0</v>
      </c>
      <c r="AE2102" s="18">
        <v>0</v>
      </c>
      <c r="AF2102" s="18">
        <v>2</v>
      </c>
      <c r="AG2102" s="18">
        <v>2</v>
      </c>
      <c r="AH2102" s="18">
        <v>0</v>
      </c>
      <c r="AI2102" s="18">
        <v>0</v>
      </c>
      <c r="AJ2102" s="18">
        <v>0</v>
      </c>
      <c r="AK2102" s="18">
        <v>0</v>
      </c>
      <c r="AL2102" s="18">
        <v>0</v>
      </c>
      <c r="AM2102" s="18">
        <v>0</v>
      </c>
      <c r="AN2102" s="18">
        <v>0</v>
      </c>
      <c r="AO2102" s="18">
        <v>0</v>
      </c>
    </row>
    <row r="2103" spans="1:41" s="18" customFormat="1">
      <c r="A2103" s="18">
        <v>50122</v>
      </c>
      <c r="B2103" s="77" t="s">
        <v>1665</v>
      </c>
      <c r="C2103" s="57" t="s">
        <v>2559</v>
      </c>
      <c r="D2103" s="18">
        <v>1</v>
      </c>
      <c r="E2103" s="18">
        <v>1</v>
      </c>
      <c r="F2103" s="18">
        <v>0</v>
      </c>
      <c r="G2103" s="18">
        <v>37</v>
      </c>
      <c r="H2103" s="18">
        <v>122</v>
      </c>
      <c r="I2103" s="18">
        <v>1</v>
      </c>
      <c r="J2103" s="18">
        <v>1</v>
      </c>
      <c r="K2103" s="18">
        <v>1000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  <c r="X2103" s="18">
        <v>0</v>
      </c>
      <c r="Y2103" s="18">
        <v>0</v>
      </c>
      <c r="Z2103" s="18">
        <v>0</v>
      </c>
      <c r="AA2103" s="18">
        <v>0</v>
      </c>
      <c r="AB2103" s="18">
        <v>0</v>
      </c>
      <c r="AC2103" s="18">
        <v>0</v>
      </c>
      <c r="AD2103" s="18">
        <v>0</v>
      </c>
      <c r="AE2103" s="18">
        <v>0</v>
      </c>
      <c r="AF2103" s="18">
        <v>2</v>
      </c>
      <c r="AG2103" s="18">
        <v>2</v>
      </c>
      <c r="AH2103" s="18">
        <v>0</v>
      </c>
      <c r="AI2103" s="18">
        <v>0</v>
      </c>
      <c r="AJ2103" s="18">
        <v>0</v>
      </c>
      <c r="AK2103" s="18">
        <v>0</v>
      </c>
      <c r="AL2103" s="18">
        <v>0</v>
      </c>
      <c r="AM2103" s="18">
        <v>0</v>
      </c>
      <c r="AN2103" s="18">
        <v>0</v>
      </c>
      <c r="AO2103" s="18">
        <v>0</v>
      </c>
    </row>
    <row r="2104" spans="1:41" s="18" customFormat="1">
      <c r="A2104" s="18">
        <v>50123</v>
      </c>
      <c r="B2104" s="77" t="s">
        <v>1665</v>
      </c>
      <c r="C2104" s="57" t="s">
        <v>2560</v>
      </c>
      <c r="D2104" s="18">
        <v>1</v>
      </c>
      <c r="E2104" s="18">
        <v>1</v>
      </c>
      <c r="F2104" s="18">
        <v>0</v>
      </c>
      <c r="G2104" s="18">
        <v>37</v>
      </c>
      <c r="H2104" s="18">
        <v>123</v>
      </c>
      <c r="I2104" s="18">
        <v>1</v>
      </c>
      <c r="J2104" s="18">
        <v>1</v>
      </c>
      <c r="K2104" s="18">
        <v>1000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  <c r="X2104" s="18">
        <v>0</v>
      </c>
      <c r="Y2104" s="18">
        <v>0</v>
      </c>
      <c r="Z2104" s="18">
        <v>0</v>
      </c>
      <c r="AA2104" s="18">
        <v>0</v>
      </c>
      <c r="AB2104" s="18">
        <v>0</v>
      </c>
      <c r="AC2104" s="18">
        <v>0</v>
      </c>
      <c r="AD2104" s="18">
        <v>0</v>
      </c>
      <c r="AE2104" s="18">
        <v>0</v>
      </c>
      <c r="AF2104" s="18">
        <v>2</v>
      </c>
      <c r="AG2104" s="18">
        <v>2</v>
      </c>
      <c r="AH2104" s="18">
        <v>0</v>
      </c>
      <c r="AI2104" s="18">
        <v>0</v>
      </c>
      <c r="AJ2104" s="18">
        <v>0</v>
      </c>
      <c r="AK2104" s="18">
        <v>0</v>
      </c>
      <c r="AL2104" s="18">
        <v>0</v>
      </c>
      <c r="AM2104" s="18">
        <v>0</v>
      </c>
      <c r="AN2104" s="18">
        <v>0</v>
      </c>
      <c r="AO2104" s="18">
        <v>0</v>
      </c>
    </row>
    <row r="2105" spans="1:41" s="18" customFormat="1">
      <c r="A2105" s="18">
        <v>50124</v>
      </c>
      <c r="B2105" s="77" t="s">
        <v>1665</v>
      </c>
      <c r="C2105" s="57" t="s">
        <v>2561</v>
      </c>
      <c r="D2105" s="18">
        <v>1</v>
      </c>
      <c r="E2105" s="18">
        <v>1</v>
      </c>
      <c r="F2105" s="18">
        <v>0</v>
      </c>
      <c r="G2105" s="18">
        <v>37</v>
      </c>
      <c r="H2105" s="18">
        <v>124</v>
      </c>
      <c r="I2105" s="18">
        <v>1</v>
      </c>
      <c r="J2105" s="18">
        <v>1</v>
      </c>
      <c r="K2105" s="18">
        <v>1000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  <c r="X2105" s="18">
        <v>0</v>
      </c>
      <c r="Y2105" s="18">
        <v>0</v>
      </c>
      <c r="Z2105" s="18">
        <v>0</v>
      </c>
      <c r="AA2105" s="18">
        <v>0</v>
      </c>
      <c r="AB2105" s="18">
        <v>0</v>
      </c>
      <c r="AC2105" s="18">
        <v>0</v>
      </c>
      <c r="AD2105" s="18">
        <v>0</v>
      </c>
      <c r="AE2105" s="18">
        <v>0</v>
      </c>
      <c r="AF2105" s="18">
        <v>2</v>
      </c>
      <c r="AG2105" s="18">
        <v>2</v>
      </c>
      <c r="AH2105" s="18">
        <v>0</v>
      </c>
      <c r="AI2105" s="18">
        <v>0</v>
      </c>
      <c r="AJ2105" s="18">
        <v>0</v>
      </c>
      <c r="AK2105" s="18">
        <v>0</v>
      </c>
      <c r="AL2105" s="18">
        <v>0</v>
      </c>
      <c r="AM2105" s="18">
        <v>0</v>
      </c>
      <c r="AN2105" s="18">
        <v>0</v>
      </c>
      <c r="AO2105" s="18">
        <v>0</v>
      </c>
    </row>
    <row r="2106" spans="1:41" s="18" customFormat="1">
      <c r="A2106" s="18">
        <v>50131</v>
      </c>
      <c r="B2106" s="77" t="s">
        <v>1666</v>
      </c>
      <c r="C2106" s="57" t="s">
        <v>2562</v>
      </c>
      <c r="D2106" s="18">
        <v>1</v>
      </c>
      <c r="E2106" s="18">
        <v>1</v>
      </c>
      <c r="F2106" s="18">
        <v>0</v>
      </c>
      <c r="G2106" s="18">
        <v>37</v>
      </c>
      <c r="H2106" s="18">
        <v>131</v>
      </c>
      <c r="I2106" s="18">
        <v>1</v>
      </c>
      <c r="J2106" s="18">
        <v>1</v>
      </c>
      <c r="K2106" s="18">
        <v>1000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  <c r="X2106" s="18">
        <v>0</v>
      </c>
      <c r="Y2106" s="18">
        <v>0</v>
      </c>
      <c r="Z2106" s="18">
        <v>0</v>
      </c>
      <c r="AA2106" s="18">
        <v>0</v>
      </c>
      <c r="AB2106" s="18">
        <v>0</v>
      </c>
      <c r="AC2106" s="18">
        <v>0</v>
      </c>
      <c r="AD2106" s="18">
        <v>0</v>
      </c>
      <c r="AE2106" s="18">
        <v>0</v>
      </c>
      <c r="AF2106" s="18">
        <v>2</v>
      </c>
      <c r="AG2106" s="18">
        <v>2</v>
      </c>
      <c r="AH2106" s="18">
        <v>0</v>
      </c>
      <c r="AI2106" s="18">
        <v>0</v>
      </c>
      <c r="AJ2106" s="18">
        <v>0</v>
      </c>
      <c r="AK2106" s="18">
        <v>0</v>
      </c>
      <c r="AL2106" s="18">
        <v>0</v>
      </c>
      <c r="AM2106" s="18">
        <v>0</v>
      </c>
      <c r="AN2106" s="18">
        <v>0</v>
      </c>
      <c r="AO2106" s="18">
        <v>0</v>
      </c>
    </row>
    <row r="2107" spans="1:41" s="18" customFormat="1">
      <c r="A2107" s="18">
        <v>50132</v>
      </c>
      <c r="B2107" s="77" t="s">
        <v>1666</v>
      </c>
      <c r="C2107" s="57" t="s">
        <v>2563</v>
      </c>
      <c r="D2107" s="18">
        <v>1</v>
      </c>
      <c r="E2107" s="18">
        <v>1</v>
      </c>
      <c r="F2107" s="18">
        <v>0</v>
      </c>
      <c r="G2107" s="18">
        <v>37</v>
      </c>
      <c r="H2107" s="18">
        <v>132</v>
      </c>
      <c r="I2107" s="18">
        <v>1</v>
      </c>
      <c r="J2107" s="18">
        <v>1</v>
      </c>
      <c r="K2107" s="18">
        <v>1000</v>
      </c>
      <c r="L2107" s="18">
        <v>0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0</v>
      </c>
      <c r="W2107" s="18">
        <v>0</v>
      </c>
      <c r="X2107" s="18">
        <v>0</v>
      </c>
      <c r="Y2107" s="18">
        <v>0</v>
      </c>
      <c r="Z2107" s="18">
        <v>0</v>
      </c>
      <c r="AA2107" s="18">
        <v>0</v>
      </c>
      <c r="AB2107" s="18">
        <v>0</v>
      </c>
      <c r="AC2107" s="18">
        <v>0</v>
      </c>
      <c r="AD2107" s="18">
        <v>0</v>
      </c>
      <c r="AE2107" s="18">
        <v>0</v>
      </c>
      <c r="AF2107" s="18">
        <v>2</v>
      </c>
      <c r="AG2107" s="18">
        <v>2</v>
      </c>
      <c r="AH2107" s="18">
        <v>0</v>
      </c>
      <c r="AI2107" s="18">
        <v>0</v>
      </c>
      <c r="AJ2107" s="18">
        <v>0</v>
      </c>
      <c r="AK2107" s="18">
        <v>0</v>
      </c>
      <c r="AL2107" s="18">
        <v>0</v>
      </c>
      <c r="AM2107" s="18">
        <v>0</v>
      </c>
      <c r="AN2107" s="18">
        <v>0</v>
      </c>
      <c r="AO2107" s="18">
        <v>0</v>
      </c>
    </row>
    <row r="2108" spans="1:41" s="18" customFormat="1">
      <c r="A2108" s="18">
        <v>50133</v>
      </c>
      <c r="B2108" s="77" t="s">
        <v>1666</v>
      </c>
      <c r="C2108" s="57" t="s">
        <v>2564</v>
      </c>
      <c r="D2108" s="18">
        <v>1</v>
      </c>
      <c r="E2108" s="18">
        <v>1</v>
      </c>
      <c r="F2108" s="18">
        <v>0</v>
      </c>
      <c r="G2108" s="18">
        <v>37</v>
      </c>
      <c r="H2108" s="18">
        <v>133</v>
      </c>
      <c r="I2108" s="18">
        <v>1</v>
      </c>
      <c r="J2108" s="18">
        <v>1</v>
      </c>
      <c r="K2108" s="18">
        <v>1000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  <c r="X2108" s="18">
        <v>0</v>
      </c>
      <c r="Y2108" s="18">
        <v>0</v>
      </c>
      <c r="Z2108" s="18">
        <v>0</v>
      </c>
      <c r="AA2108" s="18">
        <v>0</v>
      </c>
      <c r="AB2108" s="18">
        <v>0</v>
      </c>
      <c r="AC2108" s="18">
        <v>0</v>
      </c>
      <c r="AD2108" s="18">
        <v>0</v>
      </c>
      <c r="AE2108" s="18">
        <v>0</v>
      </c>
      <c r="AF2108" s="18">
        <v>2</v>
      </c>
      <c r="AG2108" s="18">
        <v>2</v>
      </c>
      <c r="AH2108" s="18">
        <v>0</v>
      </c>
      <c r="AI2108" s="18">
        <v>0</v>
      </c>
      <c r="AJ2108" s="18">
        <v>0</v>
      </c>
      <c r="AK2108" s="18">
        <v>0</v>
      </c>
      <c r="AL2108" s="18">
        <v>0</v>
      </c>
      <c r="AM2108" s="18">
        <v>0</v>
      </c>
      <c r="AN2108" s="18">
        <v>0</v>
      </c>
      <c r="AO2108" s="18">
        <v>0</v>
      </c>
    </row>
    <row r="2109" spans="1:41" s="18" customFormat="1">
      <c r="A2109" s="18">
        <v>50134</v>
      </c>
      <c r="B2109" s="77" t="s">
        <v>1666</v>
      </c>
      <c r="C2109" s="57" t="s">
        <v>2565</v>
      </c>
      <c r="D2109" s="18">
        <v>1</v>
      </c>
      <c r="E2109" s="18">
        <v>1</v>
      </c>
      <c r="F2109" s="18">
        <v>0</v>
      </c>
      <c r="G2109" s="18">
        <v>37</v>
      </c>
      <c r="H2109" s="18">
        <v>134</v>
      </c>
      <c r="I2109" s="18">
        <v>1</v>
      </c>
      <c r="J2109" s="18">
        <v>1</v>
      </c>
      <c r="K2109" s="18">
        <v>1000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  <c r="X2109" s="18">
        <v>0</v>
      </c>
      <c r="Y2109" s="18">
        <v>0</v>
      </c>
      <c r="Z2109" s="18">
        <v>0</v>
      </c>
      <c r="AA2109" s="18">
        <v>0</v>
      </c>
      <c r="AB2109" s="18">
        <v>0</v>
      </c>
      <c r="AC2109" s="18">
        <v>0</v>
      </c>
      <c r="AD2109" s="18">
        <v>0</v>
      </c>
      <c r="AE2109" s="18">
        <v>0</v>
      </c>
      <c r="AF2109" s="18">
        <v>2</v>
      </c>
      <c r="AG2109" s="18">
        <v>2</v>
      </c>
      <c r="AH2109" s="18">
        <v>0</v>
      </c>
      <c r="AI2109" s="18">
        <v>0</v>
      </c>
      <c r="AJ2109" s="18">
        <v>0</v>
      </c>
      <c r="AK2109" s="18">
        <v>0</v>
      </c>
      <c r="AL2109" s="18">
        <v>0</v>
      </c>
      <c r="AM2109" s="18">
        <v>0</v>
      </c>
      <c r="AN2109" s="18">
        <v>0</v>
      </c>
      <c r="AO2109" s="18">
        <v>0</v>
      </c>
    </row>
    <row r="2110" spans="1:41" s="18" customFormat="1">
      <c r="A2110" s="18">
        <v>50211</v>
      </c>
      <c r="B2110" s="77" t="s">
        <v>1667</v>
      </c>
      <c r="C2110" s="57" t="s">
        <v>2566</v>
      </c>
      <c r="D2110" s="18">
        <v>1</v>
      </c>
      <c r="E2110" s="18">
        <v>2</v>
      </c>
      <c r="F2110" s="18">
        <v>0</v>
      </c>
      <c r="G2110" s="18">
        <v>37</v>
      </c>
      <c r="H2110" s="18">
        <v>211</v>
      </c>
      <c r="I2110" s="18">
        <v>1</v>
      </c>
      <c r="J2110" s="18">
        <v>1</v>
      </c>
      <c r="K2110" s="18">
        <v>500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  <c r="X2110" s="18">
        <v>0</v>
      </c>
      <c r="Y2110" s="18">
        <v>0</v>
      </c>
      <c r="Z2110" s="18">
        <v>0</v>
      </c>
      <c r="AA2110" s="18">
        <v>0</v>
      </c>
      <c r="AB2110" s="18">
        <v>0</v>
      </c>
      <c r="AC2110" s="18">
        <v>0</v>
      </c>
      <c r="AD2110" s="18">
        <v>0</v>
      </c>
      <c r="AE2110" s="18">
        <v>0</v>
      </c>
      <c r="AF2110" s="18">
        <v>2</v>
      </c>
      <c r="AG2110" s="18">
        <v>2</v>
      </c>
      <c r="AH2110" s="18">
        <v>0</v>
      </c>
      <c r="AI2110" s="18">
        <v>0</v>
      </c>
      <c r="AJ2110" s="18">
        <v>0</v>
      </c>
      <c r="AK2110" s="18">
        <v>0</v>
      </c>
      <c r="AL2110" s="18">
        <v>0</v>
      </c>
      <c r="AM2110" s="18">
        <v>0</v>
      </c>
      <c r="AN2110" s="18">
        <v>0</v>
      </c>
      <c r="AO2110" s="18">
        <v>0</v>
      </c>
    </row>
    <row r="2111" spans="1:41" s="18" customFormat="1">
      <c r="A2111" s="18">
        <v>50212</v>
      </c>
      <c r="B2111" s="77" t="s">
        <v>1667</v>
      </c>
      <c r="C2111" s="57" t="s">
        <v>2567</v>
      </c>
      <c r="D2111" s="18">
        <v>1</v>
      </c>
      <c r="E2111" s="18">
        <v>2</v>
      </c>
      <c r="F2111" s="18">
        <v>0</v>
      </c>
      <c r="G2111" s="18">
        <v>37</v>
      </c>
      <c r="H2111" s="18">
        <v>212</v>
      </c>
      <c r="I2111" s="18">
        <v>1</v>
      </c>
      <c r="J2111" s="18">
        <v>1</v>
      </c>
      <c r="K2111" s="18">
        <v>500</v>
      </c>
      <c r="L2111" s="18">
        <v>0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0</v>
      </c>
      <c r="W2111" s="18">
        <v>0</v>
      </c>
      <c r="X2111" s="18">
        <v>0</v>
      </c>
      <c r="Y2111" s="18">
        <v>0</v>
      </c>
      <c r="Z2111" s="18">
        <v>0</v>
      </c>
      <c r="AA2111" s="18">
        <v>0</v>
      </c>
      <c r="AB2111" s="18">
        <v>0</v>
      </c>
      <c r="AC2111" s="18">
        <v>0</v>
      </c>
      <c r="AD2111" s="18">
        <v>0</v>
      </c>
      <c r="AE2111" s="18">
        <v>0</v>
      </c>
      <c r="AF2111" s="18">
        <v>2</v>
      </c>
      <c r="AG2111" s="18">
        <v>2</v>
      </c>
      <c r="AH2111" s="18">
        <v>0</v>
      </c>
      <c r="AI2111" s="18">
        <v>0</v>
      </c>
      <c r="AJ2111" s="18">
        <v>0</v>
      </c>
      <c r="AK2111" s="18">
        <v>0</v>
      </c>
      <c r="AL2111" s="18">
        <v>0</v>
      </c>
      <c r="AM2111" s="18">
        <v>0</v>
      </c>
      <c r="AN2111" s="18">
        <v>0</v>
      </c>
      <c r="AO2111" s="18">
        <v>0</v>
      </c>
    </row>
    <row r="2112" spans="1:41" s="18" customFormat="1">
      <c r="A2112" s="18">
        <v>50213</v>
      </c>
      <c r="B2112" s="77" t="s">
        <v>1667</v>
      </c>
      <c r="C2112" s="57" t="s">
        <v>2568</v>
      </c>
      <c r="D2112" s="18">
        <v>1</v>
      </c>
      <c r="E2112" s="18">
        <v>2</v>
      </c>
      <c r="F2112" s="18">
        <v>0</v>
      </c>
      <c r="G2112" s="18">
        <v>37</v>
      </c>
      <c r="H2112" s="18">
        <v>213</v>
      </c>
      <c r="I2112" s="18">
        <v>1</v>
      </c>
      <c r="J2112" s="18">
        <v>1</v>
      </c>
      <c r="K2112" s="18">
        <v>500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  <c r="X2112" s="18">
        <v>0</v>
      </c>
      <c r="Y2112" s="18">
        <v>0</v>
      </c>
      <c r="Z2112" s="18">
        <v>0</v>
      </c>
      <c r="AA2112" s="18">
        <v>0</v>
      </c>
      <c r="AB2112" s="18">
        <v>0</v>
      </c>
      <c r="AC2112" s="18">
        <v>0</v>
      </c>
      <c r="AD2112" s="18">
        <v>0</v>
      </c>
      <c r="AE2112" s="18">
        <v>0</v>
      </c>
      <c r="AF2112" s="18">
        <v>2</v>
      </c>
      <c r="AG2112" s="18">
        <v>2</v>
      </c>
      <c r="AH2112" s="18">
        <v>0</v>
      </c>
      <c r="AI2112" s="18">
        <v>0</v>
      </c>
      <c r="AJ2112" s="18">
        <v>0</v>
      </c>
      <c r="AK2112" s="18">
        <v>0</v>
      </c>
      <c r="AL2112" s="18">
        <v>0</v>
      </c>
      <c r="AM2112" s="18">
        <v>0</v>
      </c>
      <c r="AN2112" s="18">
        <v>0</v>
      </c>
      <c r="AO2112" s="18">
        <v>0</v>
      </c>
    </row>
    <row r="2113" spans="1:41" s="18" customFormat="1">
      <c r="A2113" s="18">
        <v>50214</v>
      </c>
      <c r="B2113" s="77" t="s">
        <v>1667</v>
      </c>
      <c r="C2113" s="57" t="s">
        <v>2569</v>
      </c>
      <c r="D2113" s="18">
        <v>1</v>
      </c>
      <c r="E2113" s="18">
        <v>2</v>
      </c>
      <c r="F2113" s="18">
        <v>0</v>
      </c>
      <c r="G2113" s="18">
        <v>37</v>
      </c>
      <c r="H2113" s="18">
        <v>214</v>
      </c>
      <c r="I2113" s="18">
        <v>1</v>
      </c>
      <c r="J2113" s="18">
        <v>1</v>
      </c>
      <c r="K2113" s="18">
        <v>500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  <c r="X2113" s="18">
        <v>0</v>
      </c>
      <c r="Y2113" s="18">
        <v>0</v>
      </c>
      <c r="Z2113" s="18">
        <v>0</v>
      </c>
      <c r="AA2113" s="18">
        <v>0</v>
      </c>
      <c r="AB2113" s="18">
        <v>0</v>
      </c>
      <c r="AC2113" s="18">
        <v>0</v>
      </c>
      <c r="AD2113" s="18">
        <v>0</v>
      </c>
      <c r="AE2113" s="18">
        <v>0</v>
      </c>
      <c r="AF2113" s="18">
        <v>2</v>
      </c>
      <c r="AG2113" s="18">
        <v>2</v>
      </c>
      <c r="AH2113" s="18">
        <v>0</v>
      </c>
      <c r="AI2113" s="18">
        <v>0</v>
      </c>
      <c r="AJ2113" s="18">
        <v>0</v>
      </c>
      <c r="AK2113" s="18">
        <v>0</v>
      </c>
      <c r="AL2113" s="18">
        <v>0</v>
      </c>
      <c r="AM2113" s="18">
        <v>0</v>
      </c>
      <c r="AN2113" s="18">
        <v>0</v>
      </c>
      <c r="AO2113" s="18">
        <v>0</v>
      </c>
    </row>
    <row r="2114" spans="1:41" s="18" customFormat="1">
      <c r="A2114" s="18">
        <v>50221</v>
      </c>
      <c r="B2114" s="77" t="s">
        <v>1668</v>
      </c>
      <c r="C2114" s="57" t="s">
        <v>2570</v>
      </c>
      <c r="D2114" s="18">
        <v>1</v>
      </c>
      <c r="E2114" s="18">
        <v>2</v>
      </c>
      <c r="F2114" s="18">
        <v>0</v>
      </c>
      <c r="G2114" s="18">
        <v>37</v>
      </c>
      <c r="H2114" s="18">
        <v>221</v>
      </c>
      <c r="I2114" s="18">
        <v>1</v>
      </c>
      <c r="J2114" s="18">
        <v>1</v>
      </c>
      <c r="K2114" s="18">
        <v>500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  <c r="X2114" s="18">
        <v>0</v>
      </c>
      <c r="Y2114" s="18">
        <v>0</v>
      </c>
      <c r="Z2114" s="18">
        <v>0</v>
      </c>
      <c r="AA2114" s="18">
        <v>0</v>
      </c>
      <c r="AB2114" s="18">
        <v>0</v>
      </c>
      <c r="AC2114" s="18">
        <v>0</v>
      </c>
      <c r="AD2114" s="18">
        <v>0</v>
      </c>
      <c r="AE2114" s="18">
        <v>0</v>
      </c>
      <c r="AF2114" s="18">
        <v>2</v>
      </c>
      <c r="AG2114" s="18">
        <v>2</v>
      </c>
      <c r="AH2114" s="18">
        <v>0</v>
      </c>
      <c r="AI2114" s="18">
        <v>0</v>
      </c>
      <c r="AJ2114" s="18">
        <v>0</v>
      </c>
      <c r="AK2114" s="18">
        <v>0</v>
      </c>
      <c r="AL2114" s="18">
        <v>0</v>
      </c>
      <c r="AM2114" s="18">
        <v>0</v>
      </c>
      <c r="AN2114" s="18">
        <v>0</v>
      </c>
      <c r="AO2114" s="18">
        <v>0</v>
      </c>
    </row>
    <row r="2115" spans="1:41" s="18" customFormat="1">
      <c r="A2115" s="18">
        <v>50222</v>
      </c>
      <c r="B2115" s="77" t="s">
        <v>1668</v>
      </c>
      <c r="C2115" s="57" t="s">
        <v>2571</v>
      </c>
      <c r="D2115" s="18">
        <v>1</v>
      </c>
      <c r="E2115" s="18">
        <v>2</v>
      </c>
      <c r="F2115" s="18">
        <v>0</v>
      </c>
      <c r="G2115" s="18">
        <v>37</v>
      </c>
      <c r="H2115" s="18">
        <v>222</v>
      </c>
      <c r="I2115" s="18">
        <v>1</v>
      </c>
      <c r="J2115" s="18">
        <v>1</v>
      </c>
      <c r="K2115" s="18">
        <v>500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0</v>
      </c>
      <c r="W2115" s="18">
        <v>0</v>
      </c>
      <c r="X2115" s="18">
        <v>0</v>
      </c>
      <c r="Y2115" s="18">
        <v>0</v>
      </c>
      <c r="Z2115" s="18">
        <v>0</v>
      </c>
      <c r="AA2115" s="18">
        <v>0</v>
      </c>
      <c r="AB2115" s="18">
        <v>0</v>
      </c>
      <c r="AC2115" s="18">
        <v>0</v>
      </c>
      <c r="AD2115" s="18">
        <v>0</v>
      </c>
      <c r="AE2115" s="18">
        <v>0</v>
      </c>
      <c r="AF2115" s="18">
        <v>2</v>
      </c>
      <c r="AG2115" s="18">
        <v>2</v>
      </c>
      <c r="AH2115" s="18">
        <v>0</v>
      </c>
      <c r="AI2115" s="18">
        <v>0</v>
      </c>
      <c r="AJ2115" s="18">
        <v>0</v>
      </c>
      <c r="AK2115" s="18">
        <v>0</v>
      </c>
      <c r="AL2115" s="18">
        <v>0</v>
      </c>
      <c r="AM2115" s="18">
        <v>0</v>
      </c>
      <c r="AN2115" s="18">
        <v>0</v>
      </c>
      <c r="AO2115" s="18">
        <v>0</v>
      </c>
    </row>
    <row r="2116" spans="1:41" s="18" customFormat="1">
      <c r="A2116" s="18">
        <v>50223</v>
      </c>
      <c r="B2116" s="77" t="s">
        <v>1668</v>
      </c>
      <c r="C2116" s="57" t="s">
        <v>2572</v>
      </c>
      <c r="D2116" s="18">
        <v>1</v>
      </c>
      <c r="E2116" s="18">
        <v>2</v>
      </c>
      <c r="F2116" s="18">
        <v>0</v>
      </c>
      <c r="G2116" s="18">
        <v>37</v>
      </c>
      <c r="H2116" s="18">
        <v>223</v>
      </c>
      <c r="I2116" s="18">
        <v>1</v>
      </c>
      <c r="J2116" s="18">
        <v>1</v>
      </c>
      <c r="K2116" s="18">
        <v>500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  <c r="X2116" s="18">
        <v>0</v>
      </c>
      <c r="Y2116" s="18">
        <v>0</v>
      </c>
      <c r="Z2116" s="18">
        <v>0</v>
      </c>
      <c r="AA2116" s="18">
        <v>0</v>
      </c>
      <c r="AB2116" s="18">
        <v>0</v>
      </c>
      <c r="AC2116" s="18">
        <v>0</v>
      </c>
      <c r="AD2116" s="18">
        <v>0</v>
      </c>
      <c r="AE2116" s="18">
        <v>0</v>
      </c>
      <c r="AF2116" s="18">
        <v>2</v>
      </c>
      <c r="AG2116" s="18">
        <v>2</v>
      </c>
      <c r="AH2116" s="18">
        <v>0</v>
      </c>
      <c r="AI2116" s="18">
        <v>0</v>
      </c>
      <c r="AJ2116" s="18">
        <v>0</v>
      </c>
      <c r="AK2116" s="18">
        <v>0</v>
      </c>
      <c r="AL2116" s="18">
        <v>0</v>
      </c>
      <c r="AM2116" s="18">
        <v>0</v>
      </c>
      <c r="AN2116" s="18">
        <v>0</v>
      </c>
      <c r="AO2116" s="18">
        <v>0</v>
      </c>
    </row>
    <row r="2117" spans="1:41" s="18" customFormat="1">
      <c r="A2117" s="18">
        <v>50224</v>
      </c>
      <c r="B2117" s="77" t="s">
        <v>1668</v>
      </c>
      <c r="C2117" s="57" t="s">
        <v>2573</v>
      </c>
      <c r="D2117" s="18">
        <v>1</v>
      </c>
      <c r="E2117" s="18">
        <v>2</v>
      </c>
      <c r="F2117" s="18">
        <v>0</v>
      </c>
      <c r="G2117" s="18">
        <v>37</v>
      </c>
      <c r="H2117" s="18">
        <v>224</v>
      </c>
      <c r="I2117" s="18">
        <v>1</v>
      </c>
      <c r="J2117" s="18">
        <v>1</v>
      </c>
      <c r="K2117" s="18">
        <v>500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  <c r="X2117" s="18">
        <v>0</v>
      </c>
      <c r="Y2117" s="18">
        <v>0</v>
      </c>
      <c r="Z2117" s="18">
        <v>0</v>
      </c>
      <c r="AA2117" s="18">
        <v>0</v>
      </c>
      <c r="AB2117" s="18">
        <v>0</v>
      </c>
      <c r="AC2117" s="18">
        <v>0</v>
      </c>
      <c r="AD2117" s="18">
        <v>0</v>
      </c>
      <c r="AE2117" s="18">
        <v>0</v>
      </c>
      <c r="AF2117" s="18">
        <v>2</v>
      </c>
      <c r="AG2117" s="18">
        <v>2</v>
      </c>
      <c r="AH2117" s="18">
        <v>0</v>
      </c>
      <c r="AI2117" s="18">
        <v>0</v>
      </c>
      <c r="AJ2117" s="18">
        <v>0</v>
      </c>
      <c r="AK2117" s="18">
        <v>0</v>
      </c>
      <c r="AL2117" s="18">
        <v>0</v>
      </c>
      <c r="AM2117" s="18">
        <v>0</v>
      </c>
      <c r="AN2117" s="18">
        <v>0</v>
      </c>
      <c r="AO2117" s="18">
        <v>0</v>
      </c>
    </row>
    <row r="2118" spans="1:41" s="18" customFormat="1">
      <c r="A2118" s="18">
        <v>50231</v>
      </c>
      <c r="B2118" s="77" t="s">
        <v>1669</v>
      </c>
      <c r="C2118" s="57" t="s">
        <v>2574</v>
      </c>
      <c r="D2118" s="18">
        <v>1</v>
      </c>
      <c r="E2118" s="18">
        <v>2</v>
      </c>
      <c r="F2118" s="18">
        <v>0</v>
      </c>
      <c r="G2118" s="18">
        <v>37</v>
      </c>
      <c r="H2118" s="18">
        <v>231</v>
      </c>
      <c r="I2118" s="18">
        <v>1</v>
      </c>
      <c r="J2118" s="18">
        <v>1</v>
      </c>
      <c r="K2118" s="18">
        <v>500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  <c r="X2118" s="18">
        <v>0</v>
      </c>
      <c r="Y2118" s="18">
        <v>0</v>
      </c>
      <c r="Z2118" s="18">
        <v>0</v>
      </c>
      <c r="AA2118" s="18">
        <v>0</v>
      </c>
      <c r="AB2118" s="18">
        <v>0</v>
      </c>
      <c r="AC2118" s="18">
        <v>0</v>
      </c>
      <c r="AD2118" s="18">
        <v>0</v>
      </c>
      <c r="AE2118" s="18">
        <v>0</v>
      </c>
      <c r="AF2118" s="18">
        <v>2</v>
      </c>
      <c r="AG2118" s="18">
        <v>2</v>
      </c>
      <c r="AH2118" s="18">
        <v>0</v>
      </c>
      <c r="AI2118" s="18">
        <v>0</v>
      </c>
      <c r="AJ2118" s="18">
        <v>0</v>
      </c>
      <c r="AK2118" s="18">
        <v>0</v>
      </c>
      <c r="AL2118" s="18">
        <v>0</v>
      </c>
      <c r="AM2118" s="18">
        <v>0</v>
      </c>
      <c r="AN2118" s="18">
        <v>0</v>
      </c>
      <c r="AO2118" s="18">
        <v>0</v>
      </c>
    </row>
    <row r="2119" spans="1:41" s="18" customFormat="1">
      <c r="A2119" s="18">
        <v>50232</v>
      </c>
      <c r="B2119" s="77" t="s">
        <v>1669</v>
      </c>
      <c r="C2119" s="57" t="s">
        <v>2575</v>
      </c>
      <c r="D2119" s="18">
        <v>1</v>
      </c>
      <c r="E2119" s="18">
        <v>2</v>
      </c>
      <c r="F2119" s="18">
        <v>0</v>
      </c>
      <c r="G2119" s="18">
        <v>37</v>
      </c>
      <c r="H2119" s="18">
        <v>232</v>
      </c>
      <c r="I2119" s="18">
        <v>1</v>
      </c>
      <c r="J2119" s="18">
        <v>1</v>
      </c>
      <c r="K2119" s="18">
        <v>500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  <c r="X2119" s="18">
        <v>0</v>
      </c>
      <c r="Y2119" s="18">
        <v>0</v>
      </c>
      <c r="Z2119" s="18">
        <v>0</v>
      </c>
      <c r="AA2119" s="18">
        <v>0</v>
      </c>
      <c r="AB2119" s="18">
        <v>0</v>
      </c>
      <c r="AC2119" s="18">
        <v>0</v>
      </c>
      <c r="AD2119" s="18">
        <v>0</v>
      </c>
      <c r="AE2119" s="18">
        <v>0</v>
      </c>
      <c r="AF2119" s="18">
        <v>2</v>
      </c>
      <c r="AG2119" s="18">
        <v>2</v>
      </c>
      <c r="AH2119" s="18">
        <v>0</v>
      </c>
      <c r="AI2119" s="18">
        <v>0</v>
      </c>
      <c r="AJ2119" s="18">
        <v>0</v>
      </c>
      <c r="AK2119" s="18">
        <v>0</v>
      </c>
      <c r="AL2119" s="18">
        <v>0</v>
      </c>
      <c r="AM2119" s="18">
        <v>0</v>
      </c>
      <c r="AN2119" s="18">
        <v>0</v>
      </c>
      <c r="AO2119" s="18">
        <v>0</v>
      </c>
    </row>
    <row r="2120" spans="1:41" s="18" customFormat="1">
      <c r="A2120" s="18">
        <v>50233</v>
      </c>
      <c r="B2120" s="77" t="s">
        <v>1669</v>
      </c>
      <c r="C2120" s="57" t="s">
        <v>2576</v>
      </c>
      <c r="D2120" s="18">
        <v>1</v>
      </c>
      <c r="E2120" s="18">
        <v>2</v>
      </c>
      <c r="F2120" s="18">
        <v>0</v>
      </c>
      <c r="G2120" s="18">
        <v>37</v>
      </c>
      <c r="H2120" s="18">
        <v>233</v>
      </c>
      <c r="I2120" s="18">
        <v>1</v>
      </c>
      <c r="J2120" s="18">
        <v>1</v>
      </c>
      <c r="K2120" s="18">
        <v>500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  <c r="X2120" s="18">
        <v>0</v>
      </c>
      <c r="Y2120" s="18">
        <v>0</v>
      </c>
      <c r="Z2120" s="18">
        <v>0</v>
      </c>
      <c r="AA2120" s="18">
        <v>0</v>
      </c>
      <c r="AB2120" s="18">
        <v>0</v>
      </c>
      <c r="AC2120" s="18">
        <v>0</v>
      </c>
      <c r="AD2120" s="18">
        <v>0</v>
      </c>
      <c r="AE2120" s="18">
        <v>0</v>
      </c>
      <c r="AF2120" s="18">
        <v>2</v>
      </c>
      <c r="AG2120" s="18">
        <v>2</v>
      </c>
      <c r="AH2120" s="18">
        <v>0</v>
      </c>
      <c r="AI2120" s="18">
        <v>0</v>
      </c>
      <c r="AJ2120" s="18">
        <v>0</v>
      </c>
      <c r="AK2120" s="18">
        <v>0</v>
      </c>
      <c r="AL2120" s="18">
        <v>0</v>
      </c>
      <c r="AM2120" s="18">
        <v>0</v>
      </c>
      <c r="AN2120" s="18">
        <v>0</v>
      </c>
      <c r="AO2120" s="18">
        <v>0</v>
      </c>
    </row>
    <row r="2121" spans="1:41" s="18" customFormat="1">
      <c r="A2121" s="18">
        <v>50234</v>
      </c>
      <c r="B2121" s="77" t="s">
        <v>1669</v>
      </c>
      <c r="C2121" s="57" t="s">
        <v>2577</v>
      </c>
      <c r="D2121" s="18">
        <v>1</v>
      </c>
      <c r="E2121" s="18">
        <v>2</v>
      </c>
      <c r="F2121" s="18">
        <v>0</v>
      </c>
      <c r="G2121" s="18">
        <v>37</v>
      </c>
      <c r="H2121" s="18">
        <v>234</v>
      </c>
      <c r="I2121" s="18">
        <v>1</v>
      </c>
      <c r="J2121" s="18">
        <v>1</v>
      </c>
      <c r="K2121" s="18">
        <v>500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  <c r="X2121" s="18">
        <v>0</v>
      </c>
      <c r="Y2121" s="18">
        <v>0</v>
      </c>
      <c r="Z2121" s="18">
        <v>0</v>
      </c>
      <c r="AA2121" s="18">
        <v>0</v>
      </c>
      <c r="AB2121" s="18">
        <v>0</v>
      </c>
      <c r="AC2121" s="18">
        <v>0</v>
      </c>
      <c r="AD2121" s="18">
        <v>0</v>
      </c>
      <c r="AE2121" s="18">
        <v>0</v>
      </c>
      <c r="AF2121" s="18">
        <v>2</v>
      </c>
      <c r="AG2121" s="18">
        <v>2</v>
      </c>
      <c r="AH2121" s="18">
        <v>0</v>
      </c>
      <c r="AI2121" s="18">
        <v>0</v>
      </c>
      <c r="AJ2121" s="18">
        <v>0</v>
      </c>
      <c r="AK2121" s="18">
        <v>0</v>
      </c>
      <c r="AL2121" s="18">
        <v>0</v>
      </c>
      <c r="AM2121" s="18">
        <v>0</v>
      </c>
      <c r="AN2121" s="18">
        <v>0</v>
      </c>
      <c r="AO2121" s="18">
        <v>0</v>
      </c>
    </row>
    <row r="2122" spans="1:41" s="29" customFormat="1">
      <c r="A2122" s="29">
        <v>50311</v>
      </c>
      <c r="B2122" s="76" t="s">
        <v>1670</v>
      </c>
      <c r="C2122" s="57" t="s">
        <v>2578</v>
      </c>
      <c r="D2122" s="29">
        <v>1</v>
      </c>
      <c r="E2122" s="29">
        <v>3</v>
      </c>
      <c r="F2122" s="29">
        <v>0</v>
      </c>
      <c r="G2122" s="29">
        <v>37</v>
      </c>
      <c r="H2122" s="29">
        <v>311</v>
      </c>
      <c r="I2122" s="29">
        <v>1</v>
      </c>
      <c r="J2122" s="29">
        <v>1</v>
      </c>
      <c r="K2122" s="29">
        <v>180</v>
      </c>
      <c r="L2122" s="29">
        <v>0</v>
      </c>
      <c r="M2122" s="29">
        <v>0</v>
      </c>
      <c r="N2122" s="29">
        <v>0</v>
      </c>
      <c r="O2122" s="29">
        <v>0</v>
      </c>
      <c r="P2122" s="29">
        <v>820</v>
      </c>
      <c r="Q2122" s="29">
        <v>0</v>
      </c>
      <c r="R2122" s="29">
        <v>0</v>
      </c>
      <c r="S2122" s="29">
        <v>0</v>
      </c>
      <c r="T2122" s="29">
        <v>0</v>
      </c>
      <c r="U2122" s="29">
        <v>0</v>
      </c>
      <c r="V2122" s="29">
        <v>0</v>
      </c>
      <c r="W2122" s="29">
        <v>0</v>
      </c>
      <c r="X2122" s="29">
        <v>0</v>
      </c>
      <c r="Y2122" s="29">
        <v>0</v>
      </c>
      <c r="Z2122" s="29">
        <v>0</v>
      </c>
      <c r="AA2122" s="29">
        <v>0</v>
      </c>
      <c r="AB2122" s="29">
        <v>0</v>
      </c>
      <c r="AC2122" s="29">
        <v>0</v>
      </c>
      <c r="AD2122" s="29">
        <v>0</v>
      </c>
      <c r="AE2122" s="29">
        <v>0</v>
      </c>
      <c r="AF2122" s="29">
        <v>2</v>
      </c>
      <c r="AG2122" s="29">
        <v>2</v>
      </c>
      <c r="AH2122" s="29">
        <v>0</v>
      </c>
      <c r="AI2122" s="29">
        <v>0</v>
      </c>
      <c r="AJ2122" s="29">
        <v>0</v>
      </c>
      <c r="AK2122" s="29">
        <v>0</v>
      </c>
      <c r="AL2122" s="29">
        <v>0</v>
      </c>
      <c r="AM2122" s="29">
        <v>0</v>
      </c>
      <c r="AN2122" s="29">
        <v>0</v>
      </c>
      <c r="AO2122" s="29">
        <v>0</v>
      </c>
    </row>
    <row r="2123" spans="1:41" s="29" customFormat="1">
      <c r="A2123" s="29">
        <v>50312</v>
      </c>
      <c r="B2123" s="76" t="s">
        <v>1670</v>
      </c>
      <c r="C2123" s="57" t="s">
        <v>2579</v>
      </c>
      <c r="D2123" s="29">
        <v>1</v>
      </c>
      <c r="E2123" s="29">
        <v>3</v>
      </c>
      <c r="F2123" s="29">
        <v>0</v>
      </c>
      <c r="G2123" s="29">
        <v>37</v>
      </c>
      <c r="H2123" s="29">
        <v>312</v>
      </c>
      <c r="I2123" s="29">
        <v>1</v>
      </c>
      <c r="J2123" s="29">
        <v>1</v>
      </c>
      <c r="K2123" s="29">
        <v>180</v>
      </c>
      <c r="L2123" s="29">
        <v>0</v>
      </c>
      <c r="M2123" s="29">
        <v>0</v>
      </c>
      <c r="N2123" s="29">
        <v>0</v>
      </c>
      <c r="O2123" s="29">
        <v>0</v>
      </c>
      <c r="P2123" s="29">
        <v>820</v>
      </c>
      <c r="Q2123" s="29">
        <v>0</v>
      </c>
      <c r="R2123" s="29">
        <v>0</v>
      </c>
      <c r="S2123" s="29">
        <v>0</v>
      </c>
      <c r="T2123" s="29">
        <v>0</v>
      </c>
      <c r="U2123" s="29">
        <v>0</v>
      </c>
      <c r="V2123" s="29">
        <v>0</v>
      </c>
      <c r="W2123" s="29">
        <v>0</v>
      </c>
      <c r="X2123" s="29">
        <v>0</v>
      </c>
      <c r="Y2123" s="29">
        <v>0</v>
      </c>
      <c r="Z2123" s="29">
        <v>0</v>
      </c>
      <c r="AA2123" s="29">
        <v>0</v>
      </c>
      <c r="AB2123" s="29">
        <v>0</v>
      </c>
      <c r="AC2123" s="29">
        <v>0</v>
      </c>
      <c r="AD2123" s="29">
        <v>0</v>
      </c>
      <c r="AE2123" s="29">
        <v>0</v>
      </c>
      <c r="AF2123" s="29">
        <v>2</v>
      </c>
      <c r="AG2123" s="29">
        <v>2</v>
      </c>
      <c r="AH2123" s="29">
        <v>0</v>
      </c>
      <c r="AI2123" s="29">
        <v>0</v>
      </c>
      <c r="AJ2123" s="29">
        <v>0</v>
      </c>
      <c r="AK2123" s="29">
        <v>0</v>
      </c>
      <c r="AL2123" s="29">
        <v>0</v>
      </c>
      <c r="AM2123" s="29">
        <v>0</v>
      </c>
      <c r="AN2123" s="29">
        <v>0</v>
      </c>
      <c r="AO2123" s="29">
        <v>0</v>
      </c>
    </row>
    <row r="2124" spans="1:41" s="29" customFormat="1">
      <c r="A2124" s="29">
        <v>50313</v>
      </c>
      <c r="B2124" s="76" t="s">
        <v>1670</v>
      </c>
      <c r="C2124" s="57" t="s">
        <v>2580</v>
      </c>
      <c r="D2124" s="29">
        <v>1</v>
      </c>
      <c r="E2124" s="29">
        <v>3</v>
      </c>
      <c r="F2124" s="29">
        <v>0</v>
      </c>
      <c r="G2124" s="29">
        <v>37</v>
      </c>
      <c r="H2124" s="29">
        <v>313</v>
      </c>
      <c r="I2124" s="29">
        <v>1</v>
      </c>
      <c r="J2124" s="29">
        <v>1</v>
      </c>
      <c r="K2124" s="29">
        <v>180</v>
      </c>
      <c r="L2124" s="29">
        <v>0</v>
      </c>
      <c r="M2124" s="29">
        <v>0</v>
      </c>
      <c r="N2124" s="29">
        <v>0</v>
      </c>
      <c r="O2124" s="29">
        <v>0</v>
      </c>
      <c r="P2124" s="29">
        <v>820</v>
      </c>
      <c r="Q2124" s="29">
        <v>0</v>
      </c>
      <c r="R2124" s="29">
        <v>0</v>
      </c>
      <c r="S2124" s="29">
        <v>0</v>
      </c>
      <c r="T2124" s="29">
        <v>0</v>
      </c>
      <c r="U2124" s="29">
        <v>0</v>
      </c>
      <c r="V2124" s="29">
        <v>0</v>
      </c>
      <c r="W2124" s="29">
        <v>0</v>
      </c>
      <c r="X2124" s="29">
        <v>0</v>
      </c>
      <c r="Y2124" s="29">
        <v>0</v>
      </c>
      <c r="Z2124" s="29">
        <v>0</v>
      </c>
      <c r="AA2124" s="29">
        <v>0</v>
      </c>
      <c r="AB2124" s="29">
        <v>0</v>
      </c>
      <c r="AC2124" s="29">
        <v>0</v>
      </c>
      <c r="AD2124" s="29">
        <v>0</v>
      </c>
      <c r="AE2124" s="29">
        <v>0</v>
      </c>
      <c r="AF2124" s="29">
        <v>2</v>
      </c>
      <c r="AG2124" s="29">
        <v>2</v>
      </c>
      <c r="AH2124" s="29">
        <v>0</v>
      </c>
      <c r="AI2124" s="29">
        <v>0</v>
      </c>
      <c r="AJ2124" s="29">
        <v>0</v>
      </c>
      <c r="AK2124" s="29">
        <v>0</v>
      </c>
      <c r="AL2124" s="29">
        <v>0</v>
      </c>
      <c r="AM2124" s="29">
        <v>0</v>
      </c>
      <c r="AN2124" s="29">
        <v>0</v>
      </c>
      <c r="AO2124" s="29">
        <v>0</v>
      </c>
    </row>
    <row r="2125" spans="1:41" s="29" customFormat="1">
      <c r="A2125" s="29">
        <v>50321</v>
      </c>
      <c r="B2125" s="76" t="s">
        <v>1671</v>
      </c>
      <c r="C2125" s="57" t="s">
        <v>2581</v>
      </c>
      <c r="D2125" s="29">
        <v>1</v>
      </c>
      <c r="E2125" s="29">
        <v>3</v>
      </c>
      <c r="F2125" s="29">
        <v>0</v>
      </c>
      <c r="G2125" s="29">
        <v>37</v>
      </c>
      <c r="H2125" s="29">
        <v>321</v>
      </c>
      <c r="I2125" s="29">
        <v>1</v>
      </c>
      <c r="J2125" s="29">
        <v>1</v>
      </c>
      <c r="K2125" s="29">
        <v>180</v>
      </c>
      <c r="L2125" s="29">
        <v>0</v>
      </c>
      <c r="M2125" s="29">
        <v>0</v>
      </c>
      <c r="N2125" s="29">
        <v>0</v>
      </c>
      <c r="O2125" s="29">
        <v>0</v>
      </c>
      <c r="P2125" s="29">
        <v>820</v>
      </c>
      <c r="Q2125" s="29">
        <v>0</v>
      </c>
      <c r="R2125" s="29">
        <v>0</v>
      </c>
      <c r="S2125" s="29">
        <v>0</v>
      </c>
      <c r="T2125" s="29">
        <v>0</v>
      </c>
      <c r="U2125" s="29">
        <v>0</v>
      </c>
      <c r="V2125" s="29">
        <v>0</v>
      </c>
      <c r="W2125" s="29">
        <v>0</v>
      </c>
      <c r="X2125" s="29">
        <v>0</v>
      </c>
      <c r="Y2125" s="29">
        <v>0</v>
      </c>
      <c r="Z2125" s="29">
        <v>0</v>
      </c>
      <c r="AA2125" s="29">
        <v>0</v>
      </c>
      <c r="AB2125" s="29">
        <v>0</v>
      </c>
      <c r="AC2125" s="29">
        <v>0</v>
      </c>
      <c r="AD2125" s="29">
        <v>0</v>
      </c>
      <c r="AE2125" s="29">
        <v>0</v>
      </c>
      <c r="AF2125" s="29">
        <v>2</v>
      </c>
      <c r="AG2125" s="29">
        <v>2</v>
      </c>
      <c r="AH2125" s="29">
        <v>0</v>
      </c>
      <c r="AI2125" s="29">
        <v>0</v>
      </c>
      <c r="AJ2125" s="29">
        <v>0</v>
      </c>
      <c r="AK2125" s="29">
        <v>0</v>
      </c>
      <c r="AL2125" s="29">
        <v>0</v>
      </c>
      <c r="AM2125" s="29">
        <v>0</v>
      </c>
      <c r="AN2125" s="29">
        <v>0</v>
      </c>
      <c r="AO2125" s="29">
        <v>0</v>
      </c>
    </row>
    <row r="2126" spans="1:41" s="29" customFormat="1">
      <c r="A2126" s="29">
        <v>50322</v>
      </c>
      <c r="B2126" s="76" t="s">
        <v>1671</v>
      </c>
      <c r="C2126" s="57" t="s">
        <v>2582</v>
      </c>
      <c r="D2126" s="29">
        <v>1</v>
      </c>
      <c r="E2126" s="29">
        <v>3</v>
      </c>
      <c r="F2126" s="29">
        <v>0</v>
      </c>
      <c r="G2126" s="29">
        <v>37</v>
      </c>
      <c r="H2126" s="29">
        <v>322</v>
      </c>
      <c r="I2126" s="29">
        <v>1</v>
      </c>
      <c r="J2126" s="29">
        <v>1</v>
      </c>
      <c r="K2126" s="29">
        <v>180</v>
      </c>
      <c r="L2126" s="29">
        <v>0</v>
      </c>
      <c r="M2126" s="29">
        <v>0</v>
      </c>
      <c r="N2126" s="29">
        <v>0</v>
      </c>
      <c r="O2126" s="29">
        <v>0</v>
      </c>
      <c r="P2126" s="29">
        <v>820</v>
      </c>
      <c r="Q2126" s="29">
        <v>0</v>
      </c>
      <c r="R2126" s="29">
        <v>0</v>
      </c>
      <c r="S2126" s="29">
        <v>0</v>
      </c>
      <c r="T2126" s="29">
        <v>0</v>
      </c>
      <c r="U2126" s="29">
        <v>0</v>
      </c>
      <c r="V2126" s="29">
        <v>0</v>
      </c>
      <c r="W2126" s="29">
        <v>0</v>
      </c>
      <c r="X2126" s="29">
        <v>0</v>
      </c>
      <c r="Y2126" s="29">
        <v>0</v>
      </c>
      <c r="Z2126" s="29">
        <v>0</v>
      </c>
      <c r="AA2126" s="29">
        <v>0</v>
      </c>
      <c r="AB2126" s="29">
        <v>0</v>
      </c>
      <c r="AC2126" s="29">
        <v>0</v>
      </c>
      <c r="AD2126" s="29">
        <v>0</v>
      </c>
      <c r="AE2126" s="29">
        <v>0</v>
      </c>
      <c r="AF2126" s="29">
        <v>2</v>
      </c>
      <c r="AG2126" s="29">
        <v>2</v>
      </c>
      <c r="AH2126" s="29">
        <v>0</v>
      </c>
      <c r="AI2126" s="29">
        <v>0</v>
      </c>
      <c r="AJ2126" s="29">
        <v>0</v>
      </c>
      <c r="AK2126" s="29">
        <v>0</v>
      </c>
      <c r="AL2126" s="29">
        <v>0</v>
      </c>
      <c r="AM2126" s="29">
        <v>0</v>
      </c>
      <c r="AN2126" s="29">
        <v>0</v>
      </c>
      <c r="AO2126" s="29">
        <v>0</v>
      </c>
    </row>
    <row r="2127" spans="1:41" s="29" customFormat="1">
      <c r="A2127" s="29">
        <v>50323</v>
      </c>
      <c r="B2127" s="76" t="s">
        <v>1671</v>
      </c>
      <c r="C2127" s="57" t="s">
        <v>2583</v>
      </c>
      <c r="D2127" s="29">
        <v>1</v>
      </c>
      <c r="E2127" s="29">
        <v>3</v>
      </c>
      <c r="F2127" s="29">
        <v>0</v>
      </c>
      <c r="G2127" s="29">
        <v>37</v>
      </c>
      <c r="H2127" s="29">
        <v>323</v>
      </c>
      <c r="I2127" s="29">
        <v>1</v>
      </c>
      <c r="J2127" s="29">
        <v>1</v>
      </c>
      <c r="K2127" s="29">
        <v>180</v>
      </c>
      <c r="L2127" s="29">
        <v>0</v>
      </c>
      <c r="M2127" s="29">
        <v>0</v>
      </c>
      <c r="N2127" s="29">
        <v>0</v>
      </c>
      <c r="O2127" s="29">
        <v>0</v>
      </c>
      <c r="P2127" s="29">
        <v>820</v>
      </c>
      <c r="Q2127" s="29">
        <v>0</v>
      </c>
      <c r="R2127" s="29">
        <v>0</v>
      </c>
      <c r="S2127" s="29">
        <v>0</v>
      </c>
      <c r="T2127" s="29">
        <v>0</v>
      </c>
      <c r="U2127" s="29">
        <v>0</v>
      </c>
      <c r="V2127" s="29">
        <v>0</v>
      </c>
      <c r="W2127" s="29">
        <v>0</v>
      </c>
      <c r="X2127" s="29">
        <v>0</v>
      </c>
      <c r="Y2127" s="29">
        <v>0</v>
      </c>
      <c r="Z2127" s="29">
        <v>0</v>
      </c>
      <c r="AA2127" s="29">
        <v>0</v>
      </c>
      <c r="AB2127" s="29">
        <v>0</v>
      </c>
      <c r="AC2127" s="29">
        <v>0</v>
      </c>
      <c r="AD2127" s="29">
        <v>0</v>
      </c>
      <c r="AE2127" s="29">
        <v>0</v>
      </c>
      <c r="AF2127" s="29">
        <v>2</v>
      </c>
      <c r="AG2127" s="29">
        <v>2</v>
      </c>
      <c r="AH2127" s="29">
        <v>0</v>
      </c>
      <c r="AI2127" s="29">
        <v>0</v>
      </c>
      <c r="AJ2127" s="29">
        <v>0</v>
      </c>
      <c r="AK2127" s="29">
        <v>0</v>
      </c>
      <c r="AL2127" s="29">
        <v>0</v>
      </c>
      <c r="AM2127" s="29">
        <v>0</v>
      </c>
      <c r="AN2127" s="29">
        <v>0</v>
      </c>
      <c r="AO2127" s="29">
        <v>0</v>
      </c>
    </row>
    <row r="2128" spans="1:41" s="29" customFormat="1">
      <c r="A2128" s="29">
        <v>50331</v>
      </c>
      <c r="B2128" s="76" t="s">
        <v>1672</v>
      </c>
      <c r="C2128" s="57" t="s">
        <v>2584</v>
      </c>
      <c r="D2128" s="29">
        <v>1</v>
      </c>
      <c r="E2128" s="29">
        <v>3</v>
      </c>
      <c r="F2128" s="29">
        <v>0</v>
      </c>
      <c r="G2128" s="29">
        <v>37</v>
      </c>
      <c r="H2128" s="29">
        <v>331</v>
      </c>
      <c r="I2128" s="29">
        <v>1</v>
      </c>
      <c r="J2128" s="29">
        <v>1</v>
      </c>
      <c r="K2128" s="29">
        <v>180</v>
      </c>
      <c r="L2128" s="29">
        <v>0</v>
      </c>
      <c r="M2128" s="29">
        <v>0</v>
      </c>
      <c r="N2128" s="29">
        <v>0</v>
      </c>
      <c r="O2128" s="29">
        <v>0</v>
      </c>
      <c r="P2128" s="29">
        <v>820</v>
      </c>
      <c r="Q2128" s="29">
        <v>0</v>
      </c>
      <c r="R2128" s="29">
        <v>0</v>
      </c>
      <c r="S2128" s="29">
        <v>0</v>
      </c>
      <c r="T2128" s="29">
        <v>0</v>
      </c>
      <c r="U2128" s="29">
        <v>0</v>
      </c>
      <c r="V2128" s="29">
        <v>0</v>
      </c>
      <c r="W2128" s="29">
        <v>0</v>
      </c>
      <c r="X2128" s="29">
        <v>0</v>
      </c>
      <c r="Y2128" s="29">
        <v>0</v>
      </c>
      <c r="Z2128" s="29">
        <v>0</v>
      </c>
      <c r="AA2128" s="29">
        <v>0</v>
      </c>
      <c r="AB2128" s="29">
        <v>0</v>
      </c>
      <c r="AC2128" s="29">
        <v>0</v>
      </c>
      <c r="AD2128" s="29">
        <v>0</v>
      </c>
      <c r="AE2128" s="29">
        <v>0</v>
      </c>
      <c r="AF2128" s="29">
        <v>2</v>
      </c>
      <c r="AG2128" s="29">
        <v>2</v>
      </c>
      <c r="AH2128" s="29">
        <v>0</v>
      </c>
      <c r="AI2128" s="29">
        <v>0</v>
      </c>
      <c r="AJ2128" s="29">
        <v>0</v>
      </c>
      <c r="AK2128" s="29">
        <v>0</v>
      </c>
      <c r="AL2128" s="29">
        <v>0</v>
      </c>
      <c r="AM2128" s="29">
        <v>0</v>
      </c>
      <c r="AN2128" s="29">
        <v>0</v>
      </c>
      <c r="AO2128" s="29">
        <v>0</v>
      </c>
    </row>
    <row r="2129" spans="1:41" s="29" customFormat="1">
      <c r="A2129" s="29">
        <v>50332</v>
      </c>
      <c r="B2129" s="76" t="s">
        <v>1672</v>
      </c>
      <c r="C2129" s="57" t="s">
        <v>2585</v>
      </c>
      <c r="D2129" s="29">
        <v>1</v>
      </c>
      <c r="E2129" s="29">
        <v>3</v>
      </c>
      <c r="F2129" s="29">
        <v>0</v>
      </c>
      <c r="G2129" s="29">
        <v>37</v>
      </c>
      <c r="H2129" s="29">
        <v>332</v>
      </c>
      <c r="I2129" s="29">
        <v>1</v>
      </c>
      <c r="J2129" s="29">
        <v>1</v>
      </c>
      <c r="K2129" s="29">
        <v>180</v>
      </c>
      <c r="L2129" s="29">
        <v>0</v>
      </c>
      <c r="M2129" s="29">
        <v>0</v>
      </c>
      <c r="N2129" s="29">
        <v>0</v>
      </c>
      <c r="O2129" s="29">
        <v>0</v>
      </c>
      <c r="P2129" s="29">
        <v>820</v>
      </c>
      <c r="Q2129" s="29">
        <v>0</v>
      </c>
      <c r="R2129" s="29">
        <v>0</v>
      </c>
      <c r="S2129" s="29">
        <v>0</v>
      </c>
      <c r="T2129" s="29">
        <v>0</v>
      </c>
      <c r="U2129" s="29">
        <v>0</v>
      </c>
      <c r="V2129" s="29">
        <v>0</v>
      </c>
      <c r="W2129" s="29">
        <v>0</v>
      </c>
      <c r="X2129" s="29">
        <v>0</v>
      </c>
      <c r="Y2129" s="29">
        <v>0</v>
      </c>
      <c r="Z2129" s="29">
        <v>0</v>
      </c>
      <c r="AA2129" s="29">
        <v>0</v>
      </c>
      <c r="AB2129" s="29">
        <v>0</v>
      </c>
      <c r="AC2129" s="29">
        <v>0</v>
      </c>
      <c r="AD2129" s="29">
        <v>0</v>
      </c>
      <c r="AE2129" s="29">
        <v>0</v>
      </c>
      <c r="AF2129" s="29">
        <v>2</v>
      </c>
      <c r="AG2129" s="29">
        <v>2</v>
      </c>
      <c r="AH2129" s="29">
        <v>0</v>
      </c>
      <c r="AI2129" s="29">
        <v>0</v>
      </c>
      <c r="AJ2129" s="29">
        <v>0</v>
      </c>
      <c r="AK2129" s="29">
        <v>0</v>
      </c>
      <c r="AL2129" s="29">
        <v>0</v>
      </c>
      <c r="AM2129" s="29">
        <v>0</v>
      </c>
      <c r="AN2129" s="29">
        <v>0</v>
      </c>
      <c r="AO2129" s="29">
        <v>0</v>
      </c>
    </row>
    <row r="2130" spans="1:41" s="29" customFormat="1">
      <c r="A2130" s="29">
        <v>50333</v>
      </c>
      <c r="B2130" s="76" t="s">
        <v>1672</v>
      </c>
      <c r="C2130" s="57" t="s">
        <v>2586</v>
      </c>
      <c r="D2130" s="29">
        <v>1</v>
      </c>
      <c r="E2130" s="29">
        <v>3</v>
      </c>
      <c r="F2130" s="29">
        <v>0</v>
      </c>
      <c r="G2130" s="29">
        <v>37</v>
      </c>
      <c r="H2130" s="29">
        <v>333</v>
      </c>
      <c r="I2130" s="29">
        <v>1</v>
      </c>
      <c r="J2130" s="29">
        <v>1</v>
      </c>
      <c r="K2130" s="29">
        <v>180</v>
      </c>
      <c r="L2130" s="29">
        <v>0</v>
      </c>
      <c r="M2130" s="29">
        <v>0</v>
      </c>
      <c r="N2130" s="29">
        <v>0</v>
      </c>
      <c r="O2130" s="29">
        <v>0</v>
      </c>
      <c r="P2130" s="29">
        <v>820</v>
      </c>
      <c r="Q2130" s="29">
        <v>0</v>
      </c>
      <c r="R2130" s="29">
        <v>0</v>
      </c>
      <c r="S2130" s="29">
        <v>0</v>
      </c>
      <c r="T2130" s="29">
        <v>0</v>
      </c>
      <c r="U2130" s="29">
        <v>0</v>
      </c>
      <c r="V2130" s="29">
        <v>0</v>
      </c>
      <c r="W2130" s="29">
        <v>0</v>
      </c>
      <c r="X2130" s="29">
        <v>0</v>
      </c>
      <c r="Y2130" s="29">
        <v>0</v>
      </c>
      <c r="Z2130" s="29">
        <v>0</v>
      </c>
      <c r="AA2130" s="29">
        <v>0</v>
      </c>
      <c r="AB2130" s="29">
        <v>0</v>
      </c>
      <c r="AC2130" s="29">
        <v>0</v>
      </c>
      <c r="AD2130" s="29">
        <v>0</v>
      </c>
      <c r="AE2130" s="29">
        <v>0</v>
      </c>
      <c r="AF2130" s="29">
        <v>2</v>
      </c>
      <c r="AG2130" s="29">
        <v>2</v>
      </c>
      <c r="AH2130" s="29">
        <v>0</v>
      </c>
      <c r="AI2130" s="29">
        <v>0</v>
      </c>
      <c r="AJ2130" s="29">
        <v>0</v>
      </c>
      <c r="AK2130" s="29">
        <v>0</v>
      </c>
      <c r="AL2130" s="29">
        <v>0</v>
      </c>
      <c r="AM2130" s="29">
        <v>0</v>
      </c>
      <c r="AN2130" s="29">
        <v>0</v>
      </c>
      <c r="AO2130" s="29">
        <v>0</v>
      </c>
    </row>
    <row r="2131" spans="1:41" s="23" customFormat="1">
      <c r="A2131" s="29">
        <v>50411</v>
      </c>
      <c r="B2131" s="76" t="s">
        <v>1673</v>
      </c>
      <c r="C2131" s="57" t="s">
        <v>2587</v>
      </c>
      <c r="D2131" s="29">
        <v>1</v>
      </c>
      <c r="E2131" s="29">
        <v>4</v>
      </c>
      <c r="F2131" s="29">
        <v>0</v>
      </c>
      <c r="G2131" s="29">
        <v>37</v>
      </c>
      <c r="H2131" s="29">
        <v>411</v>
      </c>
      <c r="I2131" s="29">
        <v>1</v>
      </c>
      <c r="J2131" s="29">
        <v>1</v>
      </c>
      <c r="K2131" s="29">
        <v>100</v>
      </c>
      <c r="L2131" s="29">
        <v>0</v>
      </c>
      <c r="M2131" s="29">
        <v>0</v>
      </c>
      <c r="N2131" s="29">
        <v>0</v>
      </c>
      <c r="O2131" s="29">
        <v>0</v>
      </c>
      <c r="P2131" s="29">
        <v>900</v>
      </c>
      <c r="Q2131" s="29">
        <v>0</v>
      </c>
      <c r="R2131" s="29">
        <v>0</v>
      </c>
      <c r="S2131" s="29">
        <v>0</v>
      </c>
      <c r="T2131" s="29">
        <v>0</v>
      </c>
      <c r="U2131" s="29">
        <v>0</v>
      </c>
      <c r="V2131" s="29">
        <v>0</v>
      </c>
      <c r="W2131" s="29">
        <v>0</v>
      </c>
      <c r="X2131" s="29">
        <v>0</v>
      </c>
      <c r="Y2131" s="29">
        <v>0</v>
      </c>
      <c r="Z2131" s="29">
        <v>0</v>
      </c>
      <c r="AA2131" s="29">
        <v>0</v>
      </c>
      <c r="AB2131" s="29">
        <v>0</v>
      </c>
      <c r="AC2131" s="29">
        <v>0</v>
      </c>
      <c r="AD2131" s="29">
        <v>0</v>
      </c>
      <c r="AE2131" s="29">
        <v>0</v>
      </c>
      <c r="AF2131" s="29">
        <v>2</v>
      </c>
      <c r="AG2131" s="29">
        <v>2</v>
      </c>
      <c r="AH2131" s="29">
        <v>0</v>
      </c>
      <c r="AI2131" s="29">
        <v>0</v>
      </c>
      <c r="AJ2131" s="29">
        <v>0</v>
      </c>
      <c r="AK2131" s="29">
        <v>0</v>
      </c>
      <c r="AL2131" s="29">
        <v>0</v>
      </c>
      <c r="AM2131" s="29">
        <v>0</v>
      </c>
      <c r="AN2131" s="29">
        <v>0</v>
      </c>
      <c r="AO2131" s="29">
        <v>0</v>
      </c>
    </row>
    <row r="2132" spans="1:41" s="23" customFormat="1">
      <c r="A2132" s="29">
        <v>50412</v>
      </c>
      <c r="B2132" s="76" t="s">
        <v>1673</v>
      </c>
      <c r="C2132" s="57" t="s">
        <v>2588</v>
      </c>
      <c r="D2132" s="29">
        <v>1</v>
      </c>
      <c r="E2132" s="29">
        <v>4</v>
      </c>
      <c r="F2132" s="29">
        <v>0</v>
      </c>
      <c r="G2132" s="29">
        <v>37</v>
      </c>
      <c r="H2132" s="29">
        <v>412</v>
      </c>
      <c r="I2132" s="29">
        <v>1</v>
      </c>
      <c r="J2132" s="29">
        <v>1</v>
      </c>
      <c r="K2132" s="29">
        <v>100</v>
      </c>
      <c r="L2132" s="29">
        <v>0</v>
      </c>
      <c r="M2132" s="29">
        <v>0</v>
      </c>
      <c r="N2132" s="29">
        <v>0</v>
      </c>
      <c r="O2132" s="29">
        <v>0</v>
      </c>
      <c r="P2132" s="29">
        <v>900</v>
      </c>
      <c r="Q2132" s="29">
        <v>0</v>
      </c>
      <c r="R2132" s="29">
        <v>0</v>
      </c>
      <c r="S2132" s="29">
        <v>0</v>
      </c>
      <c r="T2132" s="29">
        <v>0</v>
      </c>
      <c r="U2132" s="29">
        <v>0</v>
      </c>
      <c r="V2132" s="29">
        <v>0</v>
      </c>
      <c r="W2132" s="29">
        <v>0</v>
      </c>
      <c r="X2132" s="29">
        <v>0</v>
      </c>
      <c r="Y2132" s="29">
        <v>0</v>
      </c>
      <c r="Z2132" s="29">
        <v>0</v>
      </c>
      <c r="AA2132" s="29">
        <v>0</v>
      </c>
      <c r="AB2132" s="29">
        <v>0</v>
      </c>
      <c r="AC2132" s="29">
        <v>0</v>
      </c>
      <c r="AD2132" s="29">
        <v>0</v>
      </c>
      <c r="AE2132" s="29">
        <v>0</v>
      </c>
      <c r="AF2132" s="29">
        <v>2</v>
      </c>
      <c r="AG2132" s="29">
        <v>2</v>
      </c>
      <c r="AH2132" s="29">
        <v>0</v>
      </c>
      <c r="AI2132" s="29">
        <v>0</v>
      </c>
      <c r="AJ2132" s="29">
        <v>0</v>
      </c>
      <c r="AK2132" s="29">
        <v>0</v>
      </c>
      <c r="AL2132" s="29">
        <v>0</v>
      </c>
      <c r="AM2132" s="29">
        <v>0</v>
      </c>
      <c r="AN2132" s="29">
        <v>0</v>
      </c>
      <c r="AO2132" s="29">
        <v>0</v>
      </c>
    </row>
    <row r="2133" spans="1:41" s="23" customFormat="1">
      <c r="A2133" s="29">
        <v>50413</v>
      </c>
      <c r="B2133" s="76" t="s">
        <v>1673</v>
      </c>
      <c r="C2133" s="57" t="s">
        <v>2589</v>
      </c>
      <c r="D2133" s="29">
        <v>1</v>
      </c>
      <c r="E2133" s="29">
        <v>4</v>
      </c>
      <c r="F2133" s="29">
        <v>0</v>
      </c>
      <c r="G2133" s="29">
        <v>37</v>
      </c>
      <c r="H2133" s="29">
        <v>413</v>
      </c>
      <c r="I2133" s="29">
        <v>1</v>
      </c>
      <c r="J2133" s="29">
        <v>1</v>
      </c>
      <c r="K2133" s="29">
        <v>100</v>
      </c>
      <c r="L2133" s="29">
        <v>0</v>
      </c>
      <c r="M2133" s="29">
        <v>0</v>
      </c>
      <c r="N2133" s="29">
        <v>0</v>
      </c>
      <c r="O2133" s="29">
        <v>0</v>
      </c>
      <c r="P2133" s="29">
        <v>900</v>
      </c>
      <c r="Q2133" s="29">
        <v>0</v>
      </c>
      <c r="R2133" s="29">
        <v>0</v>
      </c>
      <c r="S2133" s="29">
        <v>0</v>
      </c>
      <c r="T2133" s="29">
        <v>0</v>
      </c>
      <c r="U2133" s="29">
        <v>0</v>
      </c>
      <c r="V2133" s="29">
        <v>0</v>
      </c>
      <c r="W2133" s="29">
        <v>0</v>
      </c>
      <c r="X2133" s="29">
        <v>0</v>
      </c>
      <c r="Y2133" s="29">
        <v>0</v>
      </c>
      <c r="Z2133" s="29">
        <v>0</v>
      </c>
      <c r="AA2133" s="29">
        <v>0</v>
      </c>
      <c r="AB2133" s="29">
        <v>0</v>
      </c>
      <c r="AC2133" s="29">
        <v>0</v>
      </c>
      <c r="AD2133" s="29">
        <v>0</v>
      </c>
      <c r="AE2133" s="29">
        <v>0</v>
      </c>
      <c r="AF2133" s="29">
        <v>2</v>
      </c>
      <c r="AG2133" s="29">
        <v>2</v>
      </c>
      <c r="AH2133" s="29">
        <v>0</v>
      </c>
      <c r="AI2133" s="29">
        <v>0</v>
      </c>
      <c r="AJ2133" s="29">
        <v>0</v>
      </c>
      <c r="AK2133" s="29">
        <v>0</v>
      </c>
      <c r="AL2133" s="29">
        <v>0</v>
      </c>
      <c r="AM2133" s="29">
        <v>0</v>
      </c>
      <c r="AN2133" s="29">
        <v>0</v>
      </c>
      <c r="AO2133" s="29">
        <v>0</v>
      </c>
    </row>
    <row r="2134" spans="1:41" s="23" customFormat="1">
      <c r="A2134" s="29">
        <v>50421</v>
      </c>
      <c r="B2134" s="76" t="s">
        <v>1674</v>
      </c>
      <c r="C2134" s="57" t="s">
        <v>2590</v>
      </c>
      <c r="D2134" s="29">
        <v>1</v>
      </c>
      <c r="E2134" s="29">
        <v>4</v>
      </c>
      <c r="F2134" s="29">
        <v>0</v>
      </c>
      <c r="G2134" s="29">
        <v>37</v>
      </c>
      <c r="H2134" s="29">
        <v>421</v>
      </c>
      <c r="I2134" s="29">
        <v>1</v>
      </c>
      <c r="J2134" s="29">
        <v>1</v>
      </c>
      <c r="K2134" s="29">
        <v>100</v>
      </c>
      <c r="L2134" s="29">
        <v>0</v>
      </c>
      <c r="M2134" s="29">
        <v>0</v>
      </c>
      <c r="N2134" s="29">
        <v>0</v>
      </c>
      <c r="O2134" s="29">
        <v>0</v>
      </c>
      <c r="P2134" s="29">
        <v>900</v>
      </c>
      <c r="Q2134" s="29">
        <v>0</v>
      </c>
      <c r="R2134" s="29">
        <v>0</v>
      </c>
      <c r="S2134" s="29">
        <v>0</v>
      </c>
      <c r="T2134" s="29">
        <v>0</v>
      </c>
      <c r="U2134" s="29">
        <v>0</v>
      </c>
      <c r="V2134" s="29">
        <v>0</v>
      </c>
      <c r="W2134" s="29">
        <v>0</v>
      </c>
      <c r="X2134" s="29">
        <v>0</v>
      </c>
      <c r="Y2134" s="29">
        <v>0</v>
      </c>
      <c r="Z2134" s="29">
        <v>0</v>
      </c>
      <c r="AA2134" s="29">
        <v>0</v>
      </c>
      <c r="AB2134" s="29">
        <v>0</v>
      </c>
      <c r="AC2134" s="29">
        <v>0</v>
      </c>
      <c r="AD2134" s="29">
        <v>0</v>
      </c>
      <c r="AE2134" s="29">
        <v>0</v>
      </c>
      <c r="AF2134" s="29">
        <v>2</v>
      </c>
      <c r="AG2134" s="29">
        <v>2</v>
      </c>
      <c r="AH2134" s="29">
        <v>0</v>
      </c>
      <c r="AI2134" s="29">
        <v>0</v>
      </c>
      <c r="AJ2134" s="29">
        <v>0</v>
      </c>
      <c r="AK2134" s="29">
        <v>0</v>
      </c>
      <c r="AL2134" s="29">
        <v>0</v>
      </c>
      <c r="AM2134" s="29">
        <v>0</v>
      </c>
      <c r="AN2134" s="29">
        <v>0</v>
      </c>
      <c r="AO2134" s="29">
        <v>0</v>
      </c>
    </row>
    <row r="2135" spans="1:41" s="23" customFormat="1">
      <c r="A2135" s="29">
        <v>50422</v>
      </c>
      <c r="B2135" s="76" t="s">
        <v>1674</v>
      </c>
      <c r="C2135" s="57" t="s">
        <v>2591</v>
      </c>
      <c r="D2135" s="29">
        <v>1</v>
      </c>
      <c r="E2135" s="29">
        <v>4</v>
      </c>
      <c r="F2135" s="29">
        <v>0</v>
      </c>
      <c r="G2135" s="29">
        <v>37</v>
      </c>
      <c r="H2135" s="29">
        <v>422</v>
      </c>
      <c r="I2135" s="29">
        <v>1</v>
      </c>
      <c r="J2135" s="29">
        <v>1</v>
      </c>
      <c r="K2135" s="29">
        <v>100</v>
      </c>
      <c r="L2135" s="29">
        <v>0</v>
      </c>
      <c r="M2135" s="29">
        <v>0</v>
      </c>
      <c r="N2135" s="29">
        <v>0</v>
      </c>
      <c r="O2135" s="29">
        <v>0</v>
      </c>
      <c r="P2135" s="29">
        <v>900</v>
      </c>
      <c r="Q2135" s="29">
        <v>0</v>
      </c>
      <c r="R2135" s="29">
        <v>0</v>
      </c>
      <c r="S2135" s="29">
        <v>0</v>
      </c>
      <c r="T2135" s="29">
        <v>0</v>
      </c>
      <c r="U2135" s="29">
        <v>0</v>
      </c>
      <c r="V2135" s="29">
        <v>0</v>
      </c>
      <c r="W2135" s="29">
        <v>0</v>
      </c>
      <c r="X2135" s="29">
        <v>0</v>
      </c>
      <c r="Y2135" s="29">
        <v>0</v>
      </c>
      <c r="Z2135" s="29">
        <v>0</v>
      </c>
      <c r="AA2135" s="29">
        <v>0</v>
      </c>
      <c r="AB2135" s="29">
        <v>0</v>
      </c>
      <c r="AC2135" s="29">
        <v>0</v>
      </c>
      <c r="AD2135" s="29">
        <v>0</v>
      </c>
      <c r="AE2135" s="29">
        <v>0</v>
      </c>
      <c r="AF2135" s="29">
        <v>2</v>
      </c>
      <c r="AG2135" s="29">
        <v>2</v>
      </c>
      <c r="AH2135" s="29">
        <v>0</v>
      </c>
      <c r="AI2135" s="29">
        <v>0</v>
      </c>
      <c r="AJ2135" s="29">
        <v>0</v>
      </c>
      <c r="AK2135" s="29">
        <v>0</v>
      </c>
      <c r="AL2135" s="29">
        <v>0</v>
      </c>
      <c r="AM2135" s="29">
        <v>0</v>
      </c>
      <c r="AN2135" s="29">
        <v>0</v>
      </c>
      <c r="AO2135" s="29">
        <v>0</v>
      </c>
    </row>
    <row r="2136" spans="1:41" s="23" customFormat="1">
      <c r="A2136" s="29">
        <v>50423</v>
      </c>
      <c r="B2136" s="76" t="s">
        <v>1674</v>
      </c>
      <c r="C2136" s="57" t="s">
        <v>2592</v>
      </c>
      <c r="D2136" s="29">
        <v>1</v>
      </c>
      <c r="E2136" s="29">
        <v>4</v>
      </c>
      <c r="F2136" s="29">
        <v>0</v>
      </c>
      <c r="G2136" s="29">
        <v>37</v>
      </c>
      <c r="H2136" s="29">
        <v>423</v>
      </c>
      <c r="I2136" s="29">
        <v>1</v>
      </c>
      <c r="J2136" s="29">
        <v>1</v>
      </c>
      <c r="K2136" s="29">
        <v>100</v>
      </c>
      <c r="L2136" s="29">
        <v>0</v>
      </c>
      <c r="M2136" s="29">
        <v>0</v>
      </c>
      <c r="N2136" s="29">
        <v>0</v>
      </c>
      <c r="O2136" s="29">
        <v>0</v>
      </c>
      <c r="P2136" s="29">
        <v>900</v>
      </c>
      <c r="Q2136" s="29">
        <v>0</v>
      </c>
      <c r="R2136" s="29">
        <v>0</v>
      </c>
      <c r="S2136" s="29">
        <v>0</v>
      </c>
      <c r="T2136" s="29">
        <v>0</v>
      </c>
      <c r="U2136" s="29">
        <v>0</v>
      </c>
      <c r="V2136" s="29">
        <v>0</v>
      </c>
      <c r="W2136" s="29">
        <v>0</v>
      </c>
      <c r="X2136" s="29">
        <v>0</v>
      </c>
      <c r="Y2136" s="29">
        <v>0</v>
      </c>
      <c r="Z2136" s="29">
        <v>0</v>
      </c>
      <c r="AA2136" s="29">
        <v>0</v>
      </c>
      <c r="AB2136" s="29">
        <v>0</v>
      </c>
      <c r="AC2136" s="29">
        <v>0</v>
      </c>
      <c r="AD2136" s="29">
        <v>0</v>
      </c>
      <c r="AE2136" s="29">
        <v>0</v>
      </c>
      <c r="AF2136" s="29">
        <v>2</v>
      </c>
      <c r="AG2136" s="29">
        <v>2</v>
      </c>
      <c r="AH2136" s="29">
        <v>0</v>
      </c>
      <c r="AI2136" s="29">
        <v>0</v>
      </c>
      <c r="AJ2136" s="29">
        <v>0</v>
      </c>
      <c r="AK2136" s="29">
        <v>0</v>
      </c>
      <c r="AL2136" s="29">
        <v>0</v>
      </c>
      <c r="AM2136" s="29">
        <v>0</v>
      </c>
      <c r="AN2136" s="29">
        <v>0</v>
      </c>
      <c r="AO2136" s="29">
        <v>0</v>
      </c>
    </row>
    <row r="2137" spans="1:41" s="23" customFormat="1">
      <c r="A2137" s="29">
        <v>50431</v>
      </c>
      <c r="B2137" s="76" t="s">
        <v>1675</v>
      </c>
      <c r="C2137" s="57" t="s">
        <v>2593</v>
      </c>
      <c r="D2137" s="29">
        <v>1</v>
      </c>
      <c r="E2137" s="29">
        <v>4</v>
      </c>
      <c r="F2137" s="29">
        <v>0</v>
      </c>
      <c r="G2137" s="29">
        <v>37</v>
      </c>
      <c r="H2137" s="29">
        <v>431</v>
      </c>
      <c r="I2137" s="29">
        <v>1</v>
      </c>
      <c r="J2137" s="29">
        <v>1</v>
      </c>
      <c r="K2137" s="29">
        <v>100</v>
      </c>
      <c r="L2137" s="29">
        <v>0</v>
      </c>
      <c r="M2137" s="29">
        <v>0</v>
      </c>
      <c r="N2137" s="29">
        <v>0</v>
      </c>
      <c r="O2137" s="29">
        <v>0</v>
      </c>
      <c r="P2137" s="29">
        <v>900</v>
      </c>
      <c r="Q2137" s="29">
        <v>0</v>
      </c>
      <c r="R2137" s="29">
        <v>0</v>
      </c>
      <c r="S2137" s="29">
        <v>0</v>
      </c>
      <c r="T2137" s="29">
        <v>0</v>
      </c>
      <c r="U2137" s="29">
        <v>0</v>
      </c>
      <c r="V2137" s="29">
        <v>0</v>
      </c>
      <c r="W2137" s="29">
        <v>0</v>
      </c>
      <c r="X2137" s="29">
        <v>0</v>
      </c>
      <c r="Y2137" s="29">
        <v>0</v>
      </c>
      <c r="Z2137" s="29">
        <v>0</v>
      </c>
      <c r="AA2137" s="29">
        <v>0</v>
      </c>
      <c r="AB2137" s="29">
        <v>0</v>
      </c>
      <c r="AC2137" s="29">
        <v>0</v>
      </c>
      <c r="AD2137" s="29">
        <v>0</v>
      </c>
      <c r="AE2137" s="29">
        <v>0</v>
      </c>
      <c r="AF2137" s="29">
        <v>2</v>
      </c>
      <c r="AG2137" s="29">
        <v>2</v>
      </c>
      <c r="AH2137" s="29">
        <v>0</v>
      </c>
      <c r="AI2137" s="29">
        <v>0</v>
      </c>
      <c r="AJ2137" s="29">
        <v>0</v>
      </c>
      <c r="AK2137" s="29">
        <v>0</v>
      </c>
      <c r="AL2137" s="29">
        <v>0</v>
      </c>
      <c r="AM2137" s="29">
        <v>0</v>
      </c>
      <c r="AN2137" s="29">
        <v>0</v>
      </c>
      <c r="AO2137" s="29">
        <v>0</v>
      </c>
    </row>
    <row r="2138" spans="1:41" s="23" customFormat="1">
      <c r="A2138" s="29">
        <v>50432</v>
      </c>
      <c r="B2138" s="76" t="s">
        <v>1675</v>
      </c>
      <c r="C2138" s="57" t="s">
        <v>2594</v>
      </c>
      <c r="D2138" s="29">
        <v>1</v>
      </c>
      <c r="E2138" s="29">
        <v>4</v>
      </c>
      <c r="F2138" s="29">
        <v>0</v>
      </c>
      <c r="G2138" s="29">
        <v>37</v>
      </c>
      <c r="H2138" s="29">
        <v>432</v>
      </c>
      <c r="I2138" s="29">
        <v>1</v>
      </c>
      <c r="J2138" s="29">
        <v>1</v>
      </c>
      <c r="K2138" s="29">
        <v>100</v>
      </c>
      <c r="L2138" s="29">
        <v>0</v>
      </c>
      <c r="M2138" s="29">
        <v>0</v>
      </c>
      <c r="N2138" s="29">
        <v>0</v>
      </c>
      <c r="O2138" s="29">
        <v>0</v>
      </c>
      <c r="P2138" s="29">
        <v>900</v>
      </c>
      <c r="Q2138" s="29">
        <v>0</v>
      </c>
      <c r="R2138" s="29">
        <v>0</v>
      </c>
      <c r="S2138" s="29">
        <v>0</v>
      </c>
      <c r="T2138" s="29">
        <v>0</v>
      </c>
      <c r="U2138" s="29">
        <v>0</v>
      </c>
      <c r="V2138" s="29">
        <v>0</v>
      </c>
      <c r="W2138" s="29">
        <v>0</v>
      </c>
      <c r="X2138" s="29">
        <v>0</v>
      </c>
      <c r="Y2138" s="29">
        <v>0</v>
      </c>
      <c r="Z2138" s="29">
        <v>0</v>
      </c>
      <c r="AA2138" s="29">
        <v>0</v>
      </c>
      <c r="AB2138" s="29">
        <v>0</v>
      </c>
      <c r="AC2138" s="29">
        <v>0</v>
      </c>
      <c r="AD2138" s="29">
        <v>0</v>
      </c>
      <c r="AE2138" s="29">
        <v>0</v>
      </c>
      <c r="AF2138" s="29">
        <v>2</v>
      </c>
      <c r="AG2138" s="29">
        <v>2</v>
      </c>
      <c r="AH2138" s="29">
        <v>0</v>
      </c>
      <c r="AI2138" s="29">
        <v>0</v>
      </c>
      <c r="AJ2138" s="29">
        <v>0</v>
      </c>
      <c r="AK2138" s="29">
        <v>0</v>
      </c>
      <c r="AL2138" s="29">
        <v>0</v>
      </c>
      <c r="AM2138" s="29">
        <v>0</v>
      </c>
      <c r="AN2138" s="29">
        <v>0</v>
      </c>
      <c r="AO2138" s="29">
        <v>0</v>
      </c>
    </row>
    <row r="2139" spans="1:41" s="23" customFormat="1">
      <c r="A2139" s="29">
        <v>50433</v>
      </c>
      <c r="B2139" s="76" t="s">
        <v>1675</v>
      </c>
      <c r="C2139" s="57" t="s">
        <v>2595</v>
      </c>
      <c r="D2139" s="29">
        <v>1</v>
      </c>
      <c r="E2139" s="29">
        <v>4</v>
      </c>
      <c r="F2139" s="29">
        <v>0</v>
      </c>
      <c r="G2139" s="29">
        <v>37</v>
      </c>
      <c r="H2139" s="29">
        <v>433</v>
      </c>
      <c r="I2139" s="29">
        <v>1</v>
      </c>
      <c r="J2139" s="29">
        <v>1</v>
      </c>
      <c r="K2139" s="29">
        <v>100</v>
      </c>
      <c r="L2139" s="29">
        <v>0</v>
      </c>
      <c r="M2139" s="29">
        <v>0</v>
      </c>
      <c r="N2139" s="29">
        <v>0</v>
      </c>
      <c r="O2139" s="29">
        <v>0</v>
      </c>
      <c r="P2139" s="29">
        <v>900</v>
      </c>
      <c r="Q2139" s="29">
        <v>0</v>
      </c>
      <c r="R2139" s="29">
        <v>0</v>
      </c>
      <c r="S2139" s="29">
        <v>0</v>
      </c>
      <c r="T2139" s="29">
        <v>0</v>
      </c>
      <c r="U2139" s="29">
        <v>0</v>
      </c>
      <c r="V2139" s="29">
        <v>0</v>
      </c>
      <c r="W2139" s="29">
        <v>0</v>
      </c>
      <c r="X2139" s="29">
        <v>0</v>
      </c>
      <c r="Y2139" s="29">
        <v>0</v>
      </c>
      <c r="Z2139" s="29">
        <v>0</v>
      </c>
      <c r="AA2139" s="29">
        <v>0</v>
      </c>
      <c r="AB2139" s="29">
        <v>0</v>
      </c>
      <c r="AC2139" s="29">
        <v>0</v>
      </c>
      <c r="AD2139" s="29">
        <v>0</v>
      </c>
      <c r="AE2139" s="29">
        <v>0</v>
      </c>
      <c r="AF2139" s="29">
        <v>2</v>
      </c>
      <c r="AG2139" s="29">
        <v>2</v>
      </c>
      <c r="AH2139" s="29">
        <v>0</v>
      </c>
      <c r="AI2139" s="29">
        <v>0</v>
      </c>
      <c r="AJ2139" s="29">
        <v>0</v>
      </c>
      <c r="AK2139" s="29">
        <v>0</v>
      </c>
      <c r="AL2139" s="29">
        <v>0</v>
      </c>
      <c r="AM2139" s="29">
        <v>0</v>
      </c>
      <c r="AN2139" s="29">
        <v>0</v>
      </c>
      <c r="AO2139" s="29">
        <v>0</v>
      </c>
    </row>
    <row r="2140" spans="1:41" s="11" customFormat="1">
      <c r="A2140" s="40">
        <f>A2131+100</f>
        <v>50511</v>
      </c>
      <c r="B2140" s="78" t="s">
        <v>1676</v>
      </c>
      <c r="C2140" s="57" t="s">
        <v>2596</v>
      </c>
      <c r="D2140" s="40">
        <v>1</v>
      </c>
      <c r="E2140" s="40">
        <v>5</v>
      </c>
      <c r="F2140" s="40">
        <v>0</v>
      </c>
      <c r="G2140" s="40">
        <v>37</v>
      </c>
      <c r="H2140" s="11">
        <v>511</v>
      </c>
      <c r="I2140" s="40">
        <v>1</v>
      </c>
      <c r="J2140" s="40">
        <v>1</v>
      </c>
      <c r="K2140" s="40">
        <v>100</v>
      </c>
      <c r="L2140" s="40">
        <v>0</v>
      </c>
      <c r="M2140" s="40">
        <v>0</v>
      </c>
      <c r="N2140" s="40">
        <v>0</v>
      </c>
      <c r="O2140" s="40">
        <v>0</v>
      </c>
      <c r="P2140" s="40">
        <v>900</v>
      </c>
      <c r="Q2140" s="40">
        <v>0</v>
      </c>
      <c r="R2140" s="40">
        <v>0</v>
      </c>
      <c r="S2140" s="40">
        <v>0</v>
      </c>
      <c r="T2140" s="40">
        <v>0</v>
      </c>
      <c r="U2140" s="40">
        <v>0</v>
      </c>
      <c r="V2140" s="40">
        <v>0</v>
      </c>
      <c r="W2140" s="40">
        <v>0</v>
      </c>
      <c r="X2140" s="40">
        <v>0</v>
      </c>
      <c r="Y2140" s="40">
        <v>0</v>
      </c>
      <c r="Z2140" s="40">
        <v>0</v>
      </c>
      <c r="AA2140" s="40">
        <v>0</v>
      </c>
      <c r="AB2140" s="40">
        <v>0</v>
      </c>
      <c r="AC2140" s="40">
        <v>0</v>
      </c>
      <c r="AD2140" s="40">
        <v>0</v>
      </c>
      <c r="AE2140" s="40">
        <v>0</v>
      </c>
      <c r="AF2140" s="40">
        <v>2</v>
      </c>
      <c r="AG2140" s="40">
        <v>2</v>
      </c>
      <c r="AH2140" s="40">
        <v>0</v>
      </c>
      <c r="AI2140" s="40">
        <v>0</v>
      </c>
      <c r="AJ2140" s="40">
        <v>0</v>
      </c>
      <c r="AK2140" s="40">
        <v>0</v>
      </c>
      <c r="AL2140" s="40">
        <v>0</v>
      </c>
      <c r="AM2140" s="40">
        <v>0</v>
      </c>
      <c r="AN2140" s="40">
        <v>0</v>
      </c>
      <c r="AO2140" s="40">
        <v>0</v>
      </c>
    </row>
    <row r="2141" spans="1:41" s="11" customFormat="1">
      <c r="A2141" s="40">
        <f t="shared" ref="A2141:A2148" si="0">A2132+100</f>
        <v>50512</v>
      </c>
      <c r="B2141" s="78" t="s">
        <v>1676</v>
      </c>
      <c r="C2141" s="57" t="s">
        <v>2597</v>
      </c>
      <c r="D2141" s="40">
        <v>1</v>
      </c>
      <c r="E2141" s="40">
        <v>5</v>
      </c>
      <c r="F2141" s="40">
        <v>0</v>
      </c>
      <c r="G2141" s="40">
        <v>37</v>
      </c>
      <c r="H2141" s="11">
        <v>512</v>
      </c>
      <c r="I2141" s="40">
        <v>1</v>
      </c>
      <c r="J2141" s="40">
        <v>1</v>
      </c>
      <c r="K2141" s="40">
        <v>100</v>
      </c>
      <c r="L2141" s="40">
        <v>0</v>
      </c>
      <c r="M2141" s="40">
        <v>0</v>
      </c>
      <c r="N2141" s="40">
        <v>0</v>
      </c>
      <c r="O2141" s="40">
        <v>0</v>
      </c>
      <c r="P2141" s="40">
        <v>900</v>
      </c>
      <c r="Q2141" s="40">
        <v>0</v>
      </c>
      <c r="R2141" s="40">
        <v>0</v>
      </c>
      <c r="S2141" s="40">
        <v>0</v>
      </c>
      <c r="T2141" s="40">
        <v>0</v>
      </c>
      <c r="U2141" s="40">
        <v>0</v>
      </c>
      <c r="V2141" s="40">
        <v>0</v>
      </c>
      <c r="W2141" s="40">
        <v>0</v>
      </c>
      <c r="X2141" s="40">
        <v>0</v>
      </c>
      <c r="Y2141" s="40">
        <v>0</v>
      </c>
      <c r="Z2141" s="40">
        <v>0</v>
      </c>
      <c r="AA2141" s="40">
        <v>0</v>
      </c>
      <c r="AB2141" s="40">
        <v>0</v>
      </c>
      <c r="AC2141" s="40">
        <v>0</v>
      </c>
      <c r="AD2141" s="40">
        <v>0</v>
      </c>
      <c r="AE2141" s="40">
        <v>0</v>
      </c>
      <c r="AF2141" s="40">
        <v>2</v>
      </c>
      <c r="AG2141" s="40">
        <v>2</v>
      </c>
      <c r="AH2141" s="40">
        <v>0</v>
      </c>
      <c r="AI2141" s="40">
        <v>0</v>
      </c>
      <c r="AJ2141" s="40">
        <v>0</v>
      </c>
      <c r="AK2141" s="40">
        <v>0</v>
      </c>
      <c r="AL2141" s="40">
        <v>0</v>
      </c>
      <c r="AM2141" s="40">
        <v>0</v>
      </c>
      <c r="AN2141" s="40">
        <v>0</v>
      </c>
      <c r="AO2141" s="40">
        <v>0</v>
      </c>
    </row>
    <row r="2142" spans="1:41" s="11" customFormat="1">
      <c r="A2142" s="40">
        <f t="shared" si="0"/>
        <v>50513</v>
      </c>
      <c r="B2142" s="78" t="s">
        <v>1676</v>
      </c>
      <c r="C2142" s="57" t="s">
        <v>2598</v>
      </c>
      <c r="D2142" s="40">
        <v>1</v>
      </c>
      <c r="E2142" s="40">
        <v>5</v>
      </c>
      <c r="F2142" s="40">
        <v>0</v>
      </c>
      <c r="G2142" s="40">
        <v>37</v>
      </c>
      <c r="H2142" s="11">
        <v>513</v>
      </c>
      <c r="I2142" s="40">
        <v>1</v>
      </c>
      <c r="J2142" s="40">
        <v>1</v>
      </c>
      <c r="K2142" s="40">
        <v>100</v>
      </c>
      <c r="L2142" s="40">
        <v>0</v>
      </c>
      <c r="M2142" s="40">
        <v>0</v>
      </c>
      <c r="N2142" s="40">
        <v>0</v>
      </c>
      <c r="O2142" s="40">
        <v>0</v>
      </c>
      <c r="P2142" s="40">
        <v>900</v>
      </c>
      <c r="Q2142" s="40">
        <v>0</v>
      </c>
      <c r="R2142" s="40">
        <v>0</v>
      </c>
      <c r="S2142" s="40">
        <v>0</v>
      </c>
      <c r="T2142" s="40">
        <v>0</v>
      </c>
      <c r="U2142" s="40">
        <v>0</v>
      </c>
      <c r="V2142" s="40">
        <v>0</v>
      </c>
      <c r="W2142" s="40">
        <v>0</v>
      </c>
      <c r="X2142" s="40">
        <v>0</v>
      </c>
      <c r="Y2142" s="40">
        <v>0</v>
      </c>
      <c r="Z2142" s="40">
        <v>0</v>
      </c>
      <c r="AA2142" s="40">
        <v>0</v>
      </c>
      <c r="AB2142" s="40">
        <v>0</v>
      </c>
      <c r="AC2142" s="40">
        <v>0</v>
      </c>
      <c r="AD2142" s="40">
        <v>0</v>
      </c>
      <c r="AE2142" s="40">
        <v>0</v>
      </c>
      <c r="AF2142" s="40">
        <v>2</v>
      </c>
      <c r="AG2142" s="40">
        <v>2</v>
      </c>
      <c r="AH2142" s="40">
        <v>0</v>
      </c>
      <c r="AI2142" s="40">
        <v>0</v>
      </c>
      <c r="AJ2142" s="40">
        <v>0</v>
      </c>
      <c r="AK2142" s="40">
        <v>0</v>
      </c>
      <c r="AL2142" s="40">
        <v>0</v>
      </c>
      <c r="AM2142" s="40">
        <v>0</v>
      </c>
      <c r="AN2142" s="40">
        <v>0</v>
      </c>
      <c r="AO2142" s="40">
        <v>0</v>
      </c>
    </row>
    <row r="2143" spans="1:41" s="11" customFormat="1">
      <c r="A2143" s="40">
        <f t="shared" si="0"/>
        <v>50521</v>
      </c>
      <c r="B2143" s="78" t="s">
        <v>1677</v>
      </c>
      <c r="C2143" s="57" t="s">
        <v>2599</v>
      </c>
      <c r="D2143" s="40">
        <v>1</v>
      </c>
      <c r="E2143" s="40">
        <v>5</v>
      </c>
      <c r="F2143" s="40">
        <v>0</v>
      </c>
      <c r="G2143" s="40">
        <v>37</v>
      </c>
      <c r="H2143" s="11">
        <v>521</v>
      </c>
      <c r="I2143" s="40">
        <v>1</v>
      </c>
      <c r="J2143" s="40">
        <v>1</v>
      </c>
      <c r="K2143" s="40">
        <v>100</v>
      </c>
      <c r="L2143" s="40">
        <v>0</v>
      </c>
      <c r="M2143" s="40">
        <v>0</v>
      </c>
      <c r="N2143" s="40">
        <v>0</v>
      </c>
      <c r="O2143" s="40">
        <v>0</v>
      </c>
      <c r="P2143" s="40">
        <v>900</v>
      </c>
      <c r="Q2143" s="40">
        <v>0</v>
      </c>
      <c r="R2143" s="40">
        <v>0</v>
      </c>
      <c r="S2143" s="40">
        <v>0</v>
      </c>
      <c r="T2143" s="40">
        <v>0</v>
      </c>
      <c r="U2143" s="40">
        <v>0</v>
      </c>
      <c r="V2143" s="40">
        <v>0</v>
      </c>
      <c r="W2143" s="40">
        <v>0</v>
      </c>
      <c r="X2143" s="40">
        <v>0</v>
      </c>
      <c r="Y2143" s="40">
        <v>0</v>
      </c>
      <c r="Z2143" s="40">
        <v>0</v>
      </c>
      <c r="AA2143" s="40">
        <v>0</v>
      </c>
      <c r="AB2143" s="40">
        <v>0</v>
      </c>
      <c r="AC2143" s="40">
        <v>0</v>
      </c>
      <c r="AD2143" s="40">
        <v>0</v>
      </c>
      <c r="AE2143" s="40">
        <v>0</v>
      </c>
      <c r="AF2143" s="40">
        <v>2</v>
      </c>
      <c r="AG2143" s="40">
        <v>2</v>
      </c>
      <c r="AH2143" s="40">
        <v>0</v>
      </c>
      <c r="AI2143" s="40">
        <v>0</v>
      </c>
      <c r="AJ2143" s="40">
        <v>0</v>
      </c>
      <c r="AK2143" s="40">
        <v>0</v>
      </c>
      <c r="AL2143" s="40">
        <v>0</v>
      </c>
      <c r="AM2143" s="40">
        <v>0</v>
      </c>
      <c r="AN2143" s="40">
        <v>0</v>
      </c>
      <c r="AO2143" s="40">
        <v>0</v>
      </c>
    </row>
    <row r="2144" spans="1:41" s="11" customFormat="1">
      <c r="A2144" s="40">
        <f t="shared" si="0"/>
        <v>50522</v>
      </c>
      <c r="B2144" s="78" t="s">
        <v>1677</v>
      </c>
      <c r="C2144" s="57" t="s">
        <v>2600</v>
      </c>
      <c r="D2144" s="40">
        <v>1</v>
      </c>
      <c r="E2144" s="40">
        <v>5</v>
      </c>
      <c r="F2144" s="40">
        <v>0</v>
      </c>
      <c r="G2144" s="40">
        <v>37</v>
      </c>
      <c r="H2144" s="11">
        <v>522</v>
      </c>
      <c r="I2144" s="40">
        <v>1</v>
      </c>
      <c r="J2144" s="40">
        <v>1</v>
      </c>
      <c r="K2144" s="40">
        <v>100</v>
      </c>
      <c r="L2144" s="40">
        <v>0</v>
      </c>
      <c r="M2144" s="40">
        <v>0</v>
      </c>
      <c r="N2144" s="40">
        <v>0</v>
      </c>
      <c r="O2144" s="40">
        <v>0</v>
      </c>
      <c r="P2144" s="40">
        <v>900</v>
      </c>
      <c r="Q2144" s="40">
        <v>0</v>
      </c>
      <c r="R2144" s="40">
        <v>0</v>
      </c>
      <c r="S2144" s="40">
        <v>0</v>
      </c>
      <c r="T2144" s="40">
        <v>0</v>
      </c>
      <c r="U2144" s="40">
        <v>0</v>
      </c>
      <c r="V2144" s="40">
        <v>0</v>
      </c>
      <c r="W2144" s="40">
        <v>0</v>
      </c>
      <c r="X2144" s="40">
        <v>0</v>
      </c>
      <c r="Y2144" s="40">
        <v>0</v>
      </c>
      <c r="Z2144" s="40">
        <v>0</v>
      </c>
      <c r="AA2144" s="40">
        <v>0</v>
      </c>
      <c r="AB2144" s="40">
        <v>0</v>
      </c>
      <c r="AC2144" s="40">
        <v>0</v>
      </c>
      <c r="AD2144" s="40">
        <v>0</v>
      </c>
      <c r="AE2144" s="40">
        <v>0</v>
      </c>
      <c r="AF2144" s="40">
        <v>2</v>
      </c>
      <c r="AG2144" s="40">
        <v>2</v>
      </c>
      <c r="AH2144" s="40">
        <v>0</v>
      </c>
      <c r="AI2144" s="40">
        <v>0</v>
      </c>
      <c r="AJ2144" s="40">
        <v>0</v>
      </c>
      <c r="AK2144" s="40">
        <v>0</v>
      </c>
      <c r="AL2144" s="40">
        <v>0</v>
      </c>
      <c r="AM2144" s="40">
        <v>0</v>
      </c>
      <c r="AN2144" s="40">
        <v>0</v>
      </c>
      <c r="AO2144" s="40">
        <v>0</v>
      </c>
    </row>
    <row r="2145" spans="1:41" s="11" customFormat="1">
      <c r="A2145" s="40">
        <f t="shared" si="0"/>
        <v>50523</v>
      </c>
      <c r="B2145" s="78" t="s">
        <v>1677</v>
      </c>
      <c r="C2145" s="57" t="s">
        <v>2601</v>
      </c>
      <c r="D2145" s="40">
        <v>1</v>
      </c>
      <c r="E2145" s="40">
        <v>5</v>
      </c>
      <c r="F2145" s="40">
        <v>0</v>
      </c>
      <c r="G2145" s="40">
        <v>37</v>
      </c>
      <c r="H2145" s="11">
        <v>523</v>
      </c>
      <c r="I2145" s="40">
        <v>1</v>
      </c>
      <c r="J2145" s="40">
        <v>1</v>
      </c>
      <c r="K2145" s="40">
        <v>100</v>
      </c>
      <c r="L2145" s="40">
        <v>0</v>
      </c>
      <c r="M2145" s="40">
        <v>0</v>
      </c>
      <c r="N2145" s="40">
        <v>0</v>
      </c>
      <c r="O2145" s="40">
        <v>0</v>
      </c>
      <c r="P2145" s="40">
        <v>900</v>
      </c>
      <c r="Q2145" s="40">
        <v>0</v>
      </c>
      <c r="R2145" s="40">
        <v>0</v>
      </c>
      <c r="S2145" s="40">
        <v>0</v>
      </c>
      <c r="T2145" s="40">
        <v>0</v>
      </c>
      <c r="U2145" s="40">
        <v>0</v>
      </c>
      <c r="V2145" s="40">
        <v>0</v>
      </c>
      <c r="W2145" s="40">
        <v>0</v>
      </c>
      <c r="X2145" s="40">
        <v>0</v>
      </c>
      <c r="Y2145" s="40">
        <v>0</v>
      </c>
      <c r="Z2145" s="40">
        <v>0</v>
      </c>
      <c r="AA2145" s="40">
        <v>0</v>
      </c>
      <c r="AB2145" s="40">
        <v>0</v>
      </c>
      <c r="AC2145" s="40">
        <v>0</v>
      </c>
      <c r="AD2145" s="40">
        <v>0</v>
      </c>
      <c r="AE2145" s="40">
        <v>0</v>
      </c>
      <c r="AF2145" s="40">
        <v>2</v>
      </c>
      <c r="AG2145" s="40">
        <v>2</v>
      </c>
      <c r="AH2145" s="40">
        <v>0</v>
      </c>
      <c r="AI2145" s="40">
        <v>0</v>
      </c>
      <c r="AJ2145" s="40">
        <v>0</v>
      </c>
      <c r="AK2145" s="40">
        <v>0</v>
      </c>
      <c r="AL2145" s="40">
        <v>0</v>
      </c>
      <c r="AM2145" s="40">
        <v>0</v>
      </c>
      <c r="AN2145" s="40">
        <v>0</v>
      </c>
      <c r="AO2145" s="40">
        <v>0</v>
      </c>
    </row>
    <row r="2146" spans="1:41" s="11" customFormat="1">
      <c r="A2146" s="40">
        <f t="shared" si="0"/>
        <v>50531</v>
      </c>
      <c r="B2146" s="78" t="s">
        <v>1678</v>
      </c>
      <c r="C2146" s="57" t="s">
        <v>2602</v>
      </c>
      <c r="D2146" s="40">
        <v>1</v>
      </c>
      <c r="E2146" s="40">
        <v>5</v>
      </c>
      <c r="F2146" s="40">
        <v>0</v>
      </c>
      <c r="G2146" s="40">
        <v>37</v>
      </c>
      <c r="H2146" s="11">
        <v>531</v>
      </c>
      <c r="I2146" s="40">
        <v>1</v>
      </c>
      <c r="J2146" s="40">
        <v>1</v>
      </c>
      <c r="K2146" s="40">
        <v>100</v>
      </c>
      <c r="L2146" s="40">
        <v>0</v>
      </c>
      <c r="M2146" s="40">
        <v>0</v>
      </c>
      <c r="N2146" s="40">
        <v>0</v>
      </c>
      <c r="O2146" s="40">
        <v>0</v>
      </c>
      <c r="P2146" s="40">
        <v>900</v>
      </c>
      <c r="Q2146" s="40">
        <v>0</v>
      </c>
      <c r="R2146" s="40">
        <v>0</v>
      </c>
      <c r="S2146" s="40">
        <v>0</v>
      </c>
      <c r="T2146" s="40">
        <v>0</v>
      </c>
      <c r="U2146" s="40">
        <v>0</v>
      </c>
      <c r="V2146" s="40">
        <v>0</v>
      </c>
      <c r="W2146" s="40">
        <v>0</v>
      </c>
      <c r="X2146" s="40">
        <v>0</v>
      </c>
      <c r="Y2146" s="40">
        <v>0</v>
      </c>
      <c r="Z2146" s="40">
        <v>0</v>
      </c>
      <c r="AA2146" s="40">
        <v>0</v>
      </c>
      <c r="AB2146" s="40">
        <v>0</v>
      </c>
      <c r="AC2146" s="40">
        <v>0</v>
      </c>
      <c r="AD2146" s="40">
        <v>0</v>
      </c>
      <c r="AE2146" s="40">
        <v>0</v>
      </c>
      <c r="AF2146" s="40">
        <v>2</v>
      </c>
      <c r="AG2146" s="40">
        <v>2</v>
      </c>
      <c r="AH2146" s="40">
        <v>0</v>
      </c>
      <c r="AI2146" s="40">
        <v>0</v>
      </c>
      <c r="AJ2146" s="40">
        <v>0</v>
      </c>
      <c r="AK2146" s="40">
        <v>0</v>
      </c>
      <c r="AL2146" s="40">
        <v>0</v>
      </c>
      <c r="AM2146" s="40">
        <v>0</v>
      </c>
      <c r="AN2146" s="40">
        <v>0</v>
      </c>
      <c r="AO2146" s="40">
        <v>0</v>
      </c>
    </row>
    <row r="2147" spans="1:41" s="11" customFormat="1">
      <c r="A2147" s="40">
        <f t="shared" si="0"/>
        <v>50532</v>
      </c>
      <c r="B2147" s="78" t="s">
        <v>1678</v>
      </c>
      <c r="C2147" s="57" t="s">
        <v>2603</v>
      </c>
      <c r="D2147" s="40">
        <v>1</v>
      </c>
      <c r="E2147" s="40">
        <v>5</v>
      </c>
      <c r="F2147" s="40">
        <v>0</v>
      </c>
      <c r="G2147" s="40">
        <v>37</v>
      </c>
      <c r="H2147" s="11">
        <v>532</v>
      </c>
      <c r="I2147" s="40">
        <v>1</v>
      </c>
      <c r="J2147" s="40">
        <v>1</v>
      </c>
      <c r="K2147" s="40">
        <v>100</v>
      </c>
      <c r="L2147" s="40">
        <v>0</v>
      </c>
      <c r="M2147" s="40">
        <v>0</v>
      </c>
      <c r="N2147" s="40">
        <v>0</v>
      </c>
      <c r="O2147" s="40">
        <v>0</v>
      </c>
      <c r="P2147" s="40">
        <v>900</v>
      </c>
      <c r="Q2147" s="40">
        <v>0</v>
      </c>
      <c r="R2147" s="40">
        <v>0</v>
      </c>
      <c r="S2147" s="40">
        <v>0</v>
      </c>
      <c r="T2147" s="40">
        <v>0</v>
      </c>
      <c r="U2147" s="40">
        <v>0</v>
      </c>
      <c r="V2147" s="40">
        <v>0</v>
      </c>
      <c r="W2147" s="40">
        <v>0</v>
      </c>
      <c r="X2147" s="40">
        <v>0</v>
      </c>
      <c r="Y2147" s="40">
        <v>0</v>
      </c>
      <c r="Z2147" s="40">
        <v>0</v>
      </c>
      <c r="AA2147" s="40">
        <v>0</v>
      </c>
      <c r="AB2147" s="40">
        <v>0</v>
      </c>
      <c r="AC2147" s="40">
        <v>0</v>
      </c>
      <c r="AD2147" s="40">
        <v>0</v>
      </c>
      <c r="AE2147" s="40">
        <v>0</v>
      </c>
      <c r="AF2147" s="40">
        <v>2</v>
      </c>
      <c r="AG2147" s="40">
        <v>2</v>
      </c>
      <c r="AH2147" s="40">
        <v>0</v>
      </c>
      <c r="AI2147" s="40">
        <v>0</v>
      </c>
      <c r="AJ2147" s="40">
        <v>0</v>
      </c>
      <c r="AK2147" s="40">
        <v>0</v>
      </c>
      <c r="AL2147" s="40">
        <v>0</v>
      </c>
      <c r="AM2147" s="40">
        <v>0</v>
      </c>
      <c r="AN2147" s="40">
        <v>0</v>
      </c>
      <c r="AO2147" s="40">
        <v>0</v>
      </c>
    </row>
    <row r="2148" spans="1:41" s="11" customFormat="1">
      <c r="A2148" s="40">
        <f t="shared" si="0"/>
        <v>50533</v>
      </c>
      <c r="B2148" s="78" t="s">
        <v>1678</v>
      </c>
      <c r="C2148" s="57" t="s">
        <v>2604</v>
      </c>
      <c r="D2148" s="40">
        <v>1</v>
      </c>
      <c r="E2148" s="40">
        <v>5</v>
      </c>
      <c r="F2148" s="40">
        <v>0</v>
      </c>
      <c r="G2148" s="40">
        <v>37</v>
      </c>
      <c r="H2148" s="11">
        <v>533</v>
      </c>
      <c r="I2148" s="40">
        <v>1</v>
      </c>
      <c r="J2148" s="40">
        <v>1</v>
      </c>
      <c r="K2148" s="40">
        <v>100</v>
      </c>
      <c r="L2148" s="40">
        <v>0</v>
      </c>
      <c r="M2148" s="40">
        <v>0</v>
      </c>
      <c r="N2148" s="40">
        <v>0</v>
      </c>
      <c r="O2148" s="40">
        <v>0</v>
      </c>
      <c r="P2148" s="40">
        <v>900</v>
      </c>
      <c r="Q2148" s="40">
        <v>0</v>
      </c>
      <c r="R2148" s="40">
        <v>0</v>
      </c>
      <c r="S2148" s="40">
        <v>0</v>
      </c>
      <c r="T2148" s="40">
        <v>0</v>
      </c>
      <c r="U2148" s="40">
        <v>0</v>
      </c>
      <c r="V2148" s="40">
        <v>0</v>
      </c>
      <c r="W2148" s="40">
        <v>0</v>
      </c>
      <c r="X2148" s="40">
        <v>0</v>
      </c>
      <c r="Y2148" s="40">
        <v>0</v>
      </c>
      <c r="Z2148" s="40">
        <v>0</v>
      </c>
      <c r="AA2148" s="40">
        <v>0</v>
      </c>
      <c r="AB2148" s="40">
        <v>0</v>
      </c>
      <c r="AC2148" s="40">
        <v>0</v>
      </c>
      <c r="AD2148" s="40">
        <v>0</v>
      </c>
      <c r="AE2148" s="40">
        <v>0</v>
      </c>
      <c r="AF2148" s="40">
        <v>2</v>
      </c>
      <c r="AG2148" s="40">
        <v>2</v>
      </c>
      <c r="AH2148" s="40">
        <v>0</v>
      </c>
      <c r="AI2148" s="40">
        <v>0</v>
      </c>
      <c r="AJ2148" s="40">
        <v>0</v>
      </c>
      <c r="AK2148" s="40">
        <v>0</v>
      </c>
      <c r="AL2148" s="40">
        <v>0</v>
      </c>
      <c r="AM2148" s="40">
        <v>0</v>
      </c>
      <c r="AN2148" s="40">
        <v>0</v>
      </c>
      <c r="AO2148" s="40">
        <v>0</v>
      </c>
    </row>
    <row r="2149" spans="1:41" s="9" customFormat="1">
      <c r="A2149" s="9">
        <v>51001</v>
      </c>
      <c r="B2149" s="61" t="s">
        <v>740</v>
      </c>
      <c r="C2149" s="61">
        <v>1</v>
      </c>
      <c r="D2149" s="9">
        <v>1</v>
      </c>
      <c r="E2149" s="9">
        <v>2</v>
      </c>
      <c r="F2149" s="9">
        <v>1</v>
      </c>
      <c r="G2149" s="9">
        <v>37</v>
      </c>
      <c r="H2149" s="9">
        <v>211</v>
      </c>
      <c r="I2149" s="9">
        <v>1</v>
      </c>
      <c r="J2149" s="9">
        <v>1</v>
      </c>
      <c r="K2149" s="9">
        <v>0</v>
      </c>
      <c r="L2149" s="9">
        <v>3</v>
      </c>
      <c r="M2149" s="9">
        <v>60</v>
      </c>
      <c r="N2149" s="9">
        <v>15</v>
      </c>
      <c r="O2149" s="9">
        <v>15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9">
        <v>0</v>
      </c>
      <c r="AF2149" s="9">
        <v>1</v>
      </c>
      <c r="AG2149" s="9">
        <v>1</v>
      </c>
      <c r="AH2149" s="9">
        <v>15</v>
      </c>
      <c r="AI2149" s="9">
        <v>15</v>
      </c>
      <c r="AJ2149" s="9">
        <v>0</v>
      </c>
      <c r="AK2149" s="9">
        <v>0</v>
      </c>
      <c r="AL2149" s="9">
        <v>0</v>
      </c>
      <c r="AM2149" s="9">
        <v>0</v>
      </c>
      <c r="AN2149" s="9">
        <v>0</v>
      </c>
      <c r="AO2149" s="9">
        <v>0</v>
      </c>
    </row>
    <row r="2150" spans="1:41" s="9" customFormat="1">
      <c r="A2150" s="9">
        <v>51002</v>
      </c>
      <c r="B2150" s="61" t="s">
        <v>741</v>
      </c>
      <c r="C2150" s="61">
        <v>2</v>
      </c>
      <c r="D2150" s="9">
        <v>1</v>
      </c>
      <c r="E2150" s="9">
        <v>2</v>
      </c>
      <c r="F2150" s="9">
        <v>1</v>
      </c>
      <c r="G2150" s="9">
        <v>37</v>
      </c>
      <c r="H2150" s="9">
        <v>212</v>
      </c>
      <c r="I2150" s="9">
        <v>1</v>
      </c>
      <c r="J2150" s="9">
        <v>1</v>
      </c>
      <c r="K2150" s="9">
        <v>0</v>
      </c>
      <c r="L2150" s="9">
        <v>3</v>
      </c>
      <c r="M2150" s="9">
        <v>60</v>
      </c>
      <c r="N2150" s="9">
        <v>15</v>
      </c>
      <c r="O2150" s="9">
        <v>15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1</v>
      </c>
      <c r="AG2150" s="9">
        <v>1</v>
      </c>
      <c r="AH2150" s="9">
        <v>15</v>
      </c>
      <c r="AI2150" s="9">
        <v>15</v>
      </c>
      <c r="AJ2150" s="9">
        <v>0</v>
      </c>
      <c r="AK2150" s="9">
        <v>0</v>
      </c>
      <c r="AL2150" s="9">
        <v>0</v>
      </c>
      <c r="AM2150" s="9">
        <v>0</v>
      </c>
      <c r="AN2150" s="9">
        <v>0</v>
      </c>
      <c r="AO2150" s="9">
        <v>0</v>
      </c>
    </row>
    <row r="2151" spans="1:41" s="9" customFormat="1">
      <c r="A2151" s="9">
        <v>51003</v>
      </c>
      <c r="B2151" s="61" t="s">
        <v>742</v>
      </c>
      <c r="C2151" s="61">
        <v>3</v>
      </c>
      <c r="D2151" s="9">
        <v>1</v>
      </c>
      <c r="E2151" s="9">
        <v>2</v>
      </c>
      <c r="F2151" s="9">
        <v>1</v>
      </c>
      <c r="G2151" s="9">
        <v>37</v>
      </c>
      <c r="H2151" s="9">
        <v>213</v>
      </c>
      <c r="I2151" s="9">
        <v>1</v>
      </c>
      <c r="J2151" s="9">
        <v>1</v>
      </c>
      <c r="K2151" s="9">
        <v>0</v>
      </c>
      <c r="L2151" s="9">
        <v>3</v>
      </c>
      <c r="M2151" s="9">
        <v>60</v>
      </c>
      <c r="N2151" s="9">
        <v>15</v>
      </c>
      <c r="O2151" s="9">
        <v>15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9">
        <v>0</v>
      </c>
      <c r="AF2151" s="9">
        <v>1</v>
      </c>
      <c r="AG2151" s="9">
        <v>1</v>
      </c>
      <c r="AH2151" s="9">
        <v>15</v>
      </c>
      <c r="AI2151" s="9">
        <v>15</v>
      </c>
      <c r="AJ2151" s="9">
        <v>0</v>
      </c>
      <c r="AK2151" s="9">
        <v>0</v>
      </c>
      <c r="AL2151" s="9">
        <v>0</v>
      </c>
      <c r="AM2151" s="9">
        <v>0</v>
      </c>
      <c r="AN2151" s="9">
        <v>0</v>
      </c>
      <c r="AO2151" s="9">
        <v>0</v>
      </c>
    </row>
    <row r="2152" spans="1:41" s="9" customFormat="1">
      <c r="A2152" s="9">
        <v>51004</v>
      </c>
      <c r="B2152" s="61" t="s">
        <v>743</v>
      </c>
      <c r="C2152" s="61">
        <v>4</v>
      </c>
      <c r="D2152" s="9">
        <v>1</v>
      </c>
      <c r="E2152" s="9">
        <v>2</v>
      </c>
      <c r="F2152" s="9">
        <v>1</v>
      </c>
      <c r="G2152" s="9">
        <v>37</v>
      </c>
      <c r="H2152" s="9">
        <v>214</v>
      </c>
      <c r="I2152" s="9">
        <v>1</v>
      </c>
      <c r="J2152" s="9">
        <v>1</v>
      </c>
      <c r="K2152" s="9">
        <v>0</v>
      </c>
      <c r="L2152" s="9">
        <v>3</v>
      </c>
      <c r="M2152" s="9">
        <v>60</v>
      </c>
      <c r="N2152" s="9">
        <v>15</v>
      </c>
      <c r="O2152" s="9">
        <v>15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9">
        <v>0</v>
      </c>
      <c r="AF2152" s="9">
        <v>1</v>
      </c>
      <c r="AG2152" s="9">
        <v>1</v>
      </c>
      <c r="AH2152" s="9">
        <v>15</v>
      </c>
      <c r="AI2152" s="9">
        <v>15</v>
      </c>
      <c r="AJ2152" s="9">
        <v>0</v>
      </c>
      <c r="AK2152" s="9">
        <v>0</v>
      </c>
      <c r="AL2152" s="9">
        <v>0</v>
      </c>
      <c r="AM2152" s="9">
        <v>0</v>
      </c>
      <c r="AN2152" s="9">
        <v>0</v>
      </c>
      <c r="AO2152" s="9">
        <v>0</v>
      </c>
    </row>
    <row r="2153" spans="1:41" s="9" customFormat="1">
      <c r="A2153" s="9">
        <v>51005</v>
      </c>
      <c r="B2153" s="61" t="s">
        <v>744</v>
      </c>
      <c r="C2153" s="61">
        <v>5</v>
      </c>
      <c r="D2153" s="9">
        <v>1</v>
      </c>
      <c r="E2153" s="9">
        <v>2</v>
      </c>
      <c r="F2153" s="9">
        <v>1</v>
      </c>
      <c r="G2153" s="9">
        <v>37</v>
      </c>
      <c r="H2153" s="9">
        <v>221</v>
      </c>
      <c r="I2153" s="9">
        <v>1</v>
      </c>
      <c r="J2153" s="9">
        <v>1</v>
      </c>
      <c r="K2153" s="9">
        <v>0</v>
      </c>
      <c r="L2153" s="9">
        <v>3</v>
      </c>
      <c r="M2153" s="9">
        <v>60</v>
      </c>
      <c r="N2153" s="9">
        <v>15</v>
      </c>
      <c r="O2153" s="9">
        <v>15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9">
        <v>0</v>
      </c>
      <c r="AF2153" s="9">
        <v>1</v>
      </c>
      <c r="AG2153" s="9">
        <v>1</v>
      </c>
      <c r="AH2153" s="9">
        <v>15</v>
      </c>
      <c r="AI2153" s="9">
        <v>15</v>
      </c>
      <c r="AJ2153" s="9">
        <v>0</v>
      </c>
      <c r="AK2153" s="9">
        <v>0</v>
      </c>
      <c r="AL2153" s="9">
        <v>0</v>
      </c>
      <c r="AM2153" s="9">
        <v>0</v>
      </c>
      <c r="AN2153" s="9">
        <v>0</v>
      </c>
      <c r="AO2153" s="9">
        <v>0</v>
      </c>
    </row>
    <row r="2154" spans="1:41" s="9" customFormat="1">
      <c r="A2154" s="9">
        <v>51006</v>
      </c>
      <c r="B2154" s="61" t="s">
        <v>745</v>
      </c>
      <c r="C2154" s="61">
        <v>6</v>
      </c>
      <c r="D2154" s="9">
        <v>1</v>
      </c>
      <c r="E2154" s="9">
        <v>2</v>
      </c>
      <c r="F2154" s="9">
        <v>1</v>
      </c>
      <c r="G2154" s="9">
        <v>37</v>
      </c>
      <c r="H2154" s="9">
        <v>222</v>
      </c>
      <c r="I2154" s="9">
        <v>1</v>
      </c>
      <c r="J2154" s="9">
        <v>1</v>
      </c>
      <c r="K2154" s="9">
        <v>0</v>
      </c>
      <c r="L2154" s="9">
        <v>3</v>
      </c>
      <c r="M2154" s="9">
        <v>60</v>
      </c>
      <c r="N2154" s="9">
        <v>15</v>
      </c>
      <c r="O2154" s="9">
        <v>15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0</v>
      </c>
      <c r="AF2154" s="9">
        <v>1</v>
      </c>
      <c r="AG2154" s="9">
        <v>1</v>
      </c>
      <c r="AH2154" s="9">
        <v>15</v>
      </c>
      <c r="AI2154" s="9">
        <v>15</v>
      </c>
      <c r="AJ2154" s="9">
        <v>0</v>
      </c>
      <c r="AK2154" s="9">
        <v>0</v>
      </c>
      <c r="AL2154" s="9">
        <v>0</v>
      </c>
      <c r="AM2154" s="9">
        <v>0</v>
      </c>
      <c r="AN2154" s="9">
        <v>0</v>
      </c>
      <c r="AO2154" s="9">
        <v>0</v>
      </c>
    </row>
    <row r="2155" spans="1:41" s="9" customFormat="1">
      <c r="A2155" s="9">
        <v>51007</v>
      </c>
      <c r="B2155" s="61" t="s">
        <v>746</v>
      </c>
      <c r="C2155" s="61">
        <v>7</v>
      </c>
      <c r="D2155" s="9">
        <v>1</v>
      </c>
      <c r="E2155" s="9">
        <v>2</v>
      </c>
      <c r="F2155" s="9">
        <v>1</v>
      </c>
      <c r="G2155" s="9">
        <v>37</v>
      </c>
      <c r="H2155" s="9">
        <v>311</v>
      </c>
      <c r="I2155" s="9">
        <v>1</v>
      </c>
      <c r="J2155" s="9">
        <v>1</v>
      </c>
      <c r="K2155" s="9">
        <v>0</v>
      </c>
      <c r="L2155" s="9">
        <v>3</v>
      </c>
      <c r="M2155" s="9">
        <v>60</v>
      </c>
      <c r="N2155" s="9">
        <v>30</v>
      </c>
      <c r="O2155" s="9">
        <v>30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9">
        <v>0</v>
      </c>
      <c r="AF2155" s="9">
        <v>1</v>
      </c>
      <c r="AG2155" s="9">
        <v>1</v>
      </c>
      <c r="AH2155" s="9">
        <v>30</v>
      </c>
      <c r="AI2155" s="9">
        <v>30</v>
      </c>
      <c r="AJ2155" s="9">
        <v>0</v>
      </c>
      <c r="AK2155" s="9">
        <v>0</v>
      </c>
      <c r="AL2155" s="9">
        <v>0</v>
      </c>
      <c r="AM2155" s="9">
        <v>0</v>
      </c>
      <c r="AN2155" s="9">
        <v>0</v>
      </c>
      <c r="AO2155" s="9">
        <v>0</v>
      </c>
    </row>
    <row r="2156" spans="1:41" s="9" customFormat="1">
      <c r="A2156" s="9">
        <v>51008</v>
      </c>
      <c r="B2156" s="61" t="s">
        <v>747</v>
      </c>
      <c r="C2156" s="61">
        <v>8</v>
      </c>
      <c r="D2156" s="9">
        <v>1</v>
      </c>
      <c r="E2156" s="9">
        <v>2</v>
      </c>
      <c r="F2156" s="9">
        <v>1</v>
      </c>
      <c r="G2156" s="9">
        <v>37</v>
      </c>
      <c r="H2156" s="9">
        <v>312</v>
      </c>
      <c r="I2156" s="9">
        <v>1</v>
      </c>
      <c r="J2156" s="9">
        <v>1</v>
      </c>
      <c r="K2156" s="9">
        <v>0</v>
      </c>
      <c r="L2156" s="9">
        <v>3</v>
      </c>
      <c r="M2156" s="9">
        <v>60</v>
      </c>
      <c r="N2156" s="9">
        <v>30</v>
      </c>
      <c r="O2156" s="9">
        <v>30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1</v>
      </c>
      <c r="AG2156" s="9">
        <v>1</v>
      </c>
      <c r="AH2156" s="9">
        <v>30</v>
      </c>
      <c r="AI2156" s="9">
        <v>30</v>
      </c>
      <c r="AJ2156" s="9">
        <v>0</v>
      </c>
      <c r="AK2156" s="9">
        <v>0</v>
      </c>
      <c r="AL2156" s="9">
        <v>0</v>
      </c>
      <c r="AM2156" s="9">
        <v>0</v>
      </c>
      <c r="AN2156" s="9">
        <v>0</v>
      </c>
      <c r="AO2156" s="9">
        <v>0</v>
      </c>
    </row>
    <row r="2157" spans="1:41" s="9" customFormat="1">
      <c r="A2157" s="9">
        <v>51009</v>
      </c>
      <c r="B2157" s="61" t="s">
        <v>748</v>
      </c>
      <c r="C2157" s="61">
        <v>9</v>
      </c>
      <c r="D2157" s="9">
        <v>1</v>
      </c>
      <c r="E2157" s="9">
        <v>2</v>
      </c>
      <c r="F2157" s="9">
        <v>1</v>
      </c>
      <c r="G2157" s="9">
        <v>37</v>
      </c>
      <c r="H2157" s="9">
        <v>313</v>
      </c>
      <c r="I2157" s="9">
        <v>1</v>
      </c>
      <c r="J2157" s="9">
        <v>1</v>
      </c>
      <c r="K2157" s="9">
        <v>0</v>
      </c>
      <c r="L2157" s="9">
        <v>3</v>
      </c>
      <c r="M2157" s="9">
        <v>60</v>
      </c>
      <c r="N2157" s="9">
        <v>30</v>
      </c>
      <c r="O2157" s="9">
        <v>30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9">
        <v>0</v>
      </c>
      <c r="AF2157" s="9">
        <v>1</v>
      </c>
      <c r="AG2157" s="9">
        <v>1</v>
      </c>
      <c r="AH2157" s="9">
        <v>30</v>
      </c>
      <c r="AI2157" s="9">
        <v>30</v>
      </c>
      <c r="AJ2157" s="9">
        <v>0</v>
      </c>
      <c r="AK2157" s="9">
        <v>0</v>
      </c>
      <c r="AL2157" s="9">
        <v>0</v>
      </c>
      <c r="AM2157" s="9">
        <v>0</v>
      </c>
      <c r="AN2157" s="9">
        <v>0</v>
      </c>
      <c r="AO2157" s="9">
        <v>0</v>
      </c>
    </row>
    <row r="2158" spans="1:41">
      <c r="A2158" s="3">
        <v>51010</v>
      </c>
      <c r="B2158" s="57" t="s">
        <v>749</v>
      </c>
      <c r="C2158" s="57">
        <v>10</v>
      </c>
      <c r="D2158" s="3">
        <v>1</v>
      </c>
      <c r="E2158" s="3">
        <v>2</v>
      </c>
      <c r="F2158" s="3">
        <v>1</v>
      </c>
      <c r="G2158" s="3">
        <v>37</v>
      </c>
      <c r="H2158" s="3">
        <v>321</v>
      </c>
      <c r="I2158" s="3">
        <v>1</v>
      </c>
      <c r="J2158" s="3">
        <v>1</v>
      </c>
      <c r="K2158" s="3">
        <v>0</v>
      </c>
      <c r="L2158" s="3">
        <v>3</v>
      </c>
      <c r="M2158" s="3">
        <v>60</v>
      </c>
      <c r="N2158" s="3">
        <v>30</v>
      </c>
      <c r="O2158" s="3">
        <v>30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1</v>
      </c>
      <c r="AG2158" s="3">
        <v>1</v>
      </c>
      <c r="AH2158" s="3">
        <v>30</v>
      </c>
      <c r="AI2158" s="3">
        <v>30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</row>
    <row r="2159" spans="1:41">
      <c r="A2159" s="3">
        <v>51011</v>
      </c>
      <c r="B2159" s="57" t="s">
        <v>750</v>
      </c>
      <c r="C2159" s="57">
        <v>11</v>
      </c>
      <c r="D2159" s="3">
        <v>1</v>
      </c>
      <c r="E2159" s="3">
        <v>2</v>
      </c>
      <c r="F2159" s="3">
        <v>1</v>
      </c>
      <c r="G2159" s="3">
        <v>37</v>
      </c>
      <c r="H2159" s="3">
        <v>322</v>
      </c>
      <c r="I2159" s="3">
        <v>1</v>
      </c>
      <c r="J2159" s="3">
        <v>1</v>
      </c>
      <c r="K2159" s="3">
        <v>0</v>
      </c>
      <c r="L2159" s="3">
        <v>3</v>
      </c>
      <c r="M2159" s="3">
        <v>60</v>
      </c>
      <c r="N2159" s="3">
        <v>30</v>
      </c>
      <c r="O2159" s="3">
        <v>30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1</v>
      </c>
      <c r="AG2159" s="3">
        <v>1</v>
      </c>
      <c r="AH2159" s="3">
        <v>30</v>
      </c>
      <c r="AI2159" s="3">
        <v>30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</row>
    <row r="2160" spans="1:41">
      <c r="A2160" s="3">
        <v>51012</v>
      </c>
      <c r="B2160" s="57" t="s">
        <v>751</v>
      </c>
      <c r="C2160" s="57">
        <v>12</v>
      </c>
      <c r="D2160" s="3">
        <v>1</v>
      </c>
      <c r="E2160" s="3">
        <v>2</v>
      </c>
      <c r="F2160" s="3">
        <v>1</v>
      </c>
      <c r="G2160" s="3">
        <v>37</v>
      </c>
      <c r="H2160" s="3">
        <v>323</v>
      </c>
      <c r="I2160" s="3">
        <v>1</v>
      </c>
      <c r="J2160" s="3">
        <v>1</v>
      </c>
      <c r="K2160" s="3">
        <v>0</v>
      </c>
      <c r="L2160" s="3">
        <v>3</v>
      </c>
      <c r="M2160" s="3">
        <v>60</v>
      </c>
      <c r="N2160" s="3">
        <v>30</v>
      </c>
      <c r="O2160" s="3">
        <v>30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1</v>
      </c>
      <c r="AG2160" s="3">
        <v>1</v>
      </c>
      <c r="AH2160" s="3">
        <v>30</v>
      </c>
      <c r="AI2160" s="3">
        <v>30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</row>
    <row r="2161" spans="1:41">
      <c r="A2161" s="3">
        <v>51013</v>
      </c>
      <c r="B2161" s="57" t="s">
        <v>752</v>
      </c>
      <c r="C2161" s="57">
        <v>13</v>
      </c>
      <c r="D2161" s="3">
        <v>1</v>
      </c>
      <c r="E2161" s="3">
        <v>2</v>
      </c>
      <c r="F2161" s="3">
        <v>1</v>
      </c>
      <c r="G2161" s="3">
        <v>37</v>
      </c>
      <c r="H2161" s="3">
        <v>411</v>
      </c>
      <c r="I2161" s="3">
        <v>1</v>
      </c>
      <c r="J2161" s="3">
        <v>1</v>
      </c>
      <c r="K2161" s="3">
        <v>0</v>
      </c>
      <c r="L2161" s="3">
        <v>3</v>
      </c>
      <c r="M2161" s="3">
        <v>60</v>
      </c>
      <c r="N2161" s="3">
        <v>45</v>
      </c>
      <c r="O2161" s="3">
        <v>45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1</v>
      </c>
      <c r="AG2161" s="3">
        <v>1</v>
      </c>
      <c r="AH2161" s="3">
        <v>45</v>
      </c>
      <c r="AI2161" s="3">
        <v>45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</row>
    <row r="2162" spans="1:41">
      <c r="A2162" s="3">
        <v>51014</v>
      </c>
      <c r="B2162" s="57" t="s">
        <v>753</v>
      </c>
      <c r="C2162" s="57">
        <v>14</v>
      </c>
      <c r="D2162" s="3">
        <v>1</v>
      </c>
      <c r="E2162" s="3">
        <v>2</v>
      </c>
      <c r="F2162" s="3">
        <v>1</v>
      </c>
      <c r="G2162" s="3">
        <v>37</v>
      </c>
      <c r="H2162" s="3">
        <v>412</v>
      </c>
      <c r="I2162" s="3">
        <v>1</v>
      </c>
      <c r="J2162" s="3">
        <v>1</v>
      </c>
      <c r="K2162" s="3">
        <v>0</v>
      </c>
      <c r="L2162" s="3">
        <v>3</v>
      </c>
      <c r="M2162" s="3">
        <v>60</v>
      </c>
      <c r="N2162" s="3">
        <v>45</v>
      </c>
      <c r="O2162" s="3">
        <v>45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1</v>
      </c>
      <c r="AG2162" s="3">
        <v>1</v>
      </c>
      <c r="AH2162" s="3">
        <v>45</v>
      </c>
      <c r="AI2162" s="3">
        <v>45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</row>
    <row r="2163" spans="1:41">
      <c r="A2163" s="3">
        <v>51015</v>
      </c>
      <c r="B2163" s="57" t="s">
        <v>754</v>
      </c>
      <c r="C2163" s="57">
        <v>15</v>
      </c>
      <c r="D2163" s="3">
        <v>1</v>
      </c>
      <c r="E2163" s="3">
        <v>3</v>
      </c>
      <c r="F2163" s="3">
        <v>1</v>
      </c>
      <c r="G2163" s="3">
        <v>37</v>
      </c>
      <c r="H2163" s="3">
        <v>413</v>
      </c>
      <c r="I2163" s="3">
        <v>1</v>
      </c>
      <c r="J2163" s="3">
        <v>1</v>
      </c>
      <c r="K2163" s="3">
        <v>0</v>
      </c>
      <c r="L2163" s="3">
        <v>3</v>
      </c>
      <c r="M2163" s="3">
        <v>60</v>
      </c>
      <c r="N2163" s="3">
        <v>45</v>
      </c>
      <c r="O2163" s="3">
        <v>45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1</v>
      </c>
      <c r="AG2163" s="3">
        <v>1</v>
      </c>
      <c r="AH2163" s="3">
        <v>45</v>
      </c>
      <c r="AI2163" s="3">
        <v>45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</row>
    <row r="2164" spans="1:41">
      <c r="A2164" s="3">
        <v>51016</v>
      </c>
      <c r="B2164" s="57" t="s">
        <v>755</v>
      </c>
      <c r="C2164" s="57">
        <v>16</v>
      </c>
      <c r="D2164" s="3">
        <v>1</v>
      </c>
      <c r="E2164" s="3">
        <v>3</v>
      </c>
      <c r="F2164" s="3">
        <v>1</v>
      </c>
      <c r="G2164" s="3">
        <v>37</v>
      </c>
      <c r="H2164" s="3">
        <v>421</v>
      </c>
      <c r="I2164" s="3">
        <v>1</v>
      </c>
      <c r="J2164" s="3">
        <v>1</v>
      </c>
      <c r="K2164" s="3">
        <v>0</v>
      </c>
      <c r="L2164" s="3">
        <v>3</v>
      </c>
      <c r="M2164" s="3">
        <v>60</v>
      </c>
      <c r="N2164" s="3">
        <v>45</v>
      </c>
      <c r="O2164" s="3">
        <v>45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1</v>
      </c>
      <c r="AG2164" s="3">
        <v>1</v>
      </c>
      <c r="AH2164" s="3">
        <v>45</v>
      </c>
      <c r="AI2164" s="3">
        <v>45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</row>
    <row r="2165" spans="1:41">
      <c r="A2165" s="3">
        <v>51017</v>
      </c>
      <c r="B2165" s="57" t="s">
        <v>756</v>
      </c>
      <c r="C2165" s="57">
        <v>17</v>
      </c>
      <c r="D2165" s="3">
        <v>1</v>
      </c>
      <c r="E2165" s="3">
        <v>3</v>
      </c>
      <c r="F2165" s="3">
        <v>1</v>
      </c>
      <c r="G2165" s="3">
        <v>37</v>
      </c>
      <c r="H2165" s="3">
        <v>422</v>
      </c>
      <c r="I2165" s="3">
        <v>1</v>
      </c>
      <c r="J2165" s="3">
        <v>1</v>
      </c>
      <c r="K2165" s="3">
        <v>0</v>
      </c>
      <c r="L2165" s="3">
        <v>3</v>
      </c>
      <c r="M2165" s="3">
        <v>60</v>
      </c>
      <c r="N2165" s="3">
        <v>45</v>
      </c>
      <c r="O2165" s="3">
        <v>45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1</v>
      </c>
      <c r="AG2165" s="3">
        <v>1</v>
      </c>
      <c r="AH2165" s="3">
        <v>45</v>
      </c>
      <c r="AI2165" s="3">
        <v>45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</row>
    <row r="2166" spans="1:41">
      <c r="A2166" s="3">
        <v>51018</v>
      </c>
      <c r="B2166" s="57" t="s">
        <v>757</v>
      </c>
      <c r="C2166" s="57">
        <v>18</v>
      </c>
      <c r="D2166" s="3">
        <v>1</v>
      </c>
      <c r="E2166" s="3">
        <v>3</v>
      </c>
      <c r="F2166" s="3">
        <v>1</v>
      </c>
      <c r="G2166" s="3">
        <v>37</v>
      </c>
      <c r="H2166" s="3">
        <v>423</v>
      </c>
      <c r="I2166" s="3">
        <v>1</v>
      </c>
      <c r="J2166" s="3">
        <v>1</v>
      </c>
      <c r="K2166" s="3">
        <v>0</v>
      </c>
      <c r="L2166" s="3">
        <v>3</v>
      </c>
      <c r="M2166" s="3">
        <v>60</v>
      </c>
      <c r="N2166" s="3">
        <v>45</v>
      </c>
      <c r="O2166" s="3">
        <v>45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1</v>
      </c>
      <c r="AG2166" s="3">
        <v>1</v>
      </c>
      <c r="AH2166" s="3">
        <v>45</v>
      </c>
      <c r="AI2166" s="3">
        <v>45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</row>
    <row r="2167" spans="1:41">
      <c r="A2167" s="3">
        <v>51019</v>
      </c>
      <c r="B2167" s="57" t="s">
        <v>680</v>
      </c>
      <c r="C2167" s="57">
        <v>19</v>
      </c>
      <c r="D2167" s="3">
        <v>1</v>
      </c>
      <c r="E2167" s="3">
        <v>3</v>
      </c>
      <c r="F2167" s="3">
        <v>1</v>
      </c>
      <c r="G2167" s="3">
        <v>37</v>
      </c>
      <c r="H2167" s="3">
        <v>511</v>
      </c>
      <c r="I2167" s="3">
        <v>1</v>
      </c>
      <c r="J2167" s="3">
        <v>1</v>
      </c>
      <c r="K2167" s="3">
        <v>0</v>
      </c>
      <c r="L2167" s="3">
        <v>3</v>
      </c>
      <c r="M2167" s="3">
        <v>60</v>
      </c>
      <c r="N2167" s="3">
        <v>60</v>
      </c>
      <c r="O2167" s="3">
        <v>60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1</v>
      </c>
      <c r="AG2167" s="3">
        <v>1</v>
      </c>
      <c r="AH2167" s="3">
        <v>60</v>
      </c>
      <c r="AI2167" s="3">
        <v>60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</row>
    <row r="2168" spans="1:41">
      <c r="A2168" s="3">
        <v>51020</v>
      </c>
      <c r="B2168" s="57" t="s">
        <v>681</v>
      </c>
      <c r="C2168" s="57">
        <v>20</v>
      </c>
      <c r="D2168" s="3">
        <v>1</v>
      </c>
      <c r="E2168" s="3">
        <v>3</v>
      </c>
      <c r="F2168" s="3">
        <v>1</v>
      </c>
      <c r="G2168" s="3">
        <v>37</v>
      </c>
      <c r="H2168" s="3">
        <v>512</v>
      </c>
      <c r="I2168" s="3">
        <v>1</v>
      </c>
      <c r="J2168" s="3">
        <v>1</v>
      </c>
      <c r="K2168" s="3">
        <v>0</v>
      </c>
      <c r="L2168" s="3">
        <v>3</v>
      </c>
      <c r="M2168" s="3">
        <v>60</v>
      </c>
      <c r="N2168" s="3">
        <v>60</v>
      </c>
      <c r="O2168" s="3">
        <v>60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1</v>
      </c>
      <c r="AG2168" s="3">
        <v>1</v>
      </c>
      <c r="AH2168" s="3">
        <v>60</v>
      </c>
      <c r="AI2168" s="3">
        <v>60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</row>
    <row r="2169" spans="1:41">
      <c r="A2169" s="3">
        <v>51021</v>
      </c>
      <c r="B2169" s="57" t="s">
        <v>682</v>
      </c>
      <c r="C2169" s="57">
        <v>21</v>
      </c>
      <c r="D2169" s="3">
        <v>1</v>
      </c>
      <c r="E2169" s="3">
        <v>3</v>
      </c>
      <c r="F2169" s="3">
        <v>1</v>
      </c>
      <c r="G2169" s="3">
        <v>37</v>
      </c>
      <c r="H2169" s="3">
        <v>513</v>
      </c>
      <c r="I2169" s="3">
        <v>1</v>
      </c>
      <c r="J2169" s="3">
        <v>1</v>
      </c>
      <c r="K2169" s="3">
        <v>0</v>
      </c>
      <c r="L2169" s="3">
        <v>3</v>
      </c>
      <c r="M2169" s="3">
        <v>60</v>
      </c>
      <c r="N2169" s="3">
        <v>60</v>
      </c>
      <c r="O2169" s="3">
        <v>60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1</v>
      </c>
      <c r="AG2169" s="3">
        <v>1</v>
      </c>
      <c r="AH2169" s="3">
        <v>60</v>
      </c>
      <c r="AI2169" s="3">
        <v>60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</row>
    <row r="2170" spans="1:41">
      <c r="A2170" s="3">
        <v>51022</v>
      </c>
      <c r="B2170" s="57" t="s">
        <v>683</v>
      </c>
      <c r="C2170" s="57">
        <v>22</v>
      </c>
      <c r="D2170" s="3">
        <v>1</v>
      </c>
      <c r="E2170" s="3">
        <v>3</v>
      </c>
      <c r="F2170" s="3">
        <v>1</v>
      </c>
      <c r="G2170" s="3">
        <v>37</v>
      </c>
      <c r="H2170" s="3">
        <v>521</v>
      </c>
      <c r="I2170" s="3">
        <v>1</v>
      </c>
      <c r="J2170" s="3">
        <v>1</v>
      </c>
      <c r="K2170" s="3">
        <v>0</v>
      </c>
      <c r="L2170" s="3">
        <v>3</v>
      </c>
      <c r="M2170" s="3">
        <v>60</v>
      </c>
      <c r="N2170" s="3">
        <v>60</v>
      </c>
      <c r="O2170" s="3">
        <v>60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1</v>
      </c>
      <c r="AG2170" s="3">
        <v>1</v>
      </c>
      <c r="AH2170" s="3">
        <v>60</v>
      </c>
      <c r="AI2170" s="3">
        <v>60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</row>
    <row r="2171" spans="1:41">
      <c r="A2171" s="3">
        <v>51023</v>
      </c>
      <c r="B2171" s="57" t="s">
        <v>684</v>
      </c>
      <c r="C2171" s="57">
        <v>23</v>
      </c>
      <c r="D2171" s="3">
        <v>1</v>
      </c>
      <c r="E2171" s="3">
        <v>3</v>
      </c>
      <c r="F2171" s="3">
        <v>1</v>
      </c>
      <c r="G2171" s="3">
        <v>37</v>
      </c>
      <c r="H2171" s="3">
        <v>522</v>
      </c>
      <c r="I2171" s="3">
        <v>1</v>
      </c>
      <c r="J2171" s="3">
        <v>1</v>
      </c>
      <c r="K2171" s="3">
        <v>0</v>
      </c>
      <c r="L2171" s="3">
        <v>3</v>
      </c>
      <c r="M2171" s="3">
        <v>60</v>
      </c>
      <c r="N2171" s="3">
        <v>60</v>
      </c>
      <c r="O2171" s="3">
        <v>60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1</v>
      </c>
      <c r="AG2171" s="3">
        <v>1</v>
      </c>
      <c r="AH2171" s="3">
        <v>60</v>
      </c>
      <c r="AI2171" s="3">
        <v>60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</row>
    <row r="2172" spans="1:41">
      <c r="A2172" s="3">
        <v>51024</v>
      </c>
      <c r="B2172" s="57" t="s">
        <v>685</v>
      </c>
      <c r="C2172" s="57">
        <v>24</v>
      </c>
      <c r="D2172" s="3">
        <v>1</v>
      </c>
      <c r="E2172" s="3">
        <v>3</v>
      </c>
      <c r="F2172" s="3">
        <v>1</v>
      </c>
      <c r="G2172" s="3">
        <v>37</v>
      </c>
      <c r="H2172" s="3">
        <v>523</v>
      </c>
      <c r="I2172" s="3">
        <v>1</v>
      </c>
      <c r="J2172" s="3">
        <v>1</v>
      </c>
      <c r="K2172" s="3">
        <v>0</v>
      </c>
      <c r="L2172" s="3">
        <v>3</v>
      </c>
      <c r="M2172" s="3">
        <v>60</v>
      </c>
      <c r="N2172" s="3">
        <v>60</v>
      </c>
      <c r="O2172" s="3">
        <v>60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1</v>
      </c>
      <c r="AG2172" s="3">
        <v>1</v>
      </c>
      <c r="AH2172" s="3">
        <v>60</v>
      </c>
      <c r="AI2172" s="3">
        <v>60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</row>
    <row r="2173" spans="1:41">
      <c r="A2173" s="3">
        <v>51025</v>
      </c>
      <c r="B2173" s="57" t="s">
        <v>686</v>
      </c>
      <c r="C2173" s="57">
        <v>25</v>
      </c>
      <c r="D2173" s="3">
        <v>1</v>
      </c>
      <c r="E2173" s="3">
        <v>3</v>
      </c>
      <c r="F2173" s="3">
        <v>1</v>
      </c>
      <c r="G2173" s="3">
        <v>37</v>
      </c>
      <c r="H2173" s="3">
        <v>611</v>
      </c>
      <c r="I2173" s="3">
        <v>1</v>
      </c>
      <c r="J2173" s="3">
        <v>1</v>
      </c>
      <c r="K2173" s="3">
        <v>0</v>
      </c>
      <c r="L2173" s="3">
        <v>3</v>
      </c>
      <c r="M2173" s="3">
        <v>60</v>
      </c>
      <c r="N2173" s="3">
        <v>75</v>
      </c>
      <c r="O2173" s="3">
        <v>75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1</v>
      </c>
      <c r="AG2173" s="3">
        <v>1</v>
      </c>
      <c r="AH2173" s="3">
        <v>75</v>
      </c>
      <c r="AI2173" s="3">
        <v>75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</row>
    <row r="2174" spans="1:41">
      <c r="A2174" s="3">
        <v>51026</v>
      </c>
      <c r="B2174" s="57" t="s">
        <v>687</v>
      </c>
      <c r="C2174" s="57">
        <v>26</v>
      </c>
      <c r="D2174" s="3">
        <v>1</v>
      </c>
      <c r="E2174" s="3">
        <v>3</v>
      </c>
      <c r="F2174" s="3">
        <v>1</v>
      </c>
      <c r="G2174" s="3">
        <v>37</v>
      </c>
      <c r="H2174" s="3">
        <v>612</v>
      </c>
      <c r="I2174" s="3">
        <v>1</v>
      </c>
      <c r="J2174" s="3">
        <v>1</v>
      </c>
      <c r="K2174" s="3">
        <v>0</v>
      </c>
      <c r="L2174" s="3">
        <v>3</v>
      </c>
      <c r="M2174" s="3">
        <v>60</v>
      </c>
      <c r="N2174" s="3">
        <v>75</v>
      </c>
      <c r="O2174" s="3">
        <v>75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1</v>
      </c>
      <c r="AG2174" s="3">
        <v>1</v>
      </c>
      <c r="AH2174" s="3">
        <v>75</v>
      </c>
      <c r="AI2174" s="3">
        <v>75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</row>
    <row r="2175" spans="1:41">
      <c r="A2175" s="3">
        <v>51027</v>
      </c>
      <c r="B2175" s="57" t="s">
        <v>688</v>
      </c>
      <c r="C2175" s="57">
        <v>27</v>
      </c>
      <c r="D2175" s="3">
        <v>1</v>
      </c>
      <c r="E2175" s="3">
        <v>3</v>
      </c>
      <c r="F2175" s="3">
        <v>1</v>
      </c>
      <c r="G2175" s="3">
        <v>37</v>
      </c>
      <c r="H2175" s="3">
        <v>613</v>
      </c>
      <c r="I2175" s="3">
        <v>1</v>
      </c>
      <c r="J2175" s="3">
        <v>1</v>
      </c>
      <c r="K2175" s="3">
        <v>0</v>
      </c>
      <c r="L2175" s="3">
        <v>3</v>
      </c>
      <c r="M2175" s="3">
        <v>60</v>
      </c>
      <c r="N2175" s="3">
        <v>75</v>
      </c>
      <c r="O2175" s="3">
        <v>75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1</v>
      </c>
      <c r="AG2175" s="3">
        <v>1</v>
      </c>
      <c r="AH2175" s="3">
        <v>75</v>
      </c>
      <c r="AI2175" s="3">
        <v>75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</row>
    <row r="2176" spans="1:41">
      <c r="A2176" s="3">
        <v>51028</v>
      </c>
      <c r="B2176" s="57" t="s">
        <v>689</v>
      </c>
      <c r="C2176" s="57">
        <v>28</v>
      </c>
      <c r="D2176" s="3">
        <v>1</v>
      </c>
      <c r="E2176" s="3">
        <v>3</v>
      </c>
      <c r="F2176" s="3">
        <v>1</v>
      </c>
      <c r="G2176" s="3">
        <v>37</v>
      </c>
      <c r="H2176" s="3">
        <v>621</v>
      </c>
      <c r="I2176" s="3">
        <v>1</v>
      </c>
      <c r="J2176" s="3">
        <v>1</v>
      </c>
      <c r="K2176" s="3">
        <v>0</v>
      </c>
      <c r="L2176" s="3">
        <v>3</v>
      </c>
      <c r="M2176" s="3">
        <v>60</v>
      </c>
      <c r="N2176" s="3">
        <v>75</v>
      </c>
      <c r="O2176" s="3">
        <v>75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1</v>
      </c>
      <c r="AG2176" s="3">
        <v>1</v>
      </c>
      <c r="AH2176" s="3">
        <v>75</v>
      </c>
      <c r="AI2176" s="3">
        <v>75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</row>
    <row r="2177" spans="1:41">
      <c r="A2177" s="3">
        <v>51029</v>
      </c>
      <c r="B2177" s="57" t="s">
        <v>690</v>
      </c>
      <c r="C2177" s="57">
        <v>29</v>
      </c>
      <c r="D2177" s="3">
        <v>1</v>
      </c>
      <c r="E2177" s="3">
        <v>4</v>
      </c>
      <c r="F2177" s="3">
        <v>1</v>
      </c>
      <c r="G2177" s="3">
        <v>37</v>
      </c>
      <c r="H2177" s="3">
        <v>622</v>
      </c>
      <c r="I2177" s="3">
        <v>1</v>
      </c>
      <c r="J2177" s="3">
        <v>1</v>
      </c>
      <c r="K2177" s="3">
        <v>0</v>
      </c>
      <c r="L2177" s="3">
        <v>3</v>
      </c>
      <c r="M2177" s="3">
        <v>60</v>
      </c>
      <c r="N2177" s="3">
        <v>75</v>
      </c>
      <c r="O2177" s="3">
        <v>75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1</v>
      </c>
      <c r="AG2177" s="3">
        <v>1</v>
      </c>
      <c r="AH2177" s="3">
        <v>75</v>
      </c>
      <c r="AI2177" s="3">
        <v>75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</row>
    <row r="2178" spans="1:41">
      <c r="A2178" s="3">
        <v>51030</v>
      </c>
      <c r="B2178" s="57" t="s">
        <v>691</v>
      </c>
      <c r="C2178" s="57">
        <v>30</v>
      </c>
      <c r="D2178" s="3">
        <v>1</v>
      </c>
      <c r="E2178" s="3">
        <v>4</v>
      </c>
      <c r="F2178" s="3">
        <v>1</v>
      </c>
      <c r="G2178" s="3">
        <v>37</v>
      </c>
      <c r="H2178" s="3">
        <v>623</v>
      </c>
      <c r="I2178" s="3">
        <v>1</v>
      </c>
      <c r="J2178" s="3">
        <v>1</v>
      </c>
      <c r="K2178" s="3">
        <v>0</v>
      </c>
      <c r="L2178" s="3">
        <v>3</v>
      </c>
      <c r="M2178" s="3">
        <v>60</v>
      </c>
      <c r="N2178" s="3">
        <v>75</v>
      </c>
      <c r="O2178" s="3">
        <v>75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1</v>
      </c>
      <c r="AG2178" s="3">
        <v>1</v>
      </c>
      <c r="AH2178" s="3">
        <v>75</v>
      </c>
      <c r="AI2178" s="3">
        <v>75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</row>
    <row r="2179" spans="1:41" s="23" customFormat="1">
      <c r="A2179" s="23">
        <v>51031</v>
      </c>
      <c r="B2179" s="54" t="s">
        <v>1206</v>
      </c>
      <c r="C2179" s="54">
        <v>31</v>
      </c>
      <c r="D2179" s="23">
        <v>1</v>
      </c>
      <c r="E2179" s="23">
        <v>4</v>
      </c>
      <c r="F2179" s="23">
        <v>1</v>
      </c>
      <c r="G2179" s="23">
        <v>37</v>
      </c>
      <c r="H2179" s="23">
        <v>631</v>
      </c>
      <c r="I2179" s="23">
        <v>1</v>
      </c>
      <c r="J2179" s="23">
        <v>1</v>
      </c>
      <c r="K2179" s="23">
        <v>0</v>
      </c>
      <c r="L2179" s="23">
        <v>3</v>
      </c>
      <c r="M2179" s="23">
        <v>60</v>
      </c>
      <c r="N2179" s="23">
        <v>120</v>
      </c>
      <c r="O2179" s="23">
        <v>120</v>
      </c>
      <c r="P2179" s="23">
        <v>0</v>
      </c>
      <c r="Q2179" s="23">
        <v>0</v>
      </c>
      <c r="R2179" s="23">
        <v>0</v>
      </c>
      <c r="S2179" s="23">
        <v>0</v>
      </c>
      <c r="T2179" s="23">
        <v>0</v>
      </c>
      <c r="U2179" s="23">
        <v>0</v>
      </c>
      <c r="V2179" s="23">
        <v>0</v>
      </c>
      <c r="W2179" s="23">
        <v>0</v>
      </c>
      <c r="X2179" s="23">
        <v>0</v>
      </c>
      <c r="Y2179" s="23">
        <v>0</v>
      </c>
      <c r="Z2179" s="23">
        <v>0</v>
      </c>
      <c r="AA2179" s="23">
        <v>0</v>
      </c>
      <c r="AB2179" s="23">
        <v>0</v>
      </c>
      <c r="AC2179" s="23">
        <v>0</v>
      </c>
      <c r="AD2179" s="23">
        <v>0</v>
      </c>
      <c r="AE2179" s="23">
        <v>0</v>
      </c>
      <c r="AF2179" s="23">
        <v>1</v>
      </c>
      <c r="AG2179" s="23">
        <v>1</v>
      </c>
      <c r="AH2179" s="23">
        <v>120</v>
      </c>
      <c r="AI2179" s="23">
        <v>120</v>
      </c>
      <c r="AJ2179" s="23">
        <v>0</v>
      </c>
      <c r="AK2179" s="23">
        <v>0</v>
      </c>
      <c r="AL2179" s="23">
        <v>0</v>
      </c>
      <c r="AM2179" s="23">
        <v>0</v>
      </c>
      <c r="AN2179" s="23">
        <v>0</v>
      </c>
      <c r="AO2179" s="23">
        <v>0</v>
      </c>
    </row>
    <row r="2180" spans="1:41" s="23" customFormat="1">
      <c r="A2180" s="23">
        <v>51032</v>
      </c>
      <c r="B2180" s="54" t="s">
        <v>1207</v>
      </c>
      <c r="C2180" s="54">
        <v>32</v>
      </c>
      <c r="D2180" s="23">
        <v>1</v>
      </c>
      <c r="E2180" s="23">
        <v>4</v>
      </c>
      <c r="F2180" s="23">
        <v>1</v>
      </c>
      <c r="G2180" s="23">
        <v>37</v>
      </c>
      <c r="H2180" s="23">
        <v>632</v>
      </c>
      <c r="I2180" s="23">
        <v>1</v>
      </c>
      <c r="J2180" s="23">
        <v>1</v>
      </c>
      <c r="K2180" s="23">
        <v>0</v>
      </c>
      <c r="L2180" s="23">
        <v>3</v>
      </c>
      <c r="M2180" s="23">
        <v>60</v>
      </c>
      <c r="N2180" s="23">
        <v>160</v>
      </c>
      <c r="O2180" s="23">
        <v>160</v>
      </c>
      <c r="P2180" s="23">
        <v>0</v>
      </c>
      <c r="Q2180" s="23">
        <v>0</v>
      </c>
      <c r="R2180" s="23">
        <v>0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0</v>
      </c>
      <c r="Y2180" s="23">
        <v>0</v>
      </c>
      <c r="Z2180" s="23">
        <v>0</v>
      </c>
      <c r="AA2180" s="23">
        <v>0</v>
      </c>
      <c r="AB2180" s="23">
        <v>0</v>
      </c>
      <c r="AC2180" s="23">
        <v>0</v>
      </c>
      <c r="AD2180" s="23">
        <v>0</v>
      </c>
      <c r="AE2180" s="23">
        <v>0</v>
      </c>
      <c r="AF2180" s="23">
        <v>1</v>
      </c>
      <c r="AG2180" s="23">
        <v>1</v>
      </c>
      <c r="AH2180" s="23">
        <v>160</v>
      </c>
      <c r="AI2180" s="23">
        <v>160</v>
      </c>
      <c r="AJ2180" s="23">
        <v>0</v>
      </c>
      <c r="AK2180" s="23">
        <v>0</v>
      </c>
      <c r="AL2180" s="23">
        <v>0</v>
      </c>
      <c r="AM2180" s="23">
        <v>0</v>
      </c>
      <c r="AN2180" s="23">
        <v>0</v>
      </c>
      <c r="AO2180" s="23">
        <v>0</v>
      </c>
    </row>
    <row r="2181" spans="1:41" s="23" customFormat="1">
      <c r="A2181" s="23">
        <v>51033</v>
      </c>
      <c r="B2181" s="54" t="s">
        <v>1208</v>
      </c>
      <c r="C2181" s="54">
        <v>33</v>
      </c>
      <c r="D2181" s="23">
        <v>1</v>
      </c>
      <c r="E2181" s="23">
        <v>4</v>
      </c>
      <c r="F2181" s="23">
        <v>1</v>
      </c>
      <c r="G2181" s="23">
        <v>37</v>
      </c>
      <c r="H2181" s="23">
        <v>633</v>
      </c>
      <c r="I2181" s="23">
        <v>1</v>
      </c>
      <c r="J2181" s="23">
        <v>1</v>
      </c>
      <c r="K2181" s="23">
        <v>0</v>
      </c>
      <c r="L2181" s="23">
        <v>3</v>
      </c>
      <c r="M2181" s="23">
        <v>60</v>
      </c>
      <c r="N2181" s="23">
        <v>200</v>
      </c>
      <c r="O2181" s="23">
        <v>200</v>
      </c>
      <c r="P2181" s="23">
        <v>0</v>
      </c>
      <c r="Q2181" s="23">
        <v>0</v>
      </c>
      <c r="R2181" s="23">
        <v>0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0</v>
      </c>
      <c r="Y2181" s="23">
        <v>0</v>
      </c>
      <c r="Z2181" s="23">
        <v>0</v>
      </c>
      <c r="AA2181" s="23">
        <v>0</v>
      </c>
      <c r="AB2181" s="23">
        <v>0</v>
      </c>
      <c r="AC2181" s="23">
        <v>0</v>
      </c>
      <c r="AD2181" s="23">
        <v>0</v>
      </c>
      <c r="AE2181" s="23">
        <v>0</v>
      </c>
      <c r="AF2181" s="23">
        <v>1</v>
      </c>
      <c r="AG2181" s="23">
        <v>1</v>
      </c>
      <c r="AH2181" s="23">
        <v>200</v>
      </c>
      <c r="AI2181" s="23">
        <v>200</v>
      </c>
      <c r="AJ2181" s="23">
        <v>0</v>
      </c>
      <c r="AK2181" s="23">
        <v>0</v>
      </c>
      <c r="AL2181" s="23">
        <v>0</v>
      </c>
      <c r="AM2181" s="23">
        <v>0</v>
      </c>
      <c r="AN2181" s="23">
        <v>0</v>
      </c>
      <c r="AO2181" s="23">
        <v>0</v>
      </c>
    </row>
    <row r="2182" spans="1:41" s="23" customFormat="1">
      <c r="A2182" s="23">
        <v>51034</v>
      </c>
      <c r="B2182" s="54" t="s">
        <v>1209</v>
      </c>
      <c r="C2182" s="54">
        <v>34</v>
      </c>
      <c r="D2182" s="23">
        <v>1</v>
      </c>
      <c r="E2182" s="23">
        <v>4</v>
      </c>
      <c r="F2182" s="23">
        <v>1</v>
      </c>
      <c r="G2182" s="23">
        <v>37</v>
      </c>
      <c r="H2182" s="23">
        <v>611</v>
      </c>
      <c r="I2182" s="23">
        <v>1</v>
      </c>
      <c r="J2182" s="23">
        <v>1</v>
      </c>
      <c r="K2182" s="23">
        <v>0</v>
      </c>
      <c r="L2182" s="23">
        <v>3</v>
      </c>
      <c r="M2182" s="23">
        <v>60</v>
      </c>
      <c r="N2182" s="23">
        <v>260</v>
      </c>
      <c r="O2182" s="23">
        <v>260</v>
      </c>
      <c r="P2182" s="23">
        <v>0</v>
      </c>
      <c r="Q2182" s="23">
        <v>0</v>
      </c>
      <c r="R2182" s="23">
        <v>0</v>
      </c>
      <c r="S2182" s="23">
        <v>0</v>
      </c>
      <c r="T2182" s="23">
        <v>0</v>
      </c>
      <c r="U2182" s="23">
        <v>0</v>
      </c>
      <c r="V2182" s="23">
        <v>0</v>
      </c>
      <c r="W2182" s="23">
        <v>0</v>
      </c>
      <c r="X2182" s="23">
        <v>0</v>
      </c>
      <c r="Y2182" s="23">
        <v>0</v>
      </c>
      <c r="Z2182" s="23">
        <v>0</v>
      </c>
      <c r="AA2182" s="23">
        <v>0</v>
      </c>
      <c r="AB2182" s="23">
        <v>0</v>
      </c>
      <c r="AC2182" s="23">
        <v>0</v>
      </c>
      <c r="AD2182" s="23">
        <v>0</v>
      </c>
      <c r="AE2182" s="23">
        <v>0</v>
      </c>
      <c r="AF2182" s="23">
        <v>1</v>
      </c>
      <c r="AG2182" s="23">
        <v>1</v>
      </c>
      <c r="AH2182" s="23">
        <v>260</v>
      </c>
      <c r="AI2182" s="23">
        <v>260</v>
      </c>
      <c r="AJ2182" s="23">
        <v>0</v>
      </c>
      <c r="AK2182" s="23">
        <v>0</v>
      </c>
      <c r="AL2182" s="23">
        <v>0</v>
      </c>
      <c r="AM2182" s="23">
        <v>0</v>
      </c>
      <c r="AN2182" s="23">
        <v>0</v>
      </c>
      <c r="AO2182" s="23">
        <v>0</v>
      </c>
    </row>
    <row r="2183" spans="1:41" s="23" customFormat="1">
      <c r="A2183" s="23">
        <v>51035</v>
      </c>
      <c r="B2183" s="54" t="s">
        <v>1210</v>
      </c>
      <c r="C2183" s="54">
        <v>35</v>
      </c>
      <c r="D2183" s="23">
        <v>1</v>
      </c>
      <c r="E2183" s="23">
        <v>4</v>
      </c>
      <c r="F2183" s="23">
        <v>1</v>
      </c>
      <c r="G2183" s="23">
        <v>37</v>
      </c>
      <c r="H2183" s="23">
        <v>612</v>
      </c>
      <c r="I2183" s="23">
        <v>1</v>
      </c>
      <c r="J2183" s="23">
        <v>1</v>
      </c>
      <c r="K2183" s="23">
        <v>0</v>
      </c>
      <c r="L2183" s="23">
        <v>3</v>
      </c>
      <c r="M2183" s="23">
        <v>60</v>
      </c>
      <c r="N2183" s="23">
        <v>320</v>
      </c>
      <c r="O2183" s="23">
        <v>320</v>
      </c>
      <c r="P2183" s="23">
        <v>0</v>
      </c>
      <c r="Q2183" s="23">
        <v>0</v>
      </c>
      <c r="R2183" s="23">
        <v>0</v>
      </c>
      <c r="S2183" s="23">
        <v>0</v>
      </c>
      <c r="T2183" s="23">
        <v>0</v>
      </c>
      <c r="U2183" s="23">
        <v>0</v>
      </c>
      <c r="V2183" s="23">
        <v>0</v>
      </c>
      <c r="W2183" s="23">
        <v>0</v>
      </c>
      <c r="X2183" s="23">
        <v>0</v>
      </c>
      <c r="Y2183" s="23">
        <v>0</v>
      </c>
      <c r="Z2183" s="23">
        <v>0</v>
      </c>
      <c r="AA2183" s="23">
        <v>0</v>
      </c>
      <c r="AB2183" s="23">
        <v>0</v>
      </c>
      <c r="AC2183" s="23">
        <v>0</v>
      </c>
      <c r="AD2183" s="23">
        <v>0</v>
      </c>
      <c r="AE2183" s="23">
        <v>0</v>
      </c>
      <c r="AF2183" s="23">
        <v>1</v>
      </c>
      <c r="AG2183" s="23">
        <v>1</v>
      </c>
      <c r="AH2183" s="23">
        <v>320</v>
      </c>
      <c r="AI2183" s="23">
        <v>320</v>
      </c>
      <c r="AJ2183" s="23">
        <v>0</v>
      </c>
      <c r="AK2183" s="23">
        <v>0</v>
      </c>
      <c r="AL2183" s="23">
        <v>0</v>
      </c>
      <c r="AM2183" s="23">
        <v>0</v>
      </c>
      <c r="AN2183" s="23">
        <v>0</v>
      </c>
      <c r="AO2183" s="23">
        <v>0</v>
      </c>
    </row>
    <row r="2184" spans="1:41" s="23" customFormat="1">
      <c r="A2184" s="23">
        <v>51036</v>
      </c>
      <c r="B2184" s="54" t="s">
        <v>1211</v>
      </c>
      <c r="C2184" s="54">
        <v>36</v>
      </c>
      <c r="D2184" s="23">
        <v>1</v>
      </c>
      <c r="E2184" s="23">
        <v>4</v>
      </c>
      <c r="F2184" s="23">
        <v>1</v>
      </c>
      <c r="G2184" s="23">
        <v>37</v>
      </c>
      <c r="H2184" s="23">
        <v>613</v>
      </c>
      <c r="I2184" s="23">
        <v>1</v>
      </c>
      <c r="J2184" s="23">
        <v>1</v>
      </c>
      <c r="K2184" s="23">
        <v>0</v>
      </c>
      <c r="L2184" s="23">
        <v>3</v>
      </c>
      <c r="M2184" s="23">
        <v>60</v>
      </c>
      <c r="N2184" s="23">
        <v>380</v>
      </c>
      <c r="O2184" s="23">
        <v>380</v>
      </c>
      <c r="P2184" s="23">
        <v>0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0</v>
      </c>
      <c r="Y2184" s="23">
        <v>0</v>
      </c>
      <c r="Z2184" s="23">
        <v>0</v>
      </c>
      <c r="AA2184" s="23">
        <v>0</v>
      </c>
      <c r="AB2184" s="23">
        <v>0</v>
      </c>
      <c r="AC2184" s="23">
        <v>0</v>
      </c>
      <c r="AD2184" s="23">
        <v>0</v>
      </c>
      <c r="AE2184" s="23">
        <v>0</v>
      </c>
      <c r="AF2184" s="23">
        <v>1</v>
      </c>
      <c r="AG2184" s="23">
        <v>1</v>
      </c>
      <c r="AH2184" s="23">
        <v>380</v>
      </c>
      <c r="AI2184" s="23">
        <v>380</v>
      </c>
      <c r="AJ2184" s="23">
        <v>0</v>
      </c>
      <c r="AK2184" s="23">
        <v>0</v>
      </c>
      <c r="AL2184" s="23">
        <v>0</v>
      </c>
      <c r="AM2184" s="23">
        <v>0</v>
      </c>
      <c r="AN2184" s="23">
        <v>0</v>
      </c>
      <c r="AO2184" s="23">
        <v>0</v>
      </c>
    </row>
    <row r="2185" spans="1:41" s="23" customFormat="1">
      <c r="A2185" s="23">
        <v>51037</v>
      </c>
      <c r="B2185" s="54" t="s">
        <v>1212</v>
      </c>
      <c r="C2185" s="54">
        <v>37</v>
      </c>
      <c r="D2185" s="23">
        <v>1</v>
      </c>
      <c r="E2185" s="23">
        <v>4</v>
      </c>
      <c r="F2185" s="23">
        <v>1</v>
      </c>
      <c r="G2185" s="23">
        <v>37</v>
      </c>
      <c r="H2185" s="23">
        <v>621</v>
      </c>
      <c r="I2185" s="23">
        <v>1</v>
      </c>
      <c r="J2185" s="23">
        <v>1</v>
      </c>
      <c r="K2185" s="23">
        <v>0</v>
      </c>
      <c r="L2185" s="23">
        <v>3</v>
      </c>
      <c r="M2185" s="23">
        <v>60</v>
      </c>
      <c r="N2185" s="23">
        <v>420</v>
      </c>
      <c r="O2185" s="23">
        <v>420</v>
      </c>
      <c r="P2185" s="23">
        <v>0</v>
      </c>
      <c r="Q2185" s="23">
        <v>0</v>
      </c>
      <c r="R2185" s="23">
        <v>0</v>
      </c>
      <c r="S2185" s="23">
        <v>0</v>
      </c>
      <c r="T2185" s="23">
        <v>0</v>
      </c>
      <c r="U2185" s="23">
        <v>0</v>
      </c>
      <c r="V2185" s="23">
        <v>0</v>
      </c>
      <c r="W2185" s="23">
        <v>0</v>
      </c>
      <c r="X2185" s="23">
        <v>0</v>
      </c>
      <c r="Y2185" s="23">
        <v>0</v>
      </c>
      <c r="Z2185" s="23">
        <v>0</v>
      </c>
      <c r="AA2185" s="23">
        <v>0</v>
      </c>
      <c r="AB2185" s="23">
        <v>0</v>
      </c>
      <c r="AC2185" s="23">
        <v>0</v>
      </c>
      <c r="AD2185" s="23">
        <v>0</v>
      </c>
      <c r="AE2185" s="23">
        <v>0</v>
      </c>
      <c r="AF2185" s="23">
        <v>1</v>
      </c>
      <c r="AG2185" s="23">
        <v>1</v>
      </c>
      <c r="AH2185" s="23">
        <v>420</v>
      </c>
      <c r="AI2185" s="23">
        <v>420</v>
      </c>
      <c r="AJ2185" s="23">
        <v>0</v>
      </c>
      <c r="AK2185" s="23">
        <v>0</v>
      </c>
      <c r="AL2185" s="23">
        <v>0</v>
      </c>
      <c r="AM2185" s="23">
        <v>0</v>
      </c>
      <c r="AN2185" s="23">
        <v>0</v>
      </c>
      <c r="AO2185" s="23">
        <v>0</v>
      </c>
    </row>
    <row r="2186" spans="1:41" s="23" customFormat="1">
      <c r="A2186" s="23">
        <v>51038</v>
      </c>
      <c r="B2186" s="54" t="s">
        <v>1213</v>
      </c>
      <c r="C2186" s="54">
        <v>38</v>
      </c>
      <c r="D2186" s="23">
        <v>1</v>
      </c>
      <c r="E2186" s="23">
        <v>4</v>
      </c>
      <c r="F2186" s="23">
        <v>1</v>
      </c>
      <c r="G2186" s="23">
        <v>37</v>
      </c>
      <c r="H2186" s="23">
        <v>622</v>
      </c>
      <c r="I2186" s="23">
        <v>1</v>
      </c>
      <c r="J2186" s="23">
        <v>1</v>
      </c>
      <c r="K2186" s="23">
        <v>0</v>
      </c>
      <c r="L2186" s="23">
        <v>3</v>
      </c>
      <c r="M2186" s="23">
        <v>60</v>
      </c>
      <c r="N2186" s="23">
        <v>480</v>
      </c>
      <c r="O2186" s="23">
        <v>480</v>
      </c>
      <c r="P2186" s="23">
        <v>0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0</v>
      </c>
      <c r="Y2186" s="23">
        <v>0</v>
      </c>
      <c r="Z2186" s="23">
        <v>0</v>
      </c>
      <c r="AA2186" s="23">
        <v>0</v>
      </c>
      <c r="AB2186" s="23">
        <v>0</v>
      </c>
      <c r="AC2186" s="23">
        <v>0</v>
      </c>
      <c r="AD2186" s="23">
        <v>0</v>
      </c>
      <c r="AE2186" s="23">
        <v>0</v>
      </c>
      <c r="AF2186" s="23">
        <v>1</v>
      </c>
      <c r="AG2186" s="23">
        <v>1</v>
      </c>
      <c r="AH2186" s="23">
        <v>480</v>
      </c>
      <c r="AI2186" s="23">
        <v>480</v>
      </c>
      <c r="AJ2186" s="23">
        <v>0</v>
      </c>
      <c r="AK2186" s="23">
        <v>0</v>
      </c>
      <c r="AL2186" s="23">
        <v>0</v>
      </c>
      <c r="AM2186" s="23">
        <v>0</v>
      </c>
      <c r="AN2186" s="23">
        <v>0</v>
      </c>
      <c r="AO2186" s="23">
        <v>0</v>
      </c>
    </row>
    <row r="2187" spans="1:41" s="23" customFormat="1">
      <c r="A2187" s="23">
        <v>51039</v>
      </c>
      <c r="B2187" s="54" t="s">
        <v>1214</v>
      </c>
      <c r="C2187" s="54">
        <v>39</v>
      </c>
      <c r="D2187" s="23">
        <v>1</v>
      </c>
      <c r="E2187" s="23">
        <v>4</v>
      </c>
      <c r="F2187" s="23">
        <v>1</v>
      </c>
      <c r="G2187" s="23">
        <v>37</v>
      </c>
      <c r="H2187" s="23">
        <v>623</v>
      </c>
      <c r="I2187" s="23">
        <v>1</v>
      </c>
      <c r="J2187" s="23">
        <v>1</v>
      </c>
      <c r="K2187" s="23">
        <v>0</v>
      </c>
      <c r="L2187" s="23">
        <v>3</v>
      </c>
      <c r="M2187" s="23">
        <v>60</v>
      </c>
      <c r="N2187" s="23">
        <v>540</v>
      </c>
      <c r="O2187" s="23">
        <v>540</v>
      </c>
      <c r="P2187" s="23">
        <v>0</v>
      </c>
      <c r="Q2187" s="23">
        <v>0</v>
      </c>
      <c r="R2187" s="23">
        <v>0</v>
      </c>
      <c r="S2187" s="23">
        <v>0</v>
      </c>
      <c r="T2187" s="23">
        <v>0</v>
      </c>
      <c r="U2187" s="23">
        <v>0</v>
      </c>
      <c r="V2187" s="23">
        <v>0</v>
      </c>
      <c r="W2187" s="23">
        <v>0</v>
      </c>
      <c r="X2187" s="23">
        <v>0</v>
      </c>
      <c r="Y2187" s="23">
        <v>0</v>
      </c>
      <c r="Z2187" s="23">
        <v>0</v>
      </c>
      <c r="AA2187" s="23">
        <v>0</v>
      </c>
      <c r="AB2187" s="23">
        <v>0</v>
      </c>
      <c r="AC2187" s="23">
        <v>0</v>
      </c>
      <c r="AD2187" s="23">
        <v>0</v>
      </c>
      <c r="AE2187" s="23">
        <v>0</v>
      </c>
      <c r="AF2187" s="23">
        <v>1</v>
      </c>
      <c r="AG2187" s="23">
        <v>1</v>
      </c>
      <c r="AH2187" s="23">
        <v>540</v>
      </c>
      <c r="AI2187" s="23">
        <v>540</v>
      </c>
      <c r="AJ2187" s="23">
        <v>0</v>
      </c>
      <c r="AK2187" s="23">
        <v>0</v>
      </c>
      <c r="AL2187" s="23">
        <v>0</v>
      </c>
      <c r="AM2187" s="23">
        <v>0</v>
      </c>
      <c r="AN2187" s="23">
        <v>0</v>
      </c>
      <c r="AO2187" s="23">
        <v>0</v>
      </c>
    </row>
    <row r="2188" spans="1:41" s="23" customFormat="1">
      <c r="A2188" s="23">
        <v>51040</v>
      </c>
      <c r="B2188" s="54" t="s">
        <v>1215</v>
      </c>
      <c r="C2188" s="54">
        <v>40</v>
      </c>
      <c r="D2188" s="23">
        <v>1</v>
      </c>
      <c r="E2188" s="23">
        <v>4</v>
      </c>
      <c r="F2188" s="23">
        <v>1</v>
      </c>
      <c r="G2188" s="23">
        <v>37</v>
      </c>
      <c r="H2188" s="23">
        <v>631</v>
      </c>
      <c r="I2188" s="23">
        <v>1</v>
      </c>
      <c r="J2188" s="23">
        <v>1</v>
      </c>
      <c r="K2188" s="23">
        <v>0</v>
      </c>
      <c r="L2188" s="23">
        <v>3</v>
      </c>
      <c r="M2188" s="23">
        <v>60</v>
      </c>
      <c r="N2188" s="23">
        <v>600</v>
      </c>
      <c r="O2188" s="23">
        <v>600</v>
      </c>
      <c r="P2188" s="23">
        <v>0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  <c r="V2188" s="23">
        <v>0</v>
      </c>
      <c r="W2188" s="23">
        <v>0</v>
      </c>
      <c r="X2188" s="23">
        <v>0</v>
      </c>
      <c r="Y2188" s="23">
        <v>0</v>
      </c>
      <c r="Z2188" s="23">
        <v>0</v>
      </c>
      <c r="AA2188" s="23">
        <v>0</v>
      </c>
      <c r="AB2188" s="23">
        <v>0</v>
      </c>
      <c r="AC2188" s="23">
        <v>0</v>
      </c>
      <c r="AD2188" s="23">
        <v>0</v>
      </c>
      <c r="AE2188" s="23">
        <v>0</v>
      </c>
      <c r="AF2188" s="23">
        <v>1</v>
      </c>
      <c r="AG2188" s="23">
        <v>1</v>
      </c>
      <c r="AH2188" s="23">
        <v>600</v>
      </c>
      <c r="AI2188" s="23">
        <v>600</v>
      </c>
      <c r="AJ2188" s="23">
        <v>0</v>
      </c>
      <c r="AK2188" s="23">
        <v>0</v>
      </c>
      <c r="AL2188" s="23">
        <v>0</v>
      </c>
      <c r="AM2188" s="23">
        <v>0</v>
      </c>
      <c r="AN2188" s="23">
        <v>0</v>
      </c>
      <c r="AO2188" s="23">
        <v>0</v>
      </c>
    </row>
    <row r="2189" spans="1:41" s="11" customFormat="1">
      <c r="A2189" s="11">
        <v>51041</v>
      </c>
      <c r="B2189" s="58" t="s">
        <v>2605</v>
      </c>
      <c r="C2189" s="58">
        <v>41</v>
      </c>
      <c r="D2189" s="11">
        <v>1</v>
      </c>
      <c r="E2189" s="11">
        <v>4</v>
      </c>
      <c r="F2189" s="11">
        <v>1</v>
      </c>
      <c r="G2189" s="11">
        <v>37</v>
      </c>
      <c r="H2189" s="23">
        <v>511</v>
      </c>
      <c r="I2189" s="11">
        <v>1</v>
      </c>
      <c r="J2189" s="11">
        <v>1</v>
      </c>
      <c r="K2189" s="11">
        <v>0</v>
      </c>
      <c r="L2189" s="11">
        <v>3</v>
      </c>
      <c r="M2189" s="11">
        <v>60</v>
      </c>
      <c r="N2189" s="11">
        <v>600</v>
      </c>
      <c r="O2189" s="11">
        <v>600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0</v>
      </c>
      <c r="AC2189" s="11">
        <v>0</v>
      </c>
      <c r="AD2189" s="11">
        <v>0</v>
      </c>
      <c r="AE2189" s="11">
        <v>0</v>
      </c>
      <c r="AF2189" s="11">
        <v>1</v>
      </c>
      <c r="AG2189" s="11">
        <v>1</v>
      </c>
      <c r="AH2189" s="11">
        <v>600</v>
      </c>
      <c r="AI2189" s="11">
        <v>600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</row>
    <row r="2190" spans="1:41" s="11" customFormat="1">
      <c r="A2190" s="11">
        <v>51042</v>
      </c>
      <c r="B2190" s="58" t="s">
        <v>2606</v>
      </c>
      <c r="C2190" s="58">
        <v>42</v>
      </c>
      <c r="D2190" s="11">
        <v>1</v>
      </c>
      <c r="E2190" s="11">
        <v>4</v>
      </c>
      <c r="F2190" s="11">
        <v>1</v>
      </c>
      <c r="G2190" s="11">
        <v>37</v>
      </c>
      <c r="H2190" s="23">
        <v>611</v>
      </c>
      <c r="I2190" s="11">
        <v>1</v>
      </c>
      <c r="J2190" s="11">
        <v>1</v>
      </c>
      <c r="K2190" s="11">
        <v>0</v>
      </c>
      <c r="L2190" s="11">
        <v>3</v>
      </c>
      <c r="M2190" s="11">
        <v>60</v>
      </c>
      <c r="N2190" s="11">
        <v>600</v>
      </c>
      <c r="O2190" s="11">
        <v>600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  <c r="AB2190" s="11">
        <v>0</v>
      </c>
      <c r="AC2190" s="11">
        <v>0</v>
      </c>
      <c r="AD2190" s="11">
        <v>0</v>
      </c>
      <c r="AE2190" s="11">
        <v>0</v>
      </c>
      <c r="AF2190" s="11">
        <v>1</v>
      </c>
      <c r="AG2190" s="11">
        <v>1</v>
      </c>
      <c r="AH2190" s="11">
        <v>600</v>
      </c>
      <c r="AI2190" s="11">
        <v>600</v>
      </c>
      <c r="AJ2190" s="11">
        <v>0</v>
      </c>
      <c r="AK2190" s="11">
        <v>0</v>
      </c>
      <c r="AL2190" s="11">
        <v>0</v>
      </c>
      <c r="AM2190" s="11">
        <v>0</v>
      </c>
      <c r="AN2190" s="11">
        <v>0</v>
      </c>
      <c r="AO2190" s="11">
        <v>0</v>
      </c>
    </row>
    <row r="2191" spans="1:41" s="11" customFormat="1">
      <c r="A2191" s="11">
        <v>51043</v>
      </c>
      <c r="B2191" s="58" t="s">
        <v>2607</v>
      </c>
      <c r="C2191" s="58">
        <v>43</v>
      </c>
      <c r="D2191" s="11">
        <v>1</v>
      </c>
      <c r="E2191" s="11">
        <v>4</v>
      </c>
      <c r="F2191" s="11">
        <v>1</v>
      </c>
      <c r="G2191" s="11">
        <v>37</v>
      </c>
      <c r="H2191" s="23">
        <v>522</v>
      </c>
      <c r="I2191" s="11">
        <v>1</v>
      </c>
      <c r="J2191" s="11">
        <v>1</v>
      </c>
      <c r="K2191" s="11">
        <v>0</v>
      </c>
      <c r="L2191" s="11">
        <v>3</v>
      </c>
      <c r="M2191" s="11">
        <v>60</v>
      </c>
      <c r="N2191" s="11">
        <v>600</v>
      </c>
      <c r="O2191" s="11">
        <v>600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0</v>
      </c>
      <c r="AC2191" s="11">
        <v>0</v>
      </c>
      <c r="AD2191" s="11">
        <v>0</v>
      </c>
      <c r="AE2191" s="11">
        <v>0</v>
      </c>
      <c r="AF2191" s="11">
        <v>1</v>
      </c>
      <c r="AG2191" s="11">
        <v>1</v>
      </c>
      <c r="AH2191" s="11">
        <v>600</v>
      </c>
      <c r="AI2191" s="11">
        <v>600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</row>
    <row r="2192" spans="1:41" s="11" customFormat="1">
      <c r="A2192" s="11">
        <v>51044</v>
      </c>
      <c r="B2192" s="58" t="s">
        <v>2608</v>
      </c>
      <c r="C2192" s="58">
        <v>44</v>
      </c>
      <c r="D2192" s="11">
        <v>1</v>
      </c>
      <c r="E2192" s="11">
        <v>4</v>
      </c>
      <c r="F2192" s="11">
        <v>1</v>
      </c>
      <c r="G2192" s="11">
        <v>37</v>
      </c>
      <c r="H2192" s="23">
        <v>622</v>
      </c>
      <c r="I2192" s="11">
        <v>1</v>
      </c>
      <c r="J2192" s="11">
        <v>1</v>
      </c>
      <c r="K2192" s="11">
        <v>0</v>
      </c>
      <c r="L2192" s="11">
        <v>3</v>
      </c>
      <c r="M2192" s="11">
        <v>60</v>
      </c>
      <c r="N2192" s="11">
        <v>600</v>
      </c>
      <c r="O2192" s="11">
        <v>600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1">
        <v>0</v>
      </c>
      <c r="AE2192" s="11">
        <v>0</v>
      </c>
      <c r="AF2192" s="11">
        <v>1</v>
      </c>
      <c r="AG2192" s="11">
        <v>1</v>
      </c>
      <c r="AH2192" s="11">
        <v>600</v>
      </c>
      <c r="AI2192" s="11">
        <v>600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</row>
    <row r="2193" spans="1:41" s="11" customFormat="1">
      <c r="A2193" s="11">
        <v>51045</v>
      </c>
      <c r="B2193" s="58" t="s">
        <v>2609</v>
      </c>
      <c r="C2193" s="58">
        <v>45</v>
      </c>
      <c r="D2193" s="11">
        <v>1</v>
      </c>
      <c r="E2193" s="11">
        <v>4</v>
      </c>
      <c r="F2193" s="11">
        <v>1</v>
      </c>
      <c r="G2193" s="11">
        <v>37</v>
      </c>
      <c r="H2193" s="23">
        <v>533</v>
      </c>
      <c r="I2193" s="11">
        <v>1</v>
      </c>
      <c r="J2193" s="11">
        <v>1</v>
      </c>
      <c r="K2193" s="11">
        <v>0</v>
      </c>
      <c r="L2193" s="11">
        <v>3</v>
      </c>
      <c r="M2193" s="11">
        <v>60</v>
      </c>
      <c r="N2193" s="11">
        <v>600</v>
      </c>
      <c r="O2193" s="11">
        <v>600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0</v>
      </c>
      <c r="AC2193" s="11">
        <v>0</v>
      </c>
      <c r="AD2193" s="11">
        <v>0</v>
      </c>
      <c r="AE2193" s="11">
        <v>0</v>
      </c>
      <c r="AF2193" s="11">
        <v>1</v>
      </c>
      <c r="AG2193" s="11">
        <v>1</v>
      </c>
      <c r="AH2193" s="11">
        <v>600</v>
      </c>
      <c r="AI2193" s="11">
        <v>600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</row>
    <row r="2194" spans="1:41" s="11" customFormat="1">
      <c r="A2194" s="11">
        <v>51046</v>
      </c>
      <c r="B2194" s="58" t="s">
        <v>2610</v>
      </c>
      <c r="C2194" s="58">
        <v>46</v>
      </c>
      <c r="D2194" s="11">
        <v>1</v>
      </c>
      <c r="E2194" s="11">
        <v>4</v>
      </c>
      <c r="F2194" s="11">
        <v>1</v>
      </c>
      <c r="G2194" s="11">
        <v>37</v>
      </c>
      <c r="H2194" s="23">
        <v>633</v>
      </c>
      <c r="I2194" s="11">
        <v>1</v>
      </c>
      <c r="J2194" s="11">
        <v>1</v>
      </c>
      <c r="K2194" s="11">
        <v>0</v>
      </c>
      <c r="L2194" s="11">
        <v>3</v>
      </c>
      <c r="M2194" s="11">
        <v>60</v>
      </c>
      <c r="N2194" s="11">
        <v>600</v>
      </c>
      <c r="O2194" s="11">
        <v>600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1">
        <v>0</v>
      </c>
      <c r="AE2194" s="11">
        <v>0</v>
      </c>
      <c r="AF2194" s="11">
        <v>1</v>
      </c>
      <c r="AG2194" s="11">
        <v>1</v>
      </c>
      <c r="AH2194" s="11">
        <v>600</v>
      </c>
      <c r="AI2194" s="11">
        <v>600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</row>
    <row r="2195" spans="1:41" s="11" customFormat="1">
      <c r="A2195" s="11">
        <v>51047</v>
      </c>
      <c r="B2195" s="58" t="s">
        <v>2611</v>
      </c>
      <c r="C2195" s="58">
        <v>47</v>
      </c>
      <c r="D2195" s="11">
        <v>1</v>
      </c>
      <c r="E2195" s="11">
        <v>4</v>
      </c>
      <c r="F2195" s="11">
        <v>1</v>
      </c>
      <c r="G2195" s="11">
        <v>37</v>
      </c>
      <c r="H2195" s="23">
        <v>512</v>
      </c>
      <c r="I2195" s="11">
        <v>1</v>
      </c>
      <c r="J2195" s="11">
        <v>1</v>
      </c>
      <c r="K2195" s="11">
        <v>0</v>
      </c>
      <c r="L2195" s="11">
        <v>3</v>
      </c>
      <c r="M2195" s="11">
        <v>60</v>
      </c>
      <c r="N2195" s="11">
        <v>600</v>
      </c>
      <c r="O2195" s="11">
        <v>600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1">
        <v>0</v>
      </c>
      <c r="AE2195" s="11">
        <v>0</v>
      </c>
      <c r="AF2195" s="11">
        <v>1</v>
      </c>
      <c r="AG2195" s="11">
        <v>1</v>
      </c>
      <c r="AH2195" s="11">
        <v>600</v>
      </c>
      <c r="AI2195" s="11">
        <v>600</v>
      </c>
      <c r="AJ2195" s="11">
        <v>0</v>
      </c>
      <c r="AK2195" s="11">
        <v>0</v>
      </c>
      <c r="AL2195" s="11">
        <v>0</v>
      </c>
      <c r="AM2195" s="11">
        <v>0</v>
      </c>
      <c r="AN2195" s="11">
        <v>0</v>
      </c>
      <c r="AO2195" s="11">
        <v>0</v>
      </c>
    </row>
    <row r="2196" spans="1:41" s="11" customFormat="1">
      <c r="A2196" s="11">
        <v>51048</v>
      </c>
      <c r="B2196" s="58" t="s">
        <v>2612</v>
      </c>
      <c r="C2196" s="58">
        <v>48</v>
      </c>
      <c r="D2196" s="11">
        <v>1</v>
      </c>
      <c r="E2196" s="11">
        <v>4</v>
      </c>
      <c r="F2196" s="11">
        <v>1</v>
      </c>
      <c r="G2196" s="11">
        <v>37</v>
      </c>
      <c r="H2196" s="23">
        <v>612</v>
      </c>
      <c r="I2196" s="11">
        <v>1</v>
      </c>
      <c r="J2196" s="11">
        <v>1</v>
      </c>
      <c r="K2196" s="11">
        <v>0</v>
      </c>
      <c r="L2196" s="11">
        <v>3</v>
      </c>
      <c r="M2196" s="11">
        <v>60</v>
      </c>
      <c r="N2196" s="11">
        <v>600</v>
      </c>
      <c r="O2196" s="11">
        <v>600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1">
        <v>0</v>
      </c>
      <c r="AE2196" s="11">
        <v>0</v>
      </c>
      <c r="AF2196" s="11">
        <v>1</v>
      </c>
      <c r="AG2196" s="11">
        <v>1</v>
      </c>
      <c r="AH2196" s="11">
        <v>600</v>
      </c>
      <c r="AI2196" s="11">
        <v>600</v>
      </c>
      <c r="AJ2196" s="11">
        <v>0</v>
      </c>
      <c r="AK2196" s="11">
        <v>0</v>
      </c>
      <c r="AL2196" s="11">
        <v>0</v>
      </c>
      <c r="AM2196" s="11">
        <v>0</v>
      </c>
      <c r="AN2196" s="11">
        <v>0</v>
      </c>
      <c r="AO2196" s="11">
        <v>0</v>
      </c>
    </row>
    <row r="2197" spans="1:41" s="11" customFormat="1">
      <c r="A2197" s="11">
        <v>51049</v>
      </c>
      <c r="B2197" s="58" t="s">
        <v>2613</v>
      </c>
      <c r="C2197" s="58">
        <v>49</v>
      </c>
      <c r="D2197" s="11">
        <v>1</v>
      </c>
      <c r="E2197" s="11">
        <v>4</v>
      </c>
      <c r="F2197" s="11">
        <v>1</v>
      </c>
      <c r="G2197" s="11">
        <v>37</v>
      </c>
      <c r="H2197" s="23">
        <v>522</v>
      </c>
      <c r="I2197" s="11">
        <v>1</v>
      </c>
      <c r="J2197" s="11">
        <v>1</v>
      </c>
      <c r="K2197" s="11">
        <v>0</v>
      </c>
      <c r="L2197" s="11">
        <v>3</v>
      </c>
      <c r="M2197" s="11">
        <v>60</v>
      </c>
      <c r="N2197" s="11">
        <v>600</v>
      </c>
      <c r="O2197" s="11">
        <v>600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0</v>
      </c>
      <c r="AC2197" s="11">
        <v>0</v>
      </c>
      <c r="AD2197" s="11">
        <v>0</v>
      </c>
      <c r="AE2197" s="11">
        <v>0</v>
      </c>
      <c r="AF2197" s="11">
        <v>1</v>
      </c>
      <c r="AG2197" s="11">
        <v>1</v>
      </c>
      <c r="AH2197" s="11">
        <v>600</v>
      </c>
      <c r="AI2197" s="11">
        <v>600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</row>
    <row r="2198" spans="1:41" s="11" customFormat="1">
      <c r="A2198" s="11">
        <v>51050</v>
      </c>
      <c r="B2198" s="58" t="s">
        <v>2614</v>
      </c>
      <c r="C2198" s="58">
        <v>50</v>
      </c>
      <c r="D2198" s="11">
        <v>1</v>
      </c>
      <c r="E2198" s="11">
        <v>4</v>
      </c>
      <c r="F2198" s="11">
        <v>1</v>
      </c>
      <c r="G2198" s="11">
        <v>37</v>
      </c>
      <c r="H2198" s="23">
        <v>622</v>
      </c>
      <c r="I2198" s="11">
        <v>1</v>
      </c>
      <c r="J2198" s="11">
        <v>1</v>
      </c>
      <c r="K2198" s="11">
        <v>0</v>
      </c>
      <c r="L2198" s="11">
        <v>3</v>
      </c>
      <c r="M2198" s="11">
        <v>60</v>
      </c>
      <c r="N2198" s="11">
        <v>600</v>
      </c>
      <c r="O2198" s="11">
        <v>600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1">
        <v>0</v>
      </c>
      <c r="AF2198" s="11">
        <v>1</v>
      </c>
      <c r="AG2198" s="11">
        <v>1</v>
      </c>
      <c r="AH2198" s="11">
        <v>600</v>
      </c>
      <c r="AI2198" s="11">
        <v>600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</row>
    <row r="2199" spans="1:41">
      <c r="A2199" s="3">
        <v>52001</v>
      </c>
      <c r="B2199" s="57" t="s">
        <v>692</v>
      </c>
      <c r="C2199" s="57" t="s">
        <v>693</v>
      </c>
      <c r="D2199" s="3">
        <v>1</v>
      </c>
      <c r="E2199" s="3">
        <v>2</v>
      </c>
      <c r="F2199" s="3">
        <v>1</v>
      </c>
      <c r="G2199" s="3">
        <v>3</v>
      </c>
      <c r="H2199" s="3">
        <v>60</v>
      </c>
      <c r="I2199" s="3">
        <v>60</v>
      </c>
      <c r="J2199" s="3">
        <v>60</v>
      </c>
      <c r="K2199" s="3">
        <v>0</v>
      </c>
      <c r="L2199" s="3">
        <v>2</v>
      </c>
      <c r="M2199" s="3">
        <v>0</v>
      </c>
      <c r="N2199" s="3">
        <v>30</v>
      </c>
      <c r="O2199" s="3">
        <v>30</v>
      </c>
      <c r="P2199" s="3">
        <v>0</v>
      </c>
      <c r="Q2199" s="3">
        <v>1</v>
      </c>
      <c r="R2199" s="3">
        <v>0</v>
      </c>
      <c r="S2199" s="3">
        <v>2000</v>
      </c>
      <c r="T2199" s="3">
        <v>2000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60</v>
      </c>
      <c r="AG2199" s="3">
        <v>60</v>
      </c>
      <c r="AH2199" s="3">
        <v>30</v>
      </c>
      <c r="AI2199" s="3">
        <v>30</v>
      </c>
      <c r="AJ2199" s="3">
        <v>2000</v>
      </c>
      <c r="AK2199" s="3">
        <v>2000</v>
      </c>
      <c r="AL2199" s="3">
        <v>0</v>
      </c>
      <c r="AM2199" s="3">
        <v>0</v>
      </c>
      <c r="AN2199" s="3">
        <v>0</v>
      </c>
      <c r="AO2199" s="3">
        <v>0</v>
      </c>
    </row>
    <row r="2200" spans="1:41">
      <c r="A2200" s="3">
        <v>52002</v>
      </c>
      <c r="B2200" s="57" t="s">
        <v>694</v>
      </c>
      <c r="C2200" s="57" t="s">
        <v>695</v>
      </c>
      <c r="D2200" s="3">
        <v>1</v>
      </c>
      <c r="E2200" s="3">
        <v>2</v>
      </c>
      <c r="F2200" s="3">
        <v>1</v>
      </c>
      <c r="G2200" s="3">
        <v>3</v>
      </c>
      <c r="H2200" s="3">
        <v>60</v>
      </c>
      <c r="I2200" s="3">
        <v>120</v>
      </c>
      <c r="J2200" s="3">
        <v>120</v>
      </c>
      <c r="K2200" s="3">
        <v>0</v>
      </c>
      <c r="L2200" s="3">
        <v>2</v>
      </c>
      <c r="M2200" s="3">
        <v>0</v>
      </c>
      <c r="N2200" s="3">
        <v>60</v>
      </c>
      <c r="O2200" s="3">
        <v>60</v>
      </c>
      <c r="P2200" s="3">
        <v>0</v>
      </c>
      <c r="Q2200" s="3">
        <v>1</v>
      </c>
      <c r="R2200" s="3">
        <v>0</v>
      </c>
      <c r="S2200" s="3">
        <v>2000</v>
      </c>
      <c r="T2200" s="3">
        <v>2000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120</v>
      </c>
      <c r="AG2200" s="3">
        <v>120</v>
      </c>
      <c r="AH2200" s="3">
        <v>60</v>
      </c>
      <c r="AI2200" s="3">
        <v>60</v>
      </c>
      <c r="AJ2200" s="3">
        <v>2000</v>
      </c>
      <c r="AK2200" s="3">
        <v>2000</v>
      </c>
      <c r="AL2200" s="3">
        <v>0</v>
      </c>
      <c r="AM2200" s="3">
        <v>0</v>
      </c>
      <c r="AN2200" s="3">
        <v>0</v>
      </c>
      <c r="AO2200" s="3">
        <v>0</v>
      </c>
    </row>
    <row r="2201" spans="1:41">
      <c r="A2201" s="3">
        <v>52003</v>
      </c>
      <c r="B2201" s="57" t="s">
        <v>696</v>
      </c>
      <c r="C2201" s="57" t="s">
        <v>697</v>
      </c>
      <c r="D2201" s="3">
        <v>1</v>
      </c>
      <c r="E2201" s="3">
        <v>2</v>
      </c>
      <c r="F2201" s="3">
        <v>1</v>
      </c>
      <c r="G2201" s="3">
        <v>3</v>
      </c>
      <c r="H2201" s="3">
        <v>60</v>
      </c>
      <c r="I2201" s="3">
        <v>180</v>
      </c>
      <c r="J2201" s="3">
        <v>180</v>
      </c>
      <c r="K2201" s="3">
        <v>0</v>
      </c>
      <c r="L2201" s="3">
        <v>2</v>
      </c>
      <c r="M2201" s="3">
        <v>0</v>
      </c>
      <c r="N2201" s="3">
        <v>90</v>
      </c>
      <c r="O2201" s="3">
        <v>90</v>
      </c>
      <c r="P2201" s="3">
        <v>0</v>
      </c>
      <c r="Q2201" s="3">
        <v>1</v>
      </c>
      <c r="R2201" s="3">
        <v>0</v>
      </c>
      <c r="S2201" s="3">
        <v>3000</v>
      </c>
      <c r="T2201" s="3">
        <v>3000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180</v>
      </c>
      <c r="AG2201" s="3">
        <v>180</v>
      </c>
      <c r="AH2201" s="3">
        <v>90</v>
      </c>
      <c r="AI2201" s="3">
        <v>90</v>
      </c>
      <c r="AJ2201" s="3">
        <v>3000</v>
      </c>
      <c r="AK2201" s="3">
        <v>3000</v>
      </c>
      <c r="AL2201" s="3">
        <v>0</v>
      </c>
      <c r="AM2201" s="3">
        <v>0</v>
      </c>
      <c r="AN2201" s="3">
        <v>0</v>
      </c>
      <c r="AO2201" s="3">
        <v>0</v>
      </c>
    </row>
    <row r="2202" spans="1:41">
      <c r="A2202" s="3">
        <v>52004</v>
      </c>
      <c r="B2202" s="57" t="s">
        <v>698</v>
      </c>
      <c r="C2202" s="57" t="s">
        <v>693</v>
      </c>
      <c r="D2202" s="3">
        <v>1</v>
      </c>
      <c r="E2202" s="3">
        <v>2</v>
      </c>
      <c r="F2202" s="3">
        <v>1</v>
      </c>
      <c r="G2202" s="3">
        <v>3</v>
      </c>
      <c r="H2202" s="3">
        <v>60</v>
      </c>
      <c r="I2202" s="3">
        <v>60</v>
      </c>
      <c r="J2202" s="3">
        <v>60</v>
      </c>
      <c r="K2202" s="3">
        <v>0</v>
      </c>
      <c r="L2202" s="3">
        <v>2</v>
      </c>
      <c r="M2202" s="3">
        <v>0</v>
      </c>
      <c r="N2202" s="3">
        <v>30</v>
      </c>
      <c r="O2202" s="3">
        <v>30</v>
      </c>
      <c r="P2202" s="3">
        <v>0</v>
      </c>
      <c r="Q2202" s="3">
        <v>1</v>
      </c>
      <c r="R2202" s="3">
        <v>0</v>
      </c>
      <c r="S2202" s="3">
        <v>5000</v>
      </c>
      <c r="T2202" s="3">
        <v>5000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60</v>
      </c>
      <c r="AG2202" s="3">
        <v>60</v>
      </c>
      <c r="AH2202" s="3">
        <v>30</v>
      </c>
      <c r="AI2202" s="3">
        <v>30</v>
      </c>
      <c r="AJ2202" s="3">
        <v>5000</v>
      </c>
      <c r="AK2202" s="3">
        <v>5000</v>
      </c>
      <c r="AL2202" s="3">
        <v>0</v>
      </c>
      <c r="AM2202" s="3">
        <v>0</v>
      </c>
      <c r="AN2202" s="3">
        <v>0</v>
      </c>
      <c r="AO2202" s="3">
        <v>0</v>
      </c>
    </row>
    <row r="2203" spans="1:41">
      <c r="A2203" s="3">
        <v>52005</v>
      </c>
      <c r="B2203" s="57" t="s">
        <v>699</v>
      </c>
      <c r="C2203" s="57" t="s">
        <v>695</v>
      </c>
      <c r="D2203" s="3">
        <v>1</v>
      </c>
      <c r="E2203" s="3">
        <v>2</v>
      </c>
      <c r="F2203" s="3">
        <v>1</v>
      </c>
      <c r="G2203" s="3">
        <v>3</v>
      </c>
      <c r="H2203" s="3">
        <v>60</v>
      </c>
      <c r="I2203" s="3">
        <v>120</v>
      </c>
      <c r="J2203" s="3">
        <v>120</v>
      </c>
      <c r="K2203" s="3">
        <v>0</v>
      </c>
      <c r="L2203" s="3">
        <v>2</v>
      </c>
      <c r="M2203" s="3">
        <v>0</v>
      </c>
      <c r="N2203" s="3">
        <v>60</v>
      </c>
      <c r="O2203" s="3">
        <v>60</v>
      </c>
      <c r="P2203" s="3">
        <v>0</v>
      </c>
      <c r="Q2203" s="3">
        <v>1</v>
      </c>
      <c r="R2203" s="3">
        <v>0</v>
      </c>
      <c r="S2203" s="3">
        <v>10000</v>
      </c>
      <c r="T2203" s="3">
        <v>10000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120</v>
      </c>
      <c r="AG2203" s="3">
        <v>120</v>
      </c>
      <c r="AH2203" s="3">
        <v>60</v>
      </c>
      <c r="AI2203" s="3">
        <v>60</v>
      </c>
      <c r="AJ2203" s="3">
        <v>10000</v>
      </c>
      <c r="AK2203" s="3">
        <v>10000</v>
      </c>
      <c r="AL2203" s="3">
        <v>0</v>
      </c>
      <c r="AM2203" s="3">
        <v>0</v>
      </c>
      <c r="AN2203" s="3">
        <v>0</v>
      </c>
      <c r="AO2203" s="3">
        <v>0</v>
      </c>
    </row>
    <row r="2204" spans="1:41">
      <c r="A2204" s="3">
        <v>52006</v>
      </c>
      <c r="B2204" s="57" t="s">
        <v>700</v>
      </c>
      <c r="C2204" s="57" t="s">
        <v>697</v>
      </c>
      <c r="D2204" s="3">
        <v>1</v>
      </c>
      <c r="E2204" s="3">
        <v>2</v>
      </c>
      <c r="F2204" s="3">
        <v>1</v>
      </c>
      <c r="G2204" s="3">
        <v>3</v>
      </c>
      <c r="H2204" s="3">
        <v>60</v>
      </c>
      <c r="I2204" s="3">
        <v>180</v>
      </c>
      <c r="J2204" s="3">
        <v>180</v>
      </c>
      <c r="K2204" s="3">
        <v>0</v>
      </c>
      <c r="L2204" s="3">
        <v>2</v>
      </c>
      <c r="M2204" s="3">
        <v>0</v>
      </c>
      <c r="N2204" s="3">
        <v>90</v>
      </c>
      <c r="O2204" s="3">
        <v>90</v>
      </c>
      <c r="P2204" s="3">
        <v>0</v>
      </c>
      <c r="Q2204" s="3">
        <v>1</v>
      </c>
      <c r="R2204" s="3">
        <v>0</v>
      </c>
      <c r="S2204" s="3">
        <v>15000</v>
      </c>
      <c r="T2204" s="3">
        <v>15000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180</v>
      </c>
      <c r="AG2204" s="3">
        <v>180</v>
      </c>
      <c r="AH2204" s="3">
        <v>90</v>
      </c>
      <c r="AI2204" s="3">
        <v>90</v>
      </c>
      <c r="AJ2204" s="3">
        <v>15000</v>
      </c>
      <c r="AK2204" s="3">
        <v>15000</v>
      </c>
      <c r="AL2204" s="3">
        <v>0</v>
      </c>
      <c r="AM2204" s="3">
        <v>0</v>
      </c>
      <c r="AN2204" s="3">
        <v>0</v>
      </c>
      <c r="AO2204" s="3">
        <v>0</v>
      </c>
    </row>
    <row r="2205" spans="1:41">
      <c r="A2205" s="3">
        <v>52007</v>
      </c>
      <c r="B2205" s="57" t="s">
        <v>701</v>
      </c>
      <c r="C2205" s="57" t="s">
        <v>693</v>
      </c>
      <c r="D2205" s="3">
        <v>1</v>
      </c>
      <c r="E2205" s="3">
        <v>2</v>
      </c>
      <c r="F2205" s="3">
        <v>1</v>
      </c>
      <c r="G2205" s="3">
        <v>3</v>
      </c>
      <c r="H2205" s="3">
        <v>60</v>
      </c>
      <c r="I2205" s="3">
        <v>60</v>
      </c>
      <c r="J2205" s="3">
        <v>60</v>
      </c>
      <c r="K2205" s="3">
        <v>0</v>
      </c>
      <c r="L2205" s="3">
        <v>2</v>
      </c>
      <c r="M2205" s="3">
        <v>0</v>
      </c>
      <c r="N2205" s="3">
        <v>30</v>
      </c>
      <c r="O2205" s="3">
        <v>30</v>
      </c>
      <c r="P2205" s="3">
        <v>0</v>
      </c>
      <c r="Q2205" s="3">
        <v>1</v>
      </c>
      <c r="R2205" s="3">
        <v>0</v>
      </c>
      <c r="S2205" s="3">
        <v>20000</v>
      </c>
      <c r="T2205" s="3">
        <v>20000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60</v>
      </c>
      <c r="AG2205" s="3">
        <v>60</v>
      </c>
      <c r="AH2205" s="3">
        <v>30</v>
      </c>
      <c r="AI2205" s="3">
        <v>30</v>
      </c>
      <c r="AJ2205" s="3">
        <v>20000</v>
      </c>
      <c r="AK2205" s="3">
        <v>20000</v>
      </c>
      <c r="AL2205" s="3">
        <v>0</v>
      </c>
      <c r="AM2205" s="3">
        <v>0</v>
      </c>
      <c r="AN2205" s="3">
        <v>0</v>
      </c>
      <c r="AO2205" s="3">
        <v>0</v>
      </c>
    </row>
    <row r="2206" spans="1:41">
      <c r="A2206" s="3">
        <v>52008</v>
      </c>
      <c r="B2206" s="57" t="s">
        <v>702</v>
      </c>
      <c r="C2206" s="57" t="s">
        <v>695</v>
      </c>
      <c r="D2206" s="3">
        <v>1</v>
      </c>
      <c r="E2206" s="3">
        <v>2</v>
      </c>
      <c r="F2206" s="3">
        <v>1</v>
      </c>
      <c r="G2206" s="3">
        <v>3</v>
      </c>
      <c r="H2206" s="3">
        <v>60</v>
      </c>
      <c r="I2206" s="3">
        <v>120</v>
      </c>
      <c r="J2206" s="3">
        <v>120</v>
      </c>
      <c r="K2206" s="3">
        <v>0</v>
      </c>
      <c r="L2206" s="3">
        <v>2</v>
      </c>
      <c r="M2206" s="3">
        <v>0</v>
      </c>
      <c r="N2206" s="3">
        <v>60</v>
      </c>
      <c r="O2206" s="3">
        <v>60</v>
      </c>
      <c r="P2206" s="3">
        <v>0</v>
      </c>
      <c r="Q2206" s="3">
        <v>1</v>
      </c>
      <c r="R2206" s="3">
        <v>0</v>
      </c>
      <c r="S2206" s="3">
        <v>15000</v>
      </c>
      <c r="T2206" s="3">
        <v>15000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120</v>
      </c>
      <c r="AG2206" s="3">
        <v>120</v>
      </c>
      <c r="AH2206" s="3">
        <v>60</v>
      </c>
      <c r="AI2206" s="3">
        <v>60</v>
      </c>
      <c r="AJ2206" s="3">
        <v>15000</v>
      </c>
      <c r="AK2206" s="3">
        <v>15000</v>
      </c>
      <c r="AL2206" s="3">
        <v>0</v>
      </c>
      <c r="AM2206" s="3">
        <v>0</v>
      </c>
      <c r="AN2206" s="3">
        <v>0</v>
      </c>
      <c r="AO2206" s="3">
        <v>0</v>
      </c>
    </row>
    <row r="2207" spans="1:41">
      <c r="A2207" s="3">
        <v>52009</v>
      </c>
      <c r="B2207" s="57" t="s">
        <v>703</v>
      </c>
      <c r="C2207" s="57" t="s">
        <v>697</v>
      </c>
      <c r="D2207" s="3">
        <v>1</v>
      </c>
      <c r="E2207" s="3">
        <v>2</v>
      </c>
      <c r="F2207" s="3">
        <v>1</v>
      </c>
      <c r="G2207" s="3">
        <v>3</v>
      </c>
      <c r="H2207" s="3">
        <v>60</v>
      </c>
      <c r="I2207" s="3">
        <v>180</v>
      </c>
      <c r="J2207" s="3">
        <v>180</v>
      </c>
      <c r="K2207" s="3">
        <v>0</v>
      </c>
      <c r="L2207" s="3">
        <v>2</v>
      </c>
      <c r="M2207" s="3">
        <v>0</v>
      </c>
      <c r="N2207" s="3">
        <v>90</v>
      </c>
      <c r="O2207" s="3">
        <v>90</v>
      </c>
      <c r="P2207" s="3">
        <v>0</v>
      </c>
      <c r="Q2207" s="3">
        <v>1</v>
      </c>
      <c r="R2207" s="3">
        <v>0</v>
      </c>
      <c r="S2207" s="3">
        <v>22500</v>
      </c>
      <c r="T2207" s="3">
        <v>22500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180</v>
      </c>
      <c r="AG2207" s="3">
        <v>180</v>
      </c>
      <c r="AH2207" s="3">
        <v>90</v>
      </c>
      <c r="AI2207" s="3">
        <v>90</v>
      </c>
      <c r="AJ2207" s="3">
        <v>22500</v>
      </c>
      <c r="AK2207" s="3">
        <v>22500</v>
      </c>
      <c r="AL2207" s="3">
        <v>0</v>
      </c>
      <c r="AM2207" s="3">
        <v>0</v>
      </c>
      <c r="AN2207" s="3">
        <v>0</v>
      </c>
      <c r="AO2207" s="3">
        <v>0</v>
      </c>
    </row>
    <row r="2208" spans="1:41">
      <c r="A2208" s="3">
        <v>52010</v>
      </c>
      <c r="B2208" s="57" t="s">
        <v>704</v>
      </c>
      <c r="C2208" s="57" t="s">
        <v>693</v>
      </c>
      <c r="D2208" s="3">
        <v>1</v>
      </c>
      <c r="E2208" s="3">
        <v>2</v>
      </c>
      <c r="F2208" s="3">
        <v>1</v>
      </c>
      <c r="G2208" s="3">
        <v>3</v>
      </c>
      <c r="H2208" s="3">
        <v>60</v>
      </c>
      <c r="I2208" s="3">
        <v>60</v>
      </c>
      <c r="J2208" s="3">
        <v>60</v>
      </c>
      <c r="K2208" s="3">
        <v>0</v>
      </c>
      <c r="L2208" s="3">
        <v>2</v>
      </c>
      <c r="M2208" s="3">
        <v>0</v>
      </c>
      <c r="N2208" s="3">
        <v>30</v>
      </c>
      <c r="O2208" s="3">
        <v>30</v>
      </c>
      <c r="P2208" s="3">
        <v>0</v>
      </c>
      <c r="Q2208" s="3">
        <v>1</v>
      </c>
      <c r="R2208" s="3">
        <v>0</v>
      </c>
      <c r="S2208" s="3">
        <v>30000</v>
      </c>
      <c r="T2208" s="3">
        <v>30000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60</v>
      </c>
      <c r="AG2208" s="3">
        <v>60</v>
      </c>
      <c r="AH2208" s="3">
        <v>30</v>
      </c>
      <c r="AI2208" s="3">
        <v>30</v>
      </c>
      <c r="AJ2208" s="3">
        <v>30000</v>
      </c>
      <c r="AK2208" s="3">
        <v>30000</v>
      </c>
      <c r="AL2208" s="3">
        <v>0</v>
      </c>
      <c r="AM2208" s="3">
        <v>0</v>
      </c>
      <c r="AN2208" s="3">
        <v>0</v>
      </c>
      <c r="AO2208" s="3">
        <v>0</v>
      </c>
    </row>
    <row r="2209" spans="1:41">
      <c r="A2209" s="3">
        <v>52011</v>
      </c>
      <c r="B2209" s="57" t="s">
        <v>705</v>
      </c>
      <c r="C2209" s="57" t="s">
        <v>695</v>
      </c>
      <c r="D2209" s="3">
        <v>1</v>
      </c>
      <c r="E2209" s="3">
        <v>2</v>
      </c>
      <c r="F2209" s="3">
        <v>1</v>
      </c>
      <c r="G2209" s="3">
        <v>3</v>
      </c>
      <c r="H2209" s="3">
        <v>60</v>
      </c>
      <c r="I2209" s="3">
        <v>120</v>
      </c>
      <c r="J2209" s="3">
        <v>120</v>
      </c>
      <c r="K2209" s="3">
        <v>0</v>
      </c>
      <c r="L2209" s="3">
        <v>2</v>
      </c>
      <c r="M2209" s="3">
        <v>0</v>
      </c>
      <c r="N2209" s="3">
        <v>60</v>
      </c>
      <c r="O2209" s="3">
        <v>60</v>
      </c>
      <c r="P2209" s="3">
        <v>0</v>
      </c>
      <c r="Q2209" s="3">
        <v>1</v>
      </c>
      <c r="R2209" s="3">
        <v>0</v>
      </c>
      <c r="S2209" s="3">
        <v>20000</v>
      </c>
      <c r="T2209" s="3">
        <v>20000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120</v>
      </c>
      <c r="AG2209" s="3">
        <v>120</v>
      </c>
      <c r="AH2209" s="3">
        <v>60</v>
      </c>
      <c r="AI2209" s="3">
        <v>60</v>
      </c>
      <c r="AJ2209" s="3">
        <v>20000</v>
      </c>
      <c r="AK2209" s="3">
        <v>20000</v>
      </c>
      <c r="AL2209" s="3">
        <v>0</v>
      </c>
      <c r="AM2209" s="3">
        <v>0</v>
      </c>
      <c r="AN2209" s="3">
        <v>0</v>
      </c>
      <c r="AO2209" s="3">
        <v>0</v>
      </c>
    </row>
    <row r="2210" spans="1:41">
      <c r="A2210" s="3">
        <v>52012</v>
      </c>
      <c r="B2210" s="57" t="s">
        <v>706</v>
      </c>
      <c r="C2210" s="57" t="s">
        <v>697</v>
      </c>
      <c r="D2210" s="3">
        <v>1</v>
      </c>
      <c r="E2210" s="3">
        <v>2</v>
      </c>
      <c r="F2210" s="3">
        <v>1</v>
      </c>
      <c r="G2210" s="3">
        <v>3</v>
      </c>
      <c r="H2210" s="3">
        <v>60</v>
      </c>
      <c r="I2210" s="3">
        <v>180</v>
      </c>
      <c r="J2210" s="3">
        <v>180</v>
      </c>
      <c r="K2210" s="3">
        <v>0</v>
      </c>
      <c r="L2210" s="3">
        <v>2</v>
      </c>
      <c r="M2210" s="3">
        <v>0</v>
      </c>
      <c r="N2210" s="3">
        <v>90</v>
      </c>
      <c r="O2210" s="3">
        <v>90</v>
      </c>
      <c r="P2210" s="3">
        <v>0</v>
      </c>
      <c r="Q2210" s="3">
        <v>1</v>
      </c>
      <c r="R2210" s="3">
        <v>0</v>
      </c>
      <c r="S2210" s="3">
        <v>30000</v>
      </c>
      <c r="T2210" s="3">
        <v>30000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180</v>
      </c>
      <c r="AG2210" s="3">
        <v>180</v>
      </c>
      <c r="AH2210" s="3">
        <v>90</v>
      </c>
      <c r="AI2210" s="3">
        <v>90</v>
      </c>
      <c r="AJ2210" s="3">
        <v>30000</v>
      </c>
      <c r="AK2210" s="3">
        <v>30000</v>
      </c>
      <c r="AL2210" s="3">
        <v>0</v>
      </c>
      <c r="AM2210" s="3">
        <v>0</v>
      </c>
      <c r="AN2210" s="3">
        <v>0</v>
      </c>
      <c r="AO2210" s="3">
        <v>0</v>
      </c>
    </row>
    <row r="2211" spans="1:41">
      <c r="A2211" s="3">
        <v>52013</v>
      </c>
      <c r="B2211" s="57" t="s">
        <v>707</v>
      </c>
      <c r="C2211" s="57" t="s">
        <v>693</v>
      </c>
      <c r="D2211" s="3">
        <v>1</v>
      </c>
      <c r="E2211" s="3">
        <v>2</v>
      </c>
      <c r="F2211" s="3">
        <v>1</v>
      </c>
      <c r="G2211" s="3">
        <v>3</v>
      </c>
      <c r="H2211" s="3">
        <v>60</v>
      </c>
      <c r="I2211" s="3">
        <v>60</v>
      </c>
      <c r="J2211" s="3">
        <v>60</v>
      </c>
      <c r="K2211" s="3">
        <v>0</v>
      </c>
      <c r="L2211" s="3">
        <v>2</v>
      </c>
      <c r="M2211" s="3">
        <v>0</v>
      </c>
      <c r="N2211" s="3">
        <v>30</v>
      </c>
      <c r="O2211" s="3">
        <v>30</v>
      </c>
      <c r="P2211" s="3">
        <v>0</v>
      </c>
      <c r="Q2211" s="3">
        <v>1</v>
      </c>
      <c r="R2211" s="3">
        <v>0</v>
      </c>
      <c r="S2211" s="3">
        <v>40000</v>
      </c>
      <c r="T2211" s="3">
        <v>40000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60</v>
      </c>
      <c r="AG2211" s="3">
        <v>60</v>
      </c>
      <c r="AH2211" s="3">
        <v>30</v>
      </c>
      <c r="AI2211" s="3">
        <v>30</v>
      </c>
      <c r="AJ2211" s="3">
        <v>40000</v>
      </c>
      <c r="AK2211" s="3">
        <v>40000</v>
      </c>
      <c r="AL2211" s="3">
        <v>0</v>
      </c>
      <c r="AM2211" s="3">
        <v>0</v>
      </c>
      <c r="AN2211" s="3">
        <v>0</v>
      </c>
      <c r="AO2211" s="3">
        <v>0</v>
      </c>
    </row>
    <row r="2212" spans="1:41">
      <c r="A2212" s="3">
        <v>52014</v>
      </c>
      <c r="B2212" s="57" t="s">
        <v>708</v>
      </c>
      <c r="C2212" s="57" t="s">
        <v>695</v>
      </c>
      <c r="D2212" s="3">
        <v>1</v>
      </c>
      <c r="E2212" s="3">
        <v>2</v>
      </c>
      <c r="F2212" s="3">
        <v>1</v>
      </c>
      <c r="G2212" s="3">
        <v>3</v>
      </c>
      <c r="H2212" s="3">
        <v>60</v>
      </c>
      <c r="I2212" s="3">
        <v>120</v>
      </c>
      <c r="J2212" s="3">
        <v>120</v>
      </c>
      <c r="K2212" s="3">
        <v>0</v>
      </c>
      <c r="L2212" s="3">
        <v>2</v>
      </c>
      <c r="M2212" s="3">
        <v>0</v>
      </c>
      <c r="N2212" s="3">
        <v>60</v>
      </c>
      <c r="O2212" s="3">
        <v>60</v>
      </c>
      <c r="P2212" s="3">
        <v>0</v>
      </c>
      <c r="Q2212" s="3">
        <v>1</v>
      </c>
      <c r="R2212" s="3">
        <v>0</v>
      </c>
      <c r="S2212" s="3">
        <v>25000</v>
      </c>
      <c r="T2212" s="3">
        <v>25000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120</v>
      </c>
      <c r="AG2212" s="3">
        <v>120</v>
      </c>
      <c r="AH2212" s="3">
        <v>60</v>
      </c>
      <c r="AI2212" s="3">
        <v>60</v>
      </c>
      <c r="AJ2212" s="3">
        <v>25000</v>
      </c>
      <c r="AK2212" s="3">
        <v>25000</v>
      </c>
      <c r="AL2212" s="3">
        <v>0</v>
      </c>
      <c r="AM2212" s="3">
        <v>0</v>
      </c>
      <c r="AN2212" s="3">
        <v>0</v>
      </c>
      <c r="AO2212" s="3">
        <v>0</v>
      </c>
    </row>
    <row r="2213" spans="1:41">
      <c r="A2213" s="3">
        <v>52015</v>
      </c>
      <c r="B2213" s="57" t="s">
        <v>709</v>
      </c>
      <c r="C2213" s="57" t="s">
        <v>697</v>
      </c>
      <c r="D2213" s="3">
        <v>1</v>
      </c>
      <c r="E2213" s="3">
        <v>2</v>
      </c>
      <c r="F2213" s="3">
        <v>1</v>
      </c>
      <c r="G2213" s="3">
        <v>3</v>
      </c>
      <c r="H2213" s="3">
        <v>60</v>
      </c>
      <c r="I2213" s="3">
        <v>180</v>
      </c>
      <c r="J2213" s="3">
        <v>180</v>
      </c>
      <c r="K2213" s="3">
        <v>0</v>
      </c>
      <c r="L2213" s="3">
        <v>2</v>
      </c>
      <c r="M2213" s="3">
        <v>0</v>
      </c>
      <c r="N2213" s="3">
        <v>90</v>
      </c>
      <c r="O2213" s="3">
        <v>90</v>
      </c>
      <c r="P2213" s="3">
        <v>0</v>
      </c>
      <c r="Q2213" s="3">
        <v>1</v>
      </c>
      <c r="R2213" s="3">
        <v>0</v>
      </c>
      <c r="S2213" s="3">
        <v>37500</v>
      </c>
      <c r="T2213" s="3">
        <v>37500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180</v>
      </c>
      <c r="AG2213" s="3">
        <v>180</v>
      </c>
      <c r="AH2213" s="3">
        <v>90</v>
      </c>
      <c r="AI2213" s="3">
        <v>90</v>
      </c>
      <c r="AJ2213" s="3">
        <v>37500</v>
      </c>
      <c r="AK2213" s="3">
        <v>37500</v>
      </c>
      <c r="AL2213" s="3">
        <v>0</v>
      </c>
      <c r="AM2213" s="3">
        <v>0</v>
      </c>
      <c r="AN2213" s="3">
        <v>0</v>
      </c>
      <c r="AO2213" s="3">
        <v>0</v>
      </c>
    </row>
    <row r="2214" spans="1:41">
      <c r="A2214" s="3">
        <v>52016</v>
      </c>
      <c r="B2214" s="57" t="s">
        <v>710</v>
      </c>
      <c r="C2214" s="57" t="s">
        <v>693</v>
      </c>
      <c r="D2214" s="3">
        <v>1</v>
      </c>
      <c r="E2214" s="3">
        <v>2</v>
      </c>
      <c r="F2214" s="3">
        <v>1</v>
      </c>
      <c r="G2214" s="3">
        <v>3</v>
      </c>
      <c r="H2214" s="3">
        <v>60</v>
      </c>
      <c r="I2214" s="3">
        <v>60</v>
      </c>
      <c r="J2214" s="3">
        <v>60</v>
      </c>
      <c r="K2214" s="3">
        <v>0</v>
      </c>
      <c r="L2214" s="3">
        <v>2</v>
      </c>
      <c r="M2214" s="3">
        <v>0</v>
      </c>
      <c r="N2214" s="3">
        <v>30</v>
      </c>
      <c r="O2214" s="3">
        <v>30</v>
      </c>
      <c r="P2214" s="3">
        <v>0</v>
      </c>
      <c r="Q2214" s="3">
        <v>1</v>
      </c>
      <c r="R2214" s="3">
        <v>0</v>
      </c>
      <c r="S2214" s="3">
        <v>50000</v>
      </c>
      <c r="T2214" s="3">
        <v>50000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60</v>
      </c>
      <c r="AG2214" s="3">
        <v>60</v>
      </c>
      <c r="AH2214" s="3">
        <v>30</v>
      </c>
      <c r="AI2214" s="3">
        <v>30</v>
      </c>
      <c r="AJ2214" s="3">
        <v>50000</v>
      </c>
      <c r="AK2214" s="3">
        <v>50000</v>
      </c>
      <c r="AL2214" s="3">
        <v>0</v>
      </c>
      <c r="AM2214" s="3">
        <v>0</v>
      </c>
      <c r="AN2214" s="3">
        <v>0</v>
      </c>
      <c r="AO2214" s="3">
        <v>0</v>
      </c>
    </row>
    <row r="2215" spans="1:41">
      <c r="A2215" s="3">
        <v>52017</v>
      </c>
      <c r="B2215" s="57" t="s">
        <v>711</v>
      </c>
      <c r="C2215" s="57" t="s">
        <v>695</v>
      </c>
      <c r="D2215" s="3">
        <v>1</v>
      </c>
      <c r="E2215" s="3">
        <v>2</v>
      </c>
      <c r="F2215" s="3">
        <v>1</v>
      </c>
      <c r="G2215" s="3">
        <v>3</v>
      </c>
      <c r="H2215" s="3">
        <v>60</v>
      </c>
      <c r="I2215" s="3">
        <v>120</v>
      </c>
      <c r="J2215" s="3">
        <v>120</v>
      </c>
      <c r="K2215" s="3">
        <v>0</v>
      </c>
      <c r="L2215" s="3">
        <v>2</v>
      </c>
      <c r="M2215" s="3">
        <v>0</v>
      </c>
      <c r="N2215" s="3">
        <v>60</v>
      </c>
      <c r="O2215" s="3">
        <v>60</v>
      </c>
      <c r="P2215" s="3">
        <v>0</v>
      </c>
      <c r="Q2215" s="3">
        <v>1</v>
      </c>
      <c r="R2215" s="3">
        <v>0</v>
      </c>
      <c r="S2215" s="3">
        <v>30000</v>
      </c>
      <c r="T2215" s="3">
        <v>30000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120</v>
      </c>
      <c r="AG2215" s="3">
        <v>120</v>
      </c>
      <c r="AH2215" s="3">
        <v>60</v>
      </c>
      <c r="AI2215" s="3">
        <v>60</v>
      </c>
      <c r="AJ2215" s="3">
        <v>30000</v>
      </c>
      <c r="AK2215" s="3">
        <v>30000</v>
      </c>
      <c r="AL2215" s="3">
        <v>0</v>
      </c>
      <c r="AM2215" s="3">
        <v>0</v>
      </c>
      <c r="AN2215" s="3">
        <v>0</v>
      </c>
      <c r="AO2215" s="3">
        <v>0</v>
      </c>
    </row>
    <row r="2216" spans="1:41">
      <c r="A2216" s="3">
        <v>52018</v>
      </c>
      <c r="B2216" s="57" t="s">
        <v>712</v>
      </c>
      <c r="C2216" s="57" t="s">
        <v>697</v>
      </c>
      <c r="D2216" s="3">
        <v>1</v>
      </c>
      <c r="E2216" s="3">
        <v>2</v>
      </c>
      <c r="F2216" s="3">
        <v>1</v>
      </c>
      <c r="G2216" s="3">
        <v>3</v>
      </c>
      <c r="H2216" s="3">
        <v>60</v>
      </c>
      <c r="I2216" s="3">
        <v>180</v>
      </c>
      <c r="J2216" s="3">
        <v>180</v>
      </c>
      <c r="K2216" s="3">
        <v>0</v>
      </c>
      <c r="L2216" s="3">
        <v>2</v>
      </c>
      <c r="M2216" s="3">
        <v>0</v>
      </c>
      <c r="N2216" s="3">
        <v>90</v>
      </c>
      <c r="O2216" s="3">
        <v>90</v>
      </c>
      <c r="P2216" s="3">
        <v>0</v>
      </c>
      <c r="Q2216" s="3">
        <v>1</v>
      </c>
      <c r="R2216" s="3">
        <v>0</v>
      </c>
      <c r="S2216" s="3">
        <v>45000</v>
      </c>
      <c r="T2216" s="3">
        <v>45000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180</v>
      </c>
      <c r="AG2216" s="3">
        <v>180</v>
      </c>
      <c r="AH2216" s="3">
        <v>90</v>
      </c>
      <c r="AI2216" s="3">
        <v>90</v>
      </c>
      <c r="AJ2216" s="3">
        <v>45000</v>
      </c>
      <c r="AK2216" s="3">
        <v>45000</v>
      </c>
      <c r="AL2216" s="3">
        <v>0</v>
      </c>
      <c r="AM2216" s="3">
        <v>0</v>
      </c>
      <c r="AN2216" s="3">
        <v>0</v>
      </c>
      <c r="AO2216" s="3">
        <v>0</v>
      </c>
    </row>
    <row r="2217" spans="1:41">
      <c r="A2217" s="3">
        <v>52019</v>
      </c>
      <c r="B2217" s="57" t="s">
        <v>713</v>
      </c>
      <c r="C2217" s="57" t="s">
        <v>693</v>
      </c>
      <c r="D2217" s="3">
        <v>1</v>
      </c>
      <c r="E2217" s="3">
        <v>2</v>
      </c>
      <c r="F2217" s="3">
        <v>1</v>
      </c>
      <c r="G2217" s="3">
        <v>3</v>
      </c>
      <c r="H2217" s="3">
        <v>60</v>
      </c>
      <c r="I2217" s="3">
        <v>60</v>
      </c>
      <c r="J2217" s="3">
        <v>60</v>
      </c>
      <c r="K2217" s="3">
        <v>0</v>
      </c>
      <c r="L2217" s="3">
        <v>2</v>
      </c>
      <c r="M2217" s="3">
        <v>0</v>
      </c>
      <c r="N2217" s="3">
        <v>30</v>
      </c>
      <c r="O2217" s="3">
        <v>30</v>
      </c>
      <c r="P2217" s="3">
        <v>0</v>
      </c>
      <c r="Q2217" s="3">
        <v>1</v>
      </c>
      <c r="R2217" s="3">
        <v>0</v>
      </c>
      <c r="S2217" s="3">
        <v>60000</v>
      </c>
      <c r="T2217" s="3">
        <v>60000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60</v>
      </c>
      <c r="AG2217" s="3">
        <v>60</v>
      </c>
      <c r="AH2217" s="3">
        <v>30</v>
      </c>
      <c r="AI2217" s="3">
        <v>30</v>
      </c>
      <c r="AJ2217" s="3">
        <v>60000</v>
      </c>
      <c r="AK2217" s="3">
        <v>60000</v>
      </c>
      <c r="AL2217" s="3">
        <v>0</v>
      </c>
      <c r="AM2217" s="3">
        <v>0</v>
      </c>
      <c r="AN2217" s="3">
        <v>0</v>
      </c>
      <c r="AO2217" s="3">
        <v>0</v>
      </c>
    </row>
    <row r="2218" spans="1:41">
      <c r="A2218" s="3">
        <v>52020</v>
      </c>
      <c r="B2218" s="57" t="s">
        <v>714</v>
      </c>
      <c r="C2218" s="57" t="s">
        <v>695</v>
      </c>
      <c r="D2218" s="3">
        <v>1</v>
      </c>
      <c r="E2218" s="3">
        <v>2</v>
      </c>
      <c r="F2218" s="3">
        <v>1</v>
      </c>
      <c r="G2218" s="3">
        <v>3</v>
      </c>
      <c r="H2218" s="3">
        <v>60</v>
      </c>
      <c r="I2218" s="3">
        <v>120</v>
      </c>
      <c r="J2218" s="3">
        <v>120</v>
      </c>
      <c r="K2218" s="3">
        <v>0</v>
      </c>
      <c r="L2218" s="3">
        <v>2</v>
      </c>
      <c r="M2218" s="3">
        <v>0</v>
      </c>
      <c r="N2218" s="3">
        <v>60</v>
      </c>
      <c r="O2218" s="3">
        <v>60</v>
      </c>
      <c r="P2218" s="3">
        <v>0</v>
      </c>
      <c r="Q2218" s="3">
        <v>1</v>
      </c>
      <c r="R2218" s="3">
        <v>0</v>
      </c>
      <c r="S2218" s="3">
        <v>35000</v>
      </c>
      <c r="T2218" s="3">
        <v>35000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120</v>
      </c>
      <c r="AG2218" s="3">
        <v>120</v>
      </c>
      <c r="AH2218" s="3">
        <v>60</v>
      </c>
      <c r="AI2218" s="3">
        <v>60</v>
      </c>
      <c r="AJ2218" s="3">
        <v>35000</v>
      </c>
      <c r="AK2218" s="3">
        <v>35000</v>
      </c>
      <c r="AL2218" s="3">
        <v>0</v>
      </c>
      <c r="AM2218" s="3">
        <v>0</v>
      </c>
      <c r="AN2218" s="3">
        <v>0</v>
      </c>
      <c r="AO2218" s="3">
        <v>0</v>
      </c>
    </row>
    <row r="2219" spans="1:41">
      <c r="A2219" s="3">
        <v>52021</v>
      </c>
      <c r="B2219" s="57" t="s">
        <v>715</v>
      </c>
      <c r="C2219" s="57" t="s">
        <v>697</v>
      </c>
      <c r="D2219" s="3">
        <v>1</v>
      </c>
      <c r="E2219" s="3">
        <v>2</v>
      </c>
      <c r="F2219" s="3">
        <v>1</v>
      </c>
      <c r="G2219" s="3">
        <v>3</v>
      </c>
      <c r="H2219" s="3">
        <v>60</v>
      </c>
      <c r="I2219" s="3">
        <v>180</v>
      </c>
      <c r="J2219" s="3">
        <v>180</v>
      </c>
      <c r="K2219" s="3">
        <v>0</v>
      </c>
      <c r="L2219" s="3">
        <v>2</v>
      </c>
      <c r="M2219" s="3">
        <v>0</v>
      </c>
      <c r="N2219" s="3">
        <v>90</v>
      </c>
      <c r="O2219" s="3">
        <v>90</v>
      </c>
      <c r="P2219" s="3">
        <v>0</v>
      </c>
      <c r="Q2219" s="3">
        <v>1</v>
      </c>
      <c r="R2219" s="3">
        <v>0</v>
      </c>
      <c r="S2219" s="3">
        <v>52500</v>
      </c>
      <c r="T2219" s="3">
        <v>52500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180</v>
      </c>
      <c r="AG2219" s="3">
        <v>180</v>
      </c>
      <c r="AH2219" s="3">
        <v>90</v>
      </c>
      <c r="AI2219" s="3">
        <v>90</v>
      </c>
      <c r="AJ2219" s="3">
        <v>52500</v>
      </c>
      <c r="AK2219" s="3">
        <v>52500</v>
      </c>
      <c r="AL2219" s="3">
        <v>0</v>
      </c>
      <c r="AM2219" s="3">
        <v>0</v>
      </c>
      <c r="AN2219" s="3">
        <v>0</v>
      </c>
      <c r="AO2219" s="3">
        <v>0</v>
      </c>
    </row>
    <row r="2220" spans="1:41">
      <c r="A2220" s="3">
        <v>52022</v>
      </c>
      <c r="B2220" s="57" t="s">
        <v>716</v>
      </c>
      <c r="C2220" s="57" t="s">
        <v>693</v>
      </c>
      <c r="D2220" s="3">
        <v>1</v>
      </c>
      <c r="E2220" s="3">
        <v>2</v>
      </c>
      <c r="F2220" s="3">
        <v>1</v>
      </c>
      <c r="G2220" s="3">
        <v>3</v>
      </c>
      <c r="H2220" s="3">
        <v>60</v>
      </c>
      <c r="I2220" s="3">
        <v>100</v>
      </c>
      <c r="J2220" s="3">
        <v>100</v>
      </c>
      <c r="K2220" s="3">
        <v>0</v>
      </c>
      <c r="L2220" s="3">
        <v>2</v>
      </c>
      <c r="M2220" s="3">
        <v>0</v>
      </c>
      <c r="N2220" s="3">
        <v>30</v>
      </c>
      <c r="O2220" s="3">
        <v>30</v>
      </c>
      <c r="P2220" s="3">
        <v>0</v>
      </c>
      <c r="Q2220" s="3">
        <v>1</v>
      </c>
      <c r="R2220" s="3">
        <v>0</v>
      </c>
      <c r="S2220" s="3">
        <v>70000</v>
      </c>
      <c r="T2220" s="3">
        <v>70000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100</v>
      </c>
      <c r="AG2220" s="3">
        <v>100</v>
      </c>
      <c r="AH2220" s="3">
        <v>30</v>
      </c>
      <c r="AI2220" s="3">
        <v>30</v>
      </c>
      <c r="AJ2220" s="3">
        <v>70000</v>
      </c>
      <c r="AK2220" s="3">
        <v>70000</v>
      </c>
      <c r="AL2220" s="3">
        <v>0</v>
      </c>
      <c r="AM2220" s="3">
        <v>0</v>
      </c>
      <c r="AN2220" s="3">
        <v>0</v>
      </c>
      <c r="AO2220" s="3">
        <v>0</v>
      </c>
    </row>
    <row r="2221" spans="1:41">
      <c r="A2221" s="3">
        <v>52023</v>
      </c>
      <c r="B2221" s="57" t="s">
        <v>717</v>
      </c>
      <c r="C2221" s="57" t="s">
        <v>695</v>
      </c>
      <c r="D2221" s="3">
        <v>1</v>
      </c>
      <c r="E2221" s="3">
        <v>2</v>
      </c>
      <c r="F2221" s="3">
        <v>1</v>
      </c>
      <c r="G2221" s="3">
        <v>3</v>
      </c>
      <c r="H2221" s="3">
        <v>60</v>
      </c>
      <c r="I2221" s="3">
        <v>200</v>
      </c>
      <c r="J2221" s="3">
        <v>200</v>
      </c>
      <c r="K2221" s="3">
        <v>0</v>
      </c>
      <c r="L2221" s="3">
        <v>2</v>
      </c>
      <c r="M2221" s="3">
        <v>0</v>
      </c>
      <c r="N2221" s="3">
        <v>60</v>
      </c>
      <c r="O2221" s="3">
        <v>60</v>
      </c>
      <c r="P2221" s="3">
        <v>0</v>
      </c>
      <c r="Q2221" s="3">
        <v>1</v>
      </c>
      <c r="R2221" s="3">
        <v>0</v>
      </c>
      <c r="S2221" s="3">
        <v>40000</v>
      </c>
      <c r="T2221" s="3">
        <v>40000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200</v>
      </c>
      <c r="AG2221" s="3">
        <v>200</v>
      </c>
      <c r="AH2221" s="3">
        <v>60</v>
      </c>
      <c r="AI2221" s="3">
        <v>60</v>
      </c>
      <c r="AJ2221" s="3">
        <v>40000</v>
      </c>
      <c r="AK2221" s="3">
        <v>40000</v>
      </c>
      <c r="AL2221" s="3">
        <v>0</v>
      </c>
      <c r="AM2221" s="3">
        <v>0</v>
      </c>
      <c r="AN2221" s="3">
        <v>0</v>
      </c>
      <c r="AO2221" s="3">
        <v>0</v>
      </c>
    </row>
    <row r="2222" spans="1:41">
      <c r="A2222" s="3">
        <v>52024</v>
      </c>
      <c r="B2222" s="57" t="s">
        <v>718</v>
      </c>
      <c r="C2222" s="57" t="s">
        <v>697</v>
      </c>
      <c r="D2222" s="3">
        <v>1</v>
      </c>
      <c r="E2222" s="3">
        <v>2</v>
      </c>
      <c r="F2222" s="3">
        <v>1</v>
      </c>
      <c r="G2222" s="3">
        <v>3</v>
      </c>
      <c r="H2222" s="3">
        <v>60</v>
      </c>
      <c r="I2222" s="3">
        <v>300</v>
      </c>
      <c r="J2222" s="3">
        <v>300</v>
      </c>
      <c r="K2222" s="3">
        <v>0</v>
      </c>
      <c r="L2222" s="3">
        <v>2</v>
      </c>
      <c r="M2222" s="3">
        <v>0</v>
      </c>
      <c r="N2222" s="3">
        <v>90</v>
      </c>
      <c r="O2222" s="3">
        <v>90</v>
      </c>
      <c r="P2222" s="3">
        <v>0</v>
      </c>
      <c r="Q2222" s="3">
        <v>1</v>
      </c>
      <c r="R2222" s="3">
        <v>0</v>
      </c>
      <c r="S2222" s="3">
        <v>60000</v>
      </c>
      <c r="T2222" s="3">
        <v>60000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300</v>
      </c>
      <c r="AG2222" s="3">
        <v>300</v>
      </c>
      <c r="AH2222" s="3">
        <v>90</v>
      </c>
      <c r="AI2222" s="3">
        <v>90</v>
      </c>
      <c r="AJ2222" s="3">
        <v>60000</v>
      </c>
      <c r="AK2222" s="3">
        <v>60000</v>
      </c>
      <c r="AL2222" s="3">
        <v>0</v>
      </c>
      <c r="AM2222" s="3">
        <v>0</v>
      </c>
      <c r="AN2222" s="3">
        <v>0</v>
      </c>
      <c r="AO2222" s="3">
        <v>0</v>
      </c>
    </row>
    <row r="2223" spans="1:41">
      <c r="A2223" s="3">
        <v>52025</v>
      </c>
      <c r="B2223" s="57" t="s">
        <v>719</v>
      </c>
      <c r="C2223" s="57" t="s">
        <v>693</v>
      </c>
      <c r="D2223" s="3">
        <v>1</v>
      </c>
      <c r="E2223" s="3">
        <v>2</v>
      </c>
      <c r="F2223" s="3">
        <v>1</v>
      </c>
      <c r="G2223" s="3">
        <v>3</v>
      </c>
      <c r="H2223" s="3">
        <v>60</v>
      </c>
      <c r="I2223" s="3">
        <v>100</v>
      </c>
      <c r="J2223" s="3">
        <v>100</v>
      </c>
      <c r="K2223" s="3">
        <v>0</v>
      </c>
      <c r="L2223" s="3">
        <v>2</v>
      </c>
      <c r="M2223" s="3">
        <v>0</v>
      </c>
      <c r="N2223" s="3">
        <v>30</v>
      </c>
      <c r="O2223" s="3">
        <v>30</v>
      </c>
      <c r="P2223" s="3">
        <v>0</v>
      </c>
      <c r="Q2223" s="3">
        <v>1</v>
      </c>
      <c r="R2223" s="3">
        <v>0</v>
      </c>
      <c r="S2223" s="3">
        <v>80000</v>
      </c>
      <c r="T2223" s="3">
        <v>80000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100</v>
      </c>
      <c r="AG2223" s="3">
        <v>100</v>
      </c>
      <c r="AH2223" s="3">
        <v>30</v>
      </c>
      <c r="AI2223" s="3">
        <v>30</v>
      </c>
      <c r="AJ2223" s="3">
        <v>80000</v>
      </c>
      <c r="AK2223" s="3">
        <v>80000</v>
      </c>
      <c r="AL2223" s="3">
        <v>0</v>
      </c>
      <c r="AM2223" s="3">
        <v>0</v>
      </c>
      <c r="AN2223" s="3">
        <v>0</v>
      </c>
      <c r="AO2223" s="3">
        <v>0</v>
      </c>
    </row>
    <row r="2224" spans="1:41">
      <c r="A2224" s="3">
        <v>52026</v>
      </c>
      <c r="B2224" s="57" t="s">
        <v>720</v>
      </c>
      <c r="C2224" s="57" t="s">
        <v>695</v>
      </c>
      <c r="D2224" s="3">
        <v>1</v>
      </c>
      <c r="E2224" s="3">
        <v>2</v>
      </c>
      <c r="F2224" s="3">
        <v>1</v>
      </c>
      <c r="G2224" s="3">
        <v>3</v>
      </c>
      <c r="H2224" s="3">
        <v>60</v>
      </c>
      <c r="I2224" s="3">
        <v>200</v>
      </c>
      <c r="J2224" s="3">
        <v>200</v>
      </c>
      <c r="K2224" s="3">
        <v>0</v>
      </c>
      <c r="L2224" s="3">
        <v>2</v>
      </c>
      <c r="M2224" s="3">
        <v>0</v>
      </c>
      <c r="N2224" s="3">
        <v>60</v>
      </c>
      <c r="O2224" s="3">
        <v>60</v>
      </c>
      <c r="P2224" s="3">
        <v>0</v>
      </c>
      <c r="Q2224" s="3">
        <v>1</v>
      </c>
      <c r="R2224" s="3">
        <v>0</v>
      </c>
      <c r="S2224" s="3">
        <v>45000</v>
      </c>
      <c r="T2224" s="3">
        <v>45000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200</v>
      </c>
      <c r="AG2224" s="3">
        <v>200</v>
      </c>
      <c r="AH2224" s="3">
        <v>60</v>
      </c>
      <c r="AI2224" s="3">
        <v>60</v>
      </c>
      <c r="AJ2224" s="3">
        <v>45000</v>
      </c>
      <c r="AK2224" s="3">
        <v>45000</v>
      </c>
      <c r="AL2224" s="3">
        <v>0</v>
      </c>
      <c r="AM2224" s="3">
        <v>0</v>
      </c>
      <c r="AN2224" s="3">
        <v>0</v>
      </c>
      <c r="AO2224" s="3">
        <v>0</v>
      </c>
    </row>
    <row r="2225" spans="1:41">
      <c r="A2225" s="3">
        <v>52027</v>
      </c>
      <c r="B2225" s="57" t="s">
        <v>721</v>
      </c>
      <c r="C2225" s="57" t="s">
        <v>697</v>
      </c>
      <c r="D2225" s="3">
        <v>1</v>
      </c>
      <c r="E2225" s="3">
        <v>2</v>
      </c>
      <c r="F2225" s="3">
        <v>1</v>
      </c>
      <c r="G2225" s="3">
        <v>3</v>
      </c>
      <c r="H2225" s="3">
        <v>60</v>
      </c>
      <c r="I2225" s="3">
        <v>300</v>
      </c>
      <c r="J2225" s="3">
        <v>300</v>
      </c>
      <c r="K2225" s="3">
        <v>0</v>
      </c>
      <c r="L2225" s="3">
        <v>2</v>
      </c>
      <c r="M2225" s="3">
        <v>0</v>
      </c>
      <c r="N2225" s="3">
        <v>90</v>
      </c>
      <c r="O2225" s="3">
        <v>90</v>
      </c>
      <c r="P2225" s="3">
        <v>0</v>
      </c>
      <c r="Q2225" s="3">
        <v>1</v>
      </c>
      <c r="R2225" s="3">
        <v>0</v>
      </c>
      <c r="S2225" s="3">
        <v>67500</v>
      </c>
      <c r="T2225" s="3">
        <v>67500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300</v>
      </c>
      <c r="AG2225" s="3">
        <v>300</v>
      </c>
      <c r="AH2225" s="3">
        <v>90</v>
      </c>
      <c r="AI2225" s="3">
        <v>90</v>
      </c>
      <c r="AJ2225" s="3">
        <v>67500</v>
      </c>
      <c r="AK2225" s="3">
        <v>67500</v>
      </c>
      <c r="AL2225" s="3">
        <v>0</v>
      </c>
      <c r="AM2225" s="3">
        <v>0</v>
      </c>
      <c r="AN2225" s="3">
        <v>0</v>
      </c>
      <c r="AO2225" s="3">
        <v>0</v>
      </c>
    </row>
    <row r="2226" spans="1:41">
      <c r="A2226" s="3">
        <v>52028</v>
      </c>
      <c r="B2226" s="57" t="s">
        <v>722</v>
      </c>
      <c r="C2226" s="57" t="s">
        <v>693</v>
      </c>
      <c r="D2226" s="3">
        <v>1</v>
      </c>
      <c r="E2226" s="3">
        <v>2</v>
      </c>
      <c r="F2226" s="3">
        <v>1</v>
      </c>
      <c r="G2226" s="3">
        <v>3</v>
      </c>
      <c r="H2226" s="3">
        <v>60</v>
      </c>
      <c r="I2226" s="3">
        <v>100</v>
      </c>
      <c r="J2226" s="3">
        <v>100</v>
      </c>
      <c r="K2226" s="3">
        <v>0</v>
      </c>
      <c r="L2226" s="3">
        <v>2</v>
      </c>
      <c r="M2226" s="3">
        <v>0</v>
      </c>
      <c r="N2226" s="3">
        <v>30</v>
      </c>
      <c r="O2226" s="3">
        <v>30</v>
      </c>
      <c r="P2226" s="3">
        <v>0</v>
      </c>
      <c r="Q2226" s="3">
        <v>1</v>
      </c>
      <c r="R2226" s="3">
        <v>0</v>
      </c>
      <c r="S2226" s="3">
        <v>90000</v>
      </c>
      <c r="T2226" s="3">
        <v>90000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100</v>
      </c>
      <c r="AG2226" s="3">
        <v>100</v>
      </c>
      <c r="AH2226" s="3">
        <v>30</v>
      </c>
      <c r="AI2226" s="3">
        <v>30</v>
      </c>
      <c r="AJ2226" s="3">
        <v>90000</v>
      </c>
      <c r="AK2226" s="3">
        <v>90000</v>
      </c>
      <c r="AL2226" s="3">
        <v>0</v>
      </c>
      <c r="AM2226" s="3">
        <v>0</v>
      </c>
      <c r="AN2226" s="3">
        <v>0</v>
      </c>
      <c r="AO2226" s="3">
        <v>0</v>
      </c>
    </row>
    <row r="2227" spans="1:41">
      <c r="A2227" s="3">
        <v>52029</v>
      </c>
      <c r="B2227" s="57" t="s">
        <v>723</v>
      </c>
      <c r="C2227" s="57" t="s">
        <v>695</v>
      </c>
      <c r="D2227" s="3">
        <v>1</v>
      </c>
      <c r="E2227" s="3">
        <v>2</v>
      </c>
      <c r="F2227" s="3">
        <v>1</v>
      </c>
      <c r="G2227" s="3">
        <v>3</v>
      </c>
      <c r="H2227" s="3">
        <v>60</v>
      </c>
      <c r="I2227" s="3">
        <v>200</v>
      </c>
      <c r="J2227" s="3">
        <v>200</v>
      </c>
      <c r="K2227" s="3">
        <v>0</v>
      </c>
      <c r="L2227" s="3">
        <v>2</v>
      </c>
      <c r="M2227" s="3">
        <v>0</v>
      </c>
      <c r="N2227" s="3">
        <v>60</v>
      </c>
      <c r="O2227" s="3">
        <v>60</v>
      </c>
      <c r="P2227" s="3">
        <v>0</v>
      </c>
      <c r="Q2227" s="3">
        <v>1</v>
      </c>
      <c r="R2227" s="3">
        <v>0</v>
      </c>
      <c r="S2227" s="3">
        <v>50000</v>
      </c>
      <c r="T2227" s="3">
        <v>50000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200</v>
      </c>
      <c r="AG2227" s="3">
        <v>200</v>
      </c>
      <c r="AH2227" s="3">
        <v>60</v>
      </c>
      <c r="AI2227" s="3">
        <v>60</v>
      </c>
      <c r="AJ2227" s="3">
        <v>50000</v>
      </c>
      <c r="AK2227" s="3">
        <v>50000</v>
      </c>
      <c r="AL2227" s="3">
        <v>0</v>
      </c>
      <c r="AM2227" s="3">
        <v>0</v>
      </c>
      <c r="AN2227" s="3">
        <v>0</v>
      </c>
      <c r="AO2227" s="3">
        <v>0</v>
      </c>
    </row>
    <row r="2228" spans="1:41">
      <c r="A2228" s="3">
        <v>52030</v>
      </c>
      <c r="B2228" s="57" t="s">
        <v>724</v>
      </c>
      <c r="C2228" s="57" t="s">
        <v>697</v>
      </c>
      <c r="D2228" s="3">
        <v>1</v>
      </c>
      <c r="E2228" s="3">
        <v>2</v>
      </c>
      <c r="F2228" s="3">
        <v>1</v>
      </c>
      <c r="G2228" s="3">
        <v>3</v>
      </c>
      <c r="H2228" s="3">
        <v>60</v>
      </c>
      <c r="I2228" s="3">
        <v>300</v>
      </c>
      <c r="J2228" s="3">
        <v>300</v>
      </c>
      <c r="K2228" s="3">
        <v>0</v>
      </c>
      <c r="L2228" s="3">
        <v>2</v>
      </c>
      <c r="M2228" s="3">
        <v>0</v>
      </c>
      <c r="N2228" s="3">
        <v>90</v>
      </c>
      <c r="O2228" s="3">
        <v>90</v>
      </c>
      <c r="P2228" s="3">
        <v>0</v>
      </c>
      <c r="Q2228" s="3">
        <v>1</v>
      </c>
      <c r="R2228" s="3">
        <v>0</v>
      </c>
      <c r="S2228" s="3">
        <v>75000</v>
      </c>
      <c r="T2228" s="3">
        <v>75000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300</v>
      </c>
      <c r="AG2228" s="3">
        <v>300</v>
      </c>
      <c r="AH2228" s="3">
        <v>90</v>
      </c>
      <c r="AI2228" s="3">
        <v>90</v>
      </c>
      <c r="AJ2228" s="3">
        <v>75000</v>
      </c>
      <c r="AK2228" s="3">
        <v>75000</v>
      </c>
      <c r="AL2228" s="3">
        <v>0</v>
      </c>
      <c r="AM2228" s="3">
        <v>0</v>
      </c>
      <c r="AN2228" s="3">
        <v>0</v>
      </c>
      <c r="AO2228" s="3">
        <v>0</v>
      </c>
    </row>
    <row r="2229" spans="1:41">
      <c r="A2229" s="3">
        <v>52031</v>
      </c>
      <c r="B2229" s="57" t="s">
        <v>725</v>
      </c>
      <c r="C2229" s="57" t="s">
        <v>693</v>
      </c>
      <c r="D2229" s="3">
        <v>1</v>
      </c>
      <c r="E2229" s="3">
        <v>2</v>
      </c>
      <c r="F2229" s="3">
        <v>1</v>
      </c>
      <c r="G2229" s="3">
        <v>3</v>
      </c>
      <c r="H2229" s="3">
        <v>60</v>
      </c>
      <c r="I2229" s="3">
        <v>100</v>
      </c>
      <c r="J2229" s="3">
        <v>100</v>
      </c>
      <c r="K2229" s="3">
        <v>0</v>
      </c>
      <c r="L2229" s="3">
        <v>2</v>
      </c>
      <c r="M2229" s="3">
        <v>0</v>
      </c>
      <c r="N2229" s="3">
        <v>30</v>
      </c>
      <c r="O2229" s="3">
        <v>30</v>
      </c>
      <c r="P2229" s="3">
        <v>0</v>
      </c>
      <c r="Q2229" s="3">
        <v>1</v>
      </c>
      <c r="R2229" s="3">
        <v>0</v>
      </c>
      <c r="S2229" s="3">
        <v>100000</v>
      </c>
      <c r="T2229" s="3">
        <v>100000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100</v>
      </c>
      <c r="AG2229" s="3">
        <v>100</v>
      </c>
      <c r="AH2229" s="3">
        <v>30</v>
      </c>
      <c r="AI2229" s="3">
        <v>30</v>
      </c>
      <c r="AJ2229" s="3">
        <v>100000</v>
      </c>
      <c r="AK2229" s="3">
        <v>100000</v>
      </c>
      <c r="AL2229" s="3">
        <v>0</v>
      </c>
      <c r="AM2229" s="3">
        <v>0</v>
      </c>
      <c r="AN2229" s="3">
        <v>0</v>
      </c>
      <c r="AO2229" s="3">
        <v>0</v>
      </c>
    </row>
    <row r="2230" spans="1:41">
      <c r="A2230" s="3">
        <v>52032</v>
      </c>
      <c r="B2230" s="57" t="s">
        <v>726</v>
      </c>
      <c r="C2230" s="57" t="s">
        <v>695</v>
      </c>
      <c r="D2230" s="3">
        <v>1</v>
      </c>
      <c r="E2230" s="3">
        <v>2</v>
      </c>
      <c r="F2230" s="3">
        <v>1</v>
      </c>
      <c r="G2230" s="3">
        <v>3</v>
      </c>
      <c r="H2230" s="3">
        <v>60</v>
      </c>
      <c r="I2230" s="3">
        <v>200</v>
      </c>
      <c r="J2230" s="3">
        <v>200</v>
      </c>
      <c r="K2230" s="3">
        <v>0</v>
      </c>
      <c r="L2230" s="3">
        <v>2</v>
      </c>
      <c r="M2230" s="3">
        <v>0</v>
      </c>
      <c r="N2230" s="3">
        <v>60</v>
      </c>
      <c r="O2230" s="3">
        <v>60</v>
      </c>
      <c r="P2230" s="3">
        <v>0</v>
      </c>
      <c r="Q2230" s="3">
        <v>1</v>
      </c>
      <c r="R2230" s="3">
        <v>0</v>
      </c>
      <c r="S2230" s="3">
        <v>55000</v>
      </c>
      <c r="T2230" s="3">
        <v>55000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200</v>
      </c>
      <c r="AG2230" s="3">
        <v>200</v>
      </c>
      <c r="AH2230" s="3">
        <v>60</v>
      </c>
      <c r="AI2230" s="3">
        <v>60</v>
      </c>
      <c r="AJ2230" s="3">
        <v>55000</v>
      </c>
      <c r="AK2230" s="3">
        <v>55000</v>
      </c>
      <c r="AL2230" s="3">
        <v>0</v>
      </c>
      <c r="AM2230" s="3">
        <v>0</v>
      </c>
      <c r="AN2230" s="3">
        <v>0</v>
      </c>
      <c r="AO2230" s="3">
        <v>0</v>
      </c>
    </row>
    <row r="2231" spans="1:41">
      <c r="A2231" s="3">
        <v>52033</v>
      </c>
      <c r="B2231" s="57" t="s">
        <v>727</v>
      </c>
      <c r="C2231" s="57" t="s">
        <v>697</v>
      </c>
      <c r="D2231" s="3">
        <v>1</v>
      </c>
      <c r="E2231" s="3">
        <v>2</v>
      </c>
      <c r="F2231" s="3">
        <v>1</v>
      </c>
      <c r="G2231" s="3">
        <v>3</v>
      </c>
      <c r="H2231" s="3">
        <v>60</v>
      </c>
      <c r="I2231" s="3">
        <v>300</v>
      </c>
      <c r="J2231" s="3">
        <v>300</v>
      </c>
      <c r="K2231" s="3">
        <v>0</v>
      </c>
      <c r="L2231" s="3">
        <v>2</v>
      </c>
      <c r="M2231" s="3">
        <v>0</v>
      </c>
      <c r="N2231" s="3">
        <v>90</v>
      </c>
      <c r="O2231" s="3">
        <v>90</v>
      </c>
      <c r="P2231" s="3">
        <v>0</v>
      </c>
      <c r="Q2231" s="3">
        <v>1</v>
      </c>
      <c r="R2231" s="3">
        <v>0</v>
      </c>
      <c r="S2231" s="3">
        <v>82500</v>
      </c>
      <c r="T2231" s="3">
        <v>82500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300</v>
      </c>
      <c r="AG2231" s="3">
        <v>300</v>
      </c>
      <c r="AH2231" s="3">
        <v>90</v>
      </c>
      <c r="AI2231" s="3">
        <v>90</v>
      </c>
      <c r="AJ2231" s="3">
        <v>82500</v>
      </c>
      <c r="AK2231" s="3">
        <v>82500</v>
      </c>
      <c r="AL2231" s="3">
        <v>0</v>
      </c>
      <c r="AM2231" s="3">
        <v>0</v>
      </c>
      <c r="AN2231" s="3">
        <v>0</v>
      </c>
      <c r="AO2231" s="3">
        <v>0</v>
      </c>
    </row>
    <row r="2232" spans="1:41">
      <c r="A2232" s="3">
        <v>52034</v>
      </c>
      <c r="B2232" s="57" t="s">
        <v>728</v>
      </c>
      <c r="C2232" s="57" t="s">
        <v>693</v>
      </c>
      <c r="D2232" s="3">
        <v>1</v>
      </c>
      <c r="E2232" s="3">
        <v>2</v>
      </c>
      <c r="F2232" s="3">
        <v>1</v>
      </c>
      <c r="G2232" s="3">
        <v>3</v>
      </c>
      <c r="H2232" s="3">
        <v>60</v>
      </c>
      <c r="I2232" s="3">
        <v>100</v>
      </c>
      <c r="J2232" s="3">
        <v>100</v>
      </c>
      <c r="K2232" s="3">
        <v>0</v>
      </c>
      <c r="L2232" s="3">
        <v>2</v>
      </c>
      <c r="M2232" s="3">
        <v>0</v>
      </c>
      <c r="N2232" s="3">
        <v>30</v>
      </c>
      <c r="O2232" s="3">
        <v>30</v>
      </c>
      <c r="P2232" s="3">
        <v>0</v>
      </c>
      <c r="Q2232" s="3">
        <v>1</v>
      </c>
      <c r="R2232" s="3">
        <v>0</v>
      </c>
      <c r="S2232" s="3">
        <v>110000</v>
      </c>
      <c r="T2232" s="3">
        <v>110000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100</v>
      </c>
      <c r="AG2232" s="3">
        <v>100</v>
      </c>
      <c r="AH2232" s="3">
        <v>30</v>
      </c>
      <c r="AI2232" s="3">
        <v>30</v>
      </c>
      <c r="AJ2232" s="3">
        <v>110000</v>
      </c>
      <c r="AK2232" s="3">
        <v>110000</v>
      </c>
      <c r="AL2232" s="3">
        <v>0</v>
      </c>
      <c r="AM2232" s="3">
        <v>0</v>
      </c>
      <c r="AN2232" s="3">
        <v>0</v>
      </c>
      <c r="AO2232" s="3">
        <v>0</v>
      </c>
    </row>
    <row r="2233" spans="1:41">
      <c r="A2233" s="3">
        <v>52035</v>
      </c>
      <c r="B2233" s="57" t="s">
        <v>729</v>
      </c>
      <c r="C2233" s="57" t="s">
        <v>695</v>
      </c>
      <c r="D2233" s="3">
        <v>1</v>
      </c>
      <c r="E2233" s="3">
        <v>2</v>
      </c>
      <c r="F2233" s="3">
        <v>1</v>
      </c>
      <c r="G2233" s="3">
        <v>3</v>
      </c>
      <c r="H2233" s="3">
        <v>60</v>
      </c>
      <c r="I2233" s="3">
        <v>200</v>
      </c>
      <c r="J2233" s="3">
        <v>200</v>
      </c>
      <c r="K2233" s="3">
        <v>0</v>
      </c>
      <c r="L2233" s="3">
        <v>2</v>
      </c>
      <c r="M2233" s="3">
        <v>0</v>
      </c>
      <c r="N2233" s="3">
        <v>60</v>
      </c>
      <c r="O2233" s="3">
        <v>60</v>
      </c>
      <c r="P2233" s="3">
        <v>0</v>
      </c>
      <c r="Q2233" s="3">
        <v>1</v>
      </c>
      <c r="R2233" s="3">
        <v>0</v>
      </c>
      <c r="S2233" s="3">
        <v>60000</v>
      </c>
      <c r="T2233" s="3">
        <v>60000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200</v>
      </c>
      <c r="AG2233" s="3">
        <v>200</v>
      </c>
      <c r="AH2233" s="3">
        <v>60</v>
      </c>
      <c r="AI2233" s="3">
        <v>60</v>
      </c>
      <c r="AJ2233" s="3">
        <v>60000</v>
      </c>
      <c r="AK2233" s="3">
        <v>60000</v>
      </c>
      <c r="AL2233" s="3">
        <v>0</v>
      </c>
      <c r="AM2233" s="3">
        <v>0</v>
      </c>
      <c r="AN2233" s="3">
        <v>0</v>
      </c>
      <c r="AO2233" s="3">
        <v>0</v>
      </c>
    </row>
    <row r="2234" spans="1:41">
      <c r="A2234" s="3">
        <v>52036</v>
      </c>
      <c r="B2234" s="57" t="s">
        <v>730</v>
      </c>
      <c r="C2234" s="57" t="s">
        <v>697</v>
      </c>
      <c r="D2234" s="3">
        <v>1</v>
      </c>
      <c r="E2234" s="3">
        <v>2</v>
      </c>
      <c r="F2234" s="3">
        <v>1</v>
      </c>
      <c r="G2234" s="3">
        <v>3</v>
      </c>
      <c r="H2234" s="3">
        <v>60</v>
      </c>
      <c r="I2234" s="3">
        <v>300</v>
      </c>
      <c r="J2234" s="3">
        <v>300</v>
      </c>
      <c r="K2234" s="3">
        <v>0</v>
      </c>
      <c r="L2234" s="3">
        <v>2</v>
      </c>
      <c r="M2234" s="3">
        <v>0</v>
      </c>
      <c r="N2234" s="3">
        <v>90</v>
      </c>
      <c r="O2234" s="3">
        <v>90</v>
      </c>
      <c r="P2234" s="3">
        <v>0</v>
      </c>
      <c r="Q2234" s="3">
        <v>1</v>
      </c>
      <c r="R2234" s="3">
        <v>0</v>
      </c>
      <c r="S2234" s="3">
        <v>90000</v>
      </c>
      <c r="T2234" s="3">
        <v>90000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300</v>
      </c>
      <c r="AG2234" s="3">
        <v>300</v>
      </c>
      <c r="AH2234" s="3">
        <v>90</v>
      </c>
      <c r="AI2234" s="3">
        <v>90</v>
      </c>
      <c r="AJ2234" s="3">
        <v>90000</v>
      </c>
      <c r="AK2234" s="3">
        <v>90000</v>
      </c>
      <c r="AL2234" s="3">
        <v>0</v>
      </c>
      <c r="AM2234" s="3">
        <v>0</v>
      </c>
      <c r="AN2234" s="3">
        <v>0</v>
      </c>
      <c r="AO2234" s="3">
        <v>0</v>
      </c>
    </row>
    <row r="2235" spans="1:41">
      <c r="A2235" s="3">
        <v>52037</v>
      </c>
      <c r="B2235" s="57" t="s">
        <v>731</v>
      </c>
      <c r="C2235" s="57" t="s">
        <v>693</v>
      </c>
      <c r="D2235" s="3">
        <v>1</v>
      </c>
      <c r="E2235" s="3">
        <v>2</v>
      </c>
      <c r="F2235" s="3">
        <v>1</v>
      </c>
      <c r="G2235" s="3">
        <v>3</v>
      </c>
      <c r="H2235" s="3">
        <v>60</v>
      </c>
      <c r="I2235" s="3">
        <v>100</v>
      </c>
      <c r="J2235" s="3">
        <v>100</v>
      </c>
      <c r="K2235" s="3">
        <v>0</v>
      </c>
      <c r="L2235" s="3">
        <v>2</v>
      </c>
      <c r="M2235" s="3">
        <v>0</v>
      </c>
      <c r="N2235" s="3">
        <v>30</v>
      </c>
      <c r="O2235" s="3">
        <v>30</v>
      </c>
      <c r="P2235" s="3">
        <v>0</v>
      </c>
      <c r="Q2235" s="3">
        <v>1</v>
      </c>
      <c r="R2235" s="3">
        <v>0</v>
      </c>
      <c r="S2235" s="3">
        <v>120000</v>
      </c>
      <c r="T2235" s="3">
        <v>120000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100</v>
      </c>
      <c r="AG2235" s="3">
        <v>100</v>
      </c>
      <c r="AH2235" s="3">
        <v>30</v>
      </c>
      <c r="AI2235" s="3">
        <v>30</v>
      </c>
      <c r="AJ2235" s="3">
        <v>120000</v>
      </c>
      <c r="AK2235" s="3">
        <v>120000</v>
      </c>
      <c r="AL2235" s="3">
        <v>0</v>
      </c>
      <c r="AM2235" s="3">
        <v>0</v>
      </c>
      <c r="AN2235" s="3">
        <v>0</v>
      </c>
      <c r="AO2235" s="3">
        <v>0</v>
      </c>
    </row>
    <row r="2236" spans="1:41">
      <c r="A2236" s="3">
        <v>52038</v>
      </c>
      <c r="B2236" s="57" t="s">
        <v>732</v>
      </c>
      <c r="C2236" s="57" t="s">
        <v>695</v>
      </c>
      <c r="D2236" s="3">
        <v>1</v>
      </c>
      <c r="E2236" s="3">
        <v>2</v>
      </c>
      <c r="F2236" s="3">
        <v>1</v>
      </c>
      <c r="G2236" s="3">
        <v>3</v>
      </c>
      <c r="H2236" s="3">
        <v>60</v>
      </c>
      <c r="I2236" s="3">
        <v>200</v>
      </c>
      <c r="J2236" s="3">
        <v>200</v>
      </c>
      <c r="K2236" s="3">
        <v>0</v>
      </c>
      <c r="L2236" s="3">
        <v>2</v>
      </c>
      <c r="M2236" s="3">
        <v>0</v>
      </c>
      <c r="N2236" s="3">
        <v>60</v>
      </c>
      <c r="O2236" s="3">
        <v>60</v>
      </c>
      <c r="P2236" s="3">
        <v>0</v>
      </c>
      <c r="Q2236" s="3">
        <v>1</v>
      </c>
      <c r="R2236" s="3">
        <v>0</v>
      </c>
      <c r="S2236" s="3">
        <v>65000</v>
      </c>
      <c r="T2236" s="3">
        <v>65000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200</v>
      </c>
      <c r="AG2236" s="3">
        <v>200</v>
      </c>
      <c r="AH2236" s="3">
        <v>60</v>
      </c>
      <c r="AI2236" s="3">
        <v>60</v>
      </c>
      <c r="AJ2236" s="3">
        <v>65000</v>
      </c>
      <c r="AK2236" s="3">
        <v>65000</v>
      </c>
      <c r="AL2236" s="3">
        <v>0</v>
      </c>
      <c r="AM2236" s="3">
        <v>0</v>
      </c>
      <c r="AN2236" s="3">
        <v>0</v>
      </c>
      <c r="AO2236" s="3">
        <v>0</v>
      </c>
    </row>
    <row r="2237" spans="1:41">
      <c r="A2237" s="3">
        <v>52039</v>
      </c>
      <c r="B2237" s="57" t="s">
        <v>733</v>
      </c>
      <c r="C2237" s="57" t="s">
        <v>697</v>
      </c>
      <c r="D2237" s="3">
        <v>1</v>
      </c>
      <c r="E2237" s="3">
        <v>2</v>
      </c>
      <c r="F2237" s="3">
        <v>1</v>
      </c>
      <c r="G2237" s="3">
        <v>3</v>
      </c>
      <c r="H2237" s="3">
        <v>60</v>
      </c>
      <c r="I2237" s="3">
        <v>300</v>
      </c>
      <c r="J2237" s="3">
        <v>300</v>
      </c>
      <c r="K2237" s="3">
        <v>0</v>
      </c>
      <c r="L2237" s="3">
        <v>2</v>
      </c>
      <c r="M2237" s="3">
        <v>0</v>
      </c>
      <c r="N2237" s="3">
        <v>90</v>
      </c>
      <c r="O2237" s="3">
        <v>90</v>
      </c>
      <c r="P2237" s="3">
        <v>0</v>
      </c>
      <c r="Q2237" s="3">
        <v>1</v>
      </c>
      <c r="R2237" s="3">
        <v>0</v>
      </c>
      <c r="S2237" s="3">
        <v>97500</v>
      </c>
      <c r="T2237" s="3">
        <v>97500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300</v>
      </c>
      <c r="AG2237" s="3">
        <v>300</v>
      </c>
      <c r="AH2237" s="3">
        <v>90</v>
      </c>
      <c r="AI2237" s="3">
        <v>90</v>
      </c>
      <c r="AJ2237" s="3">
        <v>97500</v>
      </c>
      <c r="AK2237" s="3">
        <v>97500</v>
      </c>
      <c r="AL2237" s="3">
        <v>0</v>
      </c>
      <c r="AM2237" s="3">
        <v>0</v>
      </c>
      <c r="AN2237" s="3">
        <v>0</v>
      </c>
      <c r="AO2237" s="3">
        <v>0</v>
      </c>
    </row>
    <row r="2238" spans="1:41">
      <c r="A2238" s="3">
        <v>52040</v>
      </c>
      <c r="B2238" s="57" t="s">
        <v>734</v>
      </c>
      <c r="C2238" s="57" t="s">
        <v>693</v>
      </c>
      <c r="D2238" s="3">
        <v>1</v>
      </c>
      <c r="E2238" s="3">
        <v>2</v>
      </c>
      <c r="F2238" s="3">
        <v>1</v>
      </c>
      <c r="G2238" s="3">
        <v>3</v>
      </c>
      <c r="H2238" s="3">
        <v>60</v>
      </c>
      <c r="I2238" s="3">
        <v>100</v>
      </c>
      <c r="J2238" s="3">
        <v>100</v>
      </c>
      <c r="K2238" s="3">
        <v>0</v>
      </c>
      <c r="L2238" s="3">
        <v>2</v>
      </c>
      <c r="M2238" s="3">
        <v>0</v>
      </c>
      <c r="N2238" s="3">
        <v>30</v>
      </c>
      <c r="O2238" s="3">
        <v>30</v>
      </c>
      <c r="P2238" s="3">
        <v>0</v>
      </c>
      <c r="Q2238" s="3">
        <v>1</v>
      </c>
      <c r="R2238" s="3">
        <v>0</v>
      </c>
      <c r="S2238" s="3">
        <v>130000</v>
      </c>
      <c r="T2238" s="3">
        <v>130000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100</v>
      </c>
      <c r="AG2238" s="3">
        <v>100</v>
      </c>
      <c r="AH2238" s="3">
        <v>30</v>
      </c>
      <c r="AI2238" s="3">
        <v>30</v>
      </c>
      <c r="AJ2238" s="3">
        <v>130000</v>
      </c>
      <c r="AK2238" s="3">
        <v>130000</v>
      </c>
      <c r="AL2238" s="3">
        <v>0</v>
      </c>
      <c r="AM2238" s="3">
        <v>0</v>
      </c>
      <c r="AN2238" s="3">
        <v>0</v>
      </c>
      <c r="AO2238" s="3">
        <v>0</v>
      </c>
    </row>
    <row r="2239" spans="1:41">
      <c r="A2239" s="3">
        <v>52041</v>
      </c>
      <c r="B2239" s="57" t="s">
        <v>735</v>
      </c>
      <c r="C2239" s="57" t="s">
        <v>695</v>
      </c>
      <c r="D2239" s="3">
        <v>1</v>
      </c>
      <c r="E2239" s="3">
        <v>2</v>
      </c>
      <c r="F2239" s="3">
        <v>1</v>
      </c>
      <c r="G2239" s="3">
        <v>3</v>
      </c>
      <c r="H2239" s="3">
        <v>60</v>
      </c>
      <c r="I2239" s="3">
        <v>200</v>
      </c>
      <c r="J2239" s="3">
        <v>200</v>
      </c>
      <c r="K2239" s="3">
        <v>0</v>
      </c>
      <c r="L2239" s="3">
        <v>2</v>
      </c>
      <c r="M2239" s="3">
        <v>0</v>
      </c>
      <c r="N2239" s="3">
        <v>60</v>
      </c>
      <c r="O2239" s="3">
        <v>60</v>
      </c>
      <c r="P2239" s="3">
        <v>0</v>
      </c>
      <c r="Q2239" s="3">
        <v>1</v>
      </c>
      <c r="R2239" s="3">
        <v>0</v>
      </c>
      <c r="S2239" s="3">
        <v>70000</v>
      </c>
      <c r="T2239" s="3">
        <v>70000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200</v>
      </c>
      <c r="AG2239" s="3">
        <v>200</v>
      </c>
      <c r="AH2239" s="3">
        <v>60</v>
      </c>
      <c r="AI2239" s="3">
        <v>60</v>
      </c>
      <c r="AJ2239" s="3">
        <v>70000</v>
      </c>
      <c r="AK2239" s="3">
        <v>70000</v>
      </c>
      <c r="AL2239" s="3">
        <v>0</v>
      </c>
      <c r="AM2239" s="3">
        <v>0</v>
      </c>
      <c r="AN2239" s="3">
        <v>0</v>
      </c>
      <c r="AO2239" s="3">
        <v>0</v>
      </c>
    </row>
    <row r="2240" spans="1:41">
      <c r="A2240" s="3">
        <v>52042</v>
      </c>
      <c r="B2240" s="57" t="s">
        <v>736</v>
      </c>
      <c r="C2240" s="57" t="s">
        <v>697</v>
      </c>
      <c r="D2240" s="3">
        <v>1</v>
      </c>
      <c r="E2240" s="3">
        <v>2</v>
      </c>
      <c r="F2240" s="3">
        <v>1</v>
      </c>
      <c r="G2240" s="3">
        <v>3</v>
      </c>
      <c r="H2240" s="3">
        <v>60</v>
      </c>
      <c r="I2240" s="3">
        <v>300</v>
      </c>
      <c r="J2240" s="3">
        <v>300</v>
      </c>
      <c r="K2240" s="3">
        <v>0</v>
      </c>
      <c r="L2240" s="3">
        <v>2</v>
      </c>
      <c r="M2240" s="3">
        <v>0</v>
      </c>
      <c r="N2240" s="3">
        <v>90</v>
      </c>
      <c r="O2240" s="3">
        <v>90</v>
      </c>
      <c r="P2240" s="3">
        <v>0</v>
      </c>
      <c r="Q2240" s="3">
        <v>1</v>
      </c>
      <c r="R2240" s="3">
        <v>0</v>
      </c>
      <c r="S2240" s="3">
        <v>105000</v>
      </c>
      <c r="T2240" s="3">
        <v>105000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300</v>
      </c>
      <c r="AG2240" s="3">
        <v>300</v>
      </c>
      <c r="AH2240" s="3">
        <v>90</v>
      </c>
      <c r="AI2240" s="3">
        <v>90</v>
      </c>
      <c r="AJ2240" s="3">
        <v>105000</v>
      </c>
      <c r="AK2240" s="3">
        <v>105000</v>
      </c>
      <c r="AL2240" s="3">
        <v>0</v>
      </c>
      <c r="AM2240" s="3">
        <v>0</v>
      </c>
      <c r="AN2240" s="3">
        <v>0</v>
      </c>
      <c r="AO2240" s="3">
        <v>0</v>
      </c>
    </row>
    <row r="2241" spans="1:41">
      <c r="A2241" s="3">
        <v>52043</v>
      </c>
      <c r="B2241" s="57" t="s">
        <v>737</v>
      </c>
      <c r="C2241" s="57" t="s">
        <v>693</v>
      </c>
      <c r="D2241" s="3">
        <v>1</v>
      </c>
      <c r="E2241" s="3">
        <v>2</v>
      </c>
      <c r="F2241" s="3">
        <v>1</v>
      </c>
      <c r="G2241" s="3">
        <v>3</v>
      </c>
      <c r="H2241" s="3">
        <v>60</v>
      </c>
      <c r="I2241" s="3">
        <v>200</v>
      </c>
      <c r="J2241" s="3">
        <v>200</v>
      </c>
      <c r="K2241" s="3">
        <v>0</v>
      </c>
      <c r="L2241" s="3">
        <v>2</v>
      </c>
      <c r="M2241" s="3">
        <v>0</v>
      </c>
      <c r="N2241" s="3">
        <v>30</v>
      </c>
      <c r="O2241" s="3">
        <v>30</v>
      </c>
      <c r="P2241" s="3">
        <v>0</v>
      </c>
      <c r="Q2241" s="3">
        <v>1</v>
      </c>
      <c r="R2241" s="3">
        <v>0</v>
      </c>
      <c r="S2241" s="3">
        <v>140000</v>
      </c>
      <c r="T2241" s="3">
        <v>140000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200</v>
      </c>
      <c r="AG2241" s="3">
        <v>200</v>
      </c>
      <c r="AH2241" s="3">
        <v>30</v>
      </c>
      <c r="AI2241" s="3">
        <v>30</v>
      </c>
      <c r="AJ2241" s="3">
        <v>140000</v>
      </c>
      <c r="AK2241" s="3">
        <v>140000</v>
      </c>
      <c r="AL2241" s="3">
        <v>0</v>
      </c>
      <c r="AM2241" s="3">
        <v>0</v>
      </c>
      <c r="AN2241" s="3">
        <v>0</v>
      </c>
      <c r="AO2241" s="3">
        <v>0</v>
      </c>
    </row>
    <row r="2242" spans="1:41">
      <c r="A2242" s="3">
        <v>52044</v>
      </c>
      <c r="B2242" s="57" t="s">
        <v>738</v>
      </c>
      <c r="C2242" s="57" t="s">
        <v>695</v>
      </c>
      <c r="D2242" s="3">
        <v>1</v>
      </c>
      <c r="E2242" s="3">
        <v>2</v>
      </c>
      <c r="F2242" s="3">
        <v>1</v>
      </c>
      <c r="G2242" s="3">
        <v>3</v>
      </c>
      <c r="H2242" s="3">
        <v>60</v>
      </c>
      <c r="I2242" s="3">
        <v>400</v>
      </c>
      <c r="J2242" s="3">
        <v>400</v>
      </c>
      <c r="K2242" s="3">
        <v>0</v>
      </c>
      <c r="L2242" s="3">
        <v>2</v>
      </c>
      <c r="M2242" s="3">
        <v>0</v>
      </c>
      <c r="N2242" s="3">
        <v>60</v>
      </c>
      <c r="O2242" s="3">
        <v>60</v>
      </c>
      <c r="P2242" s="3">
        <v>0</v>
      </c>
      <c r="Q2242" s="3">
        <v>1</v>
      </c>
      <c r="R2242" s="3">
        <v>0</v>
      </c>
      <c r="S2242" s="3">
        <v>75000</v>
      </c>
      <c r="T2242" s="3">
        <v>75000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400</v>
      </c>
      <c r="AG2242" s="3">
        <v>400</v>
      </c>
      <c r="AH2242" s="3">
        <v>60</v>
      </c>
      <c r="AI2242" s="3">
        <v>60</v>
      </c>
      <c r="AJ2242" s="3">
        <v>75000</v>
      </c>
      <c r="AK2242" s="3">
        <v>75000</v>
      </c>
      <c r="AL2242" s="3">
        <v>0</v>
      </c>
      <c r="AM2242" s="3">
        <v>0</v>
      </c>
      <c r="AN2242" s="3">
        <v>0</v>
      </c>
      <c r="AO2242" s="3">
        <v>0</v>
      </c>
    </row>
    <row r="2243" spans="1:41">
      <c r="A2243" s="3">
        <v>52045</v>
      </c>
      <c r="B2243" s="57" t="s">
        <v>739</v>
      </c>
      <c r="C2243" s="57" t="s">
        <v>697</v>
      </c>
      <c r="D2243" s="3">
        <v>1</v>
      </c>
      <c r="E2243" s="3">
        <v>2</v>
      </c>
      <c r="F2243" s="3">
        <v>1</v>
      </c>
      <c r="G2243" s="3">
        <v>3</v>
      </c>
      <c r="H2243" s="3">
        <v>60</v>
      </c>
      <c r="I2243" s="3">
        <v>500</v>
      </c>
      <c r="J2243" s="3">
        <v>500</v>
      </c>
      <c r="K2243" s="3">
        <v>0</v>
      </c>
      <c r="L2243" s="3">
        <v>2</v>
      </c>
      <c r="M2243" s="3">
        <v>0</v>
      </c>
      <c r="N2243" s="3">
        <v>90</v>
      </c>
      <c r="O2243" s="3">
        <v>90</v>
      </c>
      <c r="P2243" s="3">
        <v>0</v>
      </c>
      <c r="Q2243" s="3">
        <v>1</v>
      </c>
      <c r="R2243" s="3">
        <v>0</v>
      </c>
      <c r="S2243" s="3">
        <v>112500</v>
      </c>
      <c r="T2243" s="3">
        <v>112500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500</v>
      </c>
      <c r="AG2243" s="3">
        <v>500</v>
      </c>
      <c r="AH2243" s="3">
        <v>90</v>
      </c>
      <c r="AI2243" s="3">
        <v>90</v>
      </c>
      <c r="AJ2243" s="3">
        <v>112500</v>
      </c>
      <c r="AK2243" s="3">
        <v>112500</v>
      </c>
      <c r="AL2243" s="3">
        <v>0</v>
      </c>
      <c r="AM2243" s="3">
        <v>0</v>
      </c>
      <c r="AN2243" s="3">
        <v>0</v>
      </c>
      <c r="AO2243" s="3">
        <v>0</v>
      </c>
    </row>
    <row r="2244" spans="1:41" s="23" customFormat="1">
      <c r="A2244" s="23">
        <v>52046</v>
      </c>
      <c r="B2244" s="54" t="s">
        <v>408</v>
      </c>
      <c r="C2244" s="54" t="s">
        <v>693</v>
      </c>
      <c r="D2244" s="23">
        <v>1</v>
      </c>
      <c r="E2244" s="23">
        <v>2</v>
      </c>
      <c r="F2244" s="23">
        <v>1</v>
      </c>
      <c r="G2244" s="23">
        <v>3</v>
      </c>
      <c r="H2244" s="23">
        <v>60</v>
      </c>
      <c r="I2244" s="23">
        <v>400</v>
      </c>
      <c r="J2244" s="23">
        <v>400</v>
      </c>
      <c r="K2244" s="23">
        <v>0</v>
      </c>
      <c r="L2244" s="23">
        <v>2</v>
      </c>
      <c r="M2244" s="23">
        <v>0</v>
      </c>
      <c r="N2244" s="23">
        <v>30</v>
      </c>
      <c r="O2244" s="23">
        <v>30</v>
      </c>
      <c r="P2244" s="23">
        <v>0</v>
      </c>
      <c r="Q2244" s="23">
        <v>1</v>
      </c>
      <c r="R2244" s="23">
        <v>0</v>
      </c>
      <c r="S2244" s="23">
        <v>80000</v>
      </c>
      <c r="T2244" s="23">
        <v>80000</v>
      </c>
      <c r="U2244" s="23">
        <v>0</v>
      </c>
      <c r="V2244" s="23">
        <v>0</v>
      </c>
      <c r="W2244" s="23">
        <v>0</v>
      </c>
      <c r="X2244" s="23">
        <v>0</v>
      </c>
      <c r="Y2244" s="23">
        <v>0</v>
      </c>
      <c r="Z2244" s="23">
        <v>0</v>
      </c>
      <c r="AA2244" s="23">
        <v>0</v>
      </c>
      <c r="AB2244" s="23">
        <v>0</v>
      </c>
      <c r="AC2244" s="23">
        <v>0</v>
      </c>
      <c r="AD2244" s="23">
        <v>0</v>
      </c>
      <c r="AE2244" s="23">
        <v>0</v>
      </c>
      <c r="AF2244" s="23">
        <v>400</v>
      </c>
      <c r="AG2244" s="23">
        <v>400</v>
      </c>
      <c r="AH2244" s="23">
        <v>30</v>
      </c>
      <c r="AI2244" s="23">
        <v>30</v>
      </c>
      <c r="AJ2244" s="23">
        <v>80000</v>
      </c>
      <c r="AK2244" s="23">
        <v>80000</v>
      </c>
      <c r="AL2244" s="23">
        <v>0</v>
      </c>
      <c r="AM2244" s="23">
        <v>0</v>
      </c>
      <c r="AN2244" s="23">
        <v>0</v>
      </c>
      <c r="AO2244" s="23">
        <v>0</v>
      </c>
    </row>
    <row r="2245" spans="1:41" s="23" customFormat="1">
      <c r="A2245" s="23">
        <v>52047</v>
      </c>
      <c r="B2245" s="54" t="s">
        <v>409</v>
      </c>
      <c r="C2245" s="54" t="s">
        <v>695</v>
      </c>
      <c r="D2245" s="23">
        <v>1</v>
      </c>
      <c r="E2245" s="23">
        <v>2</v>
      </c>
      <c r="F2245" s="23">
        <v>1</v>
      </c>
      <c r="G2245" s="23">
        <v>3</v>
      </c>
      <c r="H2245" s="23">
        <v>60</v>
      </c>
      <c r="I2245" s="23">
        <v>600</v>
      </c>
      <c r="J2245" s="23">
        <v>600</v>
      </c>
      <c r="K2245" s="23">
        <v>0</v>
      </c>
      <c r="L2245" s="23">
        <v>2</v>
      </c>
      <c r="M2245" s="23">
        <v>0</v>
      </c>
      <c r="N2245" s="23">
        <v>60</v>
      </c>
      <c r="O2245" s="23">
        <v>60</v>
      </c>
      <c r="P2245" s="23">
        <v>0</v>
      </c>
      <c r="Q2245" s="23">
        <v>1</v>
      </c>
      <c r="R2245" s="23">
        <v>0</v>
      </c>
      <c r="S2245" s="23">
        <v>120000</v>
      </c>
      <c r="T2245" s="23">
        <v>120000</v>
      </c>
      <c r="U2245" s="23">
        <v>0</v>
      </c>
      <c r="V2245" s="23">
        <v>0</v>
      </c>
      <c r="W2245" s="23">
        <v>0</v>
      </c>
      <c r="X2245" s="23">
        <v>0</v>
      </c>
      <c r="Y2245" s="23">
        <v>0</v>
      </c>
      <c r="Z2245" s="23">
        <v>0</v>
      </c>
      <c r="AA2245" s="23">
        <v>0</v>
      </c>
      <c r="AB2245" s="23">
        <v>0</v>
      </c>
      <c r="AC2245" s="23">
        <v>0</v>
      </c>
      <c r="AD2245" s="23">
        <v>0</v>
      </c>
      <c r="AE2245" s="23">
        <v>0</v>
      </c>
      <c r="AF2245" s="23">
        <v>600</v>
      </c>
      <c r="AG2245" s="23">
        <v>600</v>
      </c>
      <c r="AH2245" s="23">
        <v>60</v>
      </c>
      <c r="AI2245" s="23">
        <v>60</v>
      </c>
      <c r="AJ2245" s="23">
        <v>120000</v>
      </c>
      <c r="AK2245" s="23">
        <v>120000</v>
      </c>
      <c r="AL2245" s="23">
        <v>0</v>
      </c>
      <c r="AM2245" s="23">
        <v>0</v>
      </c>
      <c r="AN2245" s="23">
        <v>0</v>
      </c>
      <c r="AO2245" s="23">
        <v>0</v>
      </c>
    </row>
    <row r="2246" spans="1:41" s="23" customFormat="1">
      <c r="A2246" s="23">
        <v>52048</v>
      </c>
      <c r="B2246" s="54" t="s">
        <v>410</v>
      </c>
      <c r="C2246" s="54" t="s">
        <v>697</v>
      </c>
      <c r="D2246" s="23">
        <v>1</v>
      </c>
      <c r="E2246" s="23">
        <v>2</v>
      </c>
      <c r="F2246" s="23">
        <v>1</v>
      </c>
      <c r="G2246" s="23">
        <v>3</v>
      </c>
      <c r="H2246" s="23">
        <v>60</v>
      </c>
      <c r="I2246" s="23">
        <v>700</v>
      </c>
      <c r="J2246" s="23">
        <v>700</v>
      </c>
      <c r="K2246" s="23">
        <v>0</v>
      </c>
      <c r="L2246" s="23">
        <v>2</v>
      </c>
      <c r="M2246" s="23">
        <v>0</v>
      </c>
      <c r="N2246" s="23">
        <v>90</v>
      </c>
      <c r="O2246" s="23">
        <v>90</v>
      </c>
      <c r="P2246" s="23">
        <v>0</v>
      </c>
      <c r="Q2246" s="23">
        <v>1</v>
      </c>
      <c r="R2246" s="23">
        <v>0</v>
      </c>
      <c r="S2246" s="23">
        <v>160000</v>
      </c>
      <c r="T2246" s="23">
        <v>160000</v>
      </c>
      <c r="U2246" s="23">
        <v>0</v>
      </c>
      <c r="V2246" s="23">
        <v>0</v>
      </c>
      <c r="W2246" s="23">
        <v>0</v>
      </c>
      <c r="X2246" s="23">
        <v>0</v>
      </c>
      <c r="Y2246" s="23">
        <v>0</v>
      </c>
      <c r="Z2246" s="23">
        <v>0</v>
      </c>
      <c r="AA2246" s="23">
        <v>0</v>
      </c>
      <c r="AB2246" s="23">
        <v>0</v>
      </c>
      <c r="AC2246" s="23">
        <v>0</v>
      </c>
      <c r="AD2246" s="23">
        <v>0</v>
      </c>
      <c r="AE2246" s="23">
        <v>0</v>
      </c>
      <c r="AF2246" s="23">
        <v>700</v>
      </c>
      <c r="AG2246" s="23">
        <v>700</v>
      </c>
      <c r="AH2246" s="23">
        <v>90</v>
      </c>
      <c r="AI2246" s="23">
        <v>90</v>
      </c>
      <c r="AJ2246" s="23">
        <v>160000</v>
      </c>
      <c r="AK2246" s="23">
        <v>160000</v>
      </c>
      <c r="AL2246" s="23">
        <v>0</v>
      </c>
      <c r="AM2246" s="23">
        <v>0</v>
      </c>
      <c r="AN2246" s="23">
        <v>0</v>
      </c>
      <c r="AO2246" s="23">
        <v>0</v>
      </c>
    </row>
    <row r="2247" spans="1:41" s="23" customFormat="1">
      <c r="A2247" s="23">
        <v>52049</v>
      </c>
      <c r="B2247" s="54" t="s">
        <v>411</v>
      </c>
      <c r="C2247" s="54" t="s">
        <v>693</v>
      </c>
      <c r="D2247" s="23">
        <v>1</v>
      </c>
      <c r="E2247" s="23">
        <v>2</v>
      </c>
      <c r="F2247" s="23">
        <v>1</v>
      </c>
      <c r="G2247" s="23">
        <v>3</v>
      </c>
      <c r="H2247" s="23">
        <v>60</v>
      </c>
      <c r="I2247" s="23">
        <v>600</v>
      </c>
      <c r="J2247" s="23">
        <v>600</v>
      </c>
      <c r="K2247" s="23">
        <v>0</v>
      </c>
      <c r="L2247" s="23">
        <v>2</v>
      </c>
      <c r="M2247" s="23">
        <v>0</v>
      </c>
      <c r="N2247" s="23">
        <v>30</v>
      </c>
      <c r="O2247" s="23">
        <v>30</v>
      </c>
      <c r="P2247" s="23">
        <v>0</v>
      </c>
      <c r="Q2247" s="23">
        <v>1</v>
      </c>
      <c r="R2247" s="23">
        <v>0</v>
      </c>
      <c r="S2247" s="23">
        <v>85000</v>
      </c>
      <c r="T2247" s="23">
        <v>85000</v>
      </c>
      <c r="U2247" s="23">
        <v>0</v>
      </c>
      <c r="V2247" s="23">
        <v>0</v>
      </c>
      <c r="W2247" s="23">
        <v>0</v>
      </c>
      <c r="X2247" s="23">
        <v>0</v>
      </c>
      <c r="Y2247" s="23">
        <v>0</v>
      </c>
      <c r="Z2247" s="23">
        <v>0</v>
      </c>
      <c r="AA2247" s="23">
        <v>0</v>
      </c>
      <c r="AB2247" s="23">
        <v>0</v>
      </c>
      <c r="AC2247" s="23">
        <v>0</v>
      </c>
      <c r="AD2247" s="23">
        <v>0</v>
      </c>
      <c r="AE2247" s="23">
        <v>0</v>
      </c>
      <c r="AF2247" s="23">
        <v>600</v>
      </c>
      <c r="AG2247" s="23">
        <v>600</v>
      </c>
      <c r="AH2247" s="23">
        <v>30</v>
      </c>
      <c r="AI2247" s="23">
        <v>30</v>
      </c>
      <c r="AJ2247" s="23">
        <v>85000</v>
      </c>
      <c r="AK2247" s="23">
        <v>85000</v>
      </c>
      <c r="AL2247" s="23">
        <v>0</v>
      </c>
      <c r="AM2247" s="23">
        <v>0</v>
      </c>
      <c r="AN2247" s="23">
        <v>0</v>
      </c>
      <c r="AO2247" s="23">
        <v>0</v>
      </c>
    </row>
    <row r="2248" spans="1:41" s="23" customFormat="1">
      <c r="A2248" s="23">
        <v>52050</v>
      </c>
      <c r="B2248" s="54" t="s">
        <v>412</v>
      </c>
      <c r="C2248" s="54" t="s">
        <v>695</v>
      </c>
      <c r="D2248" s="23">
        <v>1</v>
      </c>
      <c r="E2248" s="23">
        <v>2</v>
      </c>
      <c r="F2248" s="23">
        <v>1</v>
      </c>
      <c r="G2248" s="23">
        <v>3</v>
      </c>
      <c r="H2248" s="23">
        <v>60</v>
      </c>
      <c r="I2248" s="23">
        <v>800</v>
      </c>
      <c r="J2248" s="23">
        <v>800</v>
      </c>
      <c r="K2248" s="23">
        <v>0</v>
      </c>
      <c r="L2248" s="23">
        <v>2</v>
      </c>
      <c r="M2248" s="23">
        <v>0</v>
      </c>
      <c r="N2248" s="23">
        <v>60</v>
      </c>
      <c r="O2248" s="23">
        <v>60</v>
      </c>
      <c r="P2248" s="23">
        <v>0</v>
      </c>
      <c r="Q2248" s="23">
        <v>1</v>
      </c>
      <c r="R2248" s="23">
        <v>0</v>
      </c>
      <c r="S2248" s="23">
        <v>127500</v>
      </c>
      <c r="T2248" s="23">
        <v>127500</v>
      </c>
      <c r="U2248" s="23">
        <v>0</v>
      </c>
      <c r="V2248" s="23">
        <v>0</v>
      </c>
      <c r="W2248" s="23">
        <v>0</v>
      </c>
      <c r="X2248" s="23">
        <v>0</v>
      </c>
      <c r="Y2248" s="23">
        <v>0</v>
      </c>
      <c r="Z2248" s="23">
        <v>0</v>
      </c>
      <c r="AA2248" s="23">
        <v>0</v>
      </c>
      <c r="AB2248" s="23">
        <v>0</v>
      </c>
      <c r="AC2248" s="23">
        <v>0</v>
      </c>
      <c r="AD2248" s="23">
        <v>0</v>
      </c>
      <c r="AE2248" s="23">
        <v>0</v>
      </c>
      <c r="AF2248" s="23">
        <v>800</v>
      </c>
      <c r="AG2248" s="23">
        <v>800</v>
      </c>
      <c r="AH2248" s="23">
        <v>60</v>
      </c>
      <c r="AI2248" s="23">
        <v>60</v>
      </c>
      <c r="AJ2248" s="23">
        <v>127500</v>
      </c>
      <c r="AK2248" s="23">
        <v>127500</v>
      </c>
      <c r="AL2248" s="23">
        <v>0</v>
      </c>
      <c r="AM2248" s="23">
        <v>0</v>
      </c>
      <c r="AN2248" s="23">
        <v>0</v>
      </c>
      <c r="AO2248" s="23">
        <v>0</v>
      </c>
    </row>
    <row r="2249" spans="1:41" s="23" customFormat="1">
      <c r="A2249" s="23">
        <v>52051</v>
      </c>
      <c r="B2249" s="54" t="s">
        <v>413</v>
      </c>
      <c r="C2249" s="54" t="s">
        <v>697</v>
      </c>
      <c r="D2249" s="23">
        <v>1</v>
      </c>
      <c r="E2249" s="23">
        <v>2</v>
      </c>
      <c r="F2249" s="23">
        <v>1</v>
      </c>
      <c r="G2249" s="23">
        <v>3</v>
      </c>
      <c r="H2249" s="23">
        <v>60</v>
      </c>
      <c r="I2249" s="23">
        <v>900</v>
      </c>
      <c r="J2249" s="23">
        <v>900</v>
      </c>
      <c r="K2249" s="23">
        <v>0</v>
      </c>
      <c r="L2249" s="23">
        <v>2</v>
      </c>
      <c r="M2249" s="23">
        <v>0</v>
      </c>
      <c r="N2249" s="23">
        <v>90</v>
      </c>
      <c r="O2249" s="23">
        <v>90</v>
      </c>
      <c r="P2249" s="23">
        <v>0</v>
      </c>
      <c r="Q2249" s="23">
        <v>1</v>
      </c>
      <c r="R2249" s="23">
        <v>0</v>
      </c>
      <c r="S2249" s="23">
        <v>170000</v>
      </c>
      <c r="T2249" s="23">
        <v>170000</v>
      </c>
      <c r="U2249" s="23">
        <v>0</v>
      </c>
      <c r="V2249" s="23">
        <v>0</v>
      </c>
      <c r="W2249" s="23">
        <v>0</v>
      </c>
      <c r="X2249" s="23">
        <v>0</v>
      </c>
      <c r="Y2249" s="23">
        <v>0</v>
      </c>
      <c r="Z2249" s="23">
        <v>0</v>
      </c>
      <c r="AA2249" s="23">
        <v>0</v>
      </c>
      <c r="AB2249" s="23">
        <v>0</v>
      </c>
      <c r="AC2249" s="23">
        <v>0</v>
      </c>
      <c r="AD2249" s="23">
        <v>0</v>
      </c>
      <c r="AE2249" s="23">
        <v>0</v>
      </c>
      <c r="AF2249" s="23">
        <v>900</v>
      </c>
      <c r="AG2249" s="23">
        <v>900</v>
      </c>
      <c r="AH2249" s="23">
        <v>90</v>
      </c>
      <c r="AI2249" s="23">
        <v>90</v>
      </c>
      <c r="AJ2249" s="23">
        <v>170000</v>
      </c>
      <c r="AK2249" s="23">
        <v>170000</v>
      </c>
      <c r="AL2249" s="23">
        <v>0</v>
      </c>
      <c r="AM2249" s="23">
        <v>0</v>
      </c>
      <c r="AN2249" s="23">
        <v>0</v>
      </c>
      <c r="AO2249" s="23">
        <v>0</v>
      </c>
    </row>
    <row r="2250" spans="1:41" s="23" customFormat="1">
      <c r="A2250" s="23">
        <v>52052</v>
      </c>
      <c r="B2250" s="54" t="s">
        <v>414</v>
      </c>
      <c r="C2250" s="54" t="s">
        <v>693</v>
      </c>
      <c r="D2250" s="23">
        <v>1</v>
      </c>
      <c r="E2250" s="23">
        <v>2</v>
      </c>
      <c r="F2250" s="23">
        <v>1</v>
      </c>
      <c r="G2250" s="23">
        <v>3</v>
      </c>
      <c r="H2250" s="23">
        <v>60</v>
      </c>
      <c r="I2250" s="23">
        <v>800</v>
      </c>
      <c r="J2250" s="23">
        <v>800</v>
      </c>
      <c r="K2250" s="23">
        <v>0</v>
      </c>
      <c r="L2250" s="23">
        <v>2</v>
      </c>
      <c r="M2250" s="23">
        <v>0</v>
      </c>
      <c r="N2250" s="23">
        <v>30</v>
      </c>
      <c r="O2250" s="23">
        <v>30</v>
      </c>
      <c r="P2250" s="23">
        <v>0</v>
      </c>
      <c r="Q2250" s="23">
        <v>1</v>
      </c>
      <c r="R2250" s="23">
        <v>0</v>
      </c>
      <c r="S2250" s="23">
        <v>90000</v>
      </c>
      <c r="T2250" s="23">
        <v>90000</v>
      </c>
      <c r="U2250" s="23">
        <v>0</v>
      </c>
      <c r="V2250" s="23">
        <v>0</v>
      </c>
      <c r="W2250" s="23">
        <v>0</v>
      </c>
      <c r="X2250" s="23">
        <v>0</v>
      </c>
      <c r="Y2250" s="23">
        <v>0</v>
      </c>
      <c r="Z2250" s="23">
        <v>0</v>
      </c>
      <c r="AA2250" s="23">
        <v>0</v>
      </c>
      <c r="AB2250" s="23">
        <v>0</v>
      </c>
      <c r="AC2250" s="23">
        <v>0</v>
      </c>
      <c r="AD2250" s="23">
        <v>0</v>
      </c>
      <c r="AE2250" s="23">
        <v>0</v>
      </c>
      <c r="AF2250" s="23">
        <v>800</v>
      </c>
      <c r="AG2250" s="23">
        <v>800</v>
      </c>
      <c r="AH2250" s="23">
        <v>30</v>
      </c>
      <c r="AI2250" s="23">
        <v>30</v>
      </c>
      <c r="AJ2250" s="23">
        <v>90000</v>
      </c>
      <c r="AK2250" s="23">
        <v>90000</v>
      </c>
      <c r="AL2250" s="23">
        <v>0</v>
      </c>
      <c r="AM2250" s="23">
        <v>0</v>
      </c>
      <c r="AN2250" s="23">
        <v>0</v>
      </c>
      <c r="AO2250" s="23">
        <v>0</v>
      </c>
    </row>
    <row r="2251" spans="1:41" s="23" customFormat="1">
      <c r="A2251" s="23">
        <v>52053</v>
      </c>
      <c r="B2251" s="54" t="s">
        <v>415</v>
      </c>
      <c r="C2251" s="54" t="s">
        <v>695</v>
      </c>
      <c r="D2251" s="23">
        <v>1</v>
      </c>
      <c r="E2251" s="23">
        <v>2</v>
      </c>
      <c r="F2251" s="23">
        <v>1</v>
      </c>
      <c r="G2251" s="23">
        <v>3</v>
      </c>
      <c r="H2251" s="23">
        <v>60</v>
      </c>
      <c r="I2251" s="23">
        <v>1000</v>
      </c>
      <c r="J2251" s="23">
        <v>1000</v>
      </c>
      <c r="K2251" s="23">
        <v>0</v>
      </c>
      <c r="L2251" s="23">
        <v>2</v>
      </c>
      <c r="M2251" s="23">
        <v>0</v>
      </c>
      <c r="N2251" s="23">
        <v>60</v>
      </c>
      <c r="O2251" s="23">
        <v>60</v>
      </c>
      <c r="P2251" s="23">
        <v>0</v>
      </c>
      <c r="Q2251" s="23">
        <v>1</v>
      </c>
      <c r="R2251" s="23">
        <v>0</v>
      </c>
      <c r="S2251" s="23">
        <v>135000</v>
      </c>
      <c r="T2251" s="23">
        <v>135000</v>
      </c>
      <c r="U2251" s="23">
        <v>0</v>
      </c>
      <c r="V2251" s="23">
        <v>0</v>
      </c>
      <c r="W2251" s="23">
        <v>0</v>
      </c>
      <c r="X2251" s="23">
        <v>0</v>
      </c>
      <c r="Y2251" s="23">
        <v>0</v>
      </c>
      <c r="Z2251" s="23">
        <v>0</v>
      </c>
      <c r="AA2251" s="23">
        <v>0</v>
      </c>
      <c r="AB2251" s="23">
        <v>0</v>
      </c>
      <c r="AC2251" s="23">
        <v>0</v>
      </c>
      <c r="AD2251" s="23">
        <v>0</v>
      </c>
      <c r="AE2251" s="23">
        <v>0</v>
      </c>
      <c r="AF2251" s="23">
        <v>1000</v>
      </c>
      <c r="AG2251" s="23">
        <v>1000</v>
      </c>
      <c r="AH2251" s="23">
        <v>60</v>
      </c>
      <c r="AI2251" s="23">
        <v>60</v>
      </c>
      <c r="AJ2251" s="23">
        <v>135000</v>
      </c>
      <c r="AK2251" s="23">
        <v>135000</v>
      </c>
      <c r="AL2251" s="23">
        <v>0</v>
      </c>
      <c r="AM2251" s="23">
        <v>0</v>
      </c>
      <c r="AN2251" s="23">
        <v>0</v>
      </c>
      <c r="AO2251" s="23">
        <v>0</v>
      </c>
    </row>
    <row r="2252" spans="1:41" s="23" customFormat="1">
      <c r="A2252" s="23">
        <v>52054</v>
      </c>
      <c r="B2252" s="54" t="s">
        <v>416</v>
      </c>
      <c r="C2252" s="54" t="s">
        <v>697</v>
      </c>
      <c r="D2252" s="23">
        <v>1</v>
      </c>
      <c r="E2252" s="23">
        <v>2</v>
      </c>
      <c r="F2252" s="23">
        <v>1</v>
      </c>
      <c r="G2252" s="23">
        <v>3</v>
      </c>
      <c r="H2252" s="23">
        <v>60</v>
      </c>
      <c r="I2252" s="23">
        <v>1100</v>
      </c>
      <c r="J2252" s="23">
        <v>1100</v>
      </c>
      <c r="K2252" s="23">
        <v>0</v>
      </c>
      <c r="L2252" s="23">
        <v>2</v>
      </c>
      <c r="M2252" s="23">
        <v>0</v>
      </c>
      <c r="N2252" s="23">
        <v>90</v>
      </c>
      <c r="O2252" s="23">
        <v>90</v>
      </c>
      <c r="P2252" s="23">
        <v>0</v>
      </c>
      <c r="Q2252" s="23">
        <v>1</v>
      </c>
      <c r="R2252" s="23">
        <v>0</v>
      </c>
      <c r="S2252" s="23">
        <v>180000</v>
      </c>
      <c r="T2252" s="23">
        <v>180000</v>
      </c>
      <c r="U2252" s="23">
        <v>0</v>
      </c>
      <c r="V2252" s="23">
        <v>0</v>
      </c>
      <c r="W2252" s="23">
        <v>0</v>
      </c>
      <c r="X2252" s="23">
        <v>0</v>
      </c>
      <c r="Y2252" s="23">
        <v>0</v>
      </c>
      <c r="Z2252" s="23">
        <v>0</v>
      </c>
      <c r="AA2252" s="23">
        <v>0</v>
      </c>
      <c r="AB2252" s="23">
        <v>0</v>
      </c>
      <c r="AC2252" s="23">
        <v>0</v>
      </c>
      <c r="AD2252" s="23">
        <v>0</v>
      </c>
      <c r="AE2252" s="23">
        <v>0</v>
      </c>
      <c r="AF2252" s="23">
        <v>1100</v>
      </c>
      <c r="AG2252" s="23">
        <v>1100</v>
      </c>
      <c r="AH2252" s="23">
        <v>90</v>
      </c>
      <c r="AI2252" s="23">
        <v>90</v>
      </c>
      <c r="AJ2252" s="23">
        <v>180000</v>
      </c>
      <c r="AK2252" s="23">
        <v>180000</v>
      </c>
      <c r="AL2252" s="23">
        <v>0</v>
      </c>
      <c r="AM2252" s="23">
        <v>0</v>
      </c>
      <c r="AN2252" s="23">
        <v>0</v>
      </c>
      <c r="AO2252" s="23">
        <v>0</v>
      </c>
    </row>
    <row r="2253" spans="1:41" s="23" customFormat="1">
      <c r="A2253" s="23">
        <v>52055</v>
      </c>
      <c r="B2253" s="54" t="s">
        <v>417</v>
      </c>
      <c r="C2253" s="54" t="s">
        <v>693</v>
      </c>
      <c r="D2253" s="23">
        <v>1</v>
      </c>
      <c r="E2253" s="23">
        <v>2</v>
      </c>
      <c r="F2253" s="23">
        <v>1</v>
      </c>
      <c r="G2253" s="23">
        <v>3</v>
      </c>
      <c r="H2253" s="23">
        <v>60</v>
      </c>
      <c r="I2253" s="23">
        <v>1000</v>
      </c>
      <c r="J2253" s="23">
        <v>1000</v>
      </c>
      <c r="K2253" s="23">
        <v>0</v>
      </c>
      <c r="L2253" s="23">
        <v>2</v>
      </c>
      <c r="M2253" s="23">
        <v>0</v>
      </c>
      <c r="N2253" s="23">
        <v>30</v>
      </c>
      <c r="O2253" s="23">
        <v>30</v>
      </c>
      <c r="P2253" s="23">
        <v>0</v>
      </c>
      <c r="Q2253" s="23">
        <v>1</v>
      </c>
      <c r="R2253" s="23">
        <v>0</v>
      </c>
      <c r="S2253" s="23">
        <v>95000</v>
      </c>
      <c r="T2253" s="23">
        <v>95000</v>
      </c>
      <c r="U2253" s="23">
        <v>0</v>
      </c>
      <c r="V2253" s="23">
        <v>0</v>
      </c>
      <c r="W2253" s="23">
        <v>0</v>
      </c>
      <c r="X2253" s="23">
        <v>0</v>
      </c>
      <c r="Y2253" s="23">
        <v>0</v>
      </c>
      <c r="Z2253" s="23">
        <v>0</v>
      </c>
      <c r="AA2253" s="23">
        <v>0</v>
      </c>
      <c r="AB2253" s="23">
        <v>0</v>
      </c>
      <c r="AC2253" s="23">
        <v>0</v>
      </c>
      <c r="AD2253" s="23">
        <v>0</v>
      </c>
      <c r="AE2253" s="23">
        <v>0</v>
      </c>
      <c r="AF2253" s="23">
        <v>1000</v>
      </c>
      <c r="AG2253" s="23">
        <v>1000</v>
      </c>
      <c r="AH2253" s="23">
        <v>30</v>
      </c>
      <c r="AI2253" s="23">
        <v>30</v>
      </c>
      <c r="AJ2253" s="23">
        <v>95000</v>
      </c>
      <c r="AK2253" s="23">
        <v>95000</v>
      </c>
      <c r="AL2253" s="23">
        <v>0</v>
      </c>
      <c r="AM2253" s="23">
        <v>0</v>
      </c>
      <c r="AN2253" s="23">
        <v>0</v>
      </c>
      <c r="AO2253" s="23">
        <v>0</v>
      </c>
    </row>
    <row r="2254" spans="1:41" s="23" customFormat="1">
      <c r="A2254" s="23">
        <v>52056</v>
      </c>
      <c r="B2254" s="54" t="s">
        <v>418</v>
      </c>
      <c r="C2254" s="54" t="s">
        <v>695</v>
      </c>
      <c r="D2254" s="23">
        <v>1</v>
      </c>
      <c r="E2254" s="23">
        <v>2</v>
      </c>
      <c r="F2254" s="23">
        <v>1</v>
      </c>
      <c r="G2254" s="23">
        <v>3</v>
      </c>
      <c r="H2254" s="23">
        <v>60</v>
      </c>
      <c r="I2254" s="23">
        <v>1200</v>
      </c>
      <c r="J2254" s="23">
        <v>1200</v>
      </c>
      <c r="K2254" s="23">
        <v>0</v>
      </c>
      <c r="L2254" s="23">
        <v>2</v>
      </c>
      <c r="M2254" s="23">
        <v>0</v>
      </c>
      <c r="N2254" s="23">
        <v>60</v>
      </c>
      <c r="O2254" s="23">
        <v>60</v>
      </c>
      <c r="P2254" s="23">
        <v>0</v>
      </c>
      <c r="Q2254" s="23">
        <v>1</v>
      </c>
      <c r="R2254" s="23">
        <v>0</v>
      </c>
      <c r="S2254" s="23">
        <v>142500</v>
      </c>
      <c r="T2254" s="23">
        <v>142500</v>
      </c>
      <c r="U2254" s="23">
        <v>0</v>
      </c>
      <c r="V2254" s="23">
        <v>0</v>
      </c>
      <c r="W2254" s="23">
        <v>0</v>
      </c>
      <c r="X2254" s="23">
        <v>0</v>
      </c>
      <c r="Y2254" s="23">
        <v>0</v>
      </c>
      <c r="Z2254" s="23">
        <v>0</v>
      </c>
      <c r="AA2254" s="23">
        <v>0</v>
      </c>
      <c r="AB2254" s="23">
        <v>0</v>
      </c>
      <c r="AC2254" s="23">
        <v>0</v>
      </c>
      <c r="AD2254" s="23">
        <v>0</v>
      </c>
      <c r="AE2254" s="23">
        <v>0</v>
      </c>
      <c r="AF2254" s="23">
        <v>1200</v>
      </c>
      <c r="AG2254" s="23">
        <v>1200</v>
      </c>
      <c r="AH2254" s="23">
        <v>60</v>
      </c>
      <c r="AI2254" s="23">
        <v>60</v>
      </c>
      <c r="AJ2254" s="23">
        <v>142500</v>
      </c>
      <c r="AK2254" s="23">
        <v>142500</v>
      </c>
      <c r="AL2254" s="23">
        <v>0</v>
      </c>
      <c r="AM2254" s="23">
        <v>0</v>
      </c>
      <c r="AN2254" s="23">
        <v>0</v>
      </c>
      <c r="AO2254" s="23">
        <v>0</v>
      </c>
    </row>
    <row r="2255" spans="1:41" s="23" customFormat="1">
      <c r="A2255" s="23">
        <v>52057</v>
      </c>
      <c r="B2255" s="54" t="s">
        <v>419</v>
      </c>
      <c r="C2255" s="54" t="s">
        <v>697</v>
      </c>
      <c r="D2255" s="23">
        <v>1</v>
      </c>
      <c r="E2255" s="23">
        <v>2</v>
      </c>
      <c r="F2255" s="23">
        <v>1</v>
      </c>
      <c r="G2255" s="23">
        <v>3</v>
      </c>
      <c r="H2255" s="23">
        <v>60</v>
      </c>
      <c r="I2255" s="23">
        <v>1300</v>
      </c>
      <c r="J2255" s="23">
        <v>1300</v>
      </c>
      <c r="K2255" s="23">
        <v>0</v>
      </c>
      <c r="L2255" s="23">
        <v>2</v>
      </c>
      <c r="M2255" s="23">
        <v>0</v>
      </c>
      <c r="N2255" s="23">
        <v>90</v>
      </c>
      <c r="O2255" s="23">
        <v>90</v>
      </c>
      <c r="P2255" s="23">
        <v>0</v>
      </c>
      <c r="Q2255" s="23">
        <v>1</v>
      </c>
      <c r="R2255" s="23">
        <v>0</v>
      </c>
      <c r="S2255" s="23">
        <v>190000</v>
      </c>
      <c r="T2255" s="23">
        <v>190000</v>
      </c>
      <c r="U2255" s="23">
        <v>0</v>
      </c>
      <c r="V2255" s="23">
        <v>0</v>
      </c>
      <c r="W2255" s="23">
        <v>0</v>
      </c>
      <c r="X2255" s="23">
        <v>0</v>
      </c>
      <c r="Y2255" s="23">
        <v>0</v>
      </c>
      <c r="Z2255" s="23">
        <v>0</v>
      </c>
      <c r="AA2255" s="23">
        <v>0</v>
      </c>
      <c r="AB2255" s="23">
        <v>0</v>
      </c>
      <c r="AC2255" s="23">
        <v>0</v>
      </c>
      <c r="AD2255" s="23">
        <v>0</v>
      </c>
      <c r="AE2255" s="23">
        <v>0</v>
      </c>
      <c r="AF2255" s="23">
        <v>1300</v>
      </c>
      <c r="AG2255" s="23">
        <v>1300</v>
      </c>
      <c r="AH2255" s="23">
        <v>90</v>
      </c>
      <c r="AI2255" s="23">
        <v>90</v>
      </c>
      <c r="AJ2255" s="23">
        <v>190000</v>
      </c>
      <c r="AK2255" s="23">
        <v>190000</v>
      </c>
      <c r="AL2255" s="23">
        <v>0</v>
      </c>
      <c r="AM2255" s="23">
        <v>0</v>
      </c>
      <c r="AN2255" s="23">
        <v>0</v>
      </c>
      <c r="AO2255" s="23">
        <v>0</v>
      </c>
    </row>
    <row r="2256" spans="1:41" s="23" customFormat="1">
      <c r="A2256" s="23">
        <v>52058</v>
      </c>
      <c r="B2256" s="54" t="s">
        <v>420</v>
      </c>
      <c r="C2256" s="54" t="s">
        <v>693</v>
      </c>
      <c r="D2256" s="23">
        <v>1</v>
      </c>
      <c r="E2256" s="23">
        <v>2</v>
      </c>
      <c r="F2256" s="23">
        <v>1</v>
      </c>
      <c r="G2256" s="23">
        <v>3</v>
      </c>
      <c r="H2256" s="23">
        <v>60</v>
      </c>
      <c r="I2256" s="23">
        <v>1200</v>
      </c>
      <c r="J2256" s="23">
        <v>1200</v>
      </c>
      <c r="K2256" s="23">
        <v>0</v>
      </c>
      <c r="L2256" s="23">
        <v>2</v>
      </c>
      <c r="M2256" s="23">
        <v>0</v>
      </c>
      <c r="N2256" s="23">
        <v>30</v>
      </c>
      <c r="O2256" s="23">
        <v>30</v>
      </c>
      <c r="P2256" s="23">
        <v>0</v>
      </c>
      <c r="Q2256" s="23">
        <v>1</v>
      </c>
      <c r="R2256" s="23">
        <v>0</v>
      </c>
      <c r="S2256" s="23">
        <v>100000</v>
      </c>
      <c r="T2256" s="23">
        <v>100000</v>
      </c>
      <c r="U2256" s="23">
        <v>0</v>
      </c>
      <c r="V2256" s="23">
        <v>0</v>
      </c>
      <c r="W2256" s="23">
        <v>0</v>
      </c>
      <c r="X2256" s="23">
        <v>0</v>
      </c>
      <c r="Y2256" s="23">
        <v>0</v>
      </c>
      <c r="Z2256" s="23">
        <v>0</v>
      </c>
      <c r="AA2256" s="23">
        <v>0</v>
      </c>
      <c r="AB2256" s="23">
        <v>0</v>
      </c>
      <c r="AC2256" s="23">
        <v>0</v>
      </c>
      <c r="AD2256" s="23">
        <v>0</v>
      </c>
      <c r="AE2256" s="23">
        <v>0</v>
      </c>
      <c r="AF2256" s="23">
        <v>1200</v>
      </c>
      <c r="AG2256" s="23">
        <v>1200</v>
      </c>
      <c r="AH2256" s="23">
        <v>30</v>
      </c>
      <c r="AI2256" s="23">
        <v>30</v>
      </c>
      <c r="AJ2256" s="23">
        <v>100000</v>
      </c>
      <c r="AK2256" s="23">
        <v>100000</v>
      </c>
      <c r="AL2256" s="23">
        <v>0</v>
      </c>
      <c r="AM2256" s="23">
        <v>0</v>
      </c>
      <c r="AN2256" s="23">
        <v>0</v>
      </c>
      <c r="AO2256" s="23">
        <v>0</v>
      </c>
    </row>
    <row r="2257" spans="1:41" s="23" customFormat="1">
      <c r="A2257" s="23">
        <v>52059</v>
      </c>
      <c r="B2257" s="54" t="s">
        <v>421</v>
      </c>
      <c r="C2257" s="54" t="s">
        <v>695</v>
      </c>
      <c r="D2257" s="23">
        <v>1</v>
      </c>
      <c r="E2257" s="23">
        <v>2</v>
      </c>
      <c r="F2257" s="23">
        <v>1</v>
      </c>
      <c r="G2257" s="23">
        <v>3</v>
      </c>
      <c r="H2257" s="23">
        <v>60</v>
      </c>
      <c r="I2257" s="23">
        <v>1400</v>
      </c>
      <c r="J2257" s="23">
        <v>1400</v>
      </c>
      <c r="K2257" s="23">
        <v>0</v>
      </c>
      <c r="L2257" s="23">
        <v>2</v>
      </c>
      <c r="M2257" s="23">
        <v>0</v>
      </c>
      <c r="N2257" s="23">
        <v>60</v>
      </c>
      <c r="O2257" s="23">
        <v>60</v>
      </c>
      <c r="P2257" s="23">
        <v>0</v>
      </c>
      <c r="Q2257" s="23">
        <v>1</v>
      </c>
      <c r="R2257" s="23">
        <v>0</v>
      </c>
      <c r="S2257" s="23">
        <v>150000</v>
      </c>
      <c r="T2257" s="23">
        <v>150000</v>
      </c>
      <c r="U2257" s="23">
        <v>0</v>
      </c>
      <c r="V2257" s="23">
        <v>0</v>
      </c>
      <c r="W2257" s="23">
        <v>0</v>
      </c>
      <c r="X2257" s="23">
        <v>0</v>
      </c>
      <c r="Y2257" s="23">
        <v>0</v>
      </c>
      <c r="Z2257" s="23">
        <v>0</v>
      </c>
      <c r="AA2257" s="23">
        <v>0</v>
      </c>
      <c r="AB2257" s="23">
        <v>0</v>
      </c>
      <c r="AC2257" s="23">
        <v>0</v>
      </c>
      <c r="AD2257" s="23">
        <v>0</v>
      </c>
      <c r="AE2257" s="23">
        <v>0</v>
      </c>
      <c r="AF2257" s="23">
        <v>1400</v>
      </c>
      <c r="AG2257" s="23">
        <v>1400</v>
      </c>
      <c r="AH2257" s="23">
        <v>60</v>
      </c>
      <c r="AI2257" s="23">
        <v>60</v>
      </c>
      <c r="AJ2257" s="23">
        <v>150000</v>
      </c>
      <c r="AK2257" s="23">
        <v>150000</v>
      </c>
      <c r="AL2257" s="23">
        <v>0</v>
      </c>
      <c r="AM2257" s="23">
        <v>0</v>
      </c>
      <c r="AN2257" s="23">
        <v>0</v>
      </c>
      <c r="AO2257" s="23">
        <v>0</v>
      </c>
    </row>
    <row r="2258" spans="1:41" s="23" customFormat="1">
      <c r="A2258" s="23">
        <v>52060</v>
      </c>
      <c r="B2258" s="54" t="s">
        <v>422</v>
      </c>
      <c r="C2258" s="54" t="s">
        <v>697</v>
      </c>
      <c r="D2258" s="23">
        <v>1</v>
      </c>
      <c r="E2258" s="23">
        <v>2</v>
      </c>
      <c r="F2258" s="23">
        <v>1</v>
      </c>
      <c r="G2258" s="23">
        <v>3</v>
      </c>
      <c r="H2258" s="23">
        <v>60</v>
      </c>
      <c r="I2258" s="23">
        <v>1500</v>
      </c>
      <c r="J2258" s="23">
        <v>1500</v>
      </c>
      <c r="K2258" s="23">
        <v>0</v>
      </c>
      <c r="L2258" s="23">
        <v>2</v>
      </c>
      <c r="M2258" s="23">
        <v>0</v>
      </c>
      <c r="N2258" s="23">
        <v>90</v>
      </c>
      <c r="O2258" s="23">
        <v>90</v>
      </c>
      <c r="P2258" s="23">
        <v>0</v>
      </c>
      <c r="Q2258" s="23">
        <v>1</v>
      </c>
      <c r="R2258" s="23">
        <v>0</v>
      </c>
      <c r="S2258" s="23">
        <v>200000</v>
      </c>
      <c r="T2258" s="23">
        <v>200000</v>
      </c>
      <c r="U2258" s="23">
        <v>0</v>
      </c>
      <c r="V2258" s="23">
        <v>0</v>
      </c>
      <c r="W2258" s="23">
        <v>0</v>
      </c>
      <c r="X2258" s="23">
        <v>0</v>
      </c>
      <c r="Y2258" s="23">
        <v>0</v>
      </c>
      <c r="Z2258" s="23">
        <v>0</v>
      </c>
      <c r="AA2258" s="23">
        <v>0</v>
      </c>
      <c r="AB2258" s="23">
        <v>0</v>
      </c>
      <c r="AC2258" s="23">
        <v>0</v>
      </c>
      <c r="AD2258" s="23">
        <v>0</v>
      </c>
      <c r="AE2258" s="23">
        <v>0</v>
      </c>
      <c r="AF2258" s="23">
        <v>1500</v>
      </c>
      <c r="AG2258" s="23">
        <v>1500</v>
      </c>
      <c r="AH2258" s="23">
        <v>90</v>
      </c>
      <c r="AI2258" s="23">
        <v>90</v>
      </c>
      <c r="AJ2258" s="23">
        <v>200000</v>
      </c>
      <c r="AK2258" s="23">
        <v>200000</v>
      </c>
      <c r="AL2258" s="23">
        <v>0</v>
      </c>
      <c r="AM2258" s="23">
        <v>0</v>
      </c>
      <c r="AN2258" s="23">
        <v>0</v>
      </c>
      <c r="AO2258" s="23">
        <v>0</v>
      </c>
    </row>
    <row r="2259" spans="1:41" s="11" customFormat="1">
      <c r="A2259" s="11">
        <v>52061</v>
      </c>
      <c r="B2259" s="58" t="s">
        <v>2615</v>
      </c>
      <c r="C2259" s="58" t="s">
        <v>693</v>
      </c>
      <c r="D2259" s="11">
        <v>1</v>
      </c>
      <c r="E2259" s="11">
        <v>2</v>
      </c>
      <c r="F2259" s="11">
        <v>1</v>
      </c>
      <c r="G2259" s="11">
        <v>40</v>
      </c>
      <c r="H2259" s="11">
        <v>0</v>
      </c>
      <c r="I2259" s="11">
        <v>1000</v>
      </c>
      <c r="J2259" s="11">
        <v>1000</v>
      </c>
      <c r="K2259" s="11">
        <v>0</v>
      </c>
      <c r="L2259" s="11">
        <v>2</v>
      </c>
      <c r="M2259" s="11">
        <v>0</v>
      </c>
      <c r="N2259" s="11">
        <v>30</v>
      </c>
      <c r="O2259" s="11">
        <v>30</v>
      </c>
      <c r="P2259" s="11">
        <v>0</v>
      </c>
      <c r="Q2259" s="11">
        <v>1</v>
      </c>
      <c r="R2259" s="11">
        <v>0</v>
      </c>
      <c r="S2259" s="11">
        <f>S2256+5000</f>
        <v>105000</v>
      </c>
      <c r="T2259" s="11">
        <f>S2259</f>
        <v>105000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>
        <v>0</v>
      </c>
      <c r="AB2259" s="11">
        <v>0</v>
      </c>
      <c r="AC2259" s="11">
        <v>0</v>
      </c>
      <c r="AD2259" s="11">
        <v>0</v>
      </c>
      <c r="AE2259" s="11">
        <v>0</v>
      </c>
      <c r="AF2259" s="11">
        <f>I2259</f>
        <v>1000</v>
      </c>
      <c r="AG2259" s="11">
        <f>AF2259</f>
        <v>1000</v>
      </c>
      <c r="AH2259" s="11">
        <v>30</v>
      </c>
      <c r="AI2259" s="11">
        <v>30</v>
      </c>
      <c r="AJ2259" s="11">
        <f>S2259</f>
        <v>105000</v>
      </c>
      <c r="AK2259" s="11">
        <f>AJ2259</f>
        <v>105000</v>
      </c>
      <c r="AL2259" s="11">
        <v>0</v>
      </c>
      <c r="AM2259" s="11">
        <v>0</v>
      </c>
      <c r="AN2259" s="11">
        <v>0</v>
      </c>
      <c r="AO2259" s="11">
        <v>0</v>
      </c>
    </row>
    <row r="2260" spans="1:41" s="11" customFormat="1">
      <c r="A2260" s="11">
        <v>52062</v>
      </c>
      <c r="B2260" s="58" t="s">
        <v>2616</v>
      </c>
      <c r="C2260" s="58" t="s">
        <v>695</v>
      </c>
      <c r="D2260" s="11">
        <v>1</v>
      </c>
      <c r="E2260" s="11">
        <v>2</v>
      </c>
      <c r="F2260" s="11">
        <v>1</v>
      </c>
      <c r="G2260" s="11">
        <v>40</v>
      </c>
      <c r="H2260" s="11">
        <v>0</v>
      </c>
      <c r="I2260" s="11">
        <v>2000</v>
      </c>
      <c r="J2260" s="11">
        <v>2000</v>
      </c>
      <c r="K2260" s="11">
        <v>0</v>
      </c>
      <c r="L2260" s="11">
        <v>2</v>
      </c>
      <c r="M2260" s="11">
        <v>0</v>
      </c>
      <c r="N2260" s="11">
        <v>60</v>
      </c>
      <c r="O2260" s="11">
        <v>60</v>
      </c>
      <c r="P2260" s="11">
        <v>0</v>
      </c>
      <c r="Q2260" s="11">
        <v>1</v>
      </c>
      <c r="R2260" s="11">
        <v>0</v>
      </c>
      <c r="S2260" s="11">
        <f>S2257+7500</f>
        <v>157500</v>
      </c>
      <c r="T2260" s="11">
        <f t="shared" ref="T2260:T2273" si="1">S2260</f>
        <v>157500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>
        <v>0</v>
      </c>
      <c r="AB2260" s="11">
        <v>0</v>
      </c>
      <c r="AC2260" s="11">
        <v>0</v>
      </c>
      <c r="AD2260" s="11">
        <v>0</v>
      </c>
      <c r="AE2260" s="11">
        <v>0</v>
      </c>
      <c r="AF2260" s="11">
        <f t="shared" ref="AF2260:AF2273" si="2">I2260</f>
        <v>2000</v>
      </c>
      <c r="AG2260" s="11">
        <f t="shared" ref="AG2260:AG2273" si="3">AF2260</f>
        <v>2000</v>
      </c>
      <c r="AH2260" s="11">
        <v>60</v>
      </c>
      <c r="AI2260" s="11">
        <v>60</v>
      </c>
      <c r="AJ2260" s="11">
        <f t="shared" ref="AJ2260:AJ2273" si="4">S2260</f>
        <v>157500</v>
      </c>
      <c r="AK2260" s="11">
        <f t="shared" ref="AK2260:AK2273" si="5">AJ2260</f>
        <v>157500</v>
      </c>
      <c r="AL2260" s="11">
        <v>0</v>
      </c>
      <c r="AM2260" s="11">
        <v>0</v>
      </c>
      <c r="AN2260" s="11">
        <v>0</v>
      </c>
      <c r="AO2260" s="11">
        <v>0</v>
      </c>
    </row>
    <row r="2261" spans="1:41" s="11" customFormat="1">
      <c r="A2261" s="11">
        <v>52063</v>
      </c>
      <c r="B2261" s="58" t="s">
        <v>2617</v>
      </c>
      <c r="C2261" s="58" t="s">
        <v>697</v>
      </c>
      <c r="D2261" s="11">
        <v>1</v>
      </c>
      <c r="E2261" s="11">
        <v>2</v>
      </c>
      <c r="F2261" s="11">
        <v>1</v>
      </c>
      <c r="G2261" s="11">
        <v>40</v>
      </c>
      <c r="H2261" s="11">
        <v>0</v>
      </c>
      <c r="I2261" s="11">
        <v>3000</v>
      </c>
      <c r="J2261" s="11">
        <v>3000</v>
      </c>
      <c r="K2261" s="11">
        <v>0</v>
      </c>
      <c r="L2261" s="11">
        <v>2</v>
      </c>
      <c r="M2261" s="11">
        <v>0</v>
      </c>
      <c r="N2261" s="11">
        <v>90</v>
      </c>
      <c r="O2261" s="11">
        <v>90</v>
      </c>
      <c r="P2261" s="11">
        <v>0</v>
      </c>
      <c r="Q2261" s="11">
        <v>1</v>
      </c>
      <c r="R2261" s="11">
        <v>0</v>
      </c>
      <c r="S2261" s="11">
        <f>S2258+10000</f>
        <v>210000</v>
      </c>
      <c r="T2261" s="11">
        <f t="shared" si="1"/>
        <v>210000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f t="shared" si="2"/>
        <v>3000</v>
      </c>
      <c r="AG2261" s="11">
        <f t="shared" si="3"/>
        <v>3000</v>
      </c>
      <c r="AH2261" s="11">
        <v>90</v>
      </c>
      <c r="AI2261" s="11">
        <v>90</v>
      </c>
      <c r="AJ2261" s="11">
        <f t="shared" si="4"/>
        <v>210000</v>
      </c>
      <c r="AK2261" s="11">
        <f t="shared" si="5"/>
        <v>210000</v>
      </c>
      <c r="AL2261" s="11">
        <v>0</v>
      </c>
      <c r="AM2261" s="11">
        <v>0</v>
      </c>
      <c r="AN2261" s="11">
        <v>0</v>
      </c>
      <c r="AO2261" s="11">
        <v>0</v>
      </c>
    </row>
    <row r="2262" spans="1:41" s="11" customFormat="1">
      <c r="A2262" s="11">
        <v>52064</v>
      </c>
      <c r="B2262" s="58" t="s">
        <v>2618</v>
      </c>
      <c r="C2262" s="58" t="s">
        <v>693</v>
      </c>
      <c r="D2262" s="11">
        <v>1</v>
      </c>
      <c r="E2262" s="11">
        <v>2</v>
      </c>
      <c r="F2262" s="11">
        <v>1</v>
      </c>
      <c r="G2262" s="11">
        <v>40</v>
      </c>
      <c r="H2262" s="11">
        <v>0</v>
      </c>
      <c r="I2262" s="11">
        <v>1000</v>
      </c>
      <c r="J2262" s="11">
        <v>1000</v>
      </c>
      <c r="K2262" s="11">
        <v>0</v>
      </c>
      <c r="L2262" s="11">
        <v>2</v>
      </c>
      <c r="M2262" s="11">
        <v>0</v>
      </c>
      <c r="N2262" s="11">
        <v>30</v>
      </c>
      <c r="O2262" s="11">
        <v>30</v>
      </c>
      <c r="P2262" s="11">
        <v>0</v>
      </c>
      <c r="Q2262" s="11">
        <v>1</v>
      </c>
      <c r="R2262" s="11">
        <v>0</v>
      </c>
      <c r="S2262" s="11">
        <f t="shared" ref="S2262" si="6">S2259+5000</f>
        <v>110000</v>
      </c>
      <c r="T2262" s="11">
        <f t="shared" si="1"/>
        <v>110000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0</v>
      </c>
      <c r="AB2262" s="11">
        <v>0</v>
      </c>
      <c r="AC2262" s="11">
        <v>0</v>
      </c>
      <c r="AD2262" s="11">
        <v>0</v>
      </c>
      <c r="AE2262" s="11">
        <v>0</v>
      </c>
      <c r="AF2262" s="11">
        <f t="shared" si="2"/>
        <v>1000</v>
      </c>
      <c r="AG2262" s="11">
        <f t="shared" si="3"/>
        <v>1000</v>
      </c>
      <c r="AH2262" s="11">
        <v>30</v>
      </c>
      <c r="AI2262" s="11">
        <v>30</v>
      </c>
      <c r="AJ2262" s="11">
        <f t="shared" si="4"/>
        <v>110000</v>
      </c>
      <c r="AK2262" s="11">
        <f t="shared" si="5"/>
        <v>110000</v>
      </c>
      <c r="AL2262" s="11">
        <v>0</v>
      </c>
      <c r="AM2262" s="11">
        <v>0</v>
      </c>
      <c r="AN2262" s="11">
        <v>0</v>
      </c>
      <c r="AO2262" s="11">
        <v>0</v>
      </c>
    </row>
    <row r="2263" spans="1:41" s="11" customFormat="1">
      <c r="A2263" s="11">
        <v>52065</v>
      </c>
      <c r="B2263" s="58" t="s">
        <v>2619</v>
      </c>
      <c r="C2263" s="58" t="s">
        <v>695</v>
      </c>
      <c r="D2263" s="11">
        <v>1</v>
      </c>
      <c r="E2263" s="11">
        <v>2</v>
      </c>
      <c r="F2263" s="11">
        <v>1</v>
      </c>
      <c r="G2263" s="11">
        <v>40</v>
      </c>
      <c r="H2263" s="11">
        <v>0</v>
      </c>
      <c r="I2263" s="11">
        <v>2000</v>
      </c>
      <c r="J2263" s="11">
        <v>2000</v>
      </c>
      <c r="K2263" s="11">
        <v>0</v>
      </c>
      <c r="L2263" s="11">
        <v>2</v>
      </c>
      <c r="M2263" s="11">
        <v>0</v>
      </c>
      <c r="N2263" s="11">
        <v>60</v>
      </c>
      <c r="O2263" s="11">
        <v>60</v>
      </c>
      <c r="P2263" s="11">
        <v>0</v>
      </c>
      <c r="Q2263" s="11">
        <v>1</v>
      </c>
      <c r="R2263" s="11">
        <v>0</v>
      </c>
      <c r="S2263" s="11">
        <f t="shared" ref="S2263" si="7">S2260+7500</f>
        <v>165000</v>
      </c>
      <c r="T2263" s="11">
        <f t="shared" si="1"/>
        <v>165000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1">
        <v>0</v>
      </c>
      <c r="AF2263" s="11">
        <f t="shared" si="2"/>
        <v>2000</v>
      </c>
      <c r="AG2263" s="11">
        <f t="shared" si="3"/>
        <v>2000</v>
      </c>
      <c r="AH2263" s="11">
        <v>60</v>
      </c>
      <c r="AI2263" s="11">
        <v>60</v>
      </c>
      <c r="AJ2263" s="11">
        <f t="shared" si="4"/>
        <v>165000</v>
      </c>
      <c r="AK2263" s="11">
        <f t="shared" si="5"/>
        <v>165000</v>
      </c>
      <c r="AL2263" s="11">
        <v>0</v>
      </c>
      <c r="AM2263" s="11">
        <v>0</v>
      </c>
      <c r="AN2263" s="11">
        <v>0</v>
      </c>
      <c r="AO2263" s="11">
        <v>0</v>
      </c>
    </row>
    <row r="2264" spans="1:41" s="11" customFormat="1">
      <c r="A2264" s="11">
        <v>52066</v>
      </c>
      <c r="B2264" s="58" t="s">
        <v>2620</v>
      </c>
      <c r="C2264" s="58" t="s">
        <v>697</v>
      </c>
      <c r="D2264" s="11">
        <v>1</v>
      </c>
      <c r="E2264" s="11">
        <v>2</v>
      </c>
      <c r="F2264" s="11">
        <v>1</v>
      </c>
      <c r="G2264" s="11">
        <v>40</v>
      </c>
      <c r="H2264" s="11">
        <v>0</v>
      </c>
      <c r="I2264" s="11">
        <v>3000</v>
      </c>
      <c r="J2264" s="11">
        <v>3000</v>
      </c>
      <c r="K2264" s="11">
        <v>0</v>
      </c>
      <c r="L2264" s="11">
        <v>2</v>
      </c>
      <c r="M2264" s="11">
        <v>0</v>
      </c>
      <c r="N2264" s="11">
        <v>90</v>
      </c>
      <c r="O2264" s="11">
        <v>90</v>
      </c>
      <c r="P2264" s="11">
        <v>0</v>
      </c>
      <c r="Q2264" s="11">
        <v>1</v>
      </c>
      <c r="R2264" s="11">
        <v>0</v>
      </c>
      <c r="S2264" s="11">
        <f t="shared" ref="S2264" si="8">S2261+10000</f>
        <v>220000</v>
      </c>
      <c r="T2264" s="11">
        <f t="shared" si="1"/>
        <v>220000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>
        <v>0</v>
      </c>
      <c r="AB2264" s="11">
        <v>0</v>
      </c>
      <c r="AC2264" s="11">
        <v>0</v>
      </c>
      <c r="AD2264" s="11">
        <v>0</v>
      </c>
      <c r="AE2264" s="11">
        <v>0</v>
      </c>
      <c r="AF2264" s="11">
        <f t="shared" si="2"/>
        <v>3000</v>
      </c>
      <c r="AG2264" s="11">
        <f t="shared" si="3"/>
        <v>3000</v>
      </c>
      <c r="AH2264" s="11">
        <v>90</v>
      </c>
      <c r="AI2264" s="11">
        <v>90</v>
      </c>
      <c r="AJ2264" s="11">
        <f t="shared" si="4"/>
        <v>220000</v>
      </c>
      <c r="AK2264" s="11">
        <f t="shared" si="5"/>
        <v>220000</v>
      </c>
      <c r="AL2264" s="11">
        <v>0</v>
      </c>
      <c r="AM2264" s="11">
        <v>0</v>
      </c>
      <c r="AN2264" s="11">
        <v>0</v>
      </c>
      <c r="AO2264" s="11">
        <v>0</v>
      </c>
    </row>
    <row r="2265" spans="1:41" s="11" customFormat="1">
      <c r="A2265" s="11">
        <v>52067</v>
      </c>
      <c r="B2265" s="58" t="s">
        <v>2621</v>
      </c>
      <c r="C2265" s="58" t="s">
        <v>693</v>
      </c>
      <c r="D2265" s="11">
        <v>1</v>
      </c>
      <c r="E2265" s="11">
        <v>2</v>
      </c>
      <c r="F2265" s="11">
        <v>1</v>
      </c>
      <c r="G2265" s="11">
        <v>40</v>
      </c>
      <c r="H2265" s="11">
        <v>0</v>
      </c>
      <c r="I2265" s="11">
        <v>1000</v>
      </c>
      <c r="J2265" s="11">
        <v>1000</v>
      </c>
      <c r="K2265" s="11">
        <v>0</v>
      </c>
      <c r="L2265" s="11">
        <v>2</v>
      </c>
      <c r="M2265" s="11">
        <v>0</v>
      </c>
      <c r="N2265" s="11">
        <v>30</v>
      </c>
      <c r="O2265" s="11">
        <v>30</v>
      </c>
      <c r="P2265" s="11">
        <v>0</v>
      </c>
      <c r="Q2265" s="11">
        <v>1</v>
      </c>
      <c r="R2265" s="11">
        <v>0</v>
      </c>
      <c r="S2265" s="11">
        <f t="shared" ref="S2265" si="9">S2262+5000</f>
        <v>115000</v>
      </c>
      <c r="T2265" s="11">
        <f t="shared" si="1"/>
        <v>115000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>
        <v>0</v>
      </c>
      <c r="AB2265" s="11">
        <v>0</v>
      </c>
      <c r="AC2265" s="11">
        <v>0</v>
      </c>
      <c r="AD2265" s="11">
        <v>0</v>
      </c>
      <c r="AE2265" s="11">
        <v>0</v>
      </c>
      <c r="AF2265" s="11">
        <f t="shared" si="2"/>
        <v>1000</v>
      </c>
      <c r="AG2265" s="11">
        <f t="shared" si="3"/>
        <v>1000</v>
      </c>
      <c r="AH2265" s="11">
        <v>30</v>
      </c>
      <c r="AI2265" s="11">
        <v>30</v>
      </c>
      <c r="AJ2265" s="11">
        <f t="shared" si="4"/>
        <v>115000</v>
      </c>
      <c r="AK2265" s="11">
        <f t="shared" si="5"/>
        <v>115000</v>
      </c>
      <c r="AL2265" s="11">
        <v>0</v>
      </c>
      <c r="AM2265" s="11">
        <v>0</v>
      </c>
      <c r="AN2265" s="11">
        <v>0</v>
      </c>
      <c r="AO2265" s="11">
        <v>0</v>
      </c>
    </row>
    <row r="2266" spans="1:41" s="11" customFormat="1">
      <c r="A2266" s="11">
        <v>52068</v>
      </c>
      <c r="B2266" s="58" t="s">
        <v>2622</v>
      </c>
      <c r="C2266" s="58" t="s">
        <v>695</v>
      </c>
      <c r="D2266" s="11">
        <v>1</v>
      </c>
      <c r="E2266" s="11">
        <v>2</v>
      </c>
      <c r="F2266" s="11">
        <v>1</v>
      </c>
      <c r="G2266" s="11">
        <v>40</v>
      </c>
      <c r="H2266" s="11">
        <v>0</v>
      </c>
      <c r="I2266" s="11">
        <v>2000</v>
      </c>
      <c r="J2266" s="11">
        <v>2000</v>
      </c>
      <c r="K2266" s="11">
        <v>0</v>
      </c>
      <c r="L2266" s="11">
        <v>2</v>
      </c>
      <c r="M2266" s="11">
        <v>0</v>
      </c>
      <c r="N2266" s="11">
        <v>60</v>
      </c>
      <c r="O2266" s="11">
        <v>60</v>
      </c>
      <c r="P2266" s="11">
        <v>0</v>
      </c>
      <c r="Q2266" s="11">
        <v>1</v>
      </c>
      <c r="R2266" s="11">
        <v>0</v>
      </c>
      <c r="S2266" s="11">
        <f t="shared" ref="S2266" si="10">S2263+7500</f>
        <v>172500</v>
      </c>
      <c r="T2266" s="11">
        <f t="shared" si="1"/>
        <v>172500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1">
        <v>0</v>
      </c>
      <c r="AE2266" s="11">
        <v>0</v>
      </c>
      <c r="AF2266" s="11">
        <f t="shared" si="2"/>
        <v>2000</v>
      </c>
      <c r="AG2266" s="11">
        <f t="shared" si="3"/>
        <v>2000</v>
      </c>
      <c r="AH2266" s="11">
        <v>60</v>
      </c>
      <c r="AI2266" s="11">
        <v>60</v>
      </c>
      <c r="AJ2266" s="11">
        <f t="shared" si="4"/>
        <v>172500</v>
      </c>
      <c r="AK2266" s="11">
        <f t="shared" si="5"/>
        <v>172500</v>
      </c>
      <c r="AL2266" s="11">
        <v>0</v>
      </c>
      <c r="AM2266" s="11">
        <v>0</v>
      </c>
      <c r="AN2266" s="11">
        <v>0</v>
      </c>
      <c r="AO2266" s="11">
        <v>0</v>
      </c>
    </row>
    <row r="2267" spans="1:41" s="11" customFormat="1">
      <c r="A2267" s="11">
        <v>52069</v>
      </c>
      <c r="B2267" s="58" t="s">
        <v>2623</v>
      </c>
      <c r="C2267" s="58" t="s">
        <v>697</v>
      </c>
      <c r="D2267" s="11">
        <v>1</v>
      </c>
      <c r="E2267" s="11">
        <v>2</v>
      </c>
      <c r="F2267" s="11">
        <v>1</v>
      </c>
      <c r="G2267" s="11">
        <v>40</v>
      </c>
      <c r="H2267" s="11">
        <v>0</v>
      </c>
      <c r="I2267" s="11">
        <v>3000</v>
      </c>
      <c r="J2267" s="11">
        <v>3000</v>
      </c>
      <c r="K2267" s="11">
        <v>0</v>
      </c>
      <c r="L2267" s="11">
        <v>2</v>
      </c>
      <c r="M2267" s="11">
        <v>0</v>
      </c>
      <c r="N2267" s="11">
        <v>90</v>
      </c>
      <c r="O2267" s="11">
        <v>90</v>
      </c>
      <c r="P2267" s="11">
        <v>0</v>
      </c>
      <c r="Q2267" s="11">
        <v>1</v>
      </c>
      <c r="R2267" s="11">
        <v>0</v>
      </c>
      <c r="S2267" s="11">
        <f t="shared" ref="S2267" si="11">S2264+10000</f>
        <v>230000</v>
      </c>
      <c r="T2267" s="11">
        <f t="shared" si="1"/>
        <v>230000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1">
        <v>0</v>
      </c>
      <c r="AE2267" s="11">
        <v>0</v>
      </c>
      <c r="AF2267" s="11">
        <f t="shared" si="2"/>
        <v>3000</v>
      </c>
      <c r="AG2267" s="11">
        <f t="shared" si="3"/>
        <v>3000</v>
      </c>
      <c r="AH2267" s="11">
        <v>90</v>
      </c>
      <c r="AI2267" s="11">
        <v>90</v>
      </c>
      <c r="AJ2267" s="11">
        <f t="shared" si="4"/>
        <v>230000</v>
      </c>
      <c r="AK2267" s="11">
        <f t="shared" si="5"/>
        <v>230000</v>
      </c>
      <c r="AL2267" s="11">
        <v>0</v>
      </c>
      <c r="AM2267" s="11">
        <v>0</v>
      </c>
      <c r="AN2267" s="11">
        <v>0</v>
      </c>
      <c r="AO2267" s="11">
        <v>0</v>
      </c>
    </row>
    <row r="2268" spans="1:41" s="11" customFormat="1">
      <c r="A2268" s="11">
        <v>52070</v>
      </c>
      <c r="B2268" s="58" t="s">
        <v>2624</v>
      </c>
      <c r="C2268" s="58" t="s">
        <v>693</v>
      </c>
      <c r="D2268" s="11">
        <v>1</v>
      </c>
      <c r="E2268" s="11">
        <v>2</v>
      </c>
      <c r="F2268" s="11">
        <v>1</v>
      </c>
      <c r="G2268" s="11">
        <v>40</v>
      </c>
      <c r="H2268" s="11">
        <v>0</v>
      </c>
      <c r="I2268" s="11">
        <v>1000</v>
      </c>
      <c r="J2268" s="11">
        <v>1000</v>
      </c>
      <c r="K2268" s="11">
        <v>0</v>
      </c>
      <c r="L2268" s="11">
        <v>2</v>
      </c>
      <c r="M2268" s="11">
        <v>0</v>
      </c>
      <c r="N2268" s="11">
        <v>30</v>
      </c>
      <c r="O2268" s="11">
        <v>30</v>
      </c>
      <c r="P2268" s="11">
        <v>0</v>
      </c>
      <c r="Q2268" s="11">
        <v>1</v>
      </c>
      <c r="R2268" s="11">
        <v>0</v>
      </c>
      <c r="S2268" s="11">
        <f t="shared" ref="S2268" si="12">S2265+5000</f>
        <v>120000</v>
      </c>
      <c r="T2268" s="11">
        <f t="shared" si="1"/>
        <v>120000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0</v>
      </c>
      <c r="AD2268" s="11">
        <v>0</v>
      </c>
      <c r="AE2268" s="11">
        <v>0</v>
      </c>
      <c r="AF2268" s="11">
        <f t="shared" si="2"/>
        <v>1000</v>
      </c>
      <c r="AG2268" s="11">
        <f t="shared" si="3"/>
        <v>1000</v>
      </c>
      <c r="AH2268" s="11">
        <v>30</v>
      </c>
      <c r="AI2268" s="11">
        <v>30</v>
      </c>
      <c r="AJ2268" s="11">
        <f t="shared" si="4"/>
        <v>120000</v>
      </c>
      <c r="AK2268" s="11">
        <f t="shared" si="5"/>
        <v>120000</v>
      </c>
      <c r="AL2268" s="11">
        <v>0</v>
      </c>
      <c r="AM2268" s="11">
        <v>0</v>
      </c>
      <c r="AN2268" s="11">
        <v>0</v>
      </c>
      <c r="AO2268" s="11">
        <v>0</v>
      </c>
    </row>
    <row r="2269" spans="1:41" s="11" customFormat="1">
      <c r="A2269" s="11">
        <v>52071</v>
      </c>
      <c r="B2269" s="58" t="s">
        <v>2625</v>
      </c>
      <c r="C2269" s="58" t="s">
        <v>695</v>
      </c>
      <c r="D2269" s="11">
        <v>1</v>
      </c>
      <c r="E2269" s="11">
        <v>2</v>
      </c>
      <c r="F2269" s="11">
        <v>1</v>
      </c>
      <c r="G2269" s="11">
        <v>40</v>
      </c>
      <c r="H2269" s="11">
        <v>0</v>
      </c>
      <c r="I2269" s="11">
        <v>2000</v>
      </c>
      <c r="J2269" s="11">
        <v>2000</v>
      </c>
      <c r="K2269" s="11">
        <v>0</v>
      </c>
      <c r="L2269" s="11">
        <v>2</v>
      </c>
      <c r="M2269" s="11">
        <v>0</v>
      </c>
      <c r="N2269" s="11">
        <v>60</v>
      </c>
      <c r="O2269" s="11">
        <v>60</v>
      </c>
      <c r="P2269" s="11">
        <v>0</v>
      </c>
      <c r="Q2269" s="11">
        <v>1</v>
      </c>
      <c r="R2269" s="11">
        <v>0</v>
      </c>
      <c r="S2269" s="11">
        <f t="shared" ref="S2269" si="13">S2266+7500</f>
        <v>180000</v>
      </c>
      <c r="T2269" s="11">
        <f t="shared" si="1"/>
        <v>180000</v>
      </c>
      <c r="U2269" s="11">
        <v>0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>
        <v>0</v>
      </c>
      <c r="AB2269" s="11">
        <v>0</v>
      </c>
      <c r="AC2269" s="11">
        <v>0</v>
      </c>
      <c r="AD2269" s="11">
        <v>0</v>
      </c>
      <c r="AE2269" s="11">
        <v>0</v>
      </c>
      <c r="AF2269" s="11">
        <f t="shared" si="2"/>
        <v>2000</v>
      </c>
      <c r="AG2269" s="11">
        <f t="shared" si="3"/>
        <v>2000</v>
      </c>
      <c r="AH2269" s="11">
        <v>60</v>
      </c>
      <c r="AI2269" s="11">
        <v>60</v>
      </c>
      <c r="AJ2269" s="11">
        <f t="shared" si="4"/>
        <v>180000</v>
      </c>
      <c r="AK2269" s="11">
        <f t="shared" si="5"/>
        <v>180000</v>
      </c>
      <c r="AL2269" s="11">
        <v>0</v>
      </c>
      <c r="AM2269" s="11">
        <v>0</v>
      </c>
      <c r="AN2269" s="11">
        <v>0</v>
      </c>
      <c r="AO2269" s="11">
        <v>0</v>
      </c>
    </row>
    <row r="2270" spans="1:41" s="11" customFormat="1">
      <c r="A2270" s="11">
        <v>52072</v>
      </c>
      <c r="B2270" s="58" t="s">
        <v>2626</v>
      </c>
      <c r="C2270" s="58" t="s">
        <v>697</v>
      </c>
      <c r="D2270" s="11">
        <v>1</v>
      </c>
      <c r="E2270" s="11">
        <v>2</v>
      </c>
      <c r="F2270" s="11">
        <v>1</v>
      </c>
      <c r="G2270" s="11">
        <v>40</v>
      </c>
      <c r="H2270" s="11">
        <v>0</v>
      </c>
      <c r="I2270" s="11">
        <v>3000</v>
      </c>
      <c r="J2270" s="11">
        <v>3000</v>
      </c>
      <c r="K2270" s="11">
        <v>0</v>
      </c>
      <c r="L2270" s="11">
        <v>2</v>
      </c>
      <c r="M2270" s="11">
        <v>0</v>
      </c>
      <c r="N2270" s="11">
        <v>90</v>
      </c>
      <c r="O2270" s="11">
        <v>90</v>
      </c>
      <c r="P2270" s="11">
        <v>0</v>
      </c>
      <c r="Q2270" s="11">
        <v>1</v>
      </c>
      <c r="R2270" s="11">
        <v>0</v>
      </c>
      <c r="S2270" s="11">
        <f t="shared" ref="S2270" si="14">S2267+10000</f>
        <v>240000</v>
      </c>
      <c r="T2270" s="11">
        <f t="shared" si="1"/>
        <v>240000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  <c r="AD2270" s="11">
        <v>0</v>
      </c>
      <c r="AE2270" s="11">
        <v>0</v>
      </c>
      <c r="AF2270" s="11">
        <f t="shared" si="2"/>
        <v>3000</v>
      </c>
      <c r="AG2270" s="11">
        <f t="shared" si="3"/>
        <v>3000</v>
      </c>
      <c r="AH2270" s="11">
        <v>90</v>
      </c>
      <c r="AI2270" s="11">
        <v>90</v>
      </c>
      <c r="AJ2270" s="11">
        <f t="shared" si="4"/>
        <v>240000</v>
      </c>
      <c r="AK2270" s="11">
        <f t="shared" si="5"/>
        <v>240000</v>
      </c>
      <c r="AL2270" s="11">
        <v>0</v>
      </c>
      <c r="AM2270" s="11">
        <v>0</v>
      </c>
      <c r="AN2270" s="11">
        <v>0</v>
      </c>
      <c r="AO2270" s="11">
        <v>0</v>
      </c>
    </row>
    <row r="2271" spans="1:41" s="11" customFormat="1">
      <c r="A2271" s="11">
        <v>52073</v>
      </c>
      <c r="B2271" s="58" t="s">
        <v>2627</v>
      </c>
      <c r="C2271" s="58" t="s">
        <v>693</v>
      </c>
      <c r="D2271" s="11">
        <v>1</v>
      </c>
      <c r="E2271" s="11">
        <v>2</v>
      </c>
      <c r="F2271" s="11">
        <v>1</v>
      </c>
      <c r="G2271" s="11">
        <v>40</v>
      </c>
      <c r="H2271" s="11">
        <v>0</v>
      </c>
      <c r="I2271" s="11">
        <v>1000</v>
      </c>
      <c r="J2271" s="11">
        <v>1000</v>
      </c>
      <c r="K2271" s="11">
        <v>0</v>
      </c>
      <c r="L2271" s="11">
        <v>2</v>
      </c>
      <c r="M2271" s="11">
        <v>0</v>
      </c>
      <c r="N2271" s="11">
        <v>30</v>
      </c>
      <c r="O2271" s="11">
        <v>30</v>
      </c>
      <c r="P2271" s="11">
        <v>0</v>
      </c>
      <c r="Q2271" s="11">
        <v>1</v>
      </c>
      <c r="R2271" s="11">
        <v>0</v>
      </c>
      <c r="S2271" s="11">
        <f t="shared" ref="S2271" si="15">S2268+5000</f>
        <v>125000</v>
      </c>
      <c r="T2271" s="11">
        <f t="shared" si="1"/>
        <v>125000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1">
        <v>0</v>
      </c>
      <c r="AF2271" s="11">
        <f t="shared" si="2"/>
        <v>1000</v>
      </c>
      <c r="AG2271" s="11">
        <f t="shared" si="3"/>
        <v>1000</v>
      </c>
      <c r="AH2271" s="11">
        <v>30</v>
      </c>
      <c r="AI2271" s="11">
        <v>30</v>
      </c>
      <c r="AJ2271" s="11">
        <f t="shared" si="4"/>
        <v>125000</v>
      </c>
      <c r="AK2271" s="11">
        <f t="shared" si="5"/>
        <v>125000</v>
      </c>
      <c r="AL2271" s="11">
        <v>0</v>
      </c>
      <c r="AM2271" s="11">
        <v>0</v>
      </c>
      <c r="AN2271" s="11">
        <v>0</v>
      </c>
      <c r="AO2271" s="11">
        <v>0</v>
      </c>
    </row>
    <row r="2272" spans="1:41" s="11" customFormat="1">
      <c r="A2272" s="11">
        <v>52074</v>
      </c>
      <c r="B2272" s="58" t="s">
        <v>2628</v>
      </c>
      <c r="C2272" s="58" t="s">
        <v>695</v>
      </c>
      <c r="D2272" s="11">
        <v>1</v>
      </c>
      <c r="E2272" s="11">
        <v>2</v>
      </c>
      <c r="F2272" s="11">
        <v>1</v>
      </c>
      <c r="G2272" s="11">
        <v>40</v>
      </c>
      <c r="H2272" s="11">
        <v>0</v>
      </c>
      <c r="I2272" s="11">
        <v>2000</v>
      </c>
      <c r="J2272" s="11">
        <v>2000</v>
      </c>
      <c r="K2272" s="11">
        <v>0</v>
      </c>
      <c r="L2272" s="11">
        <v>2</v>
      </c>
      <c r="M2272" s="11">
        <v>0</v>
      </c>
      <c r="N2272" s="11">
        <v>60</v>
      </c>
      <c r="O2272" s="11">
        <v>60</v>
      </c>
      <c r="P2272" s="11">
        <v>0</v>
      </c>
      <c r="Q2272" s="11">
        <v>1</v>
      </c>
      <c r="R2272" s="11">
        <v>0</v>
      </c>
      <c r="S2272" s="11">
        <f t="shared" ref="S2272" si="16">S2269+7500</f>
        <v>187500</v>
      </c>
      <c r="T2272" s="11">
        <f t="shared" si="1"/>
        <v>187500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>
        <v>0</v>
      </c>
      <c r="AB2272" s="11">
        <v>0</v>
      </c>
      <c r="AC2272" s="11">
        <v>0</v>
      </c>
      <c r="AD2272" s="11">
        <v>0</v>
      </c>
      <c r="AE2272" s="11">
        <v>0</v>
      </c>
      <c r="AF2272" s="11">
        <f t="shared" si="2"/>
        <v>2000</v>
      </c>
      <c r="AG2272" s="11">
        <f t="shared" si="3"/>
        <v>2000</v>
      </c>
      <c r="AH2272" s="11">
        <v>60</v>
      </c>
      <c r="AI2272" s="11">
        <v>60</v>
      </c>
      <c r="AJ2272" s="11">
        <f t="shared" si="4"/>
        <v>187500</v>
      </c>
      <c r="AK2272" s="11">
        <f t="shared" si="5"/>
        <v>187500</v>
      </c>
      <c r="AL2272" s="11">
        <v>0</v>
      </c>
      <c r="AM2272" s="11">
        <v>0</v>
      </c>
      <c r="AN2272" s="11">
        <v>0</v>
      </c>
      <c r="AO2272" s="11">
        <v>0</v>
      </c>
    </row>
    <row r="2273" spans="1:41" s="11" customFormat="1">
      <c r="A2273" s="11">
        <v>52075</v>
      </c>
      <c r="B2273" s="58" t="s">
        <v>2629</v>
      </c>
      <c r="C2273" s="58" t="s">
        <v>697</v>
      </c>
      <c r="D2273" s="11">
        <v>1</v>
      </c>
      <c r="E2273" s="11">
        <v>2</v>
      </c>
      <c r="F2273" s="11">
        <v>1</v>
      </c>
      <c r="G2273" s="11">
        <v>40</v>
      </c>
      <c r="H2273" s="11">
        <v>0</v>
      </c>
      <c r="I2273" s="11">
        <v>3000</v>
      </c>
      <c r="J2273" s="11">
        <v>3000</v>
      </c>
      <c r="K2273" s="11">
        <v>0</v>
      </c>
      <c r="L2273" s="11">
        <v>2</v>
      </c>
      <c r="M2273" s="11">
        <v>0</v>
      </c>
      <c r="N2273" s="11">
        <v>90</v>
      </c>
      <c r="O2273" s="11">
        <v>90</v>
      </c>
      <c r="P2273" s="11">
        <v>0</v>
      </c>
      <c r="Q2273" s="11">
        <v>1</v>
      </c>
      <c r="R2273" s="11">
        <v>0</v>
      </c>
      <c r="S2273" s="11">
        <f t="shared" ref="S2273" si="17">S2270+10000</f>
        <v>250000</v>
      </c>
      <c r="T2273" s="11">
        <f t="shared" si="1"/>
        <v>250000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0</v>
      </c>
      <c r="AB2273" s="11">
        <v>0</v>
      </c>
      <c r="AC2273" s="11">
        <v>0</v>
      </c>
      <c r="AD2273" s="11">
        <v>0</v>
      </c>
      <c r="AE2273" s="11">
        <v>0</v>
      </c>
      <c r="AF2273" s="11">
        <f t="shared" si="2"/>
        <v>3000</v>
      </c>
      <c r="AG2273" s="11">
        <f t="shared" si="3"/>
        <v>3000</v>
      </c>
      <c r="AH2273" s="11">
        <v>90</v>
      </c>
      <c r="AI2273" s="11">
        <v>90</v>
      </c>
      <c r="AJ2273" s="11">
        <f t="shared" si="4"/>
        <v>250000</v>
      </c>
      <c r="AK2273" s="11">
        <f t="shared" si="5"/>
        <v>250000</v>
      </c>
      <c r="AL2273" s="11">
        <v>0</v>
      </c>
      <c r="AM2273" s="11">
        <v>0</v>
      </c>
      <c r="AN2273" s="11">
        <v>0</v>
      </c>
      <c r="AO2273" s="11">
        <v>0</v>
      </c>
    </row>
    <row r="2274" spans="1:41">
      <c r="A2274" s="3">
        <v>55001</v>
      </c>
      <c r="B2274" s="57" t="s">
        <v>2630</v>
      </c>
      <c r="C2274" s="57">
        <v>0</v>
      </c>
      <c r="D2274" s="3">
        <v>1</v>
      </c>
      <c r="E2274" s="3">
        <v>2</v>
      </c>
      <c r="F2274" s="3">
        <v>0</v>
      </c>
      <c r="G2274" s="3">
        <v>3</v>
      </c>
      <c r="H2274" s="3">
        <v>60</v>
      </c>
      <c r="I2274" s="3">
        <v>29</v>
      </c>
      <c r="J2274" s="3">
        <v>44</v>
      </c>
      <c r="K2274" s="3">
        <v>1000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29</v>
      </c>
      <c r="AG2274" s="3">
        <v>44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</row>
    <row r="2275" spans="1:41">
      <c r="A2275" s="3">
        <v>55002</v>
      </c>
      <c r="B2275" s="57" t="s">
        <v>2631</v>
      </c>
      <c r="C2275" s="57">
        <v>0</v>
      </c>
      <c r="D2275" s="3">
        <v>1</v>
      </c>
      <c r="E2275" s="3">
        <v>2</v>
      </c>
      <c r="F2275" s="3">
        <v>0</v>
      </c>
      <c r="G2275" s="3">
        <v>3</v>
      </c>
      <c r="H2275" s="3">
        <v>60</v>
      </c>
      <c r="I2275" s="3">
        <v>60</v>
      </c>
      <c r="J2275" s="3">
        <v>90</v>
      </c>
      <c r="K2275" s="3">
        <v>1000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60</v>
      </c>
      <c r="AG2275" s="3">
        <v>90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</row>
    <row r="2276" spans="1:41">
      <c r="A2276" s="3">
        <v>55003</v>
      </c>
      <c r="B2276" s="57" t="s">
        <v>2632</v>
      </c>
      <c r="C2276" s="57">
        <v>0</v>
      </c>
      <c r="D2276" s="3">
        <v>1</v>
      </c>
      <c r="E2276" s="3">
        <v>2</v>
      </c>
      <c r="F2276" s="3">
        <v>0</v>
      </c>
      <c r="G2276" s="3">
        <v>3</v>
      </c>
      <c r="H2276" s="3">
        <v>60</v>
      </c>
      <c r="I2276" s="3">
        <v>90</v>
      </c>
      <c r="J2276" s="3">
        <v>135</v>
      </c>
      <c r="K2276" s="3">
        <v>1000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90</v>
      </c>
      <c r="AG2276" s="3">
        <v>135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</row>
    <row r="2277" spans="1:41">
      <c r="A2277" s="3">
        <v>55004</v>
      </c>
      <c r="B2277" s="57" t="s">
        <v>2633</v>
      </c>
      <c r="C2277" s="57">
        <v>0</v>
      </c>
      <c r="D2277" s="3">
        <v>1</v>
      </c>
      <c r="E2277" s="3">
        <v>2</v>
      </c>
      <c r="F2277" s="3">
        <v>0</v>
      </c>
      <c r="G2277" s="3">
        <v>3</v>
      </c>
      <c r="H2277" s="3">
        <v>60</v>
      </c>
      <c r="I2277" s="3">
        <v>29</v>
      </c>
      <c r="J2277" s="3">
        <v>44</v>
      </c>
      <c r="K2277" s="3">
        <v>1000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29</v>
      </c>
      <c r="AG2277" s="3">
        <v>44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</row>
    <row r="2278" spans="1:41">
      <c r="A2278" s="3">
        <v>55005</v>
      </c>
      <c r="B2278" s="57" t="s">
        <v>2634</v>
      </c>
      <c r="C2278" s="57">
        <v>0</v>
      </c>
      <c r="D2278" s="3">
        <v>1</v>
      </c>
      <c r="E2278" s="3">
        <v>2</v>
      </c>
      <c r="F2278" s="3">
        <v>0</v>
      </c>
      <c r="G2278" s="3">
        <v>3</v>
      </c>
      <c r="H2278" s="3">
        <v>60</v>
      </c>
      <c r="I2278" s="3">
        <v>60</v>
      </c>
      <c r="J2278" s="3">
        <v>90</v>
      </c>
      <c r="K2278" s="3">
        <v>1000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60</v>
      </c>
      <c r="AG2278" s="3">
        <v>90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</row>
    <row r="2279" spans="1:41">
      <c r="A2279" s="3">
        <v>55006</v>
      </c>
      <c r="B2279" s="57" t="s">
        <v>2635</v>
      </c>
      <c r="C2279" s="57">
        <v>0</v>
      </c>
      <c r="D2279" s="3">
        <v>1</v>
      </c>
      <c r="E2279" s="3">
        <v>2</v>
      </c>
      <c r="F2279" s="3">
        <v>0</v>
      </c>
      <c r="G2279" s="3">
        <v>3</v>
      </c>
      <c r="H2279" s="3">
        <v>60</v>
      </c>
      <c r="I2279" s="3">
        <v>90</v>
      </c>
      <c r="J2279" s="3">
        <v>135</v>
      </c>
      <c r="K2279" s="3">
        <v>1000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90</v>
      </c>
      <c r="AG2279" s="3">
        <v>135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</row>
    <row r="2280" spans="1:41">
      <c r="A2280" s="3">
        <v>55007</v>
      </c>
      <c r="B2280" s="57" t="s">
        <v>2636</v>
      </c>
      <c r="C2280" s="57">
        <v>0</v>
      </c>
      <c r="D2280" s="3">
        <v>1</v>
      </c>
      <c r="E2280" s="3">
        <v>2</v>
      </c>
      <c r="F2280" s="3">
        <v>0</v>
      </c>
      <c r="G2280" s="3">
        <v>3</v>
      </c>
      <c r="H2280" s="3">
        <v>60</v>
      </c>
      <c r="I2280" s="3">
        <v>29</v>
      </c>
      <c r="J2280" s="3">
        <v>44</v>
      </c>
      <c r="K2280" s="3">
        <v>1000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29</v>
      </c>
      <c r="AG2280" s="3">
        <v>44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</row>
    <row r="2281" spans="1:41">
      <c r="A2281" s="3">
        <v>55008</v>
      </c>
      <c r="B2281" s="57" t="s">
        <v>2637</v>
      </c>
      <c r="C2281" s="57">
        <v>0</v>
      </c>
      <c r="D2281" s="3">
        <v>1</v>
      </c>
      <c r="E2281" s="3">
        <v>2</v>
      </c>
      <c r="F2281" s="3">
        <v>0</v>
      </c>
      <c r="G2281" s="3">
        <v>3</v>
      </c>
      <c r="H2281" s="3">
        <v>60</v>
      </c>
      <c r="I2281" s="3">
        <v>60</v>
      </c>
      <c r="J2281" s="3">
        <v>90</v>
      </c>
      <c r="K2281" s="3">
        <v>1000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60</v>
      </c>
      <c r="AG2281" s="3">
        <v>90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</row>
    <row r="2282" spans="1:41">
      <c r="A2282" s="3">
        <v>55009</v>
      </c>
      <c r="B2282" s="57" t="s">
        <v>2638</v>
      </c>
      <c r="C2282" s="57">
        <v>0</v>
      </c>
      <c r="D2282" s="3">
        <v>1</v>
      </c>
      <c r="E2282" s="3">
        <v>2</v>
      </c>
      <c r="F2282" s="3">
        <v>0</v>
      </c>
      <c r="G2282" s="3">
        <v>3</v>
      </c>
      <c r="H2282" s="3">
        <v>60</v>
      </c>
      <c r="I2282" s="3">
        <v>90</v>
      </c>
      <c r="J2282" s="3">
        <v>135</v>
      </c>
      <c r="K2282" s="3">
        <v>1000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90</v>
      </c>
      <c r="AG2282" s="3">
        <v>135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</row>
    <row r="2283" spans="1:41">
      <c r="A2283" s="3">
        <v>55010</v>
      </c>
      <c r="B2283" s="57" t="s">
        <v>2639</v>
      </c>
      <c r="C2283" s="57">
        <v>0</v>
      </c>
      <c r="D2283" s="3">
        <v>1</v>
      </c>
      <c r="E2283" s="3">
        <v>2</v>
      </c>
      <c r="F2283" s="3">
        <v>0</v>
      </c>
      <c r="G2283" s="3">
        <v>3</v>
      </c>
      <c r="H2283" s="3">
        <v>60</v>
      </c>
      <c r="I2283" s="3">
        <v>29</v>
      </c>
      <c r="J2283" s="3">
        <v>44</v>
      </c>
      <c r="K2283" s="3">
        <v>1000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29</v>
      </c>
      <c r="AG2283" s="3">
        <v>44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</row>
    <row r="2284" spans="1:41">
      <c r="A2284" s="3">
        <v>55011</v>
      </c>
      <c r="B2284" s="57" t="s">
        <v>2640</v>
      </c>
      <c r="C2284" s="57">
        <v>0</v>
      </c>
      <c r="D2284" s="3">
        <v>1</v>
      </c>
      <c r="E2284" s="3">
        <v>2</v>
      </c>
      <c r="F2284" s="3">
        <v>0</v>
      </c>
      <c r="G2284" s="3">
        <v>3</v>
      </c>
      <c r="H2284" s="3">
        <v>60</v>
      </c>
      <c r="I2284" s="3">
        <v>60</v>
      </c>
      <c r="J2284" s="3">
        <v>90</v>
      </c>
      <c r="K2284" s="3">
        <v>1000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60</v>
      </c>
      <c r="AG2284" s="3">
        <v>90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</row>
    <row r="2285" spans="1:41">
      <c r="A2285" s="3">
        <v>55012</v>
      </c>
      <c r="B2285" s="57" t="s">
        <v>2641</v>
      </c>
      <c r="C2285" s="57">
        <v>0</v>
      </c>
      <c r="D2285" s="3">
        <v>1</v>
      </c>
      <c r="E2285" s="3">
        <v>2</v>
      </c>
      <c r="F2285" s="3">
        <v>0</v>
      </c>
      <c r="G2285" s="3">
        <v>3</v>
      </c>
      <c r="H2285" s="3">
        <v>60</v>
      </c>
      <c r="I2285" s="3">
        <v>90</v>
      </c>
      <c r="J2285" s="3">
        <v>135</v>
      </c>
      <c r="K2285" s="3">
        <v>1000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90</v>
      </c>
      <c r="AG2285" s="3">
        <v>135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</row>
    <row r="2286" spans="1:41">
      <c r="A2286" s="3">
        <v>55013</v>
      </c>
      <c r="B2286" s="57" t="s">
        <v>2642</v>
      </c>
      <c r="C2286" s="57">
        <v>0</v>
      </c>
      <c r="D2286" s="3">
        <v>1</v>
      </c>
      <c r="E2286" s="3">
        <v>2</v>
      </c>
      <c r="F2286" s="3">
        <v>0</v>
      </c>
      <c r="G2286" s="3">
        <v>3</v>
      </c>
      <c r="H2286" s="3">
        <v>60</v>
      </c>
      <c r="I2286" s="3">
        <v>29</v>
      </c>
      <c r="J2286" s="3">
        <v>44</v>
      </c>
      <c r="K2286" s="3">
        <v>1000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29</v>
      </c>
      <c r="AG2286" s="3">
        <v>44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</row>
    <row r="2287" spans="1:41">
      <c r="A2287" s="3">
        <v>55014</v>
      </c>
      <c r="B2287" s="57" t="s">
        <v>2643</v>
      </c>
      <c r="C2287" s="57">
        <v>0</v>
      </c>
      <c r="D2287" s="3">
        <v>1</v>
      </c>
      <c r="E2287" s="3">
        <v>2</v>
      </c>
      <c r="F2287" s="3">
        <v>0</v>
      </c>
      <c r="G2287" s="3">
        <v>3</v>
      </c>
      <c r="H2287" s="3">
        <v>60</v>
      </c>
      <c r="I2287" s="3">
        <v>60</v>
      </c>
      <c r="J2287" s="3">
        <v>90</v>
      </c>
      <c r="K2287" s="3">
        <v>1000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60</v>
      </c>
      <c r="AG2287" s="3">
        <v>90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</row>
    <row r="2288" spans="1:41">
      <c r="A2288" s="3">
        <v>55015</v>
      </c>
      <c r="B2288" s="57" t="s">
        <v>2644</v>
      </c>
      <c r="C2288" s="57">
        <v>0</v>
      </c>
      <c r="D2288" s="3">
        <v>1</v>
      </c>
      <c r="E2288" s="3">
        <v>2</v>
      </c>
      <c r="F2288" s="3">
        <v>0</v>
      </c>
      <c r="G2288" s="3">
        <v>3</v>
      </c>
      <c r="H2288" s="3">
        <v>60</v>
      </c>
      <c r="I2288" s="3">
        <v>90</v>
      </c>
      <c r="J2288" s="3">
        <v>135</v>
      </c>
      <c r="K2288" s="3">
        <v>1000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90</v>
      </c>
      <c r="AG2288" s="3">
        <v>135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</row>
    <row r="2289" spans="1:41">
      <c r="A2289" s="3">
        <v>55016</v>
      </c>
      <c r="B2289" s="57" t="s">
        <v>2645</v>
      </c>
      <c r="C2289" s="57">
        <v>0</v>
      </c>
      <c r="D2289" s="3">
        <v>1</v>
      </c>
      <c r="E2289" s="3">
        <v>2</v>
      </c>
      <c r="F2289" s="3">
        <v>0</v>
      </c>
      <c r="G2289" s="3">
        <v>3</v>
      </c>
      <c r="H2289" s="3">
        <v>60</v>
      </c>
      <c r="I2289" s="3">
        <v>29</v>
      </c>
      <c r="J2289" s="3">
        <v>44</v>
      </c>
      <c r="K2289" s="3">
        <v>1000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29</v>
      </c>
      <c r="AG2289" s="3">
        <v>44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</row>
    <row r="2290" spans="1:41">
      <c r="A2290" s="3">
        <v>55017</v>
      </c>
      <c r="B2290" s="57" t="s">
        <v>2646</v>
      </c>
      <c r="C2290" s="57">
        <v>0</v>
      </c>
      <c r="D2290" s="3">
        <v>1</v>
      </c>
      <c r="E2290" s="3">
        <v>2</v>
      </c>
      <c r="F2290" s="3">
        <v>0</v>
      </c>
      <c r="G2290" s="3">
        <v>3</v>
      </c>
      <c r="H2290" s="3">
        <v>60</v>
      </c>
      <c r="I2290" s="3">
        <v>60</v>
      </c>
      <c r="J2290" s="3">
        <v>90</v>
      </c>
      <c r="K2290" s="3">
        <v>1000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60</v>
      </c>
      <c r="AG2290" s="3">
        <v>90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</row>
    <row r="2291" spans="1:41">
      <c r="A2291" s="3">
        <v>55018</v>
      </c>
      <c r="B2291" s="57" t="s">
        <v>2647</v>
      </c>
      <c r="C2291" s="57">
        <v>0</v>
      </c>
      <c r="D2291" s="3">
        <v>1</v>
      </c>
      <c r="E2291" s="3">
        <v>2</v>
      </c>
      <c r="F2291" s="3">
        <v>0</v>
      </c>
      <c r="G2291" s="3">
        <v>3</v>
      </c>
      <c r="H2291" s="3">
        <v>60</v>
      </c>
      <c r="I2291" s="3">
        <v>90</v>
      </c>
      <c r="J2291" s="3">
        <v>135</v>
      </c>
      <c r="K2291" s="3">
        <v>1000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90</v>
      </c>
      <c r="AG2291" s="3">
        <v>135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</row>
    <row r="2292" spans="1:41">
      <c r="A2292" s="3">
        <v>55019</v>
      </c>
      <c r="B2292" s="57" t="s">
        <v>2648</v>
      </c>
      <c r="C2292" s="57">
        <v>0</v>
      </c>
      <c r="D2292" s="3">
        <v>1</v>
      </c>
      <c r="E2292" s="3">
        <v>2</v>
      </c>
      <c r="F2292" s="3">
        <v>0</v>
      </c>
      <c r="G2292" s="3">
        <v>3</v>
      </c>
      <c r="H2292" s="3">
        <v>60</v>
      </c>
      <c r="I2292" s="3">
        <v>44</v>
      </c>
      <c r="J2292" s="3">
        <v>67</v>
      </c>
      <c r="K2292" s="3">
        <v>1000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44</v>
      </c>
      <c r="AG2292" s="3">
        <v>67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</row>
    <row r="2293" spans="1:41">
      <c r="A2293" s="3">
        <v>55020</v>
      </c>
      <c r="B2293" s="57" t="s">
        <v>2649</v>
      </c>
      <c r="C2293" s="57">
        <v>0</v>
      </c>
      <c r="D2293" s="3">
        <v>1</v>
      </c>
      <c r="E2293" s="3">
        <v>2</v>
      </c>
      <c r="F2293" s="3">
        <v>0</v>
      </c>
      <c r="G2293" s="3">
        <v>3</v>
      </c>
      <c r="H2293" s="3">
        <v>60</v>
      </c>
      <c r="I2293" s="3">
        <v>90</v>
      </c>
      <c r="J2293" s="3">
        <v>135</v>
      </c>
      <c r="K2293" s="3">
        <v>1000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90</v>
      </c>
      <c r="AG2293" s="3">
        <v>135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</row>
    <row r="2294" spans="1:41">
      <c r="A2294" s="3">
        <v>55021</v>
      </c>
      <c r="B2294" s="57" t="s">
        <v>2650</v>
      </c>
      <c r="C2294" s="57">
        <v>0</v>
      </c>
      <c r="D2294" s="3">
        <v>1</v>
      </c>
      <c r="E2294" s="3">
        <v>2</v>
      </c>
      <c r="F2294" s="3">
        <v>0</v>
      </c>
      <c r="G2294" s="3">
        <v>3</v>
      </c>
      <c r="H2294" s="3">
        <v>60</v>
      </c>
      <c r="I2294" s="3">
        <v>135</v>
      </c>
      <c r="J2294" s="3">
        <v>202</v>
      </c>
      <c r="K2294" s="3">
        <v>1000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135</v>
      </c>
      <c r="AG2294" s="3">
        <v>202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</row>
    <row r="2295" spans="1:41">
      <c r="A2295" s="3">
        <v>55022</v>
      </c>
      <c r="B2295" s="57" t="s">
        <v>2651</v>
      </c>
      <c r="C2295" s="57">
        <v>0</v>
      </c>
      <c r="D2295" s="3">
        <v>1</v>
      </c>
      <c r="E2295" s="3">
        <v>2</v>
      </c>
      <c r="F2295" s="3">
        <v>0</v>
      </c>
      <c r="G2295" s="3">
        <v>3</v>
      </c>
      <c r="H2295" s="3">
        <v>60</v>
      </c>
      <c r="I2295" s="3">
        <v>44</v>
      </c>
      <c r="J2295" s="3">
        <v>67</v>
      </c>
      <c r="K2295" s="3">
        <v>1000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44</v>
      </c>
      <c r="AG2295" s="3">
        <v>67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</row>
    <row r="2296" spans="1:41">
      <c r="A2296" s="3">
        <v>55023</v>
      </c>
      <c r="B2296" s="57" t="s">
        <v>2652</v>
      </c>
      <c r="C2296" s="57">
        <v>0</v>
      </c>
      <c r="D2296" s="3">
        <v>1</v>
      </c>
      <c r="E2296" s="3">
        <v>2</v>
      </c>
      <c r="F2296" s="3">
        <v>0</v>
      </c>
      <c r="G2296" s="3">
        <v>3</v>
      </c>
      <c r="H2296" s="3">
        <v>60</v>
      </c>
      <c r="I2296" s="3">
        <v>90</v>
      </c>
      <c r="J2296" s="3">
        <v>135</v>
      </c>
      <c r="K2296" s="3">
        <v>1000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90</v>
      </c>
      <c r="AG2296" s="3">
        <v>135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</row>
    <row r="2297" spans="1:41">
      <c r="A2297" s="3">
        <v>55024</v>
      </c>
      <c r="B2297" s="57" t="s">
        <v>2653</v>
      </c>
      <c r="C2297" s="57">
        <v>0</v>
      </c>
      <c r="D2297" s="3">
        <v>1</v>
      </c>
      <c r="E2297" s="3">
        <v>2</v>
      </c>
      <c r="F2297" s="3">
        <v>0</v>
      </c>
      <c r="G2297" s="3">
        <v>3</v>
      </c>
      <c r="H2297" s="3">
        <v>60</v>
      </c>
      <c r="I2297" s="3">
        <v>135</v>
      </c>
      <c r="J2297" s="3">
        <v>202</v>
      </c>
      <c r="K2297" s="3">
        <v>1000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135</v>
      </c>
      <c r="AG2297" s="3">
        <v>202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</row>
    <row r="2298" spans="1:41">
      <c r="A2298" s="3">
        <v>55025</v>
      </c>
      <c r="B2298" s="57" t="s">
        <v>2654</v>
      </c>
      <c r="C2298" s="57">
        <v>0</v>
      </c>
      <c r="D2298" s="3">
        <v>1</v>
      </c>
      <c r="E2298" s="3">
        <v>2</v>
      </c>
      <c r="F2298" s="3">
        <v>0</v>
      </c>
      <c r="G2298" s="3">
        <v>3</v>
      </c>
      <c r="H2298" s="3">
        <v>60</v>
      </c>
      <c r="I2298" s="3">
        <v>44</v>
      </c>
      <c r="J2298" s="3">
        <v>67</v>
      </c>
      <c r="K2298" s="3">
        <v>1000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44</v>
      </c>
      <c r="AG2298" s="3">
        <v>67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</row>
    <row r="2299" spans="1:41">
      <c r="A2299" s="3">
        <v>55026</v>
      </c>
      <c r="B2299" s="57" t="s">
        <v>2655</v>
      </c>
      <c r="C2299" s="57">
        <v>0</v>
      </c>
      <c r="D2299" s="3">
        <v>1</v>
      </c>
      <c r="E2299" s="3">
        <v>2</v>
      </c>
      <c r="F2299" s="3">
        <v>0</v>
      </c>
      <c r="G2299" s="3">
        <v>3</v>
      </c>
      <c r="H2299" s="3">
        <v>60</v>
      </c>
      <c r="I2299" s="3">
        <v>90</v>
      </c>
      <c r="J2299" s="3">
        <v>135</v>
      </c>
      <c r="K2299" s="3">
        <v>1000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90</v>
      </c>
      <c r="AG2299" s="3">
        <v>135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</row>
    <row r="2300" spans="1:41">
      <c r="A2300" s="3">
        <v>55027</v>
      </c>
      <c r="B2300" s="57" t="s">
        <v>2656</v>
      </c>
      <c r="C2300" s="57">
        <v>0</v>
      </c>
      <c r="D2300" s="3">
        <v>1</v>
      </c>
      <c r="E2300" s="3">
        <v>2</v>
      </c>
      <c r="F2300" s="3">
        <v>0</v>
      </c>
      <c r="G2300" s="3">
        <v>3</v>
      </c>
      <c r="H2300" s="3">
        <v>60</v>
      </c>
      <c r="I2300" s="3">
        <v>135</v>
      </c>
      <c r="J2300" s="3">
        <v>202</v>
      </c>
      <c r="K2300" s="3">
        <v>1000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135</v>
      </c>
      <c r="AG2300" s="3">
        <v>202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</row>
    <row r="2301" spans="1:41">
      <c r="A2301" s="3">
        <v>55028</v>
      </c>
      <c r="B2301" s="57" t="s">
        <v>2657</v>
      </c>
      <c r="C2301" s="57">
        <v>0</v>
      </c>
      <c r="D2301" s="3">
        <v>1</v>
      </c>
      <c r="E2301" s="3">
        <v>2</v>
      </c>
      <c r="F2301" s="3">
        <v>0</v>
      </c>
      <c r="G2301" s="3">
        <v>3</v>
      </c>
      <c r="H2301" s="3">
        <v>60</v>
      </c>
      <c r="I2301" s="3">
        <v>44</v>
      </c>
      <c r="J2301" s="3">
        <v>67</v>
      </c>
      <c r="K2301" s="3">
        <v>1000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44</v>
      </c>
      <c r="AG2301" s="3">
        <v>67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</row>
    <row r="2302" spans="1:41">
      <c r="A2302" s="3">
        <v>55029</v>
      </c>
      <c r="B2302" s="57" t="s">
        <v>2658</v>
      </c>
      <c r="C2302" s="57">
        <v>0</v>
      </c>
      <c r="D2302" s="3">
        <v>1</v>
      </c>
      <c r="E2302" s="3">
        <v>2</v>
      </c>
      <c r="F2302" s="3">
        <v>0</v>
      </c>
      <c r="G2302" s="3">
        <v>3</v>
      </c>
      <c r="H2302" s="3">
        <v>60</v>
      </c>
      <c r="I2302" s="3">
        <v>90</v>
      </c>
      <c r="J2302" s="3">
        <v>135</v>
      </c>
      <c r="K2302" s="3">
        <v>1000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90</v>
      </c>
      <c r="AG2302" s="3">
        <v>135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</row>
    <row r="2303" spans="1:41">
      <c r="A2303" s="3">
        <v>55030</v>
      </c>
      <c r="B2303" s="57" t="s">
        <v>2659</v>
      </c>
      <c r="C2303" s="57">
        <v>0</v>
      </c>
      <c r="D2303" s="3">
        <v>1</v>
      </c>
      <c r="E2303" s="3">
        <v>2</v>
      </c>
      <c r="F2303" s="3">
        <v>0</v>
      </c>
      <c r="G2303" s="3">
        <v>3</v>
      </c>
      <c r="H2303" s="3">
        <v>60</v>
      </c>
      <c r="I2303" s="3">
        <v>135</v>
      </c>
      <c r="J2303" s="3">
        <v>202</v>
      </c>
      <c r="K2303" s="3">
        <v>1000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135</v>
      </c>
      <c r="AG2303" s="3">
        <v>202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</row>
    <row r="2304" spans="1:41">
      <c r="A2304" s="3">
        <v>55031</v>
      </c>
      <c r="B2304" s="57" t="s">
        <v>2660</v>
      </c>
      <c r="C2304" s="57">
        <v>0</v>
      </c>
      <c r="D2304" s="3">
        <v>1</v>
      </c>
      <c r="E2304" s="3">
        <v>2</v>
      </c>
      <c r="F2304" s="3">
        <v>0</v>
      </c>
      <c r="G2304" s="3">
        <v>3</v>
      </c>
      <c r="H2304" s="3">
        <v>60</v>
      </c>
      <c r="I2304" s="3">
        <v>44</v>
      </c>
      <c r="J2304" s="3">
        <v>67</v>
      </c>
      <c r="K2304" s="3">
        <v>1000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44</v>
      </c>
      <c r="AG2304" s="3">
        <v>67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</row>
    <row r="2305" spans="1:41">
      <c r="A2305" s="3">
        <v>55032</v>
      </c>
      <c r="B2305" s="57" t="s">
        <v>2661</v>
      </c>
      <c r="C2305" s="57">
        <v>0</v>
      </c>
      <c r="D2305" s="3">
        <v>1</v>
      </c>
      <c r="E2305" s="3">
        <v>2</v>
      </c>
      <c r="F2305" s="3">
        <v>0</v>
      </c>
      <c r="G2305" s="3">
        <v>3</v>
      </c>
      <c r="H2305" s="3">
        <v>60</v>
      </c>
      <c r="I2305" s="3">
        <v>90</v>
      </c>
      <c r="J2305" s="3">
        <v>135</v>
      </c>
      <c r="K2305" s="3">
        <v>1000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90</v>
      </c>
      <c r="AG2305" s="3">
        <v>135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</row>
    <row r="2306" spans="1:41">
      <c r="A2306" s="3">
        <v>55033</v>
      </c>
      <c r="B2306" s="57" t="s">
        <v>2662</v>
      </c>
      <c r="C2306" s="57">
        <v>0</v>
      </c>
      <c r="D2306" s="3">
        <v>1</v>
      </c>
      <c r="E2306" s="3">
        <v>2</v>
      </c>
      <c r="F2306" s="3">
        <v>0</v>
      </c>
      <c r="G2306" s="3">
        <v>3</v>
      </c>
      <c r="H2306" s="3">
        <v>60</v>
      </c>
      <c r="I2306" s="3">
        <v>135</v>
      </c>
      <c r="J2306" s="3">
        <v>202</v>
      </c>
      <c r="K2306" s="3">
        <v>1000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135</v>
      </c>
      <c r="AG2306" s="3">
        <v>202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</row>
    <row r="2307" spans="1:41">
      <c r="A2307" s="3">
        <v>55034</v>
      </c>
      <c r="B2307" s="57" t="s">
        <v>2663</v>
      </c>
      <c r="C2307" s="57">
        <v>0</v>
      </c>
      <c r="D2307" s="3">
        <v>1</v>
      </c>
      <c r="E2307" s="3">
        <v>2</v>
      </c>
      <c r="F2307" s="3">
        <v>0</v>
      </c>
      <c r="G2307" s="3">
        <v>3</v>
      </c>
      <c r="H2307" s="3">
        <v>60</v>
      </c>
      <c r="I2307" s="3">
        <v>44</v>
      </c>
      <c r="J2307" s="3">
        <v>67</v>
      </c>
      <c r="K2307" s="3">
        <v>1000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44</v>
      </c>
      <c r="AG2307" s="3">
        <v>67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</row>
    <row r="2308" spans="1:41">
      <c r="A2308" s="3">
        <v>55035</v>
      </c>
      <c r="B2308" s="57" t="s">
        <v>2664</v>
      </c>
      <c r="C2308" s="57">
        <v>0</v>
      </c>
      <c r="D2308" s="3">
        <v>1</v>
      </c>
      <c r="E2308" s="3">
        <v>2</v>
      </c>
      <c r="F2308" s="3">
        <v>0</v>
      </c>
      <c r="G2308" s="3">
        <v>3</v>
      </c>
      <c r="H2308" s="3">
        <v>60</v>
      </c>
      <c r="I2308" s="3">
        <v>90</v>
      </c>
      <c r="J2308" s="3">
        <v>135</v>
      </c>
      <c r="K2308" s="3">
        <v>1000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90</v>
      </c>
      <c r="AG2308" s="3">
        <v>135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</row>
    <row r="2309" spans="1:41">
      <c r="A2309" s="3">
        <v>55036</v>
      </c>
      <c r="B2309" s="57" t="s">
        <v>2665</v>
      </c>
      <c r="C2309" s="57">
        <v>0</v>
      </c>
      <c r="D2309" s="3">
        <v>1</v>
      </c>
      <c r="E2309" s="3">
        <v>2</v>
      </c>
      <c r="F2309" s="3">
        <v>0</v>
      </c>
      <c r="G2309" s="3">
        <v>3</v>
      </c>
      <c r="H2309" s="3">
        <v>60</v>
      </c>
      <c r="I2309" s="3">
        <v>135</v>
      </c>
      <c r="J2309" s="3">
        <v>202</v>
      </c>
      <c r="K2309" s="3">
        <v>1000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135</v>
      </c>
      <c r="AG2309" s="3">
        <v>202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</row>
    <row r="2310" spans="1:41">
      <c r="A2310" s="3">
        <v>55037</v>
      </c>
      <c r="B2310" s="57" t="s">
        <v>2666</v>
      </c>
      <c r="C2310" s="57">
        <v>0</v>
      </c>
      <c r="D2310" s="3">
        <v>1</v>
      </c>
      <c r="E2310" s="3">
        <v>2</v>
      </c>
      <c r="F2310" s="3">
        <v>0</v>
      </c>
      <c r="G2310" s="3">
        <v>3</v>
      </c>
      <c r="H2310" s="3">
        <v>60</v>
      </c>
      <c r="I2310" s="3">
        <v>60</v>
      </c>
      <c r="J2310" s="3">
        <v>90</v>
      </c>
      <c r="K2310" s="3">
        <v>1000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60</v>
      </c>
      <c r="AG2310" s="3">
        <v>90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</row>
    <row r="2311" spans="1:41">
      <c r="A2311" s="3">
        <v>55038</v>
      </c>
      <c r="B2311" s="57" t="s">
        <v>2667</v>
      </c>
      <c r="C2311" s="57">
        <v>0</v>
      </c>
      <c r="D2311" s="3">
        <v>1</v>
      </c>
      <c r="E2311" s="3">
        <v>2</v>
      </c>
      <c r="F2311" s="3">
        <v>0</v>
      </c>
      <c r="G2311" s="3">
        <v>3</v>
      </c>
      <c r="H2311" s="3">
        <v>60</v>
      </c>
      <c r="I2311" s="3">
        <v>120</v>
      </c>
      <c r="J2311" s="3">
        <v>180</v>
      </c>
      <c r="K2311" s="3">
        <v>1000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120</v>
      </c>
      <c r="AG2311" s="3">
        <v>180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</row>
    <row r="2312" spans="1:41">
      <c r="A2312" s="3">
        <v>55039</v>
      </c>
      <c r="B2312" s="57" t="s">
        <v>2668</v>
      </c>
      <c r="C2312" s="57">
        <v>0</v>
      </c>
      <c r="D2312" s="3">
        <v>1</v>
      </c>
      <c r="E2312" s="3">
        <v>2</v>
      </c>
      <c r="F2312" s="3">
        <v>0</v>
      </c>
      <c r="G2312" s="3">
        <v>3</v>
      </c>
      <c r="H2312" s="3">
        <v>60</v>
      </c>
      <c r="I2312" s="3">
        <v>180</v>
      </c>
      <c r="J2312" s="3">
        <v>271</v>
      </c>
      <c r="K2312" s="3">
        <v>1000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180</v>
      </c>
      <c r="AG2312" s="3">
        <v>271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</row>
    <row r="2313" spans="1:41">
      <c r="A2313" s="3">
        <v>55040</v>
      </c>
      <c r="B2313" s="57" t="s">
        <v>2669</v>
      </c>
      <c r="C2313" s="57">
        <v>0</v>
      </c>
      <c r="D2313" s="3">
        <v>1</v>
      </c>
      <c r="E2313" s="3">
        <v>2</v>
      </c>
      <c r="F2313" s="3">
        <v>0</v>
      </c>
      <c r="G2313" s="3">
        <v>3</v>
      </c>
      <c r="H2313" s="3">
        <v>60</v>
      </c>
      <c r="I2313" s="3">
        <v>60</v>
      </c>
      <c r="J2313" s="3">
        <v>90</v>
      </c>
      <c r="K2313" s="3">
        <v>1000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60</v>
      </c>
      <c r="AG2313" s="3">
        <v>90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</row>
    <row r="2314" spans="1:41">
      <c r="A2314" s="3">
        <v>55041</v>
      </c>
      <c r="B2314" s="57" t="s">
        <v>2670</v>
      </c>
      <c r="C2314" s="57">
        <v>0</v>
      </c>
      <c r="D2314" s="3">
        <v>1</v>
      </c>
      <c r="E2314" s="3">
        <v>2</v>
      </c>
      <c r="F2314" s="3">
        <v>0</v>
      </c>
      <c r="G2314" s="3">
        <v>3</v>
      </c>
      <c r="H2314" s="3">
        <v>60</v>
      </c>
      <c r="I2314" s="3">
        <v>120</v>
      </c>
      <c r="J2314" s="3">
        <v>180</v>
      </c>
      <c r="K2314" s="3">
        <v>1000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120</v>
      </c>
      <c r="AG2314" s="3">
        <v>180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</row>
    <row r="2315" spans="1:41">
      <c r="A2315" s="3">
        <v>55042</v>
      </c>
      <c r="B2315" s="57" t="s">
        <v>2671</v>
      </c>
      <c r="C2315" s="57">
        <v>0</v>
      </c>
      <c r="D2315" s="3">
        <v>1</v>
      </c>
      <c r="E2315" s="3">
        <v>2</v>
      </c>
      <c r="F2315" s="3">
        <v>0</v>
      </c>
      <c r="G2315" s="3">
        <v>3</v>
      </c>
      <c r="H2315" s="3">
        <v>60</v>
      </c>
      <c r="I2315" s="3">
        <v>180</v>
      </c>
      <c r="J2315" s="3">
        <v>271</v>
      </c>
      <c r="K2315" s="3">
        <v>1000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180</v>
      </c>
      <c r="AG2315" s="3">
        <v>271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</row>
    <row r="2316" spans="1:41">
      <c r="A2316" s="3">
        <v>55043</v>
      </c>
      <c r="B2316" s="57" t="s">
        <v>2672</v>
      </c>
      <c r="C2316" s="57">
        <v>0</v>
      </c>
      <c r="D2316" s="3">
        <v>1</v>
      </c>
      <c r="E2316" s="3">
        <v>2</v>
      </c>
      <c r="F2316" s="3">
        <v>0</v>
      </c>
      <c r="G2316" s="3">
        <v>3</v>
      </c>
      <c r="H2316" s="3">
        <v>60</v>
      </c>
      <c r="I2316" s="3">
        <v>60</v>
      </c>
      <c r="J2316" s="3">
        <v>90</v>
      </c>
      <c r="K2316" s="3">
        <v>1000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60</v>
      </c>
      <c r="AG2316" s="3">
        <v>90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</row>
    <row r="2317" spans="1:41">
      <c r="A2317" s="3">
        <v>55044</v>
      </c>
      <c r="B2317" s="57" t="s">
        <v>2673</v>
      </c>
      <c r="C2317" s="57">
        <v>0</v>
      </c>
      <c r="D2317" s="3">
        <v>1</v>
      </c>
      <c r="E2317" s="3">
        <v>2</v>
      </c>
      <c r="F2317" s="3">
        <v>0</v>
      </c>
      <c r="G2317" s="3">
        <v>3</v>
      </c>
      <c r="H2317" s="3">
        <v>60</v>
      </c>
      <c r="I2317" s="3">
        <v>120</v>
      </c>
      <c r="J2317" s="3">
        <v>180</v>
      </c>
      <c r="K2317" s="3">
        <v>1000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120</v>
      </c>
      <c r="AG2317" s="3">
        <v>180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</row>
    <row r="2318" spans="1:41">
      <c r="A2318" s="3">
        <v>55045</v>
      </c>
      <c r="B2318" s="57" t="s">
        <v>2674</v>
      </c>
      <c r="C2318" s="57">
        <v>0</v>
      </c>
      <c r="D2318" s="3">
        <v>1</v>
      </c>
      <c r="E2318" s="3">
        <v>2</v>
      </c>
      <c r="F2318" s="3">
        <v>0</v>
      </c>
      <c r="G2318" s="3">
        <v>3</v>
      </c>
      <c r="H2318" s="3">
        <v>60</v>
      </c>
      <c r="I2318" s="3">
        <v>180</v>
      </c>
      <c r="J2318" s="3">
        <v>271</v>
      </c>
      <c r="K2318" s="3">
        <v>1000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180</v>
      </c>
      <c r="AG2318" s="3">
        <v>271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</row>
    <row r="2319" spans="1:41">
      <c r="A2319" s="3">
        <v>55046</v>
      </c>
      <c r="B2319" s="57" t="s">
        <v>2675</v>
      </c>
      <c r="C2319" s="57">
        <v>0</v>
      </c>
      <c r="D2319" s="3">
        <v>1</v>
      </c>
      <c r="E2319" s="3">
        <v>2</v>
      </c>
      <c r="F2319" s="3">
        <v>0</v>
      </c>
      <c r="G2319" s="3">
        <v>3</v>
      </c>
      <c r="H2319" s="3">
        <v>60</v>
      </c>
      <c r="I2319" s="3">
        <v>60</v>
      </c>
      <c r="J2319" s="3">
        <v>90</v>
      </c>
      <c r="K2319" s="3">
        <v>1000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60</v>
      </c>
      <c r="AG2319" s="3">
        <v>90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</row>
    <row r="2320" spans="1:41">
      <c r="A2320" s="3">
        <v>55047</v>
      </c>
      <c r="B2320" s="57" t="s">
        <v>2676</v>
      </c>
      <c r="C2320" s="57">
        <v>0</v>
      </c>
      <c r="D2320" s="3">
        <v>1</v>
      </c>
      <c r="E2320" s="3">
        <v>2</v>
      </c>
      <c r="F2320" s="3">
        <v>0</v>
      </c>
      <c r="G2320" s="3">
        <v>3</v>
      </c>
      <c r="H2320" s="3">
        <v>60</v>
      </c>
      <c r="I2320" s="3">
        <v>120</v>
      </c>
      <c r="J2320" s="3">
        <v>180</v>
      </c>
      <c r="K2320" s="3">
        <v>1000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120</v>
      </c>
      <c r="AG2320" s="3">
        <v>180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</row>
    <row r="2321" spans="1:41">
      <c r="A2321" s="3">
        <v>55048</v>
      </c>
      <c r="B2321" s="57" t="s">
        <v>2677</v>
      </c>
      <c r="C2321" s="57">
        <v>0</v>
      </c>
      <c r="D2321" s="3">
        <v>1</v>
      </c>
      <c r="E2321" s="3">
        <v>2</v>
      </c>
      <c r="F2321" s="3">
        <v>0</v>
      </c>
      <c r="G2321" s="3">
        <v>3</v>
      </c>
      <c r="H2321" s="3">
        <v>60</v>
      </c>
      <c r="I2321" s="3">
        <v>180</v>
      </c>
      <c r="J2321" s="3">
        <v>271</v>
      </c>
      <c r="K2321" s="3">
        <v>1000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180</v>
      </c>
      <c r="AG2321" s="3">
        <v>271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</row>
    <row r="2322" spans="1:41">
      <c r="A2322" s="3">
        <v>55049</v>
      </c>
      <c r="B2322" s="57" t="s">
        <v>2678</v>
      </c>
      <c r="C2322" s="57">
        <v>0</v>
      </c>
      <c r="D2322" s="3">
        <v>1</v>
      </c>
      <c r="E2322" s="3">
        <v>2</v>
      </c>
      <c r="F2322" s="3">
        <v>0</v>
      </c>
      <c r="G2322" s="3">
        <v>3</v>
      </c>
      <c r="H2322" s="3">
        <v>60</v>
      </c>
      <c r="I2322" s="3">
        <v>60</v>
      </c>
      <c r="J2322" s="3">
        <v>90</v>
      </c>
      <c r="K2322" s="3">
        <v>1000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60</v>
      </c>
      <c r="AG2322" s="3">
        <v>90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</row>
    <row r="2323" spans="1:41">
      <c r="A2323" s="3">
        <v>55050</v>
      </c>
      <c r="B2323" s="57" t="s">
        <v>2679</v>
      </c>
      <c r="C2323" s="57">
        <v>0</v>
      </c>
      <c r="D2323" s="3">
        <v>1</v>
      </c>
      <c r="E2323" s="3">
        <v>2</v>
      </c>
      <c r="F2323" s="3">
        <v>0</v>
      </c>
      <c r="G2323" s="3">
        <v>3</v>
      </c>
      <c r="H2323" s="3">
        <v>60</v>
      </c>
      <c r="I2323" s="3">
        <v>120</v>
      </c>
      <c r="J2323" s="3">
        <v>180</v>
      </c>
      <c r="K2323" s="3">
        <v>1000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120</v>
      </c>
      <c r="AG2323" s="3">
        <v>180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</row>
    <row r="2324" spans="1:41">
      <c r="A2324" s="3">
        <v>55051</v>
      </c>
      <c r="B2324" s="57" t="s">
        <v>2680</v>
      </c>
      <c r="C2324" s="57">
        <v>0</v>
      </c>
      <c r="D2324" s="3">
        <v>1</v>
      </c>
      <c r="E2324" s="3">
        <v>2</v>
      </c>
      <c r="F2324" s="3">
        <v>0</v>
      </c>
      <c r="G2324" s="3">
        <v>3</v>
      </c>
      <c r="H2324" s="3">
        <v>60</v>
      </c>
      <c r="I2324" s="3">
        <v>180</v>
      </c>
      <c r="J2324" s="3">
        <v>271</v>
      </c>
      <c r="K2324" s="3">
        <v>1000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180</v>
      </c>
      <c r="AG2324" s="3">
        <v>271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</row>
    <row r="2325" spans="1:41">
      <c r="A2325" s="3">
        <v>55052</v>
      </c>
      <c r="B2325" s="57" t="s">
        <v>2681</v>
      </c>
      <c r="C2325" s="57">
        <v>0</v>
      </c>
      <c r="D2325" s="3">
        <v>1</v>
      </c>
      <c r="E2325" s="3">
        <v>2</v>
      </c>
      <c r="F2325" s="3">
        <v>0</v>
      </c>
      <c r="G2325" s="3">
        <v>3</v>
      </c>
      <c r="H2325" s="3">
        <v>60</v>
      </c>
      <c r="I2325" s="3">
        <v>60</v>
      </c>
      <c r="J2325" s="3">
        <v>90</v>
      </c>
      <c r="K2325" s="3">
        <v>1000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60</v>
      </c>
      <c r="AG2325" s="3">
        <v>90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</row>
    <row r="2326" spans="1:41">
      <c r="A2326" s="3">
        <v>55053</v>
      </c>
      <c r="B2326" s="57" t="s">
        <v>2682</v>
      </c>
      <c r="C2326" s="57">
        <v>0</v>
      </c>
      <c r="D2326" s="3">
        <v>1</v>
      </c>
      <c r="E2326" s="3">
        <v>2</v>
      </c>
      <c r="F2326" s="3">
        <v>0</v>
      </c>
      <c r="G2326" s="3">
        <v>3</v>
      </c>
      <c r="H2326" s="3">
        <v>60</v>
      </c>
      <c r="I2326" s="3">
        <v>120</v>
      </c>
      <c r="J2326" s="3">
        <v>180</v>
      </c>
      <c r="K2326" s="3">
        <v>1000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120</v>
      </c>
      <c r="AG2326" s="3">
        <v>180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</row>
    <row r="2327" spans="1:41">
      <c r="A2327" s="3">
        <v>55054</v>
      </c>
      <c r="B2327" s="57" t="s">
        <v>2683</v>
      </c>
      <c r="C2327" s="57">
        <v>0</v>
      </c>
      <c r="D2327" s="3">
        <v>1</v>
      </c>
      <c r="E2327" s="3">
        <v>2</v>
      </c>
      <c r="F2327" s="3">
        <v>0</v>
      </c>
      <c r="G2327" s="3">
        <v>3</v>
      </c>
      <c r="H2327" s="3">
        <v>60</v>
      </c>
      <c r="I2327" s="3">
        <v>180</v>
      </c>
      <c r="J2327" s="3">
        <v>271</v>
      </c>
      <c r="K2327" s="3">
        <v>1000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180</v>
      </c>
      <c r="AG2327" s="3">
        <v>271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</row>
    <row r="2328" spans="1:41">
      <c r="A2328" s="3">
        <v>55055</v>
      </c>
      <c r="B2328" s="57" t="s">
        <v>2684</v>
      </c>
      <c r="C2328" s="57">
        <v>0</v>
      </c>
      <c r="D2328" s="3">
        <v>1</v>
      </c>
      <c r="E2328" s="3">
        <v>2</v>
      </c>
      <c r="F2328" s="3">
        <v>0</v>
      </c>
      <c r="G2328" s="3">
        <v>3</v>
      </c>
      <c r="H2328" s="3">
        <v>60</v>
      </c>
      <c r="I2328" s="3">
        <v>75</v>
      </c>
      <c r="J2328" s="3">
        <v>112</v>
      </c>
      <c r="K2328" s="3">
        <v>1000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75</v>
      </c>
      <c r="AG2328" s="3">
        <v>112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</row>
    <row r="2329" spans="1:41">
      <c r="A2329" s="3">
        <v>55056</v>
      </c>
      <c r="B2329" s="57" t="s">
        <v>2685</v>
      </c>
      <c r="C2329" s="57">
        <v>0</v>
      </c>
      <c r="D2329" s="3">
        <v>1</v>
      </c>
      <c r="E2329" s="3">
        <v>2</v>
      </c>
      <c r="F2329" s="3">
        <v>0</v>
      </c>
      <c r="G2329" s="3">
        <v>3</v>
      </c>
      <c r="H2329" s="3">
        <v>60</v>
      </c>
      <c r="I2329" s="3">
        <v>150</v>
      </c>
      <c r="J2329" s="3">
        <v>225</v>
      </c>
      <c r="K2329" s="3">
        <v>1000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150</v>
      </c>
      <c r="AG2329" s="3">
        <v>225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</row>
    <row r="2330" spans="1:41">
      <c r="A2330" s="3">
        <v>55057</v>
      </c>
      <c r="B2330" s="57" t="s">
        <v>2686</v>
      </c>
      <c r="C2330" s="57">
        <v>0</v>
      </c>
      <c r="D2330" s="3">
        <v>1</v>
      </c>
      <c r="E2330" s="3">
        <v>2</v>
      </c>
      <c r="F2330" s="3">
        <v>0</v>
      </c>
      <c r="G2330" s="3">
        <v>3</v>
      </c>
      <c r="H2330" s="3">
        <v>60</v>
      </c>
      <c r="I2330" s="3">
        <v>225</v>
      </c>
      <c r="J2330" s="3">
        <v>338</v>
      </c>
      <c r="K2330" s="3">
        <v>1000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225</v>
      </c>
      <c r="AG2330" s="3">
        <v>338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</row>
    <row r="2331" spans="1:41">
      <c r="A2331" s="3">
        <v>55058</v>
      </c>
      <c r="B2331" s="57" t="s">
        <v>2687</v>
      </c>
      <c r="C2331" s="57">
        <v>0</v>
      </c>
      <c r="D2331" s="3">
        <v>1</v>
      </c>
      <c r="E2331" s="3">
        <v>2</v>
      </c>
      <c r="F2331" s="3">
        <v>0</v>
      </c>
      <c r="G2331" s="3">
        <v>3</v>
      </c>
      <c r="H2331" s="3">
        <v>60</v>
      </c>
      <c r="I2331" s="3">
        <v>75</v>
      </c>
      <c r="J2331" s="3">
        <v>112</v>
      </c>
      <c r="K2331" s="3">
        <v>1000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75</v>
      </c>
      <c r="AG2331" s="3">
        <v>112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</row>
    <row r="2332" spans="1:41">
      <c r="A2332" s="3">
        <v>55059</v>
      </c>
      <c r="B2332" s="57" t="s">
        <v>2688</v>
      </c>
      <c r="C2332" s="57">
        <v>0</v>
      </c>
      <c r="D2332" s="3">
        <v>1</v>
      </c>
      <c r="E2332" s="3">
        <v>2</v>
      </c>
      <c r="F2332" s="3">
        <v>0</v>
      </c>
      <c r="G2332" s="3">
        <v>3</v>
      </c>
      <c r="H2332" s="3">
        <v>60</v>
      </c>
      <c r="I2332" s="3">
        <v>150</v>
      </c>
      <c r="J2332" s="3">
        <v>225</v>
      </c>
      <c r="K2332" s="3">
        <v>1000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150</v>
      </c>
      <c r="AG2332" s="3">
        <v>225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</row>
    <row r="2333" spans="1:41">
      <c r="A2333" s="3">
        <v>55060</v>
      </c>
      <c r="B2333" s="57" t="s">
        <v>2689</v>
      </c>
      <c r="C2333" s="57">
        <v>0</v>
      </c>
      <c r="D2333" s="3">
        <v>1</v>
      </c>
      <c r="E2333" s="3">
        <v>2</v>
      </c>
      <c r="F2333" s="3">
        <v>0</v>
      </c>
      <c r="G2333" s="3">
        <v>3</v>
      </c>
      <c r="H2333" s="3">
        <v>60</v>
      </c>
      <c r="I2333" s="3">
        <v>225</v>
      </c>
      <c r="J2333" s="3">
        <v>338</v>
      </c>
      <c r="K2333" s="3">
        <v>1000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225</v>
      </c>
      <c r="AG2333" s="3">
        <v>338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</row>
    <row r="2334" spans="1:41">
      <c r="A2334" s="3">
        <v>55061</v>
      </c>
      <c r="B2334" s="57" t="s">
        <v>2690</v>
      </c>
      <c r="C2334" s="57">
        <v>0</v>
      </c>
      <c r="D2334" s="3">
        <v>1</v>
      </c>
      <c r="E2334" s="3">
        <v>2</v>
      </c>
      <c r="F2334" s="3">
        <v>0</v>
      </c>
      <c r="G2334" s="3">
        <v>3</v>
      </c>
      <c r="H2334" s="3">
        <v>60</v>
      </c>
      <c r="I2334" s="3">
        <v>75</v>
      </c>
      <c r="J2334" s="3">
        <v>112</v>
      </c>
      <c r="K2334" s="3">
        <v>1000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75</v>
      </c>
      <c r="AG2334" s="3">
        <v>112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</row>
    <row r="2335" spans="1:41">
      <c r="A2335" s="3">
        <v>55062</v>
      </c>
      <c r="B2335" s="57" t="s">
        <v>2691</v>
      </c>
      <c r="C2335" s="57">
        <v>0</v>
      </c>
      <c r="D2335" s="3">
        <v>1</v>
      </c>
      <c r="E2335" s="3">
        <v>2</v>
      </c>
      <c r="F2335" s="3">
        <v>0</v>
      </c>
      <c r="G2335" s="3">
        <v>3</v>
      </c>
      <c r="H2335" s="3">
        <v>60</v>
      </c>
      <c r="I2335" s="3">
        <v>150</v>
      </c>
      <c r="J2335" s="3">
        <v>225</v>
      </c>
      <c r="K2335" s="3">
        <v>1000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150</v>
      </c>
      <c r="AG2335" s="3">
        <v>225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</row>
    <row r="2336" spans="1:41">
      <c r="A2336" s="3">
        <v>55063</v>
      </c>
      <c r="B2336" s="57" t="s">
        <v>2692</v>
      </c>
      <c r="C2336" s="57">
        <v>0</v>
      </c>
      <c r="D2336" s="3">
        <v>1</v>
      </c>
      <c r="E2336" s="3">
        <v>2</v>
      </c>
      <c r="F2336" s="3">
        <v>0</v>
      </c>
      <c r="G2336" s="3">
        <v>3</v>
      </c>
      <c r="H2336" s="3">
        <v>60</v>
      </c>
      <c r="I2336" s="3">
        <v>225</v>
      </c>
      <c r="J2336" s="3">
        <v>338</v>
      </c>
      <c r="K2336" s="3">
        <v>1000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225</v>
      </c>
      <c r="AG2336" s="3">
        <v>338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</row>
    <row r="2337" spans="1:41">
      <c r="A2337" s="3">
        <v>55064</v>
      </c>
      <c r="B2337" s="57" t="s">
        <v>2693</v>
      </c>
      <c r="C2337" s="57">
        <v>0</v>
      </c>
      <c r="D2337" s="3">
        <v>1</v>
      </c>
      <c r="E2337" s="3">
        <v>2</v>
      </c>
      <c r="F2337" s="3">
        <v>0</v>
      </c>
      <c r="G2337" s="3">
        <v>3</v>
      </c>
      <c r="H2337" s="3">
        <v>60</v>
      </c>
      <c r="I2337" s="3">
        <v>75</v>
      </c>
      <c r="J2337" s="3">
        <v>112</v>
      </c>
      <c r="K2337" s="3">
        <v>1000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75</v>
      </c>
      <c r="AG2337" s="3">
        <v>112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</row>
    <row r="2338" spans="1:41">
      <c r="A2338" s="3">
        <v>55065</v>
      </c>
      <c r="B2338" s="57" t="s">
        <v>2694</v>
      </c>
      <c r="C2338" s="57">
        <v>0</v>
      </c>
      <c r="D2338" s="3">
        <v>1</v>
      </c>
      <c r="E2338" s="3">
        <v>2</v>
      </c>
      <c r="F2338" s="3">
        <v>0</v>
      </c>
      <c r="G2338" s="3">
        <v>3</v>
      </c>
      <c r="H2338" s="3">
        <v>60</v>
      </c>
      <c r="I2338" s="3">
        <v>150</v>
      </c>
      <c r="J2338" s="3">
        <v>225</v>
      </c>
      <c r="K2338" s="3">
        <v>1000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150</v>
      </c>
      <c r="AG2338" s="3">
        <v>225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</row>
    <row r="2339" spans="1:41">
      <c r="A2339" s="3">
        <v>55066</v>
      </c>
      <c r="B2339" s="57" t="s">
        <v>2695</v>
      </c>
      <c r="C2339" s="57">
        <v>0</v>
      </c>
      <c r="D2339" s="3">
        <v>1</v>
      </c>
      <c r="E2339" s="3">
        <v>2</v>
      </c>
      <c r="F2339" s="3">
        <v>0</v>
      </c>
      <c r="G2339" s="3">
        <v>3</v>
      </c>
      <c r="H2339" s="3">
        <v>60</v>
      </c>
      <c r="I2339" s="3">
        <v>225</v>
      </c>
      <c r="J2339" s="3">
        <v>338</v>
      </c>
      <c r="K2339" s="3">
        <v>1000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225</v>
      </c>
      <c r="AG2339" s="3">
        <v>338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</row>
    <row r="2340" spans="1:41">
      <c r="A2340" s="3">
        <v>55067</v>
      </c>
      <c r="B2340" s="57" t="s">
        <v>2696</v>
      </c>
      <c r="C2340" s="57">
        <v>0</v>
      </c>
      <c r="D2340" s="3">
        <v>1</v>
      </c>
      <c r="E2340" s="3">
        <v>2</v>
      </c>
      <c r="F2340" s="3">
        <v>0</v>
      </c>
      <c r="G2340" s="3">
        <v>3</v>
      </c>
      <c r="H2340" s="3">
        <v>60</v>
      </c>
      <c r="I2340" s="3">
        <v>75</v>
      </c>
      <c r="J2340" s="3">
        <v>112</v>
      </c>
      <c r="K2340" s="3">
        <v>1000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75</v>
      </c>
      <c r="AG2340" s="3">
        <v>112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</row>
    <row r="2341" spans="1:41">
      <c r="A2341" s="3">
        <v>55068</v>
      </c>
      <c r="B2341" s="57" t="s">
        <v>2697</v>
      </c>
      <c r="C2341" s="57">
        <v>0</v>
      </c>
      <c r="D2341" s="3">
        <v>1</v>
      </c>
      <c r="E2341" s="3">
        <v>2</v>
      </c>
      <c r="F2341" s="3">
        <v>0</v>
      </c>
      <c r="G2341" s="3">
        <v>3</v>
      </c>
      <c r="H2341" s="3">
        <v>60</v>
      </c>
      <c r="I2341" s="3">
        <v>150</v>
      </c>
      <c r="J2341" s="3">
        <v>225</v>
      </c>
      <c r="K2341" s="3">
        <v>1000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150</v>
      </c>
      <c r="AG2341" s="3">
        <v>225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</row>
    <row r="2342" spans="1:41">
      <c r="A2342" s="3">
        <v>55069</v>
      </c>
      <c r="B2342" s="57" t="s">
        <v>2698</v>
      </c>
      <c r="C2342" s="57">
        <v>0</v>
      </c>
      <c r="D2342" s="3">
        <v>1</v>
      </c>
      <c r="E2342" s="3">
        <v>2</v>
      </c>
      <c r="F2342" s="3">
        <v>0</v>
      </c>
      <c r="G2342" s="3">
        <v>3</v>
      </c>
      <c r="H2342" s="3">
        <v>60</v>
      </c>
      <c r="I2342" s="3">
        <v>225</v>
      </c>
      <c r="J2342" s="3">
        <v>338</v>
      </c>
      <c r="K2342" s="3">
        <v>1000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225</v>
      </c>
      <c r="AG2342" s="3">
        <v>338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</row>
    <row r="2343" spans="1:41">
      <c r="A2343" s="3">
        <v>55070</v>
      </c>
      <c r="B2343" s="57" t="s">
        <v>2699</v>
      </c>
      <c r="C2343" s="57">
        <v>0</v>
      </c>
      <c r="D2343" s="3">
        <v>1</v>
      </c>
      <c r="E2343" s="3">
        <v>2</v>
      </c>
      <c r="F2343" s="3">
        <v>0</v>
      </c>
      <c r="G2343" s="3">
        <v>3</v>
      </c>
      <c r="H2343" s="3">
        <v>60</v>
      </c>
      <c r="I2343" s="3">
        <v>75</v>
      </c>
      <c r="J2343" s="3">
        <v>112</v>
      </c>
      <c r="K2343" s="3">
        <v>1000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75</v>
      </c>
      <c r="AG2343" s="3">
        <v>112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</row>
    <row r="2344" spans="1:41">
      <c r="A2344" s="3">
        <v>55071</v>
      </c>
      <c r="B2344" s="57" t="s">
        <v>2700</v>
      </c>
      <c r="C2344" s="57">
        <v>0</v>
      </c>
      <c r="D2344" s="3">
        <v>1</v>
      </c>
      <c r="E2344" s="3">
        <v>2</v>
      </c>
      <c r="F2344" s="3">
        <v>0</v>
      </c>
      <c r="G2344" s="3">
        <v>3</v>
      </c>
      <c r="H2344" s="3">
        <v>60</v>
      </c>
      <c r="I2344" s="3">
        <v>150</v>
      </c>
      <c r="J2344" s="3">
        <v>225</v>
      </c>
      <c r="K2344" s="3">
        <v>1000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150</v>
      </c>
      <c r="AG2344" s="3">
        <v>225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</row>
    <row r="2345" spans="1:41">
      <c r="A2345" s="3">
        <v>55072</v>
      </c>
      <c r="B2345" s="57" t="s">
        <v>2701</v>
      </c>
      <c r="C2345" s="57">
        <v>0</v>
      </c>
      <c r="D2345" s="3">
        <v>1</v>
      </c>
      <c r="E2345" s="3">
        <v>2</v>
      </c>
      <c r="F2345" s="3">
        <v>0</v>
      </c>
      <c r="G2345" s="3">
        <v>3</v>
      </c>
      <c r="H2345" s="3">
        <v>60</v>
      </c>
      <c r="I2345" s="3">
        <v>225</v>
      </c>
      <c r="J2345" s="3">
        <v>338</v>
      </c>
      <c r="K2345" s="3">
        <v>1000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225</v>
      </c>
      <c r="AG2345" s="3">
        <v>338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</row>
    <row r="2346" spans="1:41">
      <c r="A2346" s="3">
        <v>55073</v>
      </c>
      <c r="B2346" s="57" t="s">
        <v>2702</v>
      </c>
      <c r="C2346" s="57">
        <v>0</v>
      </c>
      <c r="D2346" s="3">
        <v>1</v>
      </c>
      <c r="E2346" s="3">
        <v>2</v>
      </c>
      <c r="F2346" s="3">
        <v>0</v>
      </c>
      <c r="G2346" s="3">
        <v>3</v>
      </c>
      <c r="H2346" s="3">
        <v>60</v>
      </c>
      <c r="I2346" s="3">
        <v>90</v>
      </c>
      <c r="J2346" s="3">
        <v>135</v>
      </c>
      <c r="K2346" s="3">
        <v>1000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90</v>
      </c>
      <c r="AG2346" s="3">
        <v>135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</row>
    <row r="2347" spans="1:41">
      <c r="A2347" s="3">
        <v>55074</v>
      </c>
      <c r="B2347" s="57" t="s">
        <v>2703</v>
      </c>
      <c r="C2347" s="57">
        <v>0</v>
      </c>
      <c r="D2347" s="3">
        <v>1</v>
      </c>
      <c r="E2347" s="3">
        <v>2</v>
      </c>
      <c r="F2347" s="3">
        <v>0</v>
      </c>
      <c r="G2347" s="3">
        <v>3</v>
      </c>
      <c r="H2347" s="3">
        <v>60</v>
      </c>
      <c r="I2347" s="3">
        <v>180</v>
      </c>
      <c r="J2347" s="3">
        <v>271</v>
      </c>
      <c r="K2347" s="3">
        <v>1000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180</v>
      </c>
      <c r="AG2347" s="3">
        <v>271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</row>
    <row r="2348" spans="1:41">
      <c r="A2348" s="3">
        <v>55075</v>
      </c>
      <c r="B2348" s="57" t="s">
        <v>2704</v>
      </c>
      <c r="C2348" s="57">
        <v>0</v>
      </c>
      <c r="D2348" s="3">
        <v>1</v>
      </c>
      <c r="E2348" s="3">
        <v>2</v>
      </c>
      <c r="F2348" s="3">
        <v>0</v>
      </c>
      <c r="G2348" s="3">
        <v>3</v>
      </c>
      <c r="H2348" s="3">
        <v>60</v>
      </c>
      <c r="I2348" s="3">
        <v>271</v>
      </c>
      <c r="J2348" s="3">
        <v>406</v>
      </c>
      <c r="K2348" s="3">
        <v>1000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271</v>
      </c>
      <c r="AG2348" s="3">
        <v>406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</row>
    <row r="2349" spans="1:41">
      <c r="A2349" s="3">
        <v>55076</v>
      </c>
      <c r="B2349" s="57" t="s">
        <v>2705</v>
      </c>
      <c r="C2349" s="57">
        <v>0</v>
      </c>
      <c r="D2349" s="3">
        <v>1</v>
      </c>
      <c r="E2349" s="3">
        <v>2</v>
      </c>
      <c r="F2349" s="3">
        <v>0</v>
      </c>
      <c r="G2349" s="3">
        <v>3</v>
      </c>
      <c r="H2349" s="3">
        <v>60</v>
      </c>
      <c r="I2349" s="3">
        <v>90</v>
      </c>
      <c r="J2349" s="3">
        <v>135</v>
      </c>
      <c r="K2349" s="3">
        <v>1000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90</v>
      </c>
      <c r="AG2349" s="3">
        <v>135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</row>
    <row r="2350" spans="1:41">
      <c r="A2350" s="3">
        <v>55077</v>
      </c>
      <c r="B2350" s="57" t="s">
        <v>2706</v>
      </c>
      <c r="C2350" s="57">
        <v>0</v>
      </c>
      <c r="D2350" s="3">
        <v>1</v>
      </c>
      <c r="E2350" s="3">
        <v>2</v>
      </c>
      <c r="F2350" s="3">
        <v>0</v>
      </c>
      <c r="G2350" s="3">
        <v>3</v>
      </c>
      <c r="H2350" s="3">
        <v>60</v>
      </c>
      <c r="I2350" s="3">
        <v>180</v>
      </c>
      <c r="J2350" s="3">
        <v>271</v>
      </c>
      <c r="K2350" s="3">
        <v>1000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180</v>
      </c>
      <c r="AG2350" s="3">
        <v>271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</row>
    <row r="2351" spans="1:41">
      <c r="A2351" s="3">
        <v>55078</v>
      </c>
      <c r="B2351" s="57" t="s">
        <v>2707</v>
      </c>
      <c r="C2351" s="57">
        <v>0</v>
      </c>
      <c r="D2351" s="3">
        <v>1</v>
      </c>
      <c r="E2351" s="3">
        <v>2</v>
      </c>
      <c r="F2351" s="3">
        <v>0</v>
      </c>
      <c r="G2351" s="3">
        <v>3</v>
      </c>
      <c r="H2351" s="3">
        <v>60</v>
      </c>
      <c r="I2351" s="3">
        <v>271</v>
      </c>
      <c r="J2351" s="3">
        <v>406</v>
      </c>
      <c r="K2351" s="3">
        <v>1000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271</v>
      </c>
      <c r="AG2351" s="3">
        <v>406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</row>
    <row r="2352" spans="1:41">
      <c r="A2352" s="3">
        <v>55079</v>
      </c>
      <c r="B2352" s="57" t="s">
        <v>2708</v>
      </c>
      <c r="C2352" s="57">
        <v>0</v>
      </c>
      <c r="D2352" s="3">
        <v>1</v>
      </c>
      <c r="E2352" s="3">
        <v>2</v>
      </c>
      <c r="F2352" s="3">
        <v>0</v>
      </c>
      <c r="G2352" s="3">
        <v>3</v>
      </c>
      <c r="H2352" s="3">
        <v>60</v>
      </c>
      <c r="I2352" s="3">
        <v>90</v>
      </c>
      <c r="J2352" s="3">
        <v>135</v>
      </c>
      <c r="K2352" s="3">
        <v>1000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90</v>
      </c>
      <c r="AG2352" s="3">
        <v>135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</row>
    <row r="2353" spans="1:41">
      <c r="A2353" s="3">
        <v>55080</v>
      </c>
      <c r="B2353" s="57" t="s">
        <v>2709</v>
      </c>
      <c r="C2353" s="57">
        <v>0</v>
      </c>
      <c r="D2353" s="3">
        <v>1</v>
      </c>
      <c r="E2353" s="3">
        <v>2</v>
      </c>
      <c r="F2353" s="3">
        <v>0</v>
      </c>
      <c r="G2353" s="3">
        <v>3</v>
      </c>
      <c r="H2353" s="3">
        <v>60</v>
      </c>
      <c r="I2353" s="3">
        <v>180</v>
      </c>
      <c r="J2353" s="3">
        <v>271</v>
      </c>
      <c r="K2353" s="3">
        <v>1000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180</v>
      </c>
      <c r="AG2353" s="3">
        <v>271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</row>
    <row r="2354" spans="1:41">
      <c r="A2354" s="3">
        <v>55081</v>
      </c>
      <c r="B2354" s="57" t="s">
        <v>2710</v>
      </c>
      <c r="C2354" s="57">
        <v>0</v>
      </c>
      <c r="D2354" s="3">
        <v>1</v>
      </c>
      <c r="E2354" s="3">
        <v>2</v>
      </c>
      <c r="F2354" s="3">
        <v>0</v>
      </c>
      <c r="G2354" s="3">
        <v>3</v>
      </c>
      <c r="H2354" s="3">
        <v>60</v>
      </c>
      <c r="I2354" s="3">
        <v>271</v>
      </c>
      <c r="J2354" s="3">
        <v>406</v>
      </c>
      <c r="K2354" s="3">
        <v>1000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271</v>
      </c>
      <c r="AG2354" s="3">
        <v>406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</row>
    <row r="2355" spans="1:41">
      <c r="A2355" s="3">
        <v>55082</v>
      </c>
      <c r="B2355" s="57" t="s">
        <v>2711</v>
      </c>
      <c r="C2355" s="57">
        <v>0</v>
      </c>
      <c r="D2355" s="3">
        <v>1</v>
      </c>
      <c r="E2355" s="3">
        <v>2</v>
      </c>
      <c r="F2355" s="3">
        <v>0</v>
      </c>
      <c r="G2355" s="3">
        <v>3</v>
      </c>
      <c r="H2355" s="3">
        <v>60</v>
      </c>
      <c r="I2355" s="3">
        <v>90</v>
      </c>
      <c r="J2355" s="3">
        <v>135</v>
      </c>
      <c r="K2355" s="3">
        <v>1000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90</v>
      </c>
      <c r="AG2355" s="3">
        <v>135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</row>
    <row r="2356" spans="1:41">
      <c r="A2356" s="3">
        <v>55083</v>
      </c>
      <c r="B2356" s="57" t="s">
        <v>2712</v>
      </c>
      <c r="C2356" s="57">
        <v>0</v>
      </c>
      <c r="D2356" s="3">
        <v>1</v>
      </c>
      <c r="E2356" s="3">
        <v>2</v>
      </c>
      <c r="F2356" s="3">
        <v>0</v>
      </c>
      <c r="G2356" s="3">
        <v>3</v>
      </c>
      <c r="H2356" s="3">
        <v>60</v>
      </c>
      <c r="I2356" s="3">
        <v>180</v>
      </c>
      <c r="J2356" s="3">
        <v>271</v>
      </c>
      <c r="K2356" s="3">
        <v>1000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180</v>
      </c>
      <c r="AG2356" s="3">
        <v>271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</row>
    <row r="2357" spans="1:41">
      <c r="A2357" s="3">
        <v>55084</v>
      </c>
      <c r="B2357" s="57" t="s">
        <v>2713</v>
      </c>
      <c r="C2357" s="57">
        <v>0</v>
      </c>
      <c r="D2357" s="3">
        <v>1</v>
      </c>
      <c r="E2357" s="3">
        <v>2</v>
      </c>
      <c r="F2357" s="3">
        <v>0</v>
      </c>
      <c r="G2357" s="3">
        <v>3</v>
      </c>
      <c r="H2357" s="3">
        <v>60</v>
      </c>
      <c r="I2357" s="3">
        <v>271</v>
      </c>
      <c r="J2357" s="3">
        <v>406</v>
      </c>
      <c r="K2357" s="3">
        <v>1000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271</v>
      </c>
      <c r="AG2357" s="3">
        <v>406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</row>
    <row r="2358" spans="1:41">
      <c r="A2358" s="3">
        <v>55085</v>
      </c>
      <c r="B2358" s="57" t="s">
        <v>2714</v>
      </c>
      <c r="C2358" s="57">
        <v>0</v>
      </c>
      <c r="D2358" s="3">
        <v>1</v>
      </c>
      <c r="E2358" s="3">
        <v>2</v>
      </c>
      <c r="F2358" s="3">
        <v>0</v>
      </c>
      <c r="G2358" s="3">
        <v>3</v>
      </c>
      <c r="H2358" s="3">
        <v>60</v>
      </c>
      <c r="I2358" s="3">
        <v>90</v>
      </c>
      <c r="J2358" s="3">
        <v>135</v>
      </c>
      <c r="K2358" s="3">
        <v>1000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90</v>
      </c>
      <c r="AG2358" s="3">
        <v>135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</row>
    <row r="2359" spans="1:41">
      <c r="A2359" s="3">
        <v>55086</v>
      </c>
      <c r="B2359" s="57" t="s">
        <v>2715</v>
      </c>
      <c r="C2359" s="57">
        <v>0</v>
      </c>
      <c r="D2359" s="3">
        <v>1</v>
      </c>
      <c r="E2359" s="3">
        <v>2</v>
      </c>
      <c r="F2359" s="3">
        <v>0</v>
      </c>
      <c r="G2359" s="3">
        <v>3</v>
      </c>
      <c r="H2359" s="3">
        <v>60</v>
      </c>
      <c r="I2359" s="3">
        <v>180</v>
      </c>
      <c r="J2359" s="3">
        <v>271</v>
      </c>
      <c r="K2359" s="3">
        <v>1000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180</v>
      </c>
      <c r="AG2359" s="3">
        <v>271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</row>
    <row r="2360" spans="1:41">
      <c r="A2360" s="3">
        <v>55087</v>
      </c>
      <c r="B2360" s="57" t="s">
        <v>2716</v>
      </c>
      <c r="C2360" s="57">
        <v>0</v>
      </c>
      <c r="D2360" s="3">
        <v>1</v>
      </c>
      <c r="E2360" s="3">
        <v>2</v>
      </c>
      <c r="F2360" s="3">
        <v>0</v>
      </c>
      <c r="G2360" s="3">
        <v>3</v>
      </c>
      <c r="H2360" s="3">
        <v>60</v>
      </c>
      <c r="I2360" s="3">
        <v>271</v>
      </c>
      <c r="J2360" s="3">
        <v>406</v>
      </c>
      <c r="K2360" s="3">
        <v>1000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271</v>
      </c>
      <c r="AG2360" s="3">
        <v>406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</row>
    <row r="2361" spans="1:41">
      <c r="A2361" s="3">
        <v>55088</v>
      </c>
      <c r="B2361" s="57" t="s">
        <v>2717</v>
      </c>
      <c r="C2361" s="57">
        <v>0</v>
      </c>
      <c r="D2361" s="3">
        <v>1</v>
      </c>
      <c r="E2361" s="3">
        <v>2</v>
      </c>
      <c r="F2361" s="3">
        <v>0</v>
      </c>
      <c r="G2361" s="3">
        <v>3</v>
      </c>
      <c r="H2361" s="3">
        <v>60</v>
      </c>
      <c r="I2361" s="3">
        <v>90</v>
      </c>
      <c r="J2361" s="3">
        <v>135</v>
      </c>
      <c r="K2361" s="3">
        <v>1000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90</v>
      </c>
      <c r="AG2361" s="3">
        <v>135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</row>
    <row r="2362" spans="1:41">
      <c r="A2362" s="3">
        <v>55089</v>
      </c>
      <c r="B2362" s="57" t="s">
        <v>2718</v>
      </c>
      <c r="C2362" s="57">
        <v>0</v>
      </c>
      <c r="D2362" s="3">
        <v>1</v>
      </c>
      <c r="E2362" s="3">
        <v>2</v>
      </c>
      <c r="F2362" s="3">
        <v>0</v>
      </c>
      <c r="G2362" s="3">
        <v>3</v>
      </c>
      <c r="H2362" s="3">
        <v>60</v>
      </c>
      <c r="I2362" s="3">
        <v>180</v>
      </c>
      <c r="J2362" s="3">
        <v>271</v>
      </c>
      <c r="K2362" s="3">
        <v>1000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180</v>
      </c>
      <c r="AG2362" s="3">
        <v>271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</row>
    <row r="2363" spans="1:41">
      <c r="A2363" s="3">
        <v>55090</v>
      </c>
      <c r="B2363" s="57" t="s">
        <v>2719</v>
      </c>
      <c r="C2363" s="57">
        <v>0</v>
      </c>
      <c r="D2363" s="3">
        <v>1</v>
      </c>
      <c r="E2363" s="3">
        <v>2</v>
      </c>
      <c r="F2363" s="3">
        <v>0</v>
      </c>
      <c r="G2363" s="3">
        <v>3</v>
      </c>
      <c r="H2363" s="3">
        <v>60</v>
      </c>
      <c r="I2363" s="3">
        <v>271</v>
      </c>
      <c r="J2363" s="3">
        <v>406</v>
      </c>
      <c r="K2363" s="3">
        <v>1000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271</v>
      </c>
      <c r="AG2363" s="3">
        <v>406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</row>
    <row r="2364" spans="1:41" s="23" customFormat="1">
      <c r="A2364" s="23">
        <v>55091</v>
      </c>
      <c r="B2364" s="54" t="s">
        <v>2720</v>
      </c>
      <c r="C2364" s="54">
        <v>0</v>
      </c>
      <c r="D2364" s="23">
        <v>1</v>
      </c>
      <c r="E2364" s="23">
        <v>2</v>
      </c>
      <c r="F2364" s="23">
        <v>0</v>
      </c>
      <c r="G2364" s="23">
        <v>3</v>
      </c>
      <c r="H2364" s="23">
        <v>60</v>
      </c>
      <c r="I2364" s="23">
        <v>105</v>
      </c>
      <c r="J2364" s="23">
        <v>150</v>
      </c>
      <c r="K2364" s="23">
        <v>1000</v>
      </c>
      <c r="L2364" s="23">
        <v>0</v>
      </c>
      <c r="M2364" s="23">
        <v>0</v>
      </c>
      <c r="N2364" s="23">
        <v>0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>
        <v>0</v>
      </c>
      <c r="W2364" s="23">
        <v>0</v>
      </c>
      <c r="X2364" s="23">
        <v>0</v>
      </c>
      <c r="Y2364" s="23">
        <v>0</v>
      </c>
      <c r="Z2364" s="23">
        <v>0</v>
      </c>
      <c r="AA2364" s="23">
        <v>0</v>
      </c>
      <c r="AB2364" s="23">
        <v>0</v>
      </c>
      <c r="AC2364" s="23">
        <v>0</v>
      </c>
      <c r="AD2364" s="23">
        <v>0</v>
      </c>
      <c r="AE2364" s="23">
        <v>0</v>
      </c>
      <c r="AF2364" s="23">
        <v>105</v>
      </c>
      <c r="AG2364" s="23">
        <v>150</v>
      </c>
      <c r="AH2364" s="23">
        <v>0</v>
      </c>
      <c r="AI2364" s="23">
        <v>0</v>
      </c>
      <c r="AJ2364" s="23">
        <v>0</v>
      </c>
      <c r="AK2364" s="23">
        <v>0</v>
      </c>
      <c r="AL2364" s="23">
        <v>0</v>
      </c>
      <c r="AM2364" s="23">
        <v>0</v>
      </c>
      <c r="AN2364" s="23">
        <v>0</v>
      </c>
      <c r="AO2364" s="23">
        <v>0</v>
      </c>
    </row>
    <row r="2365" spans="1:41" s="23" customFormat="1">
      <c r="A2365" s="23">
        <v>55092</v>
      </c>
      <c r="B2365" s="54" t="s">
        <v>2721</v>
      </c>
      <c r="C2365" s="54">
        <v>0</v>
      </c>
      <c r="D2365" s="23">
        <v>1</v>
      </c>
      <c r="E2365" s="23">
        <v>2</v>
      </c>
      <c r="F2365" s="23">
        <v>0</v>
      </c>
      <c r="G2365" s="23">
        <v>3</v>
      </c>
      <c r="H2365" s="23">
        <v>60</v>
      </c>
      <c r="I2365" s="23">
        <v>195</v>
      </c>
      <c r="J2365" s="23">
        <v>286</v>
      </c>
      <c r="K2365" s="23">
        <v>1000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3">
        <v>0</v>
      </c>
      <c r="R2365" s="23">
        <v>0</v>
      </c>
      <c r="S2365" s="23">
        <v>0</v>
      </c>
      <c r="T2365" s="23">
        <v>0</v>
      </c>
      <c r="U2365" s="23">
        <v>0</v>
      </c>
      <c r="V2365" s="23">
        <v>0</v>
      </c>
      <c r="W2365" s="23">
        <v>0</v>
      </c>
      <c r="X2365" s="23">
        <v>0</v>
      </c>
      <c r="Y2365" s="23">
        <v>0</v>
      </c>
      <c r="Z2365" s="23">
        <v>0</v>
      </c>
      <c r="AA2365" s="23">
        <v>0</v>
      </c>
      <c r="AB2365" s="23">
        <v>0</v>
      </c>
      <c r="AC2365" s="23">
        <v>0</v>
      </c>
      <c r="AD2365" s="23">
        <v>0</v>
      </c>
      <c r="AE2365" s="23">
        <v>0</v>
      </c>
      <c r="AF2365" s="23">
        <v>195</v>
      </c>
      <c r="AG2365" s="23">
        <v>286</v>
      </c>
      <c r="AH2365" s="23">
        <v>0</v>
      </c>
      <c r="AI2365" s="23">
        <v>0</v>
      </c>
      <c r="AJ2365" s="23">
        <v>0</v>
      </c>
      <c r="AK2365" s="23">
        <v>0</v>
      </c>
      <c r="AL2365" s="23">
        <v>0</v>
      </c>
      <c r="AM2365" s="23">
        <v>0</v>
      </c>
      <c r="AN2365" s="23">
        <v>0</v>
      </c>
      <c r="AO2365" s="23">
        <v>0</v>
      </c>
    </row>
    <row r="2366" spans="1:41" s="23" customFormat="1">
      <c r="A2366" s="23">
        <v>55093</v>
      </c>
      <c r="B2366" s="54" t="s">
        <v>2722</v>
      </c>
      <c r="C2366" s="54">
        <v>0</v>
      </c>
      <c r="D2366" s="23">
        <v>1</v>
      </c>
      <c r="E2366" s="23">
        <v>2</v>
      </c>
      <c r="F2366" s="23">
        <v>0</v>
      </c>
      <c r="G2366" s="23">
        <v>3</v>
      </c>
      <c r="H2366" s="23">
        <v>60</v>
      </c>
      <c r="I2366" s="23">
        <v>286</v>
      </c>
      <c r="J2366" s="23">
        <v>421</v>
      </c>
      <c r="K2366" s="23">
        <v>1000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3">
        <v>0</v>
      </c>
      <c r="R2366" s="23">
        <v>0</v>
      </c>
      <c r="S2366" s="23">
        <v>0</v>
      </c>
      <c r="T2366" s="23">
        <v>0</v>
      </c>
      <c r="U2366" s="23">
        <v>0</v>
      </c>
      <c r="V2366" s="23">
        <v>0</v>
      </c>
      <c r="W2366" s="23">
        <v>0</v>
      </c>
      <c r="X2366" s="23">
        <v>0</v>
      </c>
      <c r="Y2366" s="23">
        <v>0</v>
      </c>
      <c r="Z2366" s="23">
        <v>0</v>
      </c>
      <c r="AA2366" s="23">
        <v>0</v>
      </c>
      <c r="AB2366" s="23">
        <v>0</v>
      </c>
      <c r="AC2366" s="23">
        <v>0</v>
      </c>
      <c r="AD2366" s="23">
        <v>0</v>
      </c>
      <c r="AE2366" s="23">
        <v>0</v>
      </c>
      <c r="AF2366" s="23">
        <v>286</v>
      </c>
      <c r="AG2366" s="23">
        <v>421</v>
      </c>
      <c r="AH2366" s="23">
        <v>0</v>
      </c>
      <c r="AI2366" s="23">
        <v>0</v>
      </c>
      <c r="AJ2366" s="23">
        <v>0</v>
      </c>
      <c r="AK2366" s="23">
        <v>0</v>
      </c>
      <c r="AL2366" s="23">
        <v>0</v>
      </c>
      <c r="AM2366" s="23">
        <v>0</v>
      </c>
      <c r="AN2366" s="23">
        <v>0</v>
      </c>
      <c r="AO2366" s="23">
        <v>0</v>
      </c>
    </row>
    <row r="2367" spans="1:41" s="23" customFormat="1">
      <c r="A2367" s="23">
        <v>55094</v>
      </c>
      <c r="B2367" s="54" t="s">
        <v>2723</v>
      </c>
      <c r="C2367" s="54">
        <v>0</v>
      </c>
      <c r="D2367" s="23">
        <v>1</v>
      </c>
      <c r="E2367" s="23">
        <v>2</v>
      </c>
      <c r="F2367" s="23">
        <v>0</v>
      </c>
      <c r="G2367" s="23">
        <v>3</v>
      </c>
      <c r="H2367" s="23">
        <v>60</v>
      </c>
      <c r="I2367" s="23">
        <v>105</v>
      </c>
      <c r="J2367" s="23">
        <v>150</v>
      </c>
      <c r="K2367" s="23">
        <v>1000</v>
      </c>
      <c r="L2367" s="23">
        <v>0</v>
      </c>
      <c r="M2367" s="23">
        <v>0</v>
      </c>
      <c r="N2367" s="23">
        <v>0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0</v>
      </c>
      <c r="W2367" s="23">
        <v>0</v>
      </c>
      <c r="X2367" s="23">
        <v>0</v>
      </c>
      <c r="Y2367" s="23">
        <v>0</v>
      </c>
      <c r="Z2367" s="23">
        <v>0</v>
      </c>
      <c r="AA2367" s="23">
        <v>0</v>
      </c>
      <c r="AB2367" s="23">
        <v>0</v>
      </c>
      <c r="AC2367" s="23">
        <v>0</v>
      </c>
      <c r="AD2367" s="23">
        <v>0</v>
      </c>
      <c r="AE2367" s="23">
        <v>0</v>
      </c>
      <c r="AF2367" s="23">
        <v>105</v>
      </c>
      <c r="AG2367" s="23">
        <v>150</v>
      </c>
      <c r="AH2367" s="23">
        <v>0</v>
      </c>
      <c r="AI2367" s="23">
        <v>0</v>
      </c>
      <c r="AJ2367" s="23">
        <v>0</v>
      </c>
      <c r="AK2367" s="23">
        <v>0</v>
      </c>
      <c r="AL2367" s="23">
        <v>0</v>
      </c>
      <c r="AM2367" s="23">
        <v>0</v>
      </c>
      <c r="AN2367" s="23">
        <v>0</v>
      </c>
      <c r="AO2367" s="23">
        <v>0</v>
      </c>
    </row>
    <row r="2368" spans="1:41" s="23" customFormat="1">
      <c r="A2368" s="23">
        <v>55095</v>
      </c>
      <c r="B2368" s="54" t="s">
        <v>2724</v>
      </c>
      <c r="C2368" s="54">
        <v>0</v>
      </c>
      <c r="D2368" s="23">
        <v>1</v>
      </c>
      <c r="E2368" s="23">
        <v>2</v>
      </c>
      <c r="F2368" s="23">
        <v>0</v>
      </c>
      <c r="G2368" s="23">
        <v>3</v>
      </c>
      <c r="H2368" s="23">
        <v>60</v>
      </c>
      <c r="I2368" s="23">
        <v>195</v>
      </c>
      <c r="J2368" s="23">
        <v>286</v>
      </c>
      <c r="K2368" s="23">
        <v>1000</v>
      </c>
      <c r="L2368" s="23">
        <v>0</v>
      </c>
      <c r="M2368" s="23">
        <v>0</v>
      </c>
      <c r="N2368" s="23">
        <v>0</v>
      </c>
      <c r="O2368" s="23">
        <v>0</v>
      </c>
      <c r="P2368" s="23">
        <v>0</v>
      </c>
      <c r="Q2368" s="23">
        <v>0</v>
      </c>
      <c r="R2368" s="23">
        <v>0</v>
      </c>
      <c r="S2368" s="23">
        <v>0</v>
      </c>
      <c r="T2368" s="23">
        <v>0</v>
      </c>
      <c r="U2368" s="23">
        <v>0</v>
      </c>
      <c r="V2368" s="23">
        <v>0</v>
      </c>
      <c r="W2368" s="23">
        <v>0</v>
      </c>
      <c r="X2368" s="23">
        <v>0</v>
      </c>
      <c r="Y2368" s="23">
        <v>0</v>
      </c>
      <c r="Z2368" s="23">
        <v>0</v>
      </c>
      <c r="AA2368" s="23">
        <v>0</v>
      </c>
      <c r="AB2368" s="23">
        <v>0</v>
      </c>
      <c r="AC2368" s="23">
        <v>0</v>
      </c>
      <c r="AD2368" s="23">
        <v>0</v>
      </c>
      <c r="AE2368" s="23">
        <v>0</v>
      </c>
      <c r="AF2368" s="23">
        <v>195</v>
      </c>
      <c r="AG2368" s="23">
        <v>286</v>
      </c>
      <c r="AH2368" s="23">
        <v>0</v>
      </c>
      <c r="AI2368" s="23">
        <v>0</v>
      </c>
      <c r="AJ2368" s="23">
        <v>0</v>
      </c>
      <c r="AK2368" s="23">
        <v>0</v>
      </c>
      <c r="AL2368" s="23">
        <v>0</v>
      </c>
      <c r="AM2368" s="23">
        <v>0</v>
      </c>
      <c r="AN2368" s="23">
        <v>0</v>
      </c>
      <c r="AO2368" s="23">
        <v>0</v>
      </c>
    </row>
    <row r="2369" spans="1:41" s="23" customFormat="1">
      <c r="A2369" s="23">
        <v>55096</v>
      </c>
      <c r="B2369" s="54" t="s">
        <v>2725</v>
      </c>
      <c r="C2369" s="54">
        <v>0</v>
      </c>
      <c r="D2369" s="23">
        <v>1</v>
      </c>
      <c r="E2369" s="23">
        <v>2</v>
      </c>
      <c r="F2369" s="23">
        <v>0</v>
      </c>
      <c r="G2369" s="23">
        <v>3</v>
      </c>
      <c r="H2369" s="23">
        <v>60</v>
      </c>
      <c r="I2369" s="23">
        <v>286</v>
      </c>
      <c r="J2369" s="23">
        <v>421</v>
      </c>
      <c r="K2369" s="23">
        <v>1000</v>
      </c>
      <c r="L2369" s="23">
        <v>0</v>
      </c>
      <c r="M2369" s="23">
        <v>0</v>
      </c>
      <c r="N2369" s="23">
        <v>0</v>
      </c>
      <c r="O2369" s="23">
        <v>0</v>
      </c>
      <c r="P2369" s="23">
        <v>0</v>
      </c>
      <c r="Q2369" s="23">
        <v>0</v>
      </c>
      <c r="R2369" s="23">
        <v>0</v>
      </c>
      <c r="S2369" s="23">
        <v>0</v>
      </c>
      <c r="T2369" s="23">
        <v>0</v>
      </c>
      <c r="U2369" s="23">
        <v>0</v>
      </c>
      <c r="V2369" s="23">
        <v>0</v>
      </c>
      <c r="W2369" s="23">
        <v>0</v>
      </c>
      <c r="X2369" s="23">
        <v>0</v>
      </c>
      <c r="Y2369" s="23">
        <v>0</v>
      </c>
      <c r="Z2369" s="23">
        <v>0</v>
      </c>
      <c r="AA2369" s="23">
        <v>0</v>
      </c>
      <c r="AB2369" s="23">
        <v>0</v>
      </c>
      <c r="AC2369" s="23">
        <v>0</v>
      </c>
      <c r="AD2369" s="23">
        <v>0</v>
      </c>
      <c r="AE2369" s="23">
        <v>0</v>
      </c>
      <c r="AF2369" s="23">
        <v>286</v>
      </c>
      <c r="AG2369" s="23">
        <v>421</v>
      </c>
      <c r="AH2369" s="23">
        <v>0</v>
      </c>
      <c r="AI2369" s="23">
        <v>0</v>
      </c>
      <c r="AJ2369" s="23">
        <v>0</v>
      </c>
      <c r="AK2369" s="23">
        <v>0</v>
      </c>
      <c r="AL2369" s="23">
        <v>0</v>
      </c>
      <c r="AM2369" s="23">
        <v>0</v>
      </c>
      <c r="AN2369" s="23">
        <v>0</v>
      </c>
      <c r="AO2369" s="23">
        <v>0</v>
      </c>
    </row>
    <row r="2370" spans="1:41" s="23" customFormat="1">
      <c r="A2370" s="23">
        <v>55097</v>
      </c>
      <c r="B2370" s="54" t="s">
        <v>2726</v>
      </c>
      <c r="C2370" s="54">
        <v>0</v>
      </c>
      <c r="D2370" s="23">
        <v>1</v>
      </c>
      <c r="E2370" s="23">
        <v>2</v>
      </c>
      <c r="F2370" s="23">
        <v>0</v>
      </c>
      <c r="G2370" s="23">
        <v>3</v>
      </c>
      <c r="H2370" s="23">
        <v>60</v>
      </c>
      <c r="I2370" s="23">
        <v>105</v>
      </c>
      <c r="J2370" s="23">
        <v>150</v>
      </c>
      <c r="K2370" s="23">
        <v>1000</v>
      </c>
      <c r="L2370" s="23">
        <v>0</v>
      </c>
      <c r="M2370" s="23">
        <v>0</v>
      </c>
      <c r="N2370" s="23">
        <v>0</v>
      </c>
      <c r="O2370" s="23">
        <v>0</v>
      </c>
      <c r="P2370" s="23">
        <v>0</v>
      </c>
      <c r="Q2370" s="23">
        <v>0</v>
      </c>
      <c r="R2370" s="23">
        <v>0</v>
      </c>
      <c r="S2370" s="23">
        <v>0</v>
      </c>
      <c r="T2370" s="23">
        <v>0</v>
      </c>
      <c r="U2370" s="23">
        <v>0</v>
      </c>
      <c r="V2370" s="23">
        <v>0</v>
      </c>
      <c r="W2370" s="23">
        <v>0</v>
      </c>
      <c r="X2370" s="23">
        <v>0</v>
      </c>
      <c r="Y2370" s="23">
        <v>0</v>
      </c>
      <c r="Z2370" s="23">
        <v>0</v>
      </c>
      <c r="AA2370" s="23">
        <v>0</v>
      </c>
      <c r="AB2370" s="23">
        <v>0</v>
      </c>
      <c r="AC2370" s="23">
        <v>0</v>
      </c>
      <c r="AD2370" s="23">
        <v>0</v>
      </c>
      <c r="AE2370" s="23">
        <v>0</v>
      </c>
      <c r="AF2370" s="23">
        <v>105</v>
      </c>
      <c r="AG2370" s="23">
        <v>150</v>
      </c>
      <c r="AH2370" s="23">
        <v>0</v>
      </c>
      <c r="AI2370" s="23">
        <v>0</v>
      </c>
      <c r="AJ2370" s="23">
        <v>0</v>
      </c>
      <c r="AK2370" s="23">
        <v>0</v>
      </c>
      <c r="AL2370" s="23">
        <v>0</v>
      </c>
      <c r="AM2370" s="23">
        <v>0</v>
      </c>
      <c r="AN2370" s="23">
        <v>0</v>
      </c>
      <c r="AO2370" s="23">
        <v>0</v>
      </c>
    </row>
    <row r="2371" spans="1:41" s="23" customFormat="1">
      <c r="A2371" s="23">
        <v>55098</v>
      </c>
      <c r="B2371" s="54" t="s">
        <v>2727</v>
      </c>
      <c r="C2371" s="54">
        <v>0</v>
      </c>
      <c r="D2371" s="23">
        <v>1</v>
      </c>
      <c r="E2371" s="23">
        <v>2</v>
      </c>
      <c r="F2371" s="23">
        <v>0</v>
      </c>
      <c r="G2371" s="23">
        <v>3</v>
      </c>
      <c r="H2371" s="23">
        <v>60</v>
      </c>
      <c r="I2371" s="23">
        <v>195</v>
      </c>
      <c r="J2371" s="23">
        <v>286</v>
      </c>
      <c r="K2371" s="23">
        <v>1000</v>
      </c>
      <c r="L2371" s="23">
        <v>0</v>
      </c>
      <c r="M2371" s="23">
        <v>0</v>
      </c>
      <c r="N2371" s="23">
        <v>0</v>
      </c>
      <c r="O2371" s="23">
        <v>0</v>
      </c>
      <c r="P2371" s="23">
        <v>0</v>
      </c>
      <c r="Q2371" s="23">
        <v>0</v>
      </c>
      <c r="R2371" s="23">
        <v>0</v>
      </c>
      <c r="S2371" s="23">
        <v>0</v>
      </c>
      <c r="T2371" s="23">
        <v>0</v>
      </c>
      <c r="U2371" s="23">
        <v>0</v>
      </c>
      <c r="V2371" s="23">
        <v>0</v>
      </c>
      <c r="W2371" s="23">
        <v>0</v>
      </c>
      <c r="X2371" s="23">
        <v>0</v>
      </c>
      <c r="Y2371" s="23">
        <v>0</v>
      </c>
      <c r="Z2371" s="23">
        <v>0</v>
      </c>
      <c r="AA2371" s="23">
        <v>0</v>
      </c>
      <c r="AB2371" s="23">
        <v>0</v>
      </c>
      <c r="AC2371" s="23">
        <v>0</v>
      </c>
      <c r="AD2371" s="23">
        <v>0</v>
      </c>
      <c r="AE2371" s="23">
        <v>0</v>
      </c>
      <c r="AF2371" s="23">
        <v>195</v>
      </c>
      <c r="AG2371" s="23">
        <v>286</v>
      </c>
      <c r="AH2371" s="23">
        <v>0</v>
      </c>
      <c r="AI2371" s="23">
        <v>0</v>
      </c>
      <c r="AJ2371" s="23">
        <v>0</v>
      </c>
      <c r="AK2371" s="23">
        <v>0</v>
      </c>
      <c r="AL2371" s="23">
        <v>0</v>
      </c>
      <c r="AM2371" s="23">
        <v>0</v>
      </c>
      <c r="AN2371" s="23">
        <v>0</v>
      </c>
      <c r="AO2371" s="23">
        <v>0</v>
      </c>
    </row>
    <row r="2372" spans="1:41" s="23" customFormat="1">
      <c r="A2372" s="23">
        <v>55099</v>
      </c>
      <c r="B2372" s="54" t="s">
        <v>2728</v>
      </c>
      <c r="C2372" s="54">
        <v>0</v>
      </c>
      <c r="D2372" s="23">
        <v>1</v>
      </c>
      <c r="E2372" s="23">
        <v>2</v>
      </c>
      <c r="F2372" s="23">
        <v>0</v>
      </c>
      <c r="G2372" s="23">
        <v>3</v>
      </c>
      <c r="H2372" s="23">
        <v>60</v>
      </c>
      <c r="I2372" s="23">
        <v>286</v>
      </c>
      <c r="J2372" s="23">
        <v>421</v>
      </c>
      <c r="K2372" s="23">
        <v>1000</v>
      </c>
      <c r="L2372" s="23">
        <v>0</v>
      </c>
      <c r="M2372" s="23">
        <v>0</v>
      </c>
      <c r="N2372" s="23">
        <v>0</v>
      </c>
      <c r="O2372" s="23">
        <v>0</v>
      </c>
      <c r="P2372" s="23">
        <v>0</v>
      </c>
      <c r="Q2372" s="23">
        <v>0</v>
      </c>
      <c r="R2372" s="23">
        <v>0</v>
      </c>
      <c r="S2372" s="23">
        <v>0</v>
      </c>
      <c r="T2372" s="23">
        <v>0</v>
      </c>
      <c r="U2372" s="23">
        <v>0</v>
      </c>
      <c r="V2372" s="23">
        <v>0</v>
      </c>
      <c r="W2372" s="23">
        <v>0</v>
      </c>
      <c r="X2372" s="23">
        <v>0</v>
      </c>
      <c r="Y2372" s="23">
        <v>0</v>
      </c>
      <c r="Z2372" s="23">
        <v>0</v>
      </c>
      <c r="AA2372" s="23">
        <v>0</v>
      </c>
      <c r="AB2372" s="23">
        <v>0</v>
      </c>
      <c r="AC2372" s="23">
        <v>0</v>
      </c>
      <c r="AD2372" s="23">
        <v>0</v>
      </c>
      <c r="AE2372" s="23">
        <v>0</v>
      </c>
      <c r="AF2372" s="23">
        <v>286</v>
      </c>
      <c r="AG2372" s="23">
        <v>421</v>
      </c>
      <c r="AH2372" s="23">
        <v>0</v>
      </c>
      <c r="AI2372" s="23">
        <v>0</v>
      </c>
      <c r="AJ2372" s="23">
        <v>0</v>
      </c>
      <c r="AK2372" s="23">
        <v>0</v>
      </c>
      <c r="AL2372" s="23">
        <v>0</v>
      </c>
      <c r="AM2372" s="23">
        <v>0</v>
      </c>
      <c r="AN2372" s="23">
        <v>0</v>
      </c>
      <c r="AO2372" s="23">
        <v>0</v>
      </c>
    </row>
    <row r="2373" spans="1:41" s="23" customFormat="1">
      <c r="A2373" s="23">
        <v>55100</v>
      </c>
      <c r="B2373" s="54" t="s">
        <v>2729</v>
      </c>
      <c r="C2373" s="54">
        <v>0</v>
      </c>
      <c r="D2373" s="23">
        <v>1</v>
      </c>
      <c r="E2373" s="23">
        <v>2</v>
      </c>
      <c r="F2373" s="23">
        <v>0</v>
      </c>
      <c r="G2373" s="23">
        <v>3</v>
      </c>
      <c r="H2373" s="23">
        <v>60</v>
      </c>
      <c r="I2373" s="23">
        <v>105</v>
      </c>
      <c r="J2373" s="23">
        <v>150</v>
      </c>
      <c r="K2373" s="23">
        <v>1000</v>
      </c>
      <c r="L2373" s="23">
        <v>0</v>
      </c>
      <c r="M2373" s="23">
        <v>0</v>
      </c>
      <c r="N2373" s="23">
        <v>0</v>
      </c>
      <c r="O2373" s="23">
        <v>0</v>
      </c>
      <c r="P2373" s="23">
        <v>0</v>
      </c>
      <c r="Q2373" s="23">
        <v>0</v>
      </c>
      <c r="R2373" s="23">
        <v>0</v>
      </c>
      <c r="S2373" s="23">
        <v>0</v>
      </c>
      <c r="T2373" s="23">
        <v>0</v>
      </c>
      <c r="U2373" s="23">
        <v>0</v>
      </c>
      <c r="V2373" s="23">
        <v>0</v>
      </c>
      <c r="W2373" s="23">
        <v>0</v>
      </c>
      <c r="X2373" s="23">
        <v>0</v>
      </c>
      <c r="Y2373" s="23">
        <v>0</v>
      </c>
      <c r="Z2373" s="23">
        <v>0</v>
      </c>
      <c r="AA2373" s="23">
        <v>0</v>
      </c>
      <c r="AB2373" s="23">
        <v>0</v>
      </c>
      <c r="AC2373" s="23">
        <v>0</v>
      </c>
      <c r="AD2373" s="23">
        <v>0</v>
      </c>
      <c r="AE2373" s="23">
        <v>0</v>
      </c>
      <c r="AF2373" s="23">
        <v>105</v>
      </c>
      <c r="AG2373" s="23">
        <v>150</v>
      </c>
      <c r="AH2373" s="23">
        <v>0</v>
      </c>
      <c r="AI2373" s="23">
        <v>0</v>
      </c>
      <c r="AJ2373" s="23">
        <v>0</v>
      </c>
      <c r="AK2373" s="23">
        <v>0</v>
      </c>
      <c r="AL2373" s="23">
        <v>0</v>
      </c>
      <c r="AM2373" s="23">
        <v>0</v>
      </c>
      <c r="AN2373" s="23">
        <v>0</v>
      </c>
      <c r="AO2373" s="23">
        <v>0</v>
      </c>
    </row>
    <row r="2374" spans="1:41" s="23" customFormat="1">
      <c r="A2374" s="23">
        <v>55101</v>
      </c>
      <c r="B2374" s="54" t="s">
        <v>2730</v>
      </c>
      <c r="C2374" s="54">
        <v>0</v>
      </c>
      <c r="D2374" s="23">
        <v>1</v>
      </c>
      <c r="E2374" s="23">
        <v>2</v>
      </c>
      <c r="F2374" s="23">
        <v>0</v>
      </c>
      <c r="G2374" s="23">
        <v>3</v>
      </c>
      <c r="H2374" s="23">
        <v>60</v>
      </c>
      <c r="I2374" s="23">
        <v>195</v>
      </c>
      <c r="J2374" s="23">
        <v>286</v>
      </c>
      <c r="K2374" s="23">
        <v>1000</v>
      </c>
      <c r="L2374" s="23">
        <v>0</v>
      </c>
      <c r="M2374" s="23">
        <v>0</v>
      </c>
      <c r="N2374" s="23">
        <v>0</v>
      </c>
      <c r="O2374" s="23">
        <v>0</v>
      </c>
      <c r="P2374" s="23">
        <v>0</v>
      </c>
      <c r="Q2374" s="23">
        <v>0</v>
      </c>
      <c r="R2374" s="23">
        <v>0</v>
      </c>
      <c r="S2374" s="23">
        <v>0</v>
      </c>
      <c r="T2374" s="23">
        <v>0</v>
      </c>
      <c r="U2374" s="23">
        <v>0</v>
      </c>
      <c r="V2374" s="23">
        <v>0</v>
      </c>
      <c r="W2374" s="23">
        <v>0</v>
      </c>
      <c r="X2374" s="23">
        <v>0</v>
      </c>
      <c r="Y2374" s="23">
        <v>0</v>
      </c>
      <c r="Z2374" s="23">
        <v>0</v>
      </c>
      <c r="AA2374" s="23">
        <v>0</v>
      </c>
      <c r="AB2374" s="23">
        <v>0</v>
      </c>
      <c r="AC2374" s="23">
        <v>0</v>
      </c>
      <c r="AD2374" s="23">
        <v>0</v>
      </c>
      <c r="AE2374" s="23">
        <v>0</v>
      </c>
      <c r="AF2374" s="23">
        <v>195</v>
      </c>
      <c r="AG2374" s="23">
        <v>286</v>
      </c>
      <c r="AH2374" s="23">
        <v>0</v>
      </c>
      <c r="AI2374" s="23">
        <v>0</v>
      </c>
      <c r="AJ2374" s="23">
        <v>0</v>
      </c>
      <c r="AK2374" s="23">
        <v>0</v>
      </c>
      <c r="AL2374" s="23">
        <v>0</v>
      </c>
      <c r="AM2374" s="23">
        <v>0</v>
      </c>
      <c r="AN2374" s="23">
        <v>0</v>
      </c>
      <c r="AO2374" s="23">
        <v>0</v>
      </c>
    </row>
    <row r="2375" spans="1:41" s="23" customFormat="1">
      <c r="A2375" s="23">
        <v>55102</v>
      </c>
      <c r="B2375" s="54" t="s">
        <v>2731</v>
      </c>
      <c r="C2375" s="54">
        <v>0</v>
      </c>
      <c r="D2375" s="23">
        <v>1</v>
      </c>
      <c r="E2375" s="23">
        <v>2</v>
      </c>
      <c r="F2375" s="23">
        <v>0</v>
      </c>
      <c r="G2375" s="23">
        <v>3</v>
      </c>
      <c r="H2375" s="23">
        <v>60</v>
      </c>
      <c r="I2375" s="23">
        <v>286</v>
      </c>
      <c r="J2375" s="23">
        <v>421</v>
      </c>
      <c r="K2375" s="23">
        <v>1000</v>
      </c>
      <c r="L2375" s="23">
        <v>0</v>
      </c>
      <c r="M2375" s="23">
        <v>0</v>
      </c>
      <c r="N2375" s="23">
        <v>0</v>
      </c>
      <c r="O2375" s="23">
        <v>0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s="23">
        <v>0</v>
      </c>
      <c r="V2375" s="23">
        <v>0</v>
      </c>
      <c r="W2375" s="23">
        <v>0</v>
      </c>
      <c r="X2375" s="23">
        <v>0</v>
      </c>
      <c r="Y2375" s="23">
        <v>0</v>
      </c>
      <c r="Z2375" s="23">
        <v>0</v>
      </c>
      <c r="AA2375" s="23">
        <v>0</v>
      </c>
      <c r="AB2375" s="23">
        <v>0</v>
      </c>
      <c r="AC2375" s="23">
        <v>0</v>
      </c>
      <c r="AD2375" s="23">
        <v>0</v>
      </c>
      <c r="AE2375" s="23">
        <v>0</v>
      </c>
      <c r="AF2375" s="23">
        <v>286</v>
      </c>
      <c r="AG2375" s="23">
        <v>421</v>
      </c>
      <c r="AH2375" s="23">
        <v>0</v>
      </c>
      <c r="AI2375" s="23">
        <v>0</v>
      </c>
      <c r="AJ2375" s="23">
        <v>0</v>
      </c>
      <c r="AK2375" s="23">
        <v>0</v>
      </c>
      <c r="AL2375" s="23">
        <v>0</v>
      </c>
      <c r="AM2375" s="23">
        <v>0</v>
      </c>
      <c r="AN2375" s="23">
        <v>0</v>
      </c>
      <c r="AO2375" s="23">
        <v>0</v>
      </c>
    </row>
    <row r="2376" spans="1:41" s="23" customFormat="1">
      <c r="A2376" s="23">
        <v>55103</v>
      </c>
      <c r="B2376" s="54" t="s">
        <v>2732</v>
      </c>
      <c r="C2376" s="54">
        <v>0</v>
      </c>
      <c r="D2376" s="23">
        <v>1</v>
      </c>
      <c r="E2376" s="23">
        <v>2</v>
      </c>
      <c r="F2376" s="23">
        <v>0</v>
      </c>
      <c r="G2376" s="23">
        <v>3</v>
      </c>
      <c r="H2376" s="23">
        <v>60</v>
      </c>
      <c r="I2376" s="23">
        <v>105</v>
      </c>
      <c r="J2376" s="23">
        <v>150</v>
      </c>
      <c r="K2376" s="23">
        <v>1000</v>
      </c>
      <c r="L2376" s="23">
        <v>0</v>
      </c>
      <c r="M2376" s="23">
        <v>0</v>
      </c>
      <c r="N2376" s="23">
        <v>0</v>
      </c>
      <c r="O2376" s="23">
        <v>0</v>
      </c>
      <c r="P2376" s="23">
        <v>0</v>
      </c>
      <c r="Q2376" s="23">
        <v>0</v>
      </c>
      <c r="R2376" s="23">
        <v>0</v>
      </c>
      <c r="S2376" s="23">
        <v>0</v>
      </c>
      <c r="T2376" s="23">
        <v>0</v>
      </c>
      <c r="U2376" s="23">
        <v>0</v>
      </c>
      <c r="V2376" s="23">
        <v>0</v>
      </c>
      <c r="W2376" s="23">
        <v>0</v>
      </c>
      <c r="X2376" s="23">
        <v>0</v>
      </c>
      <c r="Y2376" s="23">
        <v>0</v>
      </c>
      <c r="Z2376" s="23">
        <v>0</v>
      </c>
      <c r="AA2376" s="23">
        <v>0</v>
      </c>
      <c r="AB2376" s="23">
        <v>0</v>
      </c>
      <c r="AC2376" s="23">
        <v>0</v>
      </c>
      <c r="AD2376" s="23">
        <v>0</v>
      </c>
      <c r="AE2376" s="23">
        <v>0</v>
      </c>
      <c r="AF2376" s="23">
        <v>105</v>
      </c>
      <c r="AG2376" s="23">
        <v>150</v>
      </c>
      <c r="AH2376" s="23">
        <v>0</v>
      </c>
      <c r="AI2376" s="23">
        <v>0</v>
      </c>
      <c r="AJ2376" s="23">
        <v>0</v>
      </c>
      <c r="AK2376" s="23">
        <v>0</v>
      </c>
      <c r="AL2376" s="23">
        <v>0</v>
      </c>
      <c r="AM2376" s="23">
        <v>0</v>
      </c>
      <c r="AN2376" s="23">
        <v>0</v>
      </c>
      <c r="AO2376" s="23">
        <v>0</v>
      </c>
    </row>
    <row r="2377" spans="1:41" s="23" customFormat="1">
      <c r="A2377" s="23">
        <v>55104</v>
      </c>
      <c r="B2377" s="54" t="s">
        <v>2733</v>
      </c>
      <c r="C2377" s="54">
        <v>0</v>
      </c>
      <c r="D2377" s="23">
        <v>1</v>
      </c>
      <c r="E2377" s="23">
        <v>2</v>
      </c>
      <c r="F2377" s="23">
        <v>0</v>
      </c>
      <c r="G2377" s="23">
        <v>3</v>
      </c>
      <c r="H2377" s="23">
        <v>60</v>
      </c>
      <c r="I2377" s="23">
        <v>195</v>
      </c>
      <c r="J2377" s="23">
        <v>286</v>
      </c>
      <c r="K2377" s="23">
        <v>1000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s="23">
        <v>0</v>
      </c>
      <c r="V2377" s="23">
        <v>0</v>
      </c>
      <c r="W2377" s="23">
        <v>0</v>
      </c>
      <c r="X2377" s="23">
        <v>0</v>
      </c>
      <c r="Y2377" s="23">
        <v>0</v>
      </c>
      <c r="Z2377" s="23">
        <v>0</v>
      </c>
      <c r="AA2377" s="23">
        <v>0</v>
      </c>
      <c r="AB2377" s="23">
        <v>0</v>
      </c>
      <c r="AC2377" s="23">
        <v>0</v>
      </c>
      <c r="AD2377" s="23">
        <v>0</v>
      </c>
      <c r="AE2377" s="23">
        <v>0</v>
      </c>
      <c r="AF2377" s="23">
        <v>195</v>
      </c>
      <c r="AG2377" s="23">
        <v>286</v>
      </c>
      <c r="AH2377" s="23">
        <v>0</v>
      </c>
      <c r="AI2377" s="23">
        <v>0</v>
      </c>
      <c r="AJ2377" s="23">
        <v>0</v>
      </c>
      <c r="AK2377" s="23">
        <v>0</v>
      </c>
      <c r="AL2377" s="23">
        <v>0</v>
      </c>
      <c r="AM2377" s="23">
        <v>0</v>
      </c>
      <c r="AN2377" s="23">
        <v>0</v>
      </c>
      <c r="AO2377" s="23">
        <v>0</v>
      </c>
    </row>
    <row r="2378" spans="1:41" s="23" customFormat="1">
      <c r="A2378" s="23">
        <v>55105</v>
      </c>
      <c r="B2378" s="54" t="s">
        <v>2734</v>
      </c>
      <c r="C2378" s="54">
        <v>0</v>
      </c>
      <c r="D2378" s="23">
        <v>1</v>
      </c>
      <c r="E2378" s="23">
        <v>2</v>
      </c>
      <c r="F2378" s="23">
        <v>0</v>
      </c>
      <c r="G2378" s="23">
        <v>3</v>
      </c>
      <c r="H2378" s="23">
        <v>60</v>
      </c>
      <c r="I2378" s="23">
        <v>286</v>
      </c>
      <c r="J2378" s="23">
        <v>421</v>
      </c>
      <c r="K2378" s="23">
        <v>1000</v>
      </c>
      <c r="L2378" s="23">
        <v>0</v>
      </c>
      <c r="M2378" s="23">
        <v>0</v>
      </c>
      <c r="N2378" s="23">
        <v>0</v>
      </c>
      <c r="O2378" s="23">
        <v>0</v>
      </c>
      <c r="P2378" s="23">
        <v>0</v>
      </c>
      <c r="Q2378" s="23">
        <v>0</v>
      </c>
      <c r="R2378" s="23">
        <v>0</v>
      </c>
      <c r="S2378" s="23">
        <v>0</v>
      </c>
      <c r="T2378" s="23">
        <v>0</v>
      </c>
      <c r="U2378" s="23">
        <v>0</v>
      </c>
      <c r="V2378" s="23">
        <v>0</v>
      </c>
      <c r="W2378" s="23">
        <v>0</v>
      </c>
      <c r="X2378" s="23">
        <v>0</v>
      </c>
      <c r="Y2378" s="23">
        <v>0</v>
      </c>
      <c r="Z2378" s="23">
        <v>0</v>
      </c>
      <c r="AA2378" s="23">
        <v>0</v>
      </c>
      <c r="AB2378" s="23">
        <v>0</v>
      </c>
      <c r="AC2378" s="23">
        <v>0</v>
      </c>
      <c r="AD2378" s="23">
        <v>0</v>
      </c>
      <c r="AE2378" s="23">
        <v>0</v>
      </c>
      <c r="AF2378" s="23">
        <v>286</v>
      </c>
      <c r="AG2378" s="23">
        <v>421</v>
      </c>
      <c r="AH2378" s="23">
        <v>0</v>
      </c>
      <c r="AI2378" s="23">
        <v>0</v>
      </c>
      <c r="AJ2378" s="23">
        <v>0</v>
      </c>
      <c r="AK2378" s="23">
        <v>0</v>
      </c>
      <c r="AL2378" s="23">
        <v>0</v>
      </c>
      <c r="AM2378" s="23">
        <v>0</v>
      </c>
      <c r="AN2378" s="23">
        <v>0</v>
      </c>
      <c r="AO2378" s="23">
        <v>0</v>
      </c>
    </row>
    <row r="2379" spans="1:41" s="23" customFormat="1">
      <c r="A2379" s="23">
        <v>55106</v>
      </c>
      <c r="B2379" s="54" t="s">
        <v>2735</v>
      </c>
      <c r="C2379" s="54">
        <v>0</v>
      </c>
      <c r="D2379" s="23">
        <v>1</v>
      </c>
      <c r="E2379" s="23">
        <v>2</v>
      </c>
      <c r="F2379" s="23">
        <v>0</v>
      </c>
      <c r="G2379" s="23">
        <v>3</v>
      </c>
      <c r="H2379" s="23">
        <v>60</v>
      </c>
      <c r="I2379" s="23">
        <v>105</v>
      </c>
      <c r="J2379" s="23">
        <v>150</v>
      </c>
      <c r="K2379" s="23">
        <v>1000</v>
      </c>
      <c r="L2379" s="23">
        <v>0</v>
      </c>
      <c r="M2379" s="23">
        <v>0</v>
      </c>
      <c r="N2379" s="23">
        <v>0</v>
      </c>
      <c r="O2379" s="23">
        <v>0</v>
      </c>
      <c r="P2379" s="23">
        <v>0</v>
      </c>
      <c r="Q2379" s="23">
        <v>0</v>
      </c>
      <c r="R2379" s="23">
        <v>0</v>
      </c>
      <c r="S2379" s="23">
        <v>0</v>
      </c>
      <c r="T2379" s="23">
        <v>0</v>
      </c>
      <c r="U2379" s="23">
        <v>0</v>
      </c>
      <c r="V2379" s="23">
        <v>0</v>
      </c>
      <c r="W2379" s="23">
        <v>0</v>
      </c>
      <c r="X2379" s="23">
        <v>0</v>
      </c>
      <c r="Y2379" s="23">
        <v>0</v>
      </c>
      <c r="Z2379" s="23">
        <v>0</v>
      </c>
      <c r="AA2379" s="23">
        <v>0</v>
      </c>
      <c r="AB2379" s="23">
        <v>0</v>
      </c>
      <c r="AC2379" s="23">
        <v>0</v>
      </c>
      <c r="AD2379" s="23">
        <v>0</v>
      </c>
      <c r="AE2379" s="23">
        <v>0</v>
      </c>
      <c r="AF2379" s="23">
        <v>105</v>
      </c>
      <c r="AG2379" s="23">
        <v>150</v>
      </c>
      <c r="AH2379" s="23">
        <v>0</v>
      </c>
      <c r="AI2379" s="23">
        <v>0</v>
      </c>
      <c r="AJ2379" s="23">
        <v>0</v>
      </c>
      <c r="AK2379" s="23">
        <v>0</v>
      </c>
      <c r="AL2379" s="23">
        <v>0</v>
      </c>
      <c r="AM2379" s="23">
        <v>0</v>
      </c>
      <c r="AN2379" s="23">
        <v>0</v>
      </c>
      <c r="AO2379" s="23">
        <v>0</v>
      </c>
    </row>
    <row r="2380" spans="1:41" s="23" customFormat="1">
      <c r="A2380" s="23">
        <v>55107</v>
      </c>
      <c r="B2380" s="54" t="s">
        <v>2736</v>
      </c>
      <c r="C2380" s="54">
        <v>0</v>
      </c>
      <c r="D2380" s="23">
        <v>1</v>
      </c>
      <c r="E2380" s="23">
        <v>2</v>
      </c>
      <c r="F2380" s="23">
        <v>0</v>
      </c>
      <c r="G2380" s="23">
        <v>3</v>
      </c>
      <c r="H2380" s="23">
        <v>60</v>
      </c>
      <c r="I2380" s="23">
        <v>195</v>
      </c>
      <c r="J2380" s="23">
        <v>286</v>
      </c>
      <c r="K2380" s="23">
        <v>1000</v>
      </c>
      <c r="L2380" s="23">
        <v>0</v>
      </c>
      <c r="M2380" s="23">
        <v>0</v>
      </c>
      <c r="N2380" s="23">
        <v>0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0</v>
      </c>
      <c r="V2380" s="23">
        <v>0</v>
      </c>
      <c r="W2380" s="23">
        <v>0</v>
      </c>
      <c r="X2380" s="23">
        <v>0</v>
      </c>
      <c r="Y2380" s="23">
        <v>0</v>
      </c>
      <c r="Z2380" s="23">
        <v>0</v>
      </c>
      <c r="AA2380" s="23">
        <v>0</v>
      </c>
      <c r="AB2380" s="23">
        <v>0</v>
      </c>
      <c r="AC2380" s="23">
        <v>0</v>
      </c>
      <c r="AD2380" s="23">
        <v>0</v>
      </c>
      <c r="AE2380" s="23">
        <v>0</v>
      </c>
      <c r="AF2380" s="23">
        <v>195</v>
      </c>
      <c r="AG2380" s="23">
        <v>286</v>
      </c>
      <c r="AH2380" s="23">
        <v>0</v>
      </c>
      <c r="AI2380" s="23">
        <v>0</v>
      </c>
      <c r="AJ2380" s="23">
        <v>0</v>
      </c>
      <c r="AK2380" s="23">
        <v>0</v>
      </c>
      <c r="AL2380" s="23">
        <v>0</v>
      </c>
      <c r="AM2380" s="23">
        <v>0</v>
      </c>
      <c r="AN2380" s="23">
        <v>0</v>
      </c>
      <c r="AO2380" s="23">
        <v>0</v>
      </c>
    </row>
    <row r="2381" spans="1:41" s="23" customFormat="1">
      <c r="A2381" s="23">
        <v>55108</v>
      </c>
      <c r="B2381" s="54" t="s">
        <v>2737</v>
      </c>
      <c r="C2381" s="54">
        <v>0</v>
      </c>
      <c r="D2381" s="23">
        <v>1</v>
      </c>
      <c r="E2381" s="23">
        <v>2</v>
      </c>
      <c r="F2381" s="23">
        <v>0</v>
      </c>
      <c r="G2381" s="23">
        <v>3</v>
      </c>
      <c r="H2381" s="23">
        <v>60</v>
      </c>
      <c r="I2381" s="23">
        <v>286</v>
      </c>
      <c r="J2381" s="23">
        <v>421</v>
      </c>
      <c r="K2381" s="23">
        <v>1000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0</v>
      </c>
      <c r="V2381" s="23">
        <v>0</v>
      </c>
      <c r="W2381" s="23">
        <v>0</v>
      </c>
      <c r="X2381" s="23">
        <v>0</v>
      </c>
      <c r="Y2381" s="23">
        <v>0</v>
      </c>
      <c r="Z2381" s="23">
        <v>0</v>
      </c>
      <c r="AA2381" s="23">
        <v>0</v>
      </c>
      <c r="AB2381" s="23">
        <v>0</v>
      </c>
      <c r="AC2381" s="23">
        <v>0</v>
      </c>
      <c r="AD2381" s="23">
        <v>0</v>
      </c>
      <c r="AE2381" s="23">
        <v>0</v>
      </c>
      <c r="AF2381" s="23">
        <v>286</v>
      </c>
      <c r="AG2381" s="23">
        <v>421</v>
      </c>
      <c r="AH2381" s="23">
        <v>0</v>
      </c>
      <c r="AI2381" s="23">
        <v>0</v>
      </c>
      <c r="AJ2381" s="23">
        <v>0</v>
      </c>
      <c r="AK2381" s="23">
        <v>0</v>
      </c>
      <c r="AL2381" s="23">
        <v>0</v>
      </c>
      <c r="AM2381" s="23">
        <v>0</v>
      </c>
      <c r="AN2381" s="23">
        <v>0</v>
      </c>
      <c r="AO2381" s="23">
        <v>0</v>
      </c>
    </row>
    <row r="2382" spans="1:41" s="23" customFormat="1">
      <c r="A2382" s="23">
        <v>55109</v>
      </c>
      <c r="B2382" s="54" t="s">
        <v>2738</v>
      </c>
      <c r="C2382" s="54">
        <v>0</v>
      </c>
      <c r="D2382" s="23">
        <v>1</v>
      </c>
      <c r="E2382" s="23">
        <v>2</v>
      </c>
      <c r="F2382" s="23">
        <v>0</v>
      </c>
      <c r="G2382" s="23">
        <v>3</v>
      </c>
      <c r="H2382" s="23">
        <v>60</v>
      </c>
      <c r="I2382" s="23">
        <v>120</v>
      </c>
      <c r="J2382" s="23">
        <v>165</v>
      </c>
      <c r="K2382" s="23">
        <v>1000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0</v>
      </c>
      <c r="V2382" s="23">
        <v>0</v>
      </c>
      <c r="W2382" s="23">
        <v>0</v>
      </c>
      <c r="X2382" s="23">
        <v>0</v>
      </c>
      <c r="Y2382" s="23">
        <v>0</v>
      </c>
      <c r="Z2382" s="23">
        <v>0</v>
      </c>
      <c r="AA2382" s="23">
        <v>0</v>
      </c>
      <c r="AB2382" s="23">
        <v>0</v>
      </c>
      <c r="AC2382" s="23">
        <v>0</v>
      </c>
      <c r="AD2382" s="23">
        <v>0</v>
      </c>
      <c r="AE2382" s="23">
        <v>0</v>
      </c>
      <c r="AF2382" s="23">
        <v>120</v>
      </c>
      <c r="AG2382" s="23">
        <v>165</v>
      </c>
      <c r="AH2382" s="23">
        <v>0</v>
      </c>
      <c r="AI2382" s="23">
        <v>0</v>
      </c>
      <c r="AJ2382" s="23">
        <v>0</v>
      </c>
      <c r="AK2382" s="23">
        <v>0</v>
      </c>
      <c r="AL2382" s="23">
        <v>0</v>
      </c>
      <c r="AM2382" s="23">
        <v>0</v>
      </c>
      <c r="AN2382" s="23">
        <v>0</v>
      </c>
      <c r="AO2382" s="23">
        <v>0</v>
      </c>
    </row>
    <row r="2383" spans="1:41" s="23" customFormat="1">
      <c r="A2383" s="23">
        <v>55110</v>
      </c>
      <c r="B2383" s="54" t="s">
        <v>2739</v>
      </c>
      <c r="C2383" s="54">
        <v>0</v>
      </c>
      <c r="D2383" s="23">
        <v>1</v>
      </c>
      <c r="E2383" s="23">
        <v>2</v>
      </c>
      <c r="F2383" s="23">
        <v>0</v>
      </c>
      <c r="G2383" s="23">
        <v>3</v>
      </c>
      <c r="H2383" s="23">
        <v>60</v>
      </c>
      <c r="I2383" s="23">
        <v>210</v>
      </c>
      <c r="J2383" s="23">
        <v>301</v>
      </c>
      <c r="K2383" s="23">
        <v>1000</v>
      </c>
      <c r="L2383" s="23">
        <v>0</v>
      </c>
      <c r="M2383" s="23">
        <v>0</v>
      </c>
      <c r="N2383" s="23">
        <v>0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s="23">
        <v>0</v>
      </c>
      <c r="V2383" s="23">
        <v>0</v>
      </c>
      <c r="W2383" s="23">
        <v>0</v>
      </c>
      <c r="X2383" s="23">
        <v>0</v>
      </c>
      <c r="Y2383" s="23">
        <v>0</v>
      </c>
      <c r="Z2383" s="23">
        <v>0</v>
      </c>
      <c r="AA2383" s="23">
        <v>0</v>
      </c>
      <c r="AB2383" s="23">
        <v>0</v>
      </c>
      <c r="AC2383" s="23">
        <v>0</v>
      </c>
      <c r="AD2383" s="23">
        <v>0</v>
      </c>
      <c r="AE2383" s="23">
        <v>0</v>
      </c>
      <c r="AF2383" s="23">
        <v>210</v>
      </c>
      <c r="AG2383" s="23">
        <v>301</v>
      </c>
      <c r="AH2383" s="23">
        <v>0</v>
      </c>
      <c r="AI2383" s="23">
        <v>0</v>
      </c>
      <c r="AJ2383" s="23">
        <v>0</v>
      </c>
      <c r="AK2383" s="23">
        <v>0</v>
      </c>
      <c r="AL2383" s="23">
        <v>0</v>
      </c>
      <c r="AM2383" s="23">
        <v>0</v>
      </c>
      <c r="AN2383" s="23">
        <v>0</v>
      </c>
      <c r="AO2383" s="23">
        <v>0</v>
      </c>
    </row>
    <row r="2384" spans="1:41" s="23" customFormat="1">
      <c r="A2384" s="23">
        <v>55111</v>
      </c>
      <c r="B2384" s="54" t="s">
        <v>2740</v>
      </c>
      <c r="C2384" s="54">
        <v>0</v>
      </c>
      <c r="D2384" s="23">
        <v>1</v>
      </c>
      <c r="E2384" s="23">
        <v>2</v>
      </c>
      <c r="F2384" s="23">
        <v>0</v>
      </c>
      <c r="G2384" s="23">
        <v>3</v>
      </c>
      <c r="H2384" s="23">
        <v>60</v>
      </c>
      <c r="I2384" s="23">
        <v>301</v>
      </c>
      <c r="J2384" s="23">
        <v>436</v>
      </c>
      <c r="K2384" s="23">
        <v>1000</v>
      </c>
      <c r="L2384" s="23">
        <v>0</v>
      </c>
      <c r="M2384" s="23">
        <v>0</v>
      </c>
      <c r="N2384" s="23">
        <v>0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s="23">
        <v>0</v>
      </c>
      <c r="V2384" s="23">
        <v>0</v>
      </c>
      <c r="W2384" s="23">
        <v>0</v>
      </c>
      <c r="X2384" s="23">
        <v>0</v>
      </c>
      <c r="Y2384" s="23">
        <v>0</v>
      </c>
      <c r="Z2384" s="23">
        <v>0</v>
      </c>
      <c r="AA2384" s="23">
        <v>0</v>
      </c>
      <c r="AB2384" s="23">
        <v>0</v>
      </c>
      <c r="AC2384" s="23">
        <v>0</v>
      </c>
      <c r="AD2384" s="23">
        <v>0</v>
      </c>
      <c r="AE2384" s="23">
        <v>0</v>
      </c>
      <c r="AF2384" s="23">
        <v>301</v>
      </c>
      <c r="AG2384" s="23">
        <v>436</v>
      </c>
      <c r="AH2384" s="23">
        <v>0</v>
      </c>
      <c r="AI2384" s="23">
        <v>0</v>
      </c>
      <c r="AJ2384" s="23">
        <v>0</v>
      </c>
      <c r="AK2384" s="23">
        <v>0</v>
      </c>
      <c r="AL2384" s="23">
        <v>0</v>
      </c>
      <c r="AM2384" s="23">
        <v>0</v>
      </c>
      <c r="AN2384" s="23">
        <v>0</v>
      </c>
      <c r="AO2384" s="23">
        <v>0</v>
      </c>
    </row>
    <row r="2385" spans="1:41" s="23" customFormat="1">
      <c r="A2385" s="23">
        <v>55112</v>
      </c>
      <c r="B2385" s="54" t="s">
        <v>2741</v>
      </c>
      <c r="C2385" s="54">
        <v>0</v>
      </c>
      <c r="D2385" s="23">
        <v>1</v>
      </c>
      <c r="E2385" s="23">
        <v>2</v>
      </c>
      <c r="F2385" s="23">
        <v>0</v>
      </c>
      <c r="G2385" s="23">
        <v>3</v>
      </c>
      <c r="H2385" s="23">
        <v>60</v>
      </c>
      <c r="I2385" s="23">
        <v>120</v>
      </c>
      <c r="J2385" s="23">
        <v>165</v>
      </c>
      <c r="K2385" s="23">
        <v>1000</v>
      </c>
      <c r="L2385" s="23">
        <v>0</v>
      </c>
      <c r="M2385" s="23">
        <v>0</v>
      </c>
      <c r="N2385" s="23">
        <v>0</v>
      </c>
      <c r="O2385" s="23">
        <v>0</v>
      </c>
      <c r="P2385" s="23">
        <v>0</v>
      </c>
      <c r="Q2385" s="23">
        <v>0</v>
      </c>
      <c r="R2385" s="23">
        <v>0</v>
      </c>
      <c r="S2385" s="23">
        <v>0</v>
      </c>
      <c r="T2385" s="23">
        <v>0</v>
      </c>
      <c r="U2385" s="23">
        <v>0</v>
      </c>
      <c r="V2385" s="23">
        <v>0</v>
      </c>
      <c r="W2385" s="23">
        <v>0</v>
      </c>
      <c r="X2385" s="23">
        <v>0</v>
      </c>
      <c r="Y2385" s="23">
        <v>0</v>
      </c>
      <c r="Z2385" s="23">
        <v>0</v>
      </c>
      <c r="AA2385" s="23">
        <v>0</v>
      </c>
      <c r="AB2385" s="23">
        <v>0</v>
      </c>
      <c r="AC2385" s="23">
        <v>0</v>
      </c>
      <c r="AD2385" s="23">
        <v>0</v>
      </c>
      <c r="AE2385" s="23">
        <v>0</v>
      </c>
      <c r="AF2385" s="23">
        <v>120</v>
      </c>
      <c r="AG2385" s="23">
        <v>165</v>
      </c>
      <c r="AH2385" s="23">
        <v>0</v>
      </c>
      <c r="AI2385" s="23">
        <v>0</v>
      </c>
      <c r="AJ2385" s="23">
        <v>0</v>
      </c>
      <c r="AK2385" s="23">
        <v>0</v>
      </c>
      <c r="AL2385" s="23">
        <v>0</v>
      </c>
      <c r="AM2385" s="23">
        <v>0</v>
      </c>
      <c r="AN2385" s="23">
        <v>0</v>
      </c>
      <c r="AO2385" s="23">
        <v>0</v>
      </c>
    </row>
    <row r="2386" spans="1:41" s="23" customFormat="1">
      <c r="A2386" s="23">
        <v>55113</v>
      </c>
      <c r="B2386" s="54" t="s">
        <v>2742</v>
      </c>
      <c r="C2386" s="54">
        <v>0</v>
      </c>
      <c r="D2386" s="23">
        <v>1</v>
      </c>
      <c r="E2386" s="23">
        <v>2</v>
      </c>
      <c r="F2386" s="23">
        <v>0</v>
      </c>
      <c r="G2386" s="23">
        <v>3</v>
      </c>
      <c r="H2386" s="23">
        <v>60</v>
      </c>
      <c r="I2386" s="23">
        <v>210</v>
      </c>
      <c r="J2386" s="23">
        <v>301</v>
      </c>
      <c r="K2386" s="23">
        <v>1000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s="23">
        <v>0</v>
      </c>
      <c r="V2386" s="23">
        <v>0</v>
      </c>
      <c r="W2386" s="23">
        <v>0</v>
      </c>
      <c r="X2386" s="23">
        <v>0</v>
      </c>
      <c r="Y2386" s="23">
        <v>0</v>
      </c>
      <c r="Z2386" s="23">
        <v>0</v>
      </c>
      <c r="AA2386" s="23">
        <v>0</v>
      </c>
      <c r="AB2386" s="23">
        <v>0</v>
      </c>
      <c r="AC2386" s="23">
        <v>0</v>
      </c>
      <c r="AD2386" s="23">
        <v>0</v>
      </c>
      <c r="AE2386" s="23">
        <v>0</v>
      </c>
      <c r="AF2386" s="23">
        <v>210</v>
      </c>
      <c r="AG2386" s="23">
        <v>301</v>
      </c>
      <c r="AH2386" s="23">
        <v>0</v>
      </c>
      <c r="AI2386" s="23">
        <v>0</v>
      </c>
      <c r="AJ2386" s="23">
        <v>0</v>
      </c>
      <c r="AK2386" s="23">
        <v>0</v>
      </c>
      <c r="AL2386" s="23">
        <v>0</v>
      </c>
      <c r="AM2386" s="23">
        <v>0</v>
      </c>
      <c r="AN2386" s="23">
        <v>0</v>
      </c>
      <c r="AO2386" s="23">
        <v>0</v>
      </c>
    </row>
    <row r="2387" spans="1:41" s="23" customFormat="1">
      <c r="A2387" s="23">
        <v>55114</v>
      </c>
      <c r="B2387" s="54" t="s">
        <v>2743</v>
      </c>
      <c r="C2387" s="54">
        <v>0</v>
      </c>
      <c r="D2387" s="23">
        <v>1</v>
      </c>
      <c r="E2387" s="23">
        <v>2</v>
      </c>
      <c r="F2387" s="23">
        <v>0</v>
      </c>
      <c r="G2387" s="23">
        <v>3</v>
      </c>
      <c r="H2387" s="23">
        <v>60</v>
      </c>
      <c r="I2387" s="23">
        <v>301</v>
      </c>
      <c r="J2387" s="23">
        <v>436</v>
      </c>
      <c r="K2387" s="23">
        <v>1000</v>
      </c>
      <c r="L2387" s="23">
        <v>0</v>
      </c>
      <c r="M2387" s="23">
        <v>0</v>
      </c>
      <c r="N2387" s="23">
        <v>0</v>
      </c>
      <c r="O2387" s="23">
        <v>0</v>
      </c>
      <c r="P2387" s="23">
        <v>0</v>
      </c>
      <c r="Q2387" s="23">
        <v>0</v>
      </c>
      <c r="R2387" s="23">
        <v>0</v>
      </c>
      <c r="S2387" s="23">
        <v>0</v>
      </c>
      <c r="T2387" s="23">
        <v>0</v>
      </c>
      <c r="U2387" s="23">
        <v>0</v>
      </c>
      <c r="V2387" s="23">
        <v>0</v>
      </c>
      <c r="W2387" s="23">
        <v>0</v>
      </c>
      <c r="X2387" s="23">
        <v>0</v>
      </c>
      <c r="Y2387" s="23">
        <v>0</v>
      </c>
      <c r="Z2387" s="23">
        <v>0</v>
      </c>
      <c r="AA2387" s="23">
        <v>0</v>
      </c>
      <c r="AB2387" s="23">
        <v>0</v>
      </c>
      <c r="AC2387" s="23">
        <v>0</v>
      </c>
      <c r="AD2387" s="23">
        <v>0</v>
      </c>
      <c r="AE2387" s="23">
        <v>0</v>
      </c>
      <c r="AF2387" s="23">
        <v>301</v>
      </c>
      <c r="AG2387" s="23">
        <v>436</v>
      </c>
      <c r="AH2387" s="23">
        <v>0</v>
      </c>
      <c r="AI2387" s="23">
        <v>0</v>
      </c>
      <c r="AJ2387" s="23">
        <v>0</v>
      </c>
      <c r="AK2387" s="23">
        <v>0</v>
      </c>
      <c r="AL2387" s="23">
        <v>0</v>
      </c>
      <c r="AM2387" s="23">
        <v>0</v>
      </c>
      <c r="AN2387" s="23">
        <v>0</v>
      </c>
      <c r="AO2387" s="23">
        <v>0</v>
      </c>
    </row>
    <row r="2388" spans="1:41" s="23" customFormat="1">
      <c r="A2388" s="23">
        <v>55115</v>
      </c>
      <c r="B2388" s="54" t="s">
        <v>2744</v>
      </c>
      <c r="C2388" s="54">
        <v>0</v>
      </c>
      <c r="D2388" s="23">
        <v>1</v>
      </c>
      <c r="E2388" s="23">
        <v>2</v>
      </c>
      <c r="F2388" s="23">
        <v>0</v>
      </c>
      <c r="G2388" s="23">
        <v>3</v>
      </c>
      <c r="H2388" s="23">
        <v>60</v>
      </c>
      <c r="I2388" s="23">
        <v>120</v>
      </c>
      <c r="J2388" s="23">
        <v>165</v>
      </c>
      <c r="K2388" s="23">
        <v>1000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3">
        <v>0</v>
      </c>
      <c r="R2388" s="23">
        <v>0</v>
      </c>
      <c r="S2388" s="23">
        <v>0</v>
      </c>
      <c r="T2388" s="23">
        <v>0</v>
      </c>
      <c r="U2388" s="23">
        <v>0</v>
      </c>
      <c r="V2388" s="23">
        <v>0</v>
      </c>
      <c r="W2388" s="23">
        <v>0</v>
      </c>
      <c r="X2388" s="23">
        <v>0</v>
      </c>
      <c r="Y2388" s="23">
        <v>0</v>
      </c>
      <c r="Z2388" s="23">
        <v>0</v>
      </c>
      <c r="AA2388" s="23">
        <v>0</v>
      </c>
      <c r="AB2388" s="23">
        <v>0</v>
      </c>
      <c r="AC2388" s="23">
        <v>0</v>
      </c>
      <c r="AD2388" s="23">
        <v>0</v>
      </c>
      <c r="AE2388" s="23">
        <v>0</v>
      </c>
      <c r="AF2388" s="23">
        <v>120</v>
      </c>
      <c r="AG2388" s="23">
        <v>165</v>
      </c>
      <c r="AH2388" s="23">
        <v>0</v>
      </c>
      <c r="AI2388" s="23">
        <v>0</v>
      </c>
      <c r="AJ2388" s="23">
        <v>0</v>
      </c>
      <c r="AK2388" s="23">
        <v>0</v>
      </c>
      <c r="AL2388" s="23">
        <v>0</v>
      </c>
      <c r="AM2388" s="23">
        <v>0</v>
      </c>
      <c r="AN2388" s="23">
        <v>0</v>
      </c>
      <c r="AO2388" s="23">
        <v>0</v>
      </c>
    </row>
    <row r="2389" spans="1:41" s="23" customFormat="1">
      <c r="A2389" s="23">
        <v>55116</v>
      </c>
      <c r="B2389" s="54" t="s">
        <v>2745</v>
      </c>
      <c r="C2389" s="54">
        <v>0</v>
      </c>
      <c r="D2389" s="23">
        <v>1</v>
      </c>
      <c r="E2389" s="23">
        <v>2</v>
      </c>
      <c r="F2389" s="23">
        <v>0</v>
      </c>
      <c r="G2389" s="23">
        <v>3</v>
      </c>
      <c r="H2389" s="23">
        <v>60</v>
      </c>
      <c r="I2389" s="23">
        <v>210</v>
      </c>
      <c r="J2389" s="23">
        <v>301</v>
      </c>
      <c r="K2389" s="23">
        <v>1000</v>
      </c>
      <c r="L2389" s="23">
        <v>0</v>
      </c>
      <c r="M2389" s="23">
        <v>0</v>
      </c>
      <c r="N2389" s="23">
        <v>0</v>
      </c>
      <c r="O2389" s="23">
        <v>0</v>
      </c>
      <c r="P2389" s="23">
        <v>0</v>
      </c>
      <c r="Q2389" s="23">
        <v>0</v>
      </c>
      <c r="R2389" s="23">
        <v>0</v>
      </c>
      <c r="S2389" s="23">
        <v>0</v>
      </c>
      <c r="T2389" s="23">
        <v>0</v>
      </c>
      <c r="U2389" s="23">
        <v>0</v>
      </c>
      <c r="V2389" s="23">
        <v>0</v>
      </c>
      <c r="W2389" s="23">
        <v>0</v>
      </c>
      <c r="X2389" s="23">
        <v>0</v>
      </c>
      <c r="Y2389" s="23">
        <v>0</v>
      </c>
      <c r="Z2389" s="23">
        <v>0</v>
      </c>
      <c r="AA2389" s="23">
        <v>0</v>
      </c>
      <c r="AB2389" s="23">
        <v>0</v>
      </c>
      <c r="AC2389" s="23">
        <v>0</v>
      </c>
      <c r="AD2389" s="23">
        <v>0</v>
      </c>
      <c r="AE2389" s="23">
        <v>0</v>
      </c>
      <c r="AF2389" s="23">
        <v>210</v>
      </c>
      <c r="AG2389" s="23">
        <v>301</v>
      </c>
      <c r="AH2389" s="23">
        <v>0</v>
      </c>
      <c r="AI2389" s="23">
        <v>0</v>
      </c>
      <c r="AJ2389" s="23">
        <v>0</v>
      </c>
      <c r="AK2389" s="23">
        <v>0</v>
      </c>
      <c r="AL2389" s="23">
        <v>0</v>
      </c>
      <c r="AM2389" s="23">
        <v>0</v>
      </c>
      <c r="AN2389" s="23">
        <v>0</v>
      </c>
      <c r="AO2389" s="23">
        <v>0</v>
      </c>
    </row>
    <row r="2390" spans="1:41" s="23" customFormat="1">
      <c r="A2390" s="23">
        <v>55117</v>
      </c>
      <c r="B2390" s="54" t="s">
        <v>2746</v>
      </c>
      <c r="C2390" s="54">
        <v>0</v>
      </c>
      <c r="D2390" s="23">
        <v>1</v>
      </c>
      <c r="E2390" s="23">
        <v>2</v>
      </c>
      <c r="F2390" s="23">
        <v>0</v>
      </c>
      <c r="G2390" s="23">
        <v>3</v>
      </c>
      <c r="H2390" s="23">
        <v>60</v>
      </c>
      <c r="I2390" s="23">
        <v>301</v>
      </c>
      <c r="J2390" s="23">
        <v>436</v>
      </c>
      <c r="K2390" s="23">
        <v>1000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3">
        <v>0</v>
      </c>
      <c r="R2390" s="23">
        <v>0</v>
      </c>
      <c r="S2390" s="23">
        <v>0</v>
      </c>
      <c r="T2390" s="23">
        <v>0</v>
      </c>
      <c r="U2390" s="23">
        <v>0</v>
      </c>
      <c r="V2390" s="23">
        <v>0</v>
      </c>
      <c r="W2390" s="23">
        <v>0</v>
      </c>
      <c r="X2390" s="23">
        <v>0</v>
      </c>
      <c r="Y2390" s="23">
        <v>0</v>
      </c>
      <c r="Z2390" s="23">
        <v>0</v>
      </c>
      <c r="AA2390" s="23">
        <v>0</v>
      </c>
      <c r="AB2390" s="23">
        <v>0</v>
      </c>
      <c r="AC2390" s="23">
        <v>0</v>
      </c>
      <c r="AD2390" s="23">
        <v>0</v>
      </c>
      <c r="AE2390" s="23">
        <v>0</v>
      </c>
      <c r="AF2390" s="23">
        <v>301</v>
      </c>
      <c r="AG2390" s="23">
        <v>436</v>
      </c>
      <c r="AH2390" s="23">
        <v>0</v>
      </c>
      <c r="AI2390" s="23">
        <v>0</v>
      </c>
      <c r="AJ2390" s="23">
        <v>0</v>
      </c>
      <c r="AK2390" s="23">
        <v>0</v>
      </c>
      <c r="AL2390" s="23">
        <v>0</v>
      </c>
      <c r="AM2390" s="23">
        <v>0</v>
      </c>
      <c r="AN2390" s="23">
        <v>0</v>
      </c>
      <c r="AO2390" s="23">
        <v>0</v>
      </c>
    </row>
    <row r="2391" spans="1:41" s="23" customFormat="1">
      <c r="A2391" s="23">
        <v>55118</v>
      </c>
      <c r="B2391" s="54" t="s">
        <v>2747</v>
      </c>
      <c r="C2391" s="54">
        <v>0</v>
      </c>
      <c r="D2391" s="23">
        <v>1</v>
      </c>
      <c r="E2391" s="23">
        <v>2</v>
      </c>
      <c r="F2391" s="23">
        <v>0</v>
      </c>
      <c r="G2391" s="23">
        <v>3</v>
      </c>
      <c r="H2391" s="23">
        <v>60</v>
      </c>
      <c r="I2391" s="23">
        <v>120</v>
      </c>
      <c r="J2391" s="23">
        <v>165</v>
      </c>
      <c r="K2391" s="23">
        <v>1000</v>
      </c>
      <c r="L2391" s="23">
        <v>0</v>
      </c>
      <c r="M2391" s="23">
        <v>0</v>
      </c>
      <c r="N2391" s="23">
        <v>0</v>
      </c>
      <c r="O2391" s="23">
        <v>0</v>
      </c>
      <c r="P2391" s="23">
        <v>0</v>
      </c>
      <c r="Q2391" s="23">
        <v>0</v>
      </c>
      <c r="R2391" s="23">
        <v>0</v>
      </c>
      <c r="S2391" s="23">
        <v>0</v>
      </c>
      <c r="T2391" s="23">
        <v>0</v>
      </c>
      <c r="U2391" s="23">
        <v>0</v>
      </c>
      <c r="V2391" s="23">
        <v>0</v>
      </c>
      <c r="W2391" s="23">
        <v>0</v>
      </c>
      <c r="X2391" s="23">
        <v>0</v>
      </c>
      <c r="Y2391" s="23">
        <v>0</v>
      </c>
      <c r="Z2391" s="23">
        <v>0</v>
      </c>
      <c r="AA2391" s="23">
        <v>0</v>
      </c>
      <c r="AB2391" s="23">
        <v>0</v>
      </c>
      <c r="AC2391" s="23">
        <v>0</v>
      </c>
      <c r="AD2391" s="23">
        <v>0</v>
      </c>
      <c r="AE2391" s="23">
        <v>0</v>
      </c>
      <c r="AF2391" s="23">
        <v>120</v>
      </c>
      <c r="AG2391" s="23">
        <v>165</v>
      </c>
      <c r="AH2391" s="23">
        <v>0</v>
      </c>
      <c r="AI2391" s="23">
        <v>0</v>
      </c>
      <c r="AJ2391" s="23">
        <v>0</v>
      </c>
      <c r="AK2391" s="23">
        <v>0</v>
      </c>
      <c r="AL2391" s="23">
        <v>0</v>
      </c>
      <c r="AM2391" s="23">
        <v>0</v>
      </c>
      <c r="AN2391" s="23">
        <v>0</v>
      </c>
      <c r="AO2391" s="23">
        <v>0</v>
      </c>
    </row>
    <row r="2392" spans="1:41" s="23" customFormat="1">
      <c r="A2392" s="23">
        <v>55119</v>
      </c>
      <c r="B2392" s="54" t="s">
        <v>2748</v>
      </c>
      <c r="C2392" s="54">
        <v>0</v>
      </c>
      <c r="D2392" s="23">
        <v>1</v>
      </c>
      <c r="E2392" s="23">
        <v>2</v>
      </c>
      <c r="F2392" s="23">
        <v>0</v>
      </c>
      <c r="G2392" s="23">
        <v>3</v>
      </c>
      <c r="H2392" s="23">
        <v>60</v>
      </c>
      <c r="I2392" s="23">
        <v>210</v>
      </c>
      <c r="J2392" s="23">
        <v>301</v>
      </c>
      <c r="K2392" s="23">
        <v>1000</v>
      </c>
      <c r="L2392" s="23">
        <v>0</v>
      </c>
      <c r="M2392" s="23">
        <v>0</v>
      </c>
      <c r="N2392" s="23">
        <v>0</v>
      </c>
      <c r="O2392" s="23">
        <v>0</v>
      </c>
      <c r="P2392" s="23">
        <v>0</v>
      </c>
      <c r="Q2392" s="23">
        <v>0</v>
      </c>
      <c r="R2392" s="23">
        <v>0</v>
      </c>
      <c r="S2392" s="23">
        <v>0</v>
      </c>
      <c r="T2392" s="23">
        <v>0</v>
      </c>
      <c r="U2392" s="23">
        <v>0</v>
      </c>
      <c r="V2392" s="23">
        <v>0</v>
      </c>
      <c r="W2392" s="23">
        <v>0</v>
      </c>
      <c r="X2392" s="23">
        <v>0</v>
      </c>
      <c r="Y2392" s="23">
        <v>0</v>
      </c>
      <c r="Z2392" s="23">
        <v>0</v>
      </c>
      <c r="AA2392" s="23">
        <v>0</v>
      </c>
      <c r="AB2392" s="23">
        <v>0</v>
      </c>
      <c r="AC2392" s="23">
        <v>0</v>
      </c>
      <c r="AD2392" s="23">
        <v>0</v>
      </c>
      <c r="AE2392" s="23">
        <v>0</v>
      </c>
      <c r="AF2392" s="23">
        <v>210</v>
      </c>
      <c r="AG2392" s="23">
        <v>301</v>
      </c>
      <c r="AH2392" s="23">
        <v>0</v>
      </c>
      <c r="AI2392" s="23">
        <v>0</v>
      </c>
      <c r="AJ2392" s="23">
        <v>0</v>
      </c>
      <c r="AK2392" s="23">
        <v>0</v>
      </c>
      <c r="AL2392" s="23">
        <v>0</v>
      </c>
      <c r="AM2392" s="23">
        <v>0</v>
      </c>
      <c r="AN2392" s="23">
        <v>0</v>
      </c>
      <c r="AO2392" s="23">
        <v>0</v>
      </c>
    </row>
    <row r="2393" spans="1:41" s="23" customFormat="1">
      <c r="A2393" s="23">
        <v>55120</v>
      </c>
      <c r="B2393" s="54" t="s">
        <v>2749</v>
      </c>
      <c r="C2393" s="54">
        <v>0</v>
      </c>
      <c r="D2393" s="23">
        <v>1</v>
      </c>
      <c r="E2393" s="23">
        <v>2</v>
      </c>
      <c r="F2393" s="23">
        <v>0</v>
      </c>
      <c r="G2393" s="23">
        <v>3</v>
      </c>
      <c r="H2393" s="23">
        <v>60</v>
      </c>
      <c r="I2393" s="23">
        <v>301</v>
      </c>
      <c r="J2393" s="23">
        <v>436</v>
      </c>
      <c r="K2393" s="23">
        <v>1000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3">
        <v>0</v>
      </c>
      <c r="R2393" s="23">
        <v>0</v>
      </c>
      <c r="S2393" s="23">
        <v>0</v>
      </c>
      <c r="T2393" s="23">
        <v>0</v>
      </c>
      <c r="U2393" s="23">
        <v>0</v>
      </c>
      <c r="V2393" s="23">
        <v>0</v>
      </c>
      <c r="W2393" s="23">
        <v>0</v>
      </c>
      <c r="X2393" s="23">
        <v>0</v>
      </c>
      <c r="Y2393" s="23">
        <v>0</v>
      </c>
      <c r="Z2393" s="23">
        <v>0</v>
      </c>
      <c r="AA2393" s="23">
        <v>0</v>
      </c>
      <c r="AB2393" s="23">
        <v>0</v>
      </c>
      <c r="AC2393" s="23">
        <v>0</v>
      </c>
      <c r="AD2393" s="23">
        <v>0</v>
      </c>
      <c r="AE2393" s="23">
        <v>0</v>
      </c>
      <c r="AF2393" s="23">
        <v>301</v>
      </c>
      <c r="AG2393" s="23">
        <v>436</v>
      </c>
      <c r="AH2393" s="23">
        <v>0</v>
      </c>
      <c r="AI2393" s="23">
        <v>0</v>
      </c>
      <c r="AJ2393" s="23">
        <v>0</v>
      </c>
      <c r="AK2393" s="23">
        <v>0</v>
      </c>
      <c r="AL2393" s="23">
        <v>0</v>
      </c>
      <c r="AM2393" s="23">
        <v>0</v>
      </c>
      <c r="AN2393" s="23">
        <v>0</v>
      </c>
      <c r="AO2393" s="23">
        <v>0</v>
      </c>
    </row>
    <row r="2394" spans="1:41" s="11" customFormat="1">
      <c r="A2394" s="11">
        <v>55121</v>
      </c>
      <c r="B2394" s="58" t="s">
        <v>2750</v>
      </c>
      <c r="C2394" s="58">
        <v>0</v>
      </c>
      <c r="D2394" s="11">
        <v>1</v>
      </c>
      <c r="E2394" s="11">
        <v>2</v>
      </c>
      <c r="F2394" s="11">
        <v>0</v>
      </c>
      <c r="G2394" s="11">
        <v>3</v>
      </c>
      <c r="H2394" s="11">
        <v>60</v>
      </c>
      <c r="I2394" s="48">
        <v>104</v>
      </c>
      <c r="J2394" s="48">
        <v>157</v>
      </c>
      <c r="K2394" s="11">
        <v>1000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1">
        <v>0</v>
      </c>
      <c r="AB2394" s="11">
        <v>0</v>
      </c>
      <c r="AC2394" s="11">
        <v>0</v>
      </c>
      <c r="AD2394" s="11">
        <v>0</v>
      </c>
      <c r="AE2394" s="11">
        <v>0</v>
      </c>
      <c r="AF2394" s="11">
        <v>104</v>
      </c>
      <c r="AG2394" s="11">
        <v>157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0</v>
      </c>
      <c r="AN2394" s="11">
        <v>0</v>
      </c>
      <c r="AO2394" s="11">
        <v>0</v>
      </c>
    </row>
    <row r="2395" spans="1:41" s="11" customFormat="1">
      <c r="A2395" s="11">
        <v>55122</v>
      </c>
      <c r="B2395" s="58" t="s">
        <v>2751</v>
      </c>
      <c r="C2395" s="58">
        <v>0</v>
      </c>
      <c r="D2395" s="11">
        <v>1</v>
      </c>
      <c r="E2395" s="11">
        <v>2</v>
      </c>
      <c r="F2395" s="11">
        <v>0</v>
      </c>
      <c r="G2395" s="11">
        <v>3</v>
      </c>
      <c r="H2395" s="11">
        <v>60</v>
      </c>
      <c r="I2395" s="48">
        <v>210</v>
      </c>
      <c r="J2395" s="48">
        <v>315</v>
      </c>
      <c r="K2395" s="11">
        <v>1000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1">
        <v>0</v>
      </c>
      <c r="AE2395" s="11">
        <v>0</v>
      </c>
      <c r="AF2395" s="11">
        <v>210</v>
      </c>
      <c r="AG2395" s="11">
        <v>315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</row>
    <row r="2396" spans="1:41" s="11" customFormat="1">
      <c r="A2396" s="11">
        <v>55123</v>
      </c>
      <c r="B2396" s="58" t="s">
        <v>2752</v>
      </c>
      <c r="C2396" s="58">
        <v>0</v>
      </c>
      <c r="D2396" s="11">
        <v>1</v>
      </c>
      <c r="E2396" s="11">
        <v>2</v>
      </c>
      <c r="F2396" s="11">
        <v>0</v>
      </c>
      <c r="G2396" s="11">
        <v>3</v>
      </c>
      <c r="H2396" s="11">
        <v>60</v>
      </c>
      <c r="I2396" s="48">
        <v>316</v>
      </c>
      <c r="J2396" s="48">
        <v>474</v>
      </c>
      <c r="K2396" s="11">
        <v>1000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1">
        <v>0</v>
      </c>
      <c r="AF2396" s="11">
        <v>316</v>
      </c>
      <c r="AG2396" s="11">
        <v>474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</row>
    <row r="2397" spans="1:41" s="11" customFormat="1">
      <c r="A2397" s="11">
        <v>55124</v>
      </c>
      <c r="B2397" s="58" t="s">
        <v>2753</v>
      </c>
      <c r="C2397" s="58">
        <v>0</v>
      </c>
      <c r="D2397" s="11">
        <v>1</v>
      </c>
      <c r="E2397" s="11">
        <v>2</v>
      </c>
      <c r="F2397" s="11">
        <v>0</v>
      </c>
      <c r="G2397" s="11">
        <v>3</v>
      </c>
      <c r="H2397" s="11">
        <v>60</v>
      </c>
      <c r="I2397" s="48">
        <v>104</v>
      </c>
      <c r="J2397" s="48">
        <v>157</v>
      </c>
      <c r="K2397" s="11">
        <v>1000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1">
        <v>0</v>
      </c>
      <c r="AF2397" s="11">
        <v>104</v>
      </c>
      <c r="AG2397" s="11">
        <v>157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</row>
    <row r="2398" spans="1:41" s="11" customFormat="1">
      <c r="A2398" s="11">
        <v>55125</v>
      </c>
      <c r="B2398" s="58" t="s">
        <v>2754</v>
      </c>
      <c r="C2398" s="58">
        <v>0</v>
      </c>
      <c r="D2398" s="11">
        <v>1</v>
      </c>
      <c r="E2398" s="11">
        <v>2</v>
      </c>
      <c r="F2398" s="11">
        <v>0</v>
      </c>
      <c r="G2398" s="11">
        <v>3</v>
      </c>
      <c r="H2398" s="11">
        <v>60</v>
      </c>
      <c r="I2398" s="48">
        <v>210</v>
      </c>
      <c r="J2398" s="48">
        <v>315</v>
      </c>
      <c r="K2398" s="11">
        <v>1000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1">
        <v>0</v>
      </c>
      <c r="AE2398" s="11">
        <v>0</v>
      </c>
      <c r="AF2398" s="11">
        <v>210</v>
      </c>
      <c r="AG2398" s="11">
        <v>315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</row>
    <row r="2399" spans="1:41" s="11" customFormat="1">
      <c r="A2399" s="11">
        <v>55126</v>
      </c>
      <c r="B2399" s="58" t="s">
        <v>2755</v>
      </c>
      <c r="C2399" s="58">
        <v>0</v>
      </c>
      <c r="D2399" s="11">
        <v>1</v>
      </c>
      <c r="E2399" s="11">
        <v>2</v>
      </c>
      <c r="F2399" s="11">
        <v>0</v>
      </c>
      <c r="G2399" s="11">
        <v>3</v>
      </c>
      <c r="H2399" s="11">
        <v>60</v>
      </c>
      <c r="I2399" s="48">
        <v>316</v>
      </c>
      <c r="J2399" s="48">
        <v>474</v>
      </c>
      <c r="K2399" s="11">
        <v>1000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0</v>
      </c>
      <c r="AB2399" s="11">
        <v>0</v>
      </c>
      <c r="AC2399" s="11">
        <v>0</v>
      </c>
      <c r="AD2399" s="11">
        <v>0</v>
      </c>
      <c r="AE2399" s="11">
        <v>0</v>
      </c>
      <c r="AF2399" s="11">
        <v>316</v>
      </c>
      <c r="AG2399" s="11">
        <v>474</v>
      </c>
      <c r="AH2399" s="11">
        <v>0</v>
      </c>
      <c r="AI2399" s="11">
        <v>0</v>
      </c>
      <c r="AJ2399" s="11">
        <v>0</v>
      </c>
      <c r="AK2399" s="11">
        <v>0</v>
      </c>
      <c r="AL2399" s="11">
        <v>0</v>
      </c>
      <c r="AM2399" s="11">
        <v>0</v>
      </c>
      <c r="AN2399" s="11">
        <v>0</v>
      </c>
      <c r="AO2399" s="11">
        <v>0</v>
      </c>
    </row>
    <row r="2400" spans="1:41" s="11" customFormat="1">
      <c r="A2400" s="11">
        <v>55127</v>
      </c>
      <c r="B2400" s="58" t="s">
        <v>2756</v>
      </c>
      <c r="C2400" s="58">
        <v>0</v>
      </c>
      <c r="D2400" s="11">
        <v>1</v>
      </c>
      <c r="E2400" s="11">
        <v>2</v>
      </c>
      <c r="F2400" s="11">
        <v>0</v>
      </c>
      <c r="G2400" s="11">
        <v>3</v>
      </c>
      <c r="H2400" s="11">
        <v>60</v>
      </c>
      <c r="I2400" s="48">
        <v>104</v>
      </c>
      <c r="J2400" s="48">
        <v>157</v>
      </c>
      <c r="K2400" s="11">
        <v>1000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0</v>
      </c>
      <c r="AB2400" s="11">
        <v>0</v>
      </c>
      <c r="AC2400" s="11">
        <v>0</v>
      </c>
      <c r="AD2400" s="11">
        <v>0</v>
      </c>
      <c r="AE2400" s="11">
        <v>0</v>
      </c>
      <c r="AF2400" s="11">
        <v>104</v>
      </c>
      <c r="AG2400" s="11">
        <v>157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0</v>
      </c>
      <c r="AN2400" s="11">
        <v>0</v>
      </c>
      <c r="AO2400" s="11">
        <v>0</v>
      </c>
    </row>
    <row r="2401" spans="1:41" s="11" customFormat="1">
      <c r="A2401" s="11">
        <v>55128</v>
      </c>
      <c r="B2401" s="58" t="s">
        <v>2757</v>
      </c>
      <c r="C2401" s="58">
        <v>0</v>
      </c>
      <c r="D2401" s="11">
        <v>1</v>
      </c>
      <c r="E2401" s="11">
        <v>2</v>
      </c>
      <c r="F2401" s="11">
        <v>0</v>
      </c>
      <c r="G2401" s="11">
        <v>3</v>
      </c>
      <c r="H2401" s="11">
        <v>60</v>
      </c>
      <c r="I2401" s="48">
        <v>210</v>
      </c>
      <c r="J2401" s="48">
        <v>315</v>
      </c>
      <c r="K2401" s="11">
        <v>1000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1">
        <v>0</v>
      </c>
      <c r="AF2401" s="11">
        <v>210</v>
      </c>
      <c r="AG2401" s="11">
        <v>315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</row>
    <row r="2402" spans="1:41" s="11" customFormat="1">
      <c r="A2402" s="11">
        <v>55129</v>
      </c>
      <c r="B2402" s="58" t="s">
        <v>2758</v>
      </c>
      <c r="C2402" s="58">
        <v>0</v>
      </c>
      <c r="D2402" s="11">
        <v>1</v>
      </c>
      <c r="E2402" s="11">
        <v>2</v>
      </c>
      <c r="F2402" s="11">
        <v>0</v>
      </c>
      <c r="G2402" s="11">
        <v>3</v>
      </c>
      <c r="H2402" s="11">
        <v>60</v>
      </c>
      <c r="I2402" s="48">
        <v>316</v>
      </c>
      <c r="J2402" s="48">
        <v>474</v>
      </c>
      <c r="K2402" s="11">
        <v>1000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316</v>
      </c>
      <c r="AG2402" s="11">
        <v>474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</row>
    <row r="2403" spans="1:41" s="11" customFormat="1">
      <c r="A2403" s="11">
        <v>55130</v>
      </c>
      <c r="B2403" s="58" t="s">
        <v>2759</v>
      </c>
      <c r="C2403" s="58">
        <v>0</v>
      </c>
      <c r="D2403" s="11">
        <v>1</v>
      </c>
      <c r="E2403" s="11">
        <v>2</v>
      </c>
      <c r="F2403" s="11">
        <v>0</v>
      </c>
      <c r="G2403" s="11">
        <v>3</v>
      </c>
      <c r="H2403" s="11">
        <v>60</v>
      </c>
      <c r="I2403" s="48">
        <v>104</v>
      </c>
      <c r="J2403" s="48">
        <v>157</v>
      </c>
      <c r="K2403" s="11">
        <v>1000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0</v>
      </c>
      <c r="AB2403" s="11">
        <v>0</v>
      </c>
      <c r="AC2403" s="11">
        <v>0</v>
      </c>
      <c r="AD2403" s="11">
        <v>0</v>
      </c>
      <c r="AE2403" s="11">
        <v>0</v>
      </c>
      <c r="AF2403" s="11">
        <v>104</v>
      </c>
      <c r="AG2403" s="11">
        <v>157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0</v>
      </c>
      <c r="AN2403" s="11">
        <v>0</v>
      </c>
      <c r="AO2403" s="11">
        <v>0</v>
      </c>
    </row>
    <row r="2404" spans="1:41" s="11" customFormat="1">
      <c r="A2404" s="11">
        <v>55131</v>
      </c>
      <c r="B2404" s="58" t="s">
        <v>2760</v>
      </c>
      <c r="C2404" s="58">
        <v>0</v>
      </c>
      <c r="D2404" s="11">
        <v>1</v>
      </c>
      <c r="E2404" s="11">
        <v>2</v>
      </c>
      <c r="F2404" s="11">
        <v>0</v>
      </c>
      <c r="G2404" s="11">
        <v>3</v>
      </c>
      <c r="H2404" s="11">
        <v>60</v>
      </c>
      <c r="I2404" s="48">
        <v>210</v>
      </c>
      <c r="J2404" s="48">
        <v>315</v>
      </c>
      <c r="K2404" s="11">
        <v>1000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1">
        <v>0</v>
      </c>
      <c r="AE2404" s="11">
        <v>0</v>
      </c>
      <c r="AF2404" s="11">
        <v>210</v>
      </c>
      <c r="AG2404" s="11">
        <v>315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</row>
    <row r="2405" spans="1:41" s="11" customFormat="1">
      <c r="A2405" s="11">
        <v>55132</v>
      </c>
      <c r="B2405" s="58" t="s">
        <v>2761</v>
      </c>
      <c r="C2405" s="58">
        <v>0</v>
      </c>
      <c r="D2405" s="11">
        <v>1</v>
      </c>
      <c r="E2405" s="11">
        <v>2</v>
      </c>
      <c r="F2405" s="11">
        <v>0</v>
      </c>
      <c r="G2405" s="11">
        <v>3</v>
      </c>
      <c r="H2405" s="11">
        <v>60</v>
      </c>
      <c r="I2405" s="48">
        <v>316</v>
      </c>
      <c r="J2405" s="48">
        <v>474</v>
      </c>
      <c r="K2405" s="11">
        <v>1000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316</v>
      </c>
      <c r="AG2405" s="11">
        <v>474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</row>
    <row r="2406" spans="1:41" s="11" customFormat="1">
      <c r="A2406" s="11">
        <v>55133</v>
      </c>
      <c r="B2406" s="58" t="s">
        <v>2762</v>
      </c>
      <c r="C2406" s="58">
        <v>0</v>
      </c>
      <c r="D2406" s="11">
        <v>1</v>
      </c>
      <c r="E2406" s="11">
        <v>2</v>
      </c>
      <c r="F2406" s="11">
        <v>0</v>
      </c>
      <c r="G2406" s="11">
        <v>3</v>
      </c>
      <c r="H2406" s="11">
        <v>60</v>
      </c>
      <c r="I2406" s="48">
        <v>104</v>
      </c>
      <c r="J2406" s="48">
        <v>157</v>
      </c>
      <c r="K2406" s="11">
        <v>1000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104</v>
      </c>
      <c r="AG2406" s="11">
        <v>157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</row>
    <row r="2407" spans="1:41" s="11" customFormat="1">
      <c r="A2407" s="11">
        <v>55134</v>
      </c>
      <c r="B2407" s="58" t="s">
        <v>2763</v>
      </c>
      <c r="C2407" s="58">
        <v>0</v>
      </c>
      <c r="D2407" s="11">
        <v>1</v>
      </c>
      <c r="E2407" s="11">
        <v>2</v>
      </c>
      <c r="F2407" s="11">
        <v>0</v>
      </c>
      <c r="G2407" s="11">
        <v>3</v>
      </c>
      <c r="H2407" s="11">
        <v>60</v>
      </c>
      <c r="I2407" s="48">
        <v>210</v>
      </c>
      <c r="J2407" s="48">
        <v>315</v>
      </c>
      <c r="K2407" s="11">
        <v>1000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0</v>
      </c>
      <c r="AB2407" s="11">
        <v>0</v>
      </c>
      <c r="AC2407" s="11">
        <v>0</v>
      </c>
      <c r="AD2407" s="11">
        <v>0</v>
      </c>
      <c r="AE2407" s="11">
        <v>0</v>
      </c>
      <c r="AF2407" s="11">
        <v>210</v>
      </c>
      <c r="AG2407" s="11">
        <v>315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0</v>
      </c>
      <c r="AN2407" s="11">
        <v>0</v>
      </c>
      <c r="AO2407" s="11">
        <v>0</v>
      </c>
    </row>
    <row r="2408" spans="1:41" s="11" customFormat="1">
      <c r="A2408" s="11">
        <v>55135</v>
      </c>
      <c r="B2408" s="58" t="s">
        <v>2764</v>
      </c>
      <c r="C2408" s="58">
        <v>0</v>
      </c>
      <c r="D2408" s="11">
        <v>1</v>
      </c>
      <c r="E2408" s="11">
        <v>2</v>
      </c>
      <c r="F2408" s="11">
        <v>0</v>
      </c>
      <c r="G2408" s="11">
        <v>3</v>
      </c>
      <c r="H2408" s="11">
        <v>60</v>
      </c>
      <c r="I2408" s="48">
        <v>316</v>
      </c>
      <c r="J2408" s="48">
        <v>474</v>
      </c>
      <c r="K2408" s="11">
        <v>1000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1">
        <v>0</v>
      </c>
      <c r="AE2408" s="11">
        <v>0</v>
      </c>
      <c r="AF2408" s="11">
        <v>316</v>
      </c>
      <c r="AG2408" s="11">
        <v>474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</row>
    <row r="2409" spans="1:41" s="11" customFormat="1">
      <c r="A2409" s="11">
        <v>55136</v>
      </c>
      <c r="B2409" s="58" t="s">
        <v>2765</v>
      </c>
      <c r="C2409" s="58">
        <v>0</v>
      </c>
      <c r="D2409" s="11">
        <v>1</v>
      </c>
      <c r="E2409" s="11">
        <v>2</v>
      </c>
      <c r="F2409" s="11">
        <v>0</v>
      </c>
      <c r="G2409" s="11">
        <v>3</v>
      </c>
      <c r="H2409" s="11">
        <v>60</v>
      </c>
      <c r="I2409" s="48">
        <v>104</v>
      </c>
      <c r="J2409" s="48">
        <v>157</v>
      </c>
      <c r="K2409" s="11">
        <v>1000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104</v>
      </c>
      <c r="AG2409" s="11">
        <v>157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</row>
    <row r="2410" spans="1:41" s="11" customFormat="1">
      <c r="A2410" s="11">
        <v>55137</v>
      </c>
      <c r="B2410" s="58" t="s">
        <v>2766</v>
      </c>
      <c r="C2410" s="58">
        <v>0</v>
      </c>
      <c r="D2410" s="11">
        <v>1</v>
      </c>
      <c r="E2410" s="11">
        <v>2</v>
      </c>
      <c r="F2410" s="11">
        <v>0</v>
      </c>
      <c r="G2410" s="11">
        <v>3</v>
      </c>
      <c r="H2410" s="11">
        <v>60</v>
      </c>
      <c r="I2410" s="48">
        <v>210</v>
      </c>
      <c r="J2410" s="48">
        <v>315</v>
      </c>
      <c r="K2410" s="11">
        <v>1000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1">
        <v>0</v>
      </c>
      <c r="AE2410" s="11">
        <v>0</v>
      </c>
      <c r="AF2410" s="11">
        <v>210</v>
      </c>
      <c r="AG2410" s="11">
        <v>315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</row>
    <row r="2411" spans="1:41" s="11" customFormat="1">
      <c r="A2411" s="11">
        <v>55138</v>
      </c>
      <c r="B2411" s="58" t="s">
        <v>2767</v>
      </c>
      <c r="C2411" s="58">
        <v>0</v>
      </c>
      <c r="D2411" s="11">
        <v>1</v>
      </c>
      <c r="E2411" s="11">
        <v>2</v>
      </c>
      <c r="F2411" s="11">
        <v>0</v>
      </c>
      <c r="G2411" s="11">
        <v>3</v>
      </c>
      <c r="H2411" s="11">
        <v>60</v>
      </c>
      <c r="I2411" s="48">
        <v>316</v>
      </c>
      <c r="J2411" s="48">
        <v>474</v>
      </c>
      <c r="K2411" s="11">
        <v>1000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1">
        <v>0</v>
      </c>
      <c r="AF2411" s="11">
        <v>316</v>
      </c>
      <c r="AG2411" s="11">
        <v>474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</row>
    <row r="2412" spans="1:41" s="11" customFormat="1">
      <c r="A2412" s="11">
        <v>55139</v>
      </c>
      <c r="B2412" s="58" t="s">
        <v>2768</v>
      </c>
      <c r="C2412" s="58">
        <v>0</v>
      </c>
      <c r="D2412" s="11">
        <v>1</v>
      </c>
      <c r="E2412" s="11">
        <v>2</v>
      </c>
      <c r="F2412" s="11">
        <v>0</v>
      </c>
      <c r="G2412" s="11">
        <v>3</v>
      </c>
      <c r="H2412" s="11">
        <v>60</v>
      </c>
      <c r="I2412" s="48">
        <v>104</v>
      </c>
      <c r="J2412" s="48">
        <v>157</v>
      </c>
      <c r="K2412" s="11">
        <v>1000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104</v>
      </c>
      <c r="AG2412" s="11">
        <v>157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</row>
    <row r="2413" spans="1:41" s="11" customFormat="1">
      <c r="A2413" s="11">
        <v>55140</v>
      </c>
      <c r="B2413" s="58" t="s">
        <v>2769</v>
      </c>
      <c r="C2413" s="58">
        <v>0</v>
      </c>
      <c r="D2413" s="11">
        <v>1</v>
      </c>
      <c r="E2413" s="11">
        <v>2</v>
      </c>
      <c r="F2413" s="11">
        <v>0</v>
      </c>
      <c r="G2413" s="11">
        <v>3</v>
      </c>
      <c r="H2413" s="11">
        <v>60</v>
      </c>
      <c r="I2413" s="48">
        <v>210</v>
      </c>
      <c r="J2413" s="48">
        <v>315</v>
      </c>
      <c r="K2413" s="11">
        <v>1000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210</v>
      </c>
      <c r="AG2413" s="11">
        <v>315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</row>
    <row r="2414" spans="1:41" s="11" customFormat="1">
      <c r="A2414" s="11">
        <v>55141</v>
      </c>
      <c r="B2414" s="58" t="s">
        <v>2770</v>
      </c>
      <c r="C2414" s="58">
        <v>0</v>
      </c>
      <c r="D2414" s="11">
        <v>1</v>
      </c>
      <c r="E2414" s="11">
        <v>2</v>
      </c>
      <c r="F2414" s="11">
        <v>0</v>
      </c>
      <c r="G2414" s="11">
        <v>3</v>
      </c>
      <c r="H2414" s="11">
        <v>60</v>
      </c>
      <c r="I2414" s="48">
        <v>316</v>
      </c>
      <c r="J2414" s="48">
        <v>474</v>
      </c>
      <c r="K2414" s="11">
        <v>1000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1">
        <v>0</v>
      </c>
      <c r="AF2414" s="11">
        <v>316</v>
      </c>
      <c r="AG2414" s="11">
        <v>474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</row>
    <row r="2415" spans="1:41" s="11" customFormat="1">
      <c r="A2415" s="11">
        <v>55142</v>
      </c>
      <c r="B2415" s="58" t="s">
        <v>2771</v>
      </c>
      <c r="C2415" s="58">
        <v>0</v>
      </c>
      <c r="D2415" s="11">
        <v>1</v>
      </c>
      <c r="E2415" s="11">
        <v>2</v>
      </c>
      <c r="F2415" s="11">
        <v>0</v>
      </c>
      <c r="G2415" s="11">
        <v>3</v>
      </c>
      <c r="H2415" s="11">
        <v>60</v>
      </c>
      <c r="I2415" s="48">
        <v>104</v>
      </c>
      <c r="J2415" s="48">
        <v>157</v>
      </c>
      <c r="K2415" s="11">
        <v>1000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0</v>
      </c>
      <c r="AB2415" s="11">
        <v>0</v>
      </c>
      <c r="AC2415" s="11">
        <v>0</v>
      </c>
      <c r="AD2415" s="11">
        <v>0</v>
      </c>
      <c r="AE2415" s="11">
        <v>0</v>
      </c>
      <c r="AF2415" s="11">
        <v>104</v>
      </c>
      <c r="AG2415" s="11">
        <v>157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0</v>
      </c>
      <c r="AN2415" s="11">
        <v>0</v>
      </c>
      <c r="AO2415" s="11">
        <v>0</v>
      </c>
    </row>
    <row r="2416" spans="1:41" s="11" customFormat="1">
      <c r="A2416" s="11">
        <v>55143</v>
      </c>
      <c r="B2416" s="58" t="s">
        <v>2772</v>
      </c>
      <c r="C2416" s="58">
        <v>0</v>
      </c>
      <c r="D2416" s="11">
        <v>1</v>
      </c>
      <c r="E2416" s="11">
        <v>2</v>
      </c>
      <c r="F2416" s="11">
        <v>0</v>
      </c>
      <c r="G2416" s="11">
        <v>3</v>
      </c>
      <c r="H2416" s="11">
        <v>60</v>
      </c>
      <c r="I2416" s="48">
        <v>210</v>
      </c>
      <c r="J2416" s="48">
        <v>315</v>
      </c>
      <c r="K2416" s="11">
        <v>1000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210</v>
      </c>
      <c r="AG2416" s="11">
        <v>315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</row>
    <row r="2417" spans="1:41" s="11" customFormat="1">
      <c r="A2417" s="11">
        <v>55144</v>
      </c>
      <c r="B2417" s="58" t="s">
        <v>2773</v>
      </c>
      <c r="C2417" s="58">
        <v>0</v>
      </c>
      <c r="D2417" s="11">
        <v>1</v>
      </c>
      <c r="E2417" s="11">
        <v>2</v>
      </c>
      <c r="F2417" s="11">
        <v>0</v>
      </c>
      <c r="G2417" s="11">
        <v>3</v>
      </c>
      <c r="H2417" s="11">
        <v>60</v>
      </c>
      <c r="I2417" s="48">
        <v>316</v>
      </c>
      <c r="J2417" s="48">
        <v>474</v>
      </c>
      <c r="K2417" s="11">
        <v>1000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0</v>
      </c>
      <c r="AB2417" s="11">
        <v>0</v>
      </c>
      <c r="AC2417" s="11">
        <v>0</v>
      </c>
      <c r="AD2417" s="11">
        <v>0</v>
      </c>
      <c r="AE2417" s="11">
        <v>0</v>
      </c>
      <c r="AF2417" s="11">
        <v>316</v>
      </c>
      <c r="AG2417" s="11">
        <v>474</v>
      </c>
      <c r="AH2417" s="11">
        <v>0</v>
      </c>
      <c r="AI2417" s="11">
        <v>0</v>
      </c>
      <c r="AJ2417" s="11">
        <v>0</v>
      </c>
      <c r="AK2417" s="11">
        <v>0</v>
      </c>
      <c r="AL2417" s="11">
        <v>0</v>
      </c>
      <c r="AM2417" s="11">
        <v>0</v>
      </c>
      <c r="AN2417" s="11">
        <v>0</v>
      </c>
      <c r="AO2417" s="11">
        <v>0</v>
      </c>
    </row>
    <row r="2418" spans="1:41" s="11" customFormat="1">
      <c r="A2418" s="11">
        <v>55145</v>
      </c>
      <c r="B2418" s="58" t="s">
        <v>2774</v>
      </c>
      <c r="C2418" s="58">
        <v>0</v>
      </c>
      <c r="D2418" s="11">
        <v>1</v>
      </c>
      <c r="E2418" s="11">
        <v>2</v>
      </c>
      <c r="F2418" s="11">
        <v>0</v>
      </c>
      <c r="G2418" s="11">
        <v>3</v>
      </c>
      <c r="H2418" s="11">
        <v>60</v>
      </c>
      <c r="I2418" s="48">
        <v>104</v>
      </c>
      <c r="J2418" s="48">
        <v>157</v>
      </c>
      <c r="K2418" s="11">
        <v>1000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104</v>
      </c>
      <c r="AG2418" s="11">
        <v>157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</row>
    <row r="2419" spans="1:41" s="11" customFormat="1">
      <c r="A2419" s="11">
        <v>55146</v>
      </c>
      <c r="B2419" s="58" t="s">
        <v>2775</v>
      </c>
      <c r="C2419" s="58">
        <v>0</v>
      </c>
      <c r="D2419" s="11">
        <v>1</v>
      </c>
      <c r="E2419" s="11">
        <v>2</v>
      </c>
      <c r="F2419" s="11">
        <v>0</v>
      </c>
      <c r="G2419" s="11">
        <v>3</v>
      </c>
      <c r="H2419" s="11">
        <v>60</v>
      </c>
      <c r="I2419" s="48">
        <v>210</v>
      </c>
      <c r="J2419" s="48">
        <v>315</v>
      </c>
      <c r="K2419" s="11">
        <v>1000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210</v>
      </c>
      <c r="AG2419" s="11">
        <v>315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</row>
    <row r="2420" spans="1:41" s="11" customFormat="1">
      <c r="A2420" s="11">
        <v>55147</v>
      </c>
      <c r="B2420" s="58" t="s">
        <v>2776</v>
      </c>
      <c r="C2420" s="58">
        <v>0</v>
      </c>
      <c r="D2420" s="11">
        <v>1</v>
      </c>
      <c r="E2420" s="11">
        <v>2</v>
      </c>
      <c r="F2420" s="11">
        <v>0</v>
      </c>
      <c r="G2420" s="11">
        <v>3</v>
      </c>
      <c r="H2420" s="11">
        <v>60</v>
      </c>
      <c r="I2420" s="48">
        <v>316</v>
      </c>
      <c r="J2420" s="48">
        <v>474</v>
      </c>
      <c r="K2420" s="11">
        <v>1000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316</v>
      </c>
      <c r="AG2420" s="11">
        <v>474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</row>
    <row r="2421" spans="1:41" s="11" customFormat="1">
      <c r="A2421" s="11">
        <v>55148</v>
      </c>
      <c r="B2421" s="58" t="s">
        <v>2777</v>
      </c>
      <c r="C2421" s="58">
        <v>0</v>
      </c>
      <c r="D2421" s="11">
        <v>1</v>
      </c>
      <c r="E2421" s="11">
        <v>2</v>
      </c>
      <c r="F2421" s="11">
        <v>0</v>
      </c>
      <c r="G2421" s="11">
        <v>3</v>
      </c>
      <c r="H2421" s="11">
        <v>60</v>
      </c>
      <c r="I2421" s="48">
        <v>104</v>
      </c>
      <c r="J2421" s="48">
        <v>157</v>
      </c>
      <c r="K2421" s="11">
        <v>1000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104</v>
      </c>
      <c r="AG2421" s="11">
        <v>157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</row>
    <row r="2422" spans="1:41" s="11" customFormat="1">
      <c r="A2422" s="11">
        <v>55149</v>
      </c>
      <c r="B2422" s="58" t="s">
        <v>2778</v>
      </c>
      <c r="C2422" s="58">
        <v>0</v>
      </c>
      <c r="D2422" s="11">
        <v>1</v>
      </c>
      <c r="E2422" s="11">
        <v>2</v>
      </c>
      <c r="F2422" s="11">
        <v>0</v>
      </c>
      <c r="G2422" s="11">
        <v>3</v>
      </c>
      <c r="H2422" s="11">
        <v>60</v>
      </c>
      <c r="I2422" s="48">
        <v>210</v>
      </c>
      <c r="J2422" s="48">
        <v>315</v>
      </c>
      <c r="K2422" s="11">
        <v>1000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210</v>
      </c>
      <c r="AG2422" s="11">
        <v>315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</row>
    <row r="2423" spans="1:41" s="11" customFormat="1">
      <c r="A2423" s="11">
        <v>55150</v>
      </c>
      <c r="B2423" s="58" t="s">
        <v>2779</v>
      </c>
      <c r="C2423" s="58">
        <v>0</v>
      </c>
      <c r="D2423" s="11">
        <v>1</v>
      </c>
      <c r="E2423" s="11">
        <v>2</v>
      </c>
      <c r="F2423" s="11">
        <v>0</v>
      </c>
      <c r="G2423" s="11">
        <v>3</v>
      </c>
      <c r="H2423" s="11">
        <v>60</v>
      </c>
      <c r="I2423" s="48">
        <v>316</v>
      </c>
      <c r="J2423" s="48">
        <v>474</v>
      </c>
      <c r="K2423" s="11">
        <v>1000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1">
        <v>0</v>
      </c>
      <c r="AF2423" s="11">
        <v>316</v>
      </c>
      <c r="AG2423" s="11">
        <v>474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</row>
    <row r="2424" spans="1:41">
      <c r="A2424" s="30">
        <v>60001</v>
      </c>
      <c r="B2424" s="57" t="s">
        <v>2780</v>
      </c>
      <c r="C2424" s="57" t="s">
        <v>2781</v>
      </c>
      <c r="D2424" s="10">
        <v>1</v>
      </c>
      <c r="E2424" s="3">
        <v>1</v>
      </c>
      <c r="F2424" s="3">
        <v>1</v>
      </c>
      <c r="G2424" s="5">
        <v>1</v>
      </c>
      <c r="H2424" s="5">
        <v>0</v>
      </c>
      <c r="I2424" s="5">
        <v>40000</v>
      </c>
      <c r="J2424" s="5">
        <v>40000</v>
      </c>
      <c r="K2424" s="5">
        <v>1000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5">
        <v>40000</v>
      </c>
      <c r="AG2424" s="5">
        <v>40000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</row>
    <row r="2425" spans="1:41">
      <c r="A2425" s="30">
        <v>60002</v>
      </c>
      <c r="B2425" s="57" t="s">
        <v>1246</v>
      </c>
      <c r="C2425" s="57" t="s">
        <v>368</v>
      </c>
      <c r="D2425" s="10">
        <v>40012</v>
      </c>
      <c r="E2425" s="3">
        <v>5</v>
      </c>
      <c r="F2425" s="3">
        <v>1</v>
      </c>
      <c r="G2425" s="5">
        <v>3</v>
      </c>
      <c r="H2425" s="5">
        <v>13</v>
      </c>
      <c r="I2425" s="5">
        <v>2</v>
      </c>
      <c r="J2425" s="5">
        <v>2</v>
      </c>
      <c r="K2425" s="5">
        <v>1000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5">
        <v>2</v>
      </c>
      <c r="AG2425" s="5">
        <v>2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</row>
    <row r="2426" spans="1:41">
      <c r="A2426" s="30">
        <v>60003</v>
      </c>
      <c r="B2426" s="57" t="s">
        <v>1247</v>
      </c>
      <c r="C2426" s="57" t="s">
        <v>2081</v>
      </c>
      <c r="D2426" s="10">
        <v>40018</v>
      </c>
      <c r="E2426" s="3">
        <v>5</v>
      </c>
      <c r="F2426" s="3">
        <v>1</v>
      </c>
      <c r="G2426" s="5">
        <v>3</v>
      </c>
      <c r="H2426" s="5">
        <v>18</v>
      </c>
      <c r="I2426" s="5">
        <v>8</v>
      </c>
      <c r="J2426" s="5">
        <v>8</v>
      </c>
      <c r="K2426" s="5">
        <v>1000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5">
        <v>8</v>
      </c>
      <c r="AG2426" s="5">
        <v>8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</row>
    <row r="2427" spans="1:41">
      <c r="A2427" s="30">
        <v>60004</v>
      </c>
      <c r="B2427" s="57" t="s">
        <v>1248</v>
      </c>
      <c r="C2427" s="57" t="s">
        <v>2781</v>
      </c>
      <c r="D2427" s="10">
        <v>1</v>
      </c>
      <c r="E2427" s="3">
        <v>1</v>
      </c>
      <c r="F2427" s="3">
        <v>1</v>
      </c>
      <c r="G2427" s="5">
        <v>1</v>
      </c>
      <c r="H2427" s="5">
        <v>0</v>
      </c>
      <c r="I2427" s="50">
        <v>60000</v>
      </c>
      <c r="J2427" s="50">
        <v>60000</v>
      </c>
      <c r="K2427" s="5">
        <v>1000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50">
        <v>60000</v>
      </c>
      <c r="AG2427" s="50">
        <v>60000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</row>
    <row r="2428" spans="1:41">
      <c r="A2428" s="30">
        <v>60005</v>
      </c>
      <c r="B2428" s="57" t="s">
        <v>1249</v>
      </c>
      <c r="C2428" s="57" t="s">
        <v>368</v>
      </c>
      <c r="D2428" s="10">
        <v>40012</v>
      </c>
      <c r="E2428" s="3">
        <v>5</v>
      </c>
      <c r="F2428" s="3">
        <v>1</v>
      </c>
      <c r="G2428" s="5">
        <v>3</v>
      </c>
      <c r="H2428" s="5">
        <v>13</v>
      </c>
      <c r="I2428" s="50">
        <v>3</v>
      </c>
      <c r="J2428" s="50">
        <v>3</v>
      </c>
      <c r="K2428" s="5">
        <v>1000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50">
        <v>3</v>
      </c>
      <c r="AG2428" s="50">
        <v>3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</row>
    <row r="2429" spans="1:41">
      <c r="A2429" s="30">
        <v>60006</v>
      </c>
      <c r="B2429" s="57" t="s">
        <v>1250</v>
      </c>
      <c r="C2429" s="57" t="s">
        <v>2081</v>
      </c>
      <c r="D2429" s="10">
        <v>40018</v>
      </c>
      <c r="E2429" s="3">
        <v>5</v>
      </c>
      <c r="F2429" s="3">
        <v>1</v>
      </c>
      <c r="G2429" s="5">
        <v>3</v>
      </c>
      <c r="H2429" s="5">
        <v>18</v>
      </c>
      <c r="I2429" s="50">
        <v>12</v>
      </c>
      <c r="J2429" s="50">
        <v>12</v>
      </c>
      <c r="K2429" s="5">
        <v>1000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50">
        <v>12</v>
      </c>
      <c r="AG2429" s="50">
        <v>12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</row>
    <row r="2430" spans="1:41">
      <c r="A2430" s="30">
        <v>60007</v>
      </c>
      <c r="B2430" s="57" t="s">
        <v>1251</v>
      </c>
      <c r="C2430" s="57" t="s">
        <v>368</v>
      </c>
      <c r="D2430" s="10">
        <v>40012</v>
      </c>
      <c r="E2430" s="3">
        <v>5</v>
      </c>
      <c r="F2430" s="3">
        <v>1</v>
      </c>
      <c r="G2430" s="5">
        <v>3</v>
      </c>
      <c r="H2430" s="5">
        <v>13</v>
      </c>
      <c r="I2430" s="50">
        <v>4</v>
      </c>
      <c r="J2430" s="50">
        <v>4</v>
      </c>
      <c r="K2430" s="5">
        <v>1000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50">
        <v>4</v>
      </c>
      <c r="AG2430" s="50">
        <v>4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</row>
    <row r="2431" spans="1:41">
      <c r="A2431" s="30">
        <v>60008</v>
      </c>
      <c r="B2431" s="57" t="s">
        <v>1252</v>
      </c>
      <c r="C2431" s="57" t="s">
        <v>2081</v>
      </c>
      <c r="D2431" s="10">
        <v>40018</v>
      </c>
      <c r="E2431" s="3">
        <v>5</v>
      </c>
      <c r="F2431" s="3">
        <v>1</v>
      </c>
      <c r="G2431" s="5">
        <v>3</v>
      </c>
      <c r="H2431" s="5">
        <v>18</v>
      </c>
      <c r="I2431" s="50">
        <v>16</v>
      </c>
      <c r="J2431" s="50">
        <v>16</v>
      </c>
      <c r="K2431" s="5">
        <v>1000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50">
        <v>16</v>
      </c>
      <c r="AG2431" s="50">
        <v>16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</row>
    <row r="2432" spans="1:41">
      <c r="A2432" s="30">
        <v>60009</v>
      </c>
      <c r="B2432" s="57" t="s">
        <v>1253</v>
      </c>
      <c r="C2432" s="57" t="s">
        <v>2782</v>
      </c>
      <c r="D2432" s="10">
        <v>40086</v>
      </c>
      <c r="E2432" s="3">
        <v>6</v>
      </c>
      <c r="F2432" s="3">
        <v>1</v>
      </c>
      <c r="G2432" s="5">
        <v>3</v>
      </c>
      <c r="H2432" s="5">
        <v>81</v>
      </c>
      <c r="I2432" s="50">
        <v>1</v>
      </c>
      <c r="J2432" s="50">
        <v>1</v>
      </c>
      <c r="K2432" s="5">
        <v>1000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50">
        <v>1</v>
      </c>
      <c r="AG2432" s="50">
        <v>1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</row>
    <row r="2433" spans="1:41">
      <c r="A2433" s="30">
        <v>60010</v>
      </c>
      <c r="B2433" s="57" t="s">
        <v>1254</v>
      </c>
      <c r="C2433" s="57" t="s">
        <v>2781</v>
      </c>
      <c r="D2433" s="10">
        <v>1</v>
      </c>
      <c r="E2433" s="3">
        <v>1</v>
      </c>
      <c r="F2433" s="3">
        <v>1</v>
      </c>
      <c r="G2433" s="5">
        <v>1</v>
      </c>
      <c r="H2433" s="5">
        <v>0</v>
      </c>
      <c r="I2433" s="50">
        <v>100000</v>
      </c>
      <c r="J2433" s="50">
        <v>100000</v>
      </c>
      <c r="K2433" s="5">
        <v>1000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50">
        <v>100000</v>
      </c>
      <c r="AG2433" s="50">
        <v>100000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</row>
    <row r="2434" spans="1:41">
      <c r="A2434" s="30">
        <v>60011</v>
      </c>
      <c r="B2434" s="57" t="s">
        <v>1255</v>
      </c>
      <c r="C2434" s="57" t="s">
        <v>2783</v>
      </c>
      <c r="D2434" s="10">
        <v>40063</v>
      </c>
      <c r="E2434" s="3">
        <v>5</v>
      </c>
      <c r="F2434" s="3">
        <v>1</v>
      </c>
      <c r="G2434" s="5">
        <v>3</v>
      </c>
      <c r="H2434" s="5">
        <v>45</v>
      </c>
      <c r="I2434" s="50">
        <v>20</v>
      </c>
      <c r="J2434" s="50">
        <v>20</v>
      </c>
      <c r="K2434" s="5">
        <v>1000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50">
        <v>20</v>
      </c>
      <c r="AG2434" s="50">
        <v>20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</row>
    <row r="2435" spans="1:41">
      <c r="A2435" s="30">
        <v>60012</v>
      </c>
      <c r="B2435" s="57" t="s">
        <v>1256</v>
      </c>
      <c r="C2435" s="57" t="s">
        <v>2782</v>
      </c>
      <c r="D2435" s="10">
        <v>40086</v>
      </c>
      <c r="E2435" s="3">
        <v>6</v>
      </c>
      <c r="F2435" s="3">
        <v>1</v>
      </c>
      <c r="G2435" s="5">
        <v>3</v>
      </c>
      <c r="H2435" s="5">
        <v>81</v>
      </c>
      <c r="I2435" s="50">
        <v>1</v>
      </c>
      <c r="J2435" s="50">
        <v>1</v>
      </c>
      <c r="K2435" s="5">
        <v>1000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50">
        <v>1</v>
      </c>
      <c r="AG2435" s="50">
        <v>1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</row>
    <row r="2436" spans="1:41">
      <c r="A2436" s="30">
        <v>60013</v>
      </c>
      <c r="B2436" s="57" t="s">
        <v>1257</v>
      </c>
      <c r="C2436" s="57" t="s">
        <v>368</v>
      </c>
      <c r="D2436" s="10">
        <v>40012</v>
      </c>
      <c r="E2436" s="3">
        <v>5</v>
      </c>
      <c r="F2436" s="3">
        <v>1</v>
      </c>
      <c r="G2436" s="5">
        <v>3</v>
      </c>
      <c r="H2436" s="5">
        <v>13</v>
      </c>
      <c r="I2436" s="50">
        <v>6</v>
      </c>
      <c r="J2436" s="50">
        <v>6</v>
      </c>
      <c r="K2436" s="5">
        <v>1000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50">
        <v>6</v>
      </c>
      <c r="AG2436" s="50">
        <v>6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</row>
    <row r="2437" spans="1:41">
      <c r="A2437" s="30">
        <v>60014</v>
      </c>
      <c r="B2437" s="57" t="s">
        <v>1258</v>
      </c>
      <c r="C2437" s="57" t="s">
        <v>2081</v>
      </c>
      <c r="D2437" s="10">
        <v>40018</v>
      </c>
      <c r="E2437" s="3">
        <v>5</v>
      </c>
      <c r="F2437" s="3">
        <v>1</v>
      </c>
      <c r="G2437" s="5">
        <v>3</v>
      </c>
      <c r="H2437" s="5">
        <v>18</v>
      </c>
      <c r="I2437" s="50">
        <v>24</v>
      </c>
      <c r="J2437" s="50">
        <v>24</v>
      </c>
      <c r="K2437" s="5">
        <v>1000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50">
        <v>24</v>
      </c>
      <c r="AG2437" s="50">
        <v>24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</row>
    <row r="2438" spans="1:41">
      <c r="A2438" s="30">
        <v>60015</v>
      </c>
      <c r="B2438" s="57" t="s">
        <v>1259</v>
      </c>
      <c r="C2438" s="57" t="s">
        <v>2781</v>
      </c>
      <c r="D2438" s="10">
        <v>1</v>
      </c>
      <c r="E2438" s="3">
        <v>1</v>
      </c>
      <c r="F2438" s="3">
        <v>1</v>
      </c>
      <c r="G2438" s="5">
        <v>1</v>
      </c>
      <c r="H2438" s="5">
        <v>0</v>
      </c>
      <c r="I2438" s="50">
        <v>120000</v>
      </c>
      <c r="J2438" s="50">
        <v>120000</v>
      </c>
      <c r="K2438" s="5">
        <v>1000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50">
        <v>120000</v>
      </c>
      <c r="AG2438" s="50">
        <v>120000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</row>
    <row r="2439" spans="1:41">
      <c r="A2439" s="30">
        <v>60016</v>
      </c>
      <c r="B2439" s="57" t="s">
        <v>1260</v>
      </c>
      <c r="C2439" s="57" t="s">
        <v>2783</v>
      </c>
      <c r="D2439" s="10">
        <v>40063</v>
      </c>
      <c r="E2439" s="3">
        <v>5</v>
      </c>
      <c r="F2439" s="3">
        <v>1</v>
      </c>
      <c r="G2439" s="5">
        <v>3</v>
      </c>
      <c r="H2439" s="5">
        <v>45</v>
      </c>
      <c r="I2439" s="50">
        <v>32</v>
      </c>
      <c r="J2439" s="50">
        <v>32</v>
      </c>
      <c r="K2439" s="5">
        <v>1000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50">
        <v>32</v>
      </c>
      <c r="AG2439" s="50">
        <v>32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</row>
    <row r="2440" spans="1:41">
      <c r="A2440" s="30">
        <v>60017</v>
      </c>
      <c r="B2440" s="57" t="s">
        <v>1261</v>
      </c>
      <c r="C2440" s="57" t="s">
        <v>2782</v>
      </c>
      <c r="D2440" s="10">
        <v>40086</v>
      </c>
      <c r="E2440" s="3">
        <v>6</v>
      </c>
      <c r="F2440" s="3">
        <v>1</v>
      </c>
      <c r="G2440" s="5">
        <v>3</v>
      </c>
      <c r="H2440" s="5">
        <v>81</v>
      </c>
      <c r="I2440" s="50">
        <v>1</v>
      </c>
      <c r="J2440" s="50">
        <v>1</v>
      </c>
      <c r="K2440" s="5">
        <v>1000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50">
        <v>1</v>
      </c>
      <c r="AG2440" s="50">
        <v>1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</row>
    <row r="2441" spans="1:41">
      <c r="A2441" s="30">
        <v>60018</v>
      </c>
      <c r="B2441" s="57" t="s">
        <v>1262</v>
      </c>
      <c r="C2441" s="57" t="s">
        <v>368</v>
      </c>
      <c r="D2441" s="10">
        <v>40012</v>
      </c>
      <c r="E2441" s="3">
        <v>5</v>
      </c>
      <c r="F2441" s="3">
        <v>1</v>
      </c>
      <c r="G2441" s="5">
        <v>3</v>
      </c>
      <c r="H2441" s="5">
        <v>13</v>
      </c>
      <c r="I2441" s="50">
        <v>8</v>
      </c>
      <c r="J2441" s="50">
        <v>8</v>
      </c>
      <c r="K2441" s="5">
        <v>1000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50">
        <v>8</v>
      </c>
      <c r="AG2441" s="50">
        <v>8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</row>
    <row r="2442" spans="1:41">
      <c r="A2442" s="30">
        <v>60019</v>
      </c>
      <c r="B2442" s="57" t="s">
        <v>1263</v>
      </c>
      <c r="C2442" s="57" t="s">
        <v>2081</v>
      </c>
      <c r="D2442" s="10">
        <v>40018</v>
      </c>
      <c r="E2442" s="3">
        <v>5</v>
      </c>
      <c r="F2442" s="3">
        <v>1</v>
      </c>
      <c r="G2442" s="5">
        <v>3</v>
      </c>
      <c r="H2442" s="5">
        <v>18</v>
      </c>
      <c r="I2442" s="50">
        <v>40</v>
      </c>
      <c r="J2442" s="50">
        <v>40</v>
      </c>
      <c r="K2442" s="5">
        <v>1000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50">
        <v>40</v>
      </c>
      <c r="AG2442" s="50">
        <v>40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</row>
    <row r="2443" spans="1:41">
      <c r="A2443" s="30">
        <v>60020</v>
      </c>
      <c r="B2443" s="57" t="s">
        <v>1264</v>
      </c>
      <c r="C2443" s="57" t="s">
        <v>2781</v>
      </c>
      <c r="D2443" s="10">
        <v>1</v>
      </c>
      <c r="E2443" s="3">
        <v>1</v>
      </c>
      <c r="F2443" s="3">
        <v>1</v>
      </c>
      <c r="G2443" s="5">
        <v>1</v>
      </c>
      <c r="H2443" s="5">
        <v>0</v>
      </c>
      <c r="I2443" s="50">
        <v>200000</v>
      </c>
      <c r="J2443" s="50">
        <v>200000</v>
      </c>
      <c r="K2443" s="5">
        <v>1000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50">
        <v>200000</v>
      </c>
      <c r="AG2443" s="50">
        <v>200000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</row>
    <row r="2444" spans="1:41">
      <c r="A2444" s="30">
        <v>60021</v>
      </c>
      <c r="B2444" s="57" t="s">
        <v>1265</v>
      </c>
      <c r="C2444" s="57" t="s">
        <v>2783</v>
      </c>
      <c r="D2444" s="10">
        <v>40063</v>
      </c>
      <c r="E2444" s="3">
        <v>5</v>
      </c>
      <c r="F2444" s="3">
        <v>1</v>
      </c>
      <c r="G2444" s="5">
        <v>3</v>
      </c>
      <c r="H2444" s="5">
        <v>45</v>
      </c>
      <c r="I2444" s="50">
        <v>40</v>
      </c>
      <c r="J2444" s="50">
        <v>40</v>
      </c>
      <c r="K2444" s="5">
        <v>1000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50">
        <v>40</v>
      </c>
      <c r="AG2444" s="50">
        <v>40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</row>
    <row r="2445" spans="1:41">
      <c r="A2445" s="3">
        <v>71001</v>
      </c>
      <c r="B2445" s="60" t="s">
        <v>1679</v>
      </c>
      <c r="C2445" s="57" t="s">
        <v>1657</v>
      </c>
      <c r="D2445" s="5">
        <v>40006</v>
      </c>
      <c r="E2445" s="3">
        <v>5</v>
      </c>
      <c r="F2445" s="3">
        <v>1</v>
      </c>
      <c r="G2445" s="3">
        <v>3</v>
      </c>
      <c r="H2445" s="3">
        <v>6</v>
      </c>
      <c r="I2445" s="16">
        <v>200</v>
      </c>
      <c r="J2445" s="16">
        <v>200</v>
      </c>
      <c r="K2445" s="3">
        <v>1000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16">
        <v>200</v>
      </c>
      <c r="AG2445" s="16">
        <v>200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</row>
    <row r="2446" spans="1:41">
      <c r="A2446" s="3">
        <v>71002</v>
      </c>
      <c r="B2446" s="60" t="s">
        <v>1680</v>
      </c>
      <c r="C2446" s="57" t="s">
        <v>1657</v>
      </c>
      <c r="D2446" s="5">
        <v>40006</v>
      </c>
      <c r="E2446" s="3">
        <v>5</v>
      </c>
      <c r="F2446" s="3">
        <v>1</v>
      </c>
      <c r="G2446" s="3">
        <v>3</v>
      </c>
      <c r="H2446" s="3">
        <v>6</v>
      </c>
      <c r="I2446" s="3">
        <v>400</v>
      </c>
      <c r="J2446" s="3">
        <v>400</v>
      </c>
      <c r="K2446" s="3">
        <v>1000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400</v>
      </c>
      <c r="AG2446" s="3">
        <v>400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</row>
    <row r="2447" spans="1:41">
      <c r="A2447" s="3">
        <v>71003</v>
      </c>
      <c r="B2447" s="60" t="s">
        <v>1681</v>
      </c>
      <c r="C2447" s="57" t="s">
        <v>1657</v>
      </c>
      <c r="D2447" s="5">
        <v>40006</v>
      </c>
      <c r="E2447" s="3">
        <v>5</v>
      </c>
      <c r="F2447" s="3">
        <v>1</v>
      </c>
      <c r="G2447" s="3">
        <v>3</v>
      </c>
      <c r="H2447" s="3">
        <v>6</v>
      </c>
      <c r="I2447" s="3">
        <v>600</v>
      </c>
      <c r="J2447" s="3">
        <v>600</v>
      </c>
      <c r="K2447" s="3">
        <v>1000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600</v>
      </c>
      <c r="AG2447" s="3">
        <v>600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</row>
    <row r="2448" spans="1:41">
      <c r="A2448" s="3">
        <v>71004</v>
      </c>
      <c r="B2448" s="60" t="s">
        <v>1682</v>
      </c>
      <c r="C2448" s="57" t="s">
        <v>1657</v>
      </c>
      <c r="D2448" s="5">
        <v>40006</v>
      </c>
      <c r="E2448" s="3">
        <v>5</v>
      </c>
      <c r="F2448" s="3">
        <v>1</v>
      </c>
      <c r="G2448" s="3">
        <v>3</v>
      </c>
      <c r="H2448" s="3">
        <v>6</v>
      </c>
      <c r="I2448" s="3">
        <v>800</v>
      </c>
      <c r="J2448" s="3">
        <v>800</v>
      </c>
      <c r="K2448" s="3">
        <v>1000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800</v>
      </c>
      <c r="AG2448" s="3">
        <v>800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</row>
    <row r="2449" spans="1:41">
      <c r="A2449" s="3">
        <v>71005</v>
      </c>
      <c r="B2449" s="60" t="s">
        <v>1683</v>
      </c>
      <c r="C2449" s="57" t="s">
        <v>1657</v>
      </c>
      <c r="D2449" s="5">
        <v>40006</v>
      </c>
      <c r="E2449" s="3">
        <v>5</v>
      </c>
      <c r="F2449" s="3">
        <v>1</v>
      </c>
      <c r="G2449" s="3">
        <v>3</v>
      </c>
      <c r="H2449" s="3">
        <v>6</v>
      </c>
      <c r="I2449" s="3">
        <v>1000</v>
      </c>
      <c r="J2449" s="3">
        <v>1000</v>
      </c>
      <c r="K2449" s="3">
        <v>1000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1000</v>
      </c>
      <c r="AG2449" s="3">
        <v>1000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</row>
    <row r="2450" spans="1:41">
      <c r="A2450" s="3">
        <v>72001</v>
      </c>
      <c r="B2450" s="60" t="s">
        <v>2784</v>
      </c>
      <c r="C2450" s="57" t="s">
        <v>2785</v>
      </c>
      <c r="D2450" s="3">
        <v>15001</v>
      </c>
      <c r="E2450" s="3">
        <v>5</v>
      </c>
      <c r="F2450" s="3">
        <v>1</v>
      </c>
      <c r="G2450" s="3">
        <v>7</v>
      </c>
      <c r="H2450" s="3">
        <v>2</v>
      </c>
      <c r="I2450" s="16">
        <v>4</v>
      </c>
      <c r="J2450" s="16">
        <v>4</v>
      </c>
      <c r="K2450" s="3">
        <v>1000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16">
        <v>4</v>
      </c>
      <c r="AG2450" s="16">
        <v>4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</row>
    <row r="2451" spans="1:41">
      <c r="A2451" s="3">
        <v>72002</v>
      </c>
      <c r="B2451" s="60" t="s">
        <v>2786</v>
      </c>
      <c r="C2451" s="57" t="s">
        <v>2785</v>
      </c>
      <c r="D2451" s="3">
        <v>15001</v>
      </c>
      <c r="E2451" s="3">
        <v>5</v>
      </c>
      <c r="F2451" s="3">
        <v>1</v>
      </c>
      <c r="G2451" s="3">
        <v>7</v>
      </c>
      <c r="H2451" s="3">
        <v>2</v>
      </c>
      <c r="I2451" s="3">
        <v>8</v>
      </c>
      <c r="J2451" s="3">
        <v>8</v>
      </c>
      <c r="K2451" s="3">
        <v>1000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8</v>
      </c>
      <c r="AG2451" s="3">
        <v>8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</row>
    <row r="2452" spans="1:41">
      <c r="A2452" s="3">
        <v>72003</v>
      </c>
      <c r="B2452" s="60" t="s">
        <v>2787</v>
      </c>
      <c r="C2452" s="57" t="s">
        <v>2785</v>
      </c>
      <c r="D2452" s="3">
        <v>15001</v>
      </c>
      <c r="E2452" s="3">
        <v>5</v>
      </c>
      <c r="F2452" s="3">
        <v>1</v>
      </c>
      <c r="G2452" s="3">
        <v>7</v>
      </c>
      <c r="H2452" s="3">
        <v>2</v>
      </c>
      <c r="I2452" s="3">
        <v>12</v>
      </c>
      <c r="J2452" s="3">
        <v>12</v>
      </c>
      <c r="K2452" s="3">
        <v>1000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12</v>
      </c>
      <c r="AG2452" s="3">
        <v>12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</row>
    <row r="2453" spans="1:41">
      <c r="A2453" s="3">
        <v>72004</v>
      </c>
      <c r="B2453" s="60" t="s">
        <v>2788</v>
      </c>
      <c r="C2453" s="57" t="s">
        <v>2785</v>
      </c>
      <c r="D2453" s="3">
        <v>15001</v>
      </c>
      <c r="E2453" s="3">
        <v>5</v>
      </c>
      <c r="F2453" s="3">
        <v>1</v>
      </c>
      <c r="G2453" s="3">
        <v>7</v>
      </c>
      <c r="H2453" s="3">
        <v>2</v>
      </c>
      <c r="I2453" s="3">
        <v>16</v>
      </c>
      <c r="J2453" s="3">
        <v>16</v>
      </c>
      <c r="K2453" s="3">
        <v>1000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16</v>
      </c>
      <c r="AG2453" s="3">
        <v>16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</row>
    <row r="2454" spans="1:41">
      <c r="A2454" s="3">
        <v>72005</v>
      </c>
      <c r="B2454" s="60" t="s">
        <v>2789</v>
      </c>
      <c r="C2454" s="57" t="s">
        <v>2785</v>
      </c>
      <c r="D2454" s="3">
        <v>15001</v>
      </c>
      <c r="E2454" s="3">
        <v>5</v>
      </c>
      <c r="F2454" s="3">
        <v>1</v>
      </c>
      <c r="G2454" s="3">
        <v>7</v>
      </c>
      <c r="H2454" s="3">
        <v>2</v>
      </c>
      <c r="I2454" s="3">
        <v>20</v>
      </c>
      <c r="J2454" s="3">
        <v>20</v>
      </c>
      <c r="K2454" s="3">
        <v>1000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20</v>
      </c>
      <c r="AG2454" s="3">
        <v>20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</row>
    <row r="2455" spans="1:41">
      <c r="A2455" s="3">
        <v>73001</v>
      </c>
      <c r="B2455" s="60" t="s">
        <v>1684</v>
      </c>
      <c r="C2455" s="57" t="s">
        <v>2781</v>
      </c>
      <c r="D2455" s="3">
        <v>1</v>
      </c>
      <c r="E2455" s="3">
        <v>1</v>
      </c>
      <c r="F2455" s="3">
        <v>1</v>
      </c>
      <c r="G2455" s="3">
        <v>1</v>
      </c>
      <c r="H2455" s="3">
        <v>0</v>
      </c>
      <c r="I2455" s="16">
        <v>630000</v>
      </c>
      <c r="J2455" s="16">
        <v>630000</v>
      </c>
      <c r="K2455" s="3">
        <v>1000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16">
        <v>630000</v>
      </c>
      <c r="AG2455" s="16">
        <v>630000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</row>
    <row r="2456" spans="1:41">
      <c r="A2456" s="3">
        <v>73002</v>
      </c>
      <c r="B2456" s="60" t="s">
        <v>1685</v>
      </c>
      <c r="C2456" s="57" t="s">
        <v>2781</v>
      </c>
      <c r="D2456" s="3">
        <v>1</v>
      </c>
      <c r="E2456" s="3">
        <v>1</v>
      </c>
      <c r="F2456" s="3">
        <v>1</v>
      </c>
      <c r="G2456" s="3">
        <v>1</v>
      </c>
      <c r="H2456" s="3">
        <v>0</v>
      </c>
      <c r="I2456" s="3">
        <v>1250000</v>
      </c>
      <c r="J2456" s="3">
        <v>1250000</v>
      </c>
      <c r="K2456" s="3">
        <v>1000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1250000</v>
      </c>
      <c r="AG2456" s="3">
        <v>1250000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</row>
    <row r="2457" spans="1:41">
      <c r="A2457" s="3">
        <v>73003</v>
      </c>
      <c r="B2457" s="60" t="s">
        <v>1686</v>
      </c>
      <c r="C2457" s="57" t="s">
        <v>2781</v>
      </c>
      <c r="D2457" s="3">
        <v>1</v>
      </c>
      <c r="E2457" s="3">
        <v>1</v>
      </c>
      <c r="F2457" s="3">
        <v>1</v>
      </c>
      <c r="G2457" s="3">
        <v>1</v>
      </c>
      <c r="H2457" s="3">
        <v>0</v>
      </c>
      <c r="I2457" s="3">
        <v>1880000</v>
      </c>
      <c r="J2457" s="3">
        <v>1880000</v>
      </c>
      <c r="K2457" s="3">
        <v>1000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1880000</v>
      </c>
      <c r="AG2457" s="3">
        <v>1880000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</row>
    <row r="2458" spans="1:41">
      <c r="A2458" s="3">
        <v>73004</v>
      </c>
      <c r="B2458" s="60" t="s">
        <v>1687</v>
      </c>
      <c r="C2458" s="57" t="s">
        <v>2781</v>
      </c>
      <c r="D2458" s="3">
        <v>1</v>
      </c>
      <c r="E2458" s="3">
        <v>1</v>
      </c>
      <c r="F2458" s="3">
        <v>1</v>
      </c>
      <c r="G2458" s="3">
        <v>1</v>
      </c>
      <c r="H2458" s="3">
        <v>0</v>
      </c>
      <c r="I2458" s="3">
        <v>2500000</v>
      </c>
      <c r="J2458" s="3">
        <v>2500000</v>
      </c>
      <c r="K2458" s="3">
        <v>1000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2500000</v>
      </c>
      <c r="AG2458" s="3">
        <v>2500000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</row>
    <row r="2459" spans="1:41">
      <c r="A2459" s="3">
        <v>73005</v>
      </c>
      <c r="B2459" s="60" t="s">
        <v>1688</v>
      </c>
      <c r="C2459" s="57" t="s">
        <v>2781</v>
      </c>
      <c r="D2459" s="3">
        <v>1</v>
      </c>
      <c r="E2459" s="3">
        <v>1</v>
      </c>
      <c r="F2459" s="3">
        <v>1</v>
      </c>
      <c r="G2459" s="3">
        <v>1</v>
      </c>
      <c r="H2459" s="3">
        <v>0</v>
      </c>
      <c r="I2459" s="3">
        <v>3120000</v>
      </c>
      <c r="J2459" s="3">
        <v>3120000</v>
      </c>
      <c r="K2459" s="3">
        <v>1000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3120000</v>
      </c>
      <c r="AG2459" s="3">
        <v>3120000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</row>
    <row r="2460" spans="1:41">
      <c r="A2460" s="3">
        <v>74001</v>
      </c>
      <c r="B2460" s="60" t="s">
        <v>2790</v>
      </c>
      <c r="C2460" s="57" t="s">
        <v>368</v>
      </c>
      <c r="D2460" s="10">
        <v>40012</v>
      </c>
      <c r="E2460" s="3">
        <v>5</v>
      </c>
      <c r="F2460" s="3">
        <v>1</v>
      </c>
      <c r="G2460" s="3">
        <v>3</v>
      </c>
      <c r="H2460" s="3">
        <v>13</v>
      </c>
      <c r="I2460" s="16">
        <v>30</v>
      </c>
      <c r="J2460" s="16">
        <v>30</v>
      </c>
      <c r="K2460" s="3">
        <v>1000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16">
        <v>30</v>
      </c>
      <c r="AG2460" s="16">
        <v>30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</row>
    <row r="2461" spans="1:41">
      <c r="A2461" s="3">
        <v>74002</v>
      </c>
      <c r="B2461" s="60" t="s">
        <v>1286</v>
      </c>
      <c r="C2461" s="57" t="s">
        <v>368</v>
      </c>
      <c r="D2461" s="10">
        <v>40012</v>
      </c>
      <c r="E2461" s="3">
        <v>5</v>
      </c>
      <c r="F2461" s="3">
        <v>1</v>
      </c>
      <c r="G2461" s="3">
        <v>3</v>
      </c>
      <c r="H2461" s="3">
        <v>13</v>
      </c>
      <c r="I2461" s="3">
        <v>60</v>
      </c>
      <c r="J2461" s="3">
        <v>60</v>
      </c>
      <c r="K2461" s="3">
        <v>1000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60</v>
      </c>
      <c r="AG2461" s="3">
        <v>60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</row>
    <row r="2462" spans="1:41">
      <c r="A2462" s="3">
        <v>74003</v>
      </c>
      <c r="B2462" s="60" t="s">
        <v>1287</v>
      </c>
      <c r="C2462" s="57" t="s">
        <v>368</v>
      </c>
      <c r="D2462" s="10">
        <v>40012</v>
      </c>
      <c r="E2462" s="3">
        <v>5</v>
      </c>
      <c r="F2462" s="3">
        <v>1</v>
      </c>
      <c r="G2462" s="3">
        <v>3</v>
      </c>
      <c r="H2462" s="3">
        <v>13</v>
      </c>
      <c r="I2462" s="3">
        <v>90</v>
      </c>
      <c r="J2462" s="3">
        <v>90</v>
      </c>
      <c r="K2462" s="3">
        <v>1000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90</v>
      </c>
      <c r="AG2462" s="3">
        <v>90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</row>
    <row r="2463" spans="1:41">
      <c r="A2463" s="3">
        <v>74004</v>
      </c>
      <c r="B2463" s="60" t="s">
        <v>1288</v>
      </c>
      <c r="C2463" s="57" t="s">
        <v>368</v>
      </c>
      <c r="D2463" s="10">
        <v>40012</v>
      </c>
      <c r="E2463" s="3">
        <v>5</v>
      </c>
      <c r="F2463" s="3">
        <v>1</v>
      </c>
      <c r="G2463" s="3">
        <v>3</v>
      </c>
      <c r="H2463" s="3">
        <v>13</v>
      </c>
      <c r="I2463" s="3">
        <v>120</v>
      </c>
      <c r="J2463" s="3">
        <v>120</v>
      </c>
      <c r="K2463" s="3">
        <v>1000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120</v>
      </c>
      <c r="AG2463" s="3">
        <v>120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</row>
    <row r="2464" spans="1:41">
      <c r="A2464" s="3">
        <v>74005</v>
      </c>
      <c r="B2464" s="60" t="s">
        <v>1289</v>
      </c>
      <c r="C2464" s="57" t="s">
        <v>368</v>
      </c>
      <c r="D2464" s="10">
        <v>40012</v>
      </c>
      <c r="E2464" s="3">
        <v>5</v>
      </c>
      <c r="F2464" s="3">
        <v>1</v>
      </c>
      <c r="G2464" s="3">
        <v>3</v>
      </c>
      <c r="H2464" s="3">
        <v>13</v>
      </c>
      <c r="I2464" s="3">
        <v>150</v>
      </c>
      <c r="J2464" s="3">
        <v>150</v>
      </c>
      <c r="K2464" s="3">
        <v>1000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150</v>
      </c>
      <c r="AG2464" s="3">
        <v>150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</row>
    <row r="2465" spans="1:41">
      <c r="A2465" s="3">
        <v>75001</v>
      </c>
      <c r="B2465" s="60" t="s">
        <v>2818</v>
      </c>
      <c r="C2465" s="57" t="s">
        <v>2819</v>
      </c>
      <c r="D2465" s="9">
        <v>22012</v>
      </c>
      <c r="E2465" s="3">
        <v>4</v>
      </c>
      <c r="F2465" s="3">
        <v>1</v>
      </c>
      <c r="G2465" s="3">
        <v>4</v>
      </c>
      <c r="H2465" s="3">
        <v>2003</v>
      </c>
      <c r="I2465" s="16">
        <v>4</v>
      </c>
      <c r="J2465" s="16">
        <v>4</v>
      </c>
      <c r="K2465" s="3">
        <v>1000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16">
        <v>4</v>
      </c>
      <c r="AG2465" s="16">
        <v>4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</row>
    <row r="2466" spans="1:41">
      <c r="A2466" s="3">
        <v>75002</v>
      </c>
      <c r="B2466" s="60" t="s">
        <v>2820</v>
      </c>
      <c r="C2466" s="57" t="s">
        <v>2819</v>
      </c>
      <c r="D2466" s="9">
        <v>22012</v>
      </c>
      <c r="E2466" s="3">
        <v>4</v>
      </c>
      <c r="F2466" s="3">
        <v>1</v>
      </c>
      <c r="G2466" s="3">
        <v>4</v>
      </c>
      <c r="H2466" s="3">
        <v>2003</v>
      </c>
      <c r="I2466" s="3">
        <v>8</v>
      </c>
      <c r="J2466" s="3">
        <v>8</v>
      </c>
      <c r="K2466" s="3">
        <v>1000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8</v>
      </c>
      <c r="AG2466" s="3">
        <v>8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</row>
    <row r="2467" spans="1:41">
      <c r="A2467" s="3">
        <v>75003</v>
      </c>
      <c r="B2467" s="60" t="s">
        <v>2821</v>
      </c>
      <c r="C2467" s="57" t="s">
        <v>2819</v>
      </c>
      <c r="D2467" s="9">
        <v>22012</v>
      </c>
      <c r="E2467" s="3">
        <v>4</v>
      </c>
      <c r="F2467" s="3">
        <v>1</v>
      </c>
      <c r="G2467" s="3">
        <v>4</v>
      </c>
      <c r="H2467" s="3">
        <v>2003</v>
      </c>
      <c r="I2467" s="3">
        <v>12</v>
      </c>
      <c r="J2467" s="3">
        <v>12</v>
      </c>
      <c r="K2467" s="3">
        <v>1000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12</v>
      </c>
      <c r="AG2467" s="3">
        <v>12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</row>
    <row r="2468" spans="1:41">
      <c r="A2468" s="3">
        <v>75004</v>
      </c>
      <c r="B2468" s="60" t="s">
        <v>2822</v>
      </c>
      <c r="C2468" s="57" t="s">
        <v>2819</v>
      </c>
      <c r="D2468" s="9">
        <v>22012</v>
      </c>
      <c r="E2468" s="3">
        <v>4</v>
      </c>
      <c r="F2468" s="3">
        <v>1</v>
      </c>
      <c r="G2468" s="3">
        <v>4</v>
      </c>
      <c r="H2468" s="3">
        <v>2003</v>
      </c>
      <c r="I2468" s="3">
        <v>16</v>
      </c>
      <c r="J2468" s="3">
        <v>16</v>
      </c>
      <c r="K2468" s="3">
        <v>1000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16</v>
      </c>
      <c r="AG2468" s="3">
        <v>16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</row>
    <row r="2469" spans="1:41">
      <c r="A2469" s="3">
        <v>75005</v>
      </c>
      <c r="B2469" s="60" t="s">
        <v>2823</v>
      </c>
      <c r="C2469" s="57" t="s">
        <v>2819</v>
      </c>
      <c r="D2469" s="9">
        <v>22012</v>
      </c>
      <c r="E2469" s="3">
        <v>4</v>
      </c>
      <c r="F2469" s="3">
        <v>1</v>
      </c>
      <c r="G2469" s="3">
        <v>4</v>
      </c>
      <c r="H2469" s="3">
        <v>2003</v>
      </c>
      <c r="I2469" s="3">
        <v>20</v>
      </c>
      <c r="J2469" s="3">
        <v>20</v>
      </c>
      <c r="K2469" s="3">
        <v>1000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20</v>
      </c>
      <c r="AG2469" s="3">
        <v>20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</row>
    <row r="2470" spans="1:41">
      <c r="A2470" s="3">
        <v>76001</v>
      </c>
      <c r="B2470" s="60" t="s">
        <v>2791</v>
      </c>
      <c r="C2470" s="57" t="s">
        <v>2081</v>
      </c>
      <c r="D2470" s="10">
        <v>40018</v>
      </c>
      <c r="E2470" s="3">
        <v>5</v>
      </c>
      <c r="F2470" s="3">
        <v>1</v>
      </c>
      <c r="G2470" s="3">
        <v>3</v>
      </c>
      <c r="H2470" s="3">
        <v>18</v>
      </c>
      <c r="I2470" s="16">
        <v>200</v>
      </c>
      <c r="J2470" s="16">
        <v>200</v>
      </c>
      <c r="K2470" s="3">
        <v>1000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16">
        <v>200</v>
      </c>
      <c r="AG2470" s="16">
        <v>200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</row>
    <row r="2471" spans="1:41">
      <c r="A2471" s="3">
        <v>76002</v>
      </c>
      <c r="B2471" s="60" t="s">
        <v>2792</v>
      </c>
      <c r="C2471" s="57" t="s">
        <v>2081</v>
      </c>
      <c r="D2471" s="10">
        <v>40018</v>
      </c>
      <c r="E2471" s="3">
        <v>5</v>
      </c>
      <c r="F2471" s="3">
        <v>1</v>
      </c>
      <c r="G2471" s="3">
        <v>3</v>
      </c>
      <c r="H2471" s="3">
        <v>18</v>
      </c>
      <c r="I2471" s="3">
        <v>400</v>
      </c>
      <c r="J2471" s="3">
        <v>400</v>
      </c>
      <c r="K2471" s="3">
        <v>1000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400</v>
      </c>
      <c r="AG2471" s="3">
        <v>400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</row>
    <row r="2472" spans="1:41">
      <c r="A2472" s="3">
        <v>76003</v>
      </c>
      <c r="B2472" s="60" t="s">
        <v>2793</v>
      </c>
      <c r="C2472" s="57" t="s">
        <v>2081</v>
      </c>
      <c r="D2472" s="10">
        <v>40018</v>
      </c>
      <c r="E2472" s="3">
        <v>5</v>
      </c>
      <c r="F2472" s="3">
        <v>1</v>
      </c>
      <c r="G2472" s="3">
        <v>3</v>
      </c>
      <c r="H2472" s="3">
        <v>18</v>
      </c>
      <c r="I2472" s="3">
        <v>600</v>
      </c>
      <c r="J2472" s="3">
        <v>600</v>
      </c>
      <c r="K2472" s="3">
        <v>1000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600</v>
      </c>
      <c r="AG2472" s="3">
        <v>600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</row>
    <row r="2473" spans="1:41">
      <c r="A2473" s="3">
        <v>76004</v>
      </c>
      <c r="B2473" s="60" t="s">
        <v>2794</v>
      </c>
      <c r="C2473" s="57" t="s">
        <v>2081</v>
      </c>
      <c r="D2473" s="10">
        <v>40018</v>
      </c>
      <c r="E2473" s="3">
        <v>5</v>
      </c>
      <c r="F2473" s="3">
        <v>1</v>
      </c>
      <c r="G2473" s="3">
        <v>3</v>
      </c>
      <c r="H2473" s="3">
        <v>18</v>
      </c>
      <c r="I2473" s="3">
        <v>800</v>
      </c>
      <c r="J2473" s="3">
        <v>800</v>
      </c>
      <c r="K2473" s="3">
        <v>1000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800</v>
      </c>
      <c r="AG2473" s="3">
        <v>800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</row>
    <row r="2474" spans="1:41">
      <c r="A2474" s="3">
        <v>76005</v>
      </c>
      <c r="B2474" s="60" t="s">
        <v>2795</v>
      </c>
      <c r="C2474" s="57" t="s">
        <v>2081</v>
      </c>
      <c r="D2474" s="10">
        <v>40018</v>
      </c>
      <c r="E2474" s="3">
        <v>5</v>
      </c>
      <c r="F2474" s="3">
        <v>1</v>
      </c>
      <c r="G2474" s="3">
        <v>3</v>
      </c>
      <c r="H2474" s="3">
        <v>18</v>
      </c>
      <c r="I2474" s="3">
        <v>1000</v>
      </c>
      <c r="J2474" s="3">
        <v>1000</v>
      </c>
      <c r="K2474" s="3">
        <v>1000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1000</v>
      </c>
      <c r="AG2474" s="3">
        <v>1000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</row>
    <row r="2475" spans="1:41" s="37" customFormat="1">
      <c r="A2475" s="37">
        <v>71006</v>
      </c>
      <c r="B2475" s="79" t="s">
        <v>1694</v>
      </c>
      <c r="C2475" s="73" t="s">
        <v>1657</v>
      </c>
      <c r="D2475" s="51">
        <v>40006</v>
      </c>
      <c r="E2475" s="37">
        <v>5</v>
      </c>
      <c r="F2475" s="37">
        <v>1</v>
      </c>
      <c r="G2475" s="37">
        <v>3</v>
      </c>
      <c r="H2475" s="37">
        <v>6</v>
      </c>
      <c r="I2475" s="37">
        <v>1200</v>
      </c>
      <c r="J2475" s="37">
        <v>1200</v>
      </c>
      <c r="K2475" s="37">
        <v>1000</v>
      </c>
      <c r="L2475" s="37">
        <v>0</v>
      </c>
      <c r="M2475" s="37">
        <v>0</v>
      </c>
      <c r="N2475" s="37">
        <v>0</v>
      </c>
      <c r="O2475" s="37">
        <v>0</v>
      </c>
      <c r="P2475" s="37">
        <v>0</v>
      </c>
      <c r="Q2475" s="37">
        <v>0</v>
      </c>
      <c r="R2475" s="37">
        <v>0</v>
      </c>
      <c r="S2475" s="37">
        <v>0</v>
      </c>
      <c r="T2475" s="37">
        <v>0</v>
      </c>
      <c r="U2475" s="37">
        <v>0</v>
      </c>
      <c r="V2475" s="37">
        <v>0</v>
      </c>
      <c r="W2475" s="37">
        <v>0</v>
      </c>
      <c r="X2475" s="37">
        <v>0</v>
      </c>
      <c r="Y2475" s="37">
        <v>0</v>
      </c>
      <c r="Z2475" s="37">
        <v>0</v>
      </c>
      <c r="AA2475" s="37">
        <v>0</v>
      </c>
      <c r="AB2475" s="37">
        <v>0</v>
      </c>
      <c r="AC2475" s="37">
        <v>0</v>
      </c>
      <c r="AD2475" s="37">
        <v>0</v>
      </c>
      <c r="AE2475" s="37">
        <v>0</v>
      </c>
      <c r="AF2475" s="37">
        <v>1200</v>
      </c>
      <c r="AG2475" s="37">
        <v>1200</v>
      </c>
      <c r="AH2475" s="37">
        <v>0</v>
      </c>
      <c r="AI2475" s="37">
        <v>0</v>
      </c>
      <c r="AJ2475" s="37">
        <v>0</v>
      </c>
      <c r="AK2475" s="37">
        <v>0</v>
      </c>
      <c r="AL2475" s="37">
        <v>0</v>
      </c>
      <c r="AM2475" s="37">
        <v>0</v>
      </c>
      <c r="AN2475" s="37">
        <v>0</v>
      </c>
      <c r="AO2475" s="37">
        <v>0</v>
      </c>
    </row>
    <row r="2476" spans="1:41" s="37" customFormat="1">
      <c r="A2476" s="37">
        <v>72006</v>
      </c>
      <c r="B2476" s="79" t="s">
        <v>2796</v>
      </c>
      <c r="C2476" s="73" t="s">
        <v>2785</v>
      </c>
      <c r="D2476" s="37">
        <v>15001</v>
      </c>
      <c r="E2476" s="37">
        <v>5</v>
      </c>
      <c r="F2476" s="37">
        <v>1</v>
      </c>
      <c r="G2476" s="37">
        <v>7</v>
      </c>
      <c r="H2476" s="37">
        <v>2</v>
      </c>
      <c r="I2476" s="37">
        <v>24</v>
      </c>
      <c r="J2476" s="37">
        <v>24</v>
      </c>
      <c r="K2476" s="37">
        <v>1000</v>
      </c>
      <c r="L2476" s="37">
        <v>0</v>
      </c>
      <c r="M2476" s="37">
        <v>0</v>
      </c>
      <c r="N2476" s="37">
        <v>0</v>
      </c>
      <c r="O2476" s="37">
        <v>0</v>
      </c>
      <c r="P2476" s="37">
        <v>0</v>
      </c>
      <c r="Q2476" s="37">
        <v>0</v>
      </c>
      <c r="R2476" s="37">
        <v>0</v>
      </c>
      <c r="S2476" s="37">
        <v>0</v>
      </c>
      <c r="T2476" s="37">
        <v>0</v>
      </c>
      <c r="U2476" s="37">
        <v>0</v>
      </c>
      <c r="V2476" s="37">
        <v>0</v>
      </c>
      <c r="W2476" s="37">
        <v>0</v>
      </c>
      <c r="X2476" s="37">
        <v>0</v>
      </c>
      <c r="Y2476" s="37">
        <v>0</v>
      </c>
      <c r="Z2476" s="37">
        <v>0</v>
      </c>
      <c r="AA2476" s="37">
        <v>0</v>
      </c>
      <c r="AB2476" s="37">
        <v>0</v>
      </c>
      <c r="AC2476" s="37">
        <v>0</v>
      </c>
      <c r="AD2476" s="37">
        <v>0</v>
      </c>
      <c r="AE2476" s="37">
        <v>0</v>
      </c>
      <c r="AF2476" s="37">
        <v>24</v>
      </c>
      <c r="AG2476" s="37">
        <v>24</v>
      </c>
      <c r="AH2476" s="37">
        <v>0</v>
      </c>
      <c r="AI2476" s="37">
        <v>0</v>
      </c>
      <c r="AJ2476" s="37">
        <v>0</v>
      </c>
      <c r="AK2476" s="37">
        <v>0</v>
      </c>
      <c r="AL2476" s="37">
        <v>0</v>
      </c>
      <c r="AM2476" s="37">
        <v>0</v>
      </c>
      <c r="AN2476" s="37">
        <v>0</v>
      </c>
      <c r="AO2476" s="37">
        <v>0</v>
      </c>
    </row>
    <row r="2477" spans="1:41" s="37" customFormat="1">
      <c r="A2477" s="37">
        <v>73006</v>
      </c>
      <c r="B2477" s="79" t="s">
        <v>1695</v>
      </c>
      <c r="C2477" s="73" t="s">
        <v>2781</v>
      </c>
      <c r="D2477" s="37">
        <v>1</v>
      </c>
      <c r="E2477" s="37">
        <v>1</v>
      </c>
      <c r="F2477" s="37">
        <v>1</v>
      </c>
      <c r="G2477" s="37">
        <v>1</v>
      </c>
      <c r="H2477" s="37">
        <v>0</v>
      </c>
      <c r="I2477" s="3">
        <v>3750000</v>
      </c>
      <c r="J2477" s="3">
        <v>3750000</v>
      </c>
      <c r="K2477" s="37">
        <v>1000</v>
      </c>
      <c r="L2477" s="37">
        <v>0</v>
      </c>
      <c r="M2477" s="37">
        <v>0</v>
      </c>
      <c r="N2477" s="37">
        <v>0</v>
      </c>
      <c r="O2477" s="37">
        <v>0</v>
      </c>
      <c r="P2477" s="37">
        <v>0</v>
      </c>
      <c r="Q2477" s="37">
        <v>0</v>
      </c>
      <c r="R2477" s="37">
        <v>0</v>
      </c>
      <c r="S2477" s="37">
        <v>0</v>
      </c>
      <c r="T2477" s="37">
        <v>0</v>
      </c>
      <c r="U2477" s="37">
        <v>0</v>
      </c>
      <c r="V2477" s="37">
        <v>0</v>
      </c>
      <c r="W2477" s="37">
        <v>0</v>
      </c>
      <c r="X2477" s="37">
        <v>0</v>
      </c>
      <c r="Y2477" s="37">
        <v>0</v>
      </c>
      <c r="Z2477" s="37">
        <v>0</v>
      </c>
      <c r="AA2477" s="37">
        <v>0</v>
      </c>
      <c r="AB2477" s="37">
        <v>0</v>
      </c>
      <c r="AC2477" s="37">
        <v>0</v>
      </c>
      <c r="AD2477" s="37">
        <v>0</v>
      </c>
      <c r="AE2477" s="37">
        <v>0</v>
      </c>
      <c r="AF2477" s="3">
        <v>3750000</v>
      </c>
      <c r="AG2477" s="3">
        <v>3750000</v>
      </c>
      <c r="AH2477" s="37">
        <v>0</v>
      </c>
      <c r="AI2477" s="37">
        <v>0</v>
      </c>
      <c r="AJ2477" s="37">
        <v>0</v>
      </c>
      <c r="AK2477" s="37">
        <v>0</v>
      </c>
      <c r="AL2477" s="37">
        <v>0</v>
      </c>
      <c r="AM2477" s="37">
        <v>0</v>
      </c>
      <c r="AN2477" s="37">
        <v>0</v>
      </c>
      <c r="AO2477" s="37">
        <v>0</v>
      </c>
    </row>
    <row r="2478" spans="1:41" s="37" customFormat="1">
      <c r="A2478" s="37">
        <v>74006</v>
      </c>
      <c r="B2478" s="79" t="s">
        <v>1467</v>
      </c>
      <c r="C2478" s="73" t="s">
        <v>368</v>
      </c>
      <c r="D2478" s="51">
        <v>40012</v>
      </c>
      <c r="E2478" s="37">
        <v>5</v>
      </c>
      <c r="F2478" s="37">
        <v>1</v>
      </c>
      <c r="G2478" s="37">
        <v>3</v>
      </c>
      <c r="H2478" s="37">
        <v>13</v>
      </c>
      <c r="I2478" s="37">
        <v>180</v>
      </c>
      <c r="J2478" s="37">
        <v>180</v>
      </c>
      <c r="K2478" s="37">
        <v>1000</v>
      </c>
      <c r="L2478" s="37">
        <v>0</v>
      </c>
      <c r="M2478" s="37">
        <v>0</v>
      </c>
      <c r="N2478" s="37">
        <v>0</v>
      </c>
      <c r="O2478" s="37">
        <v>0</v>
      </c>
      <c r="P2478" s="37">
        <v>0</v>
      </c>
      <c r="Q2478" s="37">
        <v>0</v>
      </c>
      <c r="R2478" s="37">
        <v>0</v>
      </c>
      <c r="S2478" s="37">
        <v>0</v>
      </c>
      <c r="T2478" s="37">
        <v>0</v>
      </c>
      <c r="U2478" s="37">
        <v>0</v>
      </c>
      <c r="V2478" s="37">
        <v>0</v>
      </c>
      <c r="W2478" s="37">
        <v>0</v>
      </c>
      <c r="X2478" s="37">
        <v>0</v>
      </c>
      <c r="Y2478" s="37">
        <v>0</v>
      </c>
      <c r="Z2478" s="37">
        <v>0</v>
      </c>
      <c r="AA2478" s="37">
        <v>0</v>
      </c>
      <c r="AB2478" s="37">
        <v>0</v>
      </c>
      <c r="AC2478" s="37">
        <v>0</v>
      </c>
      <c r="AD2478" s="37">
        <v>0</v>
      </c>
      <c r="AE2478" s="37">
        <v>0</v>
      </c>
      <c r="AF2478" s="37">
        <v>180</v>
      </c>
      <c r="AG2478" s="37">
        <v>180</v>
      </c>
      <c r="AH2478" s="37">
        <v>0</v>
      </c>
      <c r="AI2478" s="37">
        <v>0</v>
      </c>
      <c r="AJ2478" s="37">
        <v>0</v>
      </c>
      <c r="AK2478" s="37">
        <v>0</v>
      </c>
      <c r="AL2478" s="37">
        <v>0</v>
      </c>
      <c r="AM2478" s="37">
        <v>0</v>
      </c>
      <c r="AN2478" s="37">
        <v>0</v>
      </c>
      <c r="AO2478" s="37">
        <v>0</v>
      </c>
    </row>
    <row r="2479" spans="1:41" s="37" customFormat="1">
      <c r="A2479" s="37">
        <v>75006</v>
      </c>
      <c r="B2479" s="79" t="s">
        <v>2824</v>
      </c>
      <c r="C2479" s="73" t="s">
        <v>2819</v>
      </c>
      <c r="D2479" s="37">
        <v>22012</v>
      </c>
      <c r="E2479" s="37">
        <v>4</v>
      </c>
      <c r="F2479" s="37">
        <v>1</v>
      </c>
      <c r="G2479" s="37">
        <v>4</v>
      </c>
      <c r="H2479" s="37">
        <v>2003</v>
      </c>
      <c r="I2479" s="37">
        <v>24</v>
      </c>
      <c r="J2479" s="37">
        <v>24</v>
      </c>
      <c r="K2479" s="37">
        <v>1000</v>
      </c>
      <c r="L2479" s="37">
        <v>0</v>
      </c>
      <c r="M2479" s="37">
        <v>0</v>
      </c>
      <c r="N2479" s="37">
        <v>0</v>
      </c>
      <c r="O2479" s="37">
        <v>0</v>
      </c>
      <c r="P2479" s="37">
        <v>0</v>
      </c>
      <c r="Q2479" s="37">
        <v>0</v>
      </c>
      <c r="R2479" s="37">
        <v>0</v>
      </c>
      <c r="S2479" s="37">
        <v>0</v>
      </c>
      <c r="T2479" s="37">
        <v>0</v>
      </c>
      <c r="U2479" s="37">
        <v>0</v>
      </c>
      <c r="V2479" s="37">
        <v>0</v>
      </c>
      <c r="W2479" s="37">
        <v>0</v>
      </c>
      <c r="X2479" s="37">
        <v>0</v>
      </c>
      <c r="Y2479" s="37">
        <v>0</v>
      </c>
      <c r="Z2479" s="37">
        <v>0</v>
      </c>
      <c r="AA2479" s="37">
        <v>0</v>
      </c>
      <c r="AB2479" s="37">
        <v>0</v>
      </c>
      <c r="AC2479" s="37">
        <v>0</v>
      </c>
      <c r="AD2479" s="37">
        <v>0</v>
      </c>
      <c r="AE2479" s="37">
        <v>0</v>
      </c>
      <c r="AF2479" s="37">
        <v>24</v>
      </c>
      <c r="AG2479" s="37">
        <v>24</v>
      </c>
      <c r="AH2479" s="37">
        <v>0</v>
      </c>
      <c r="AI2479" s="37">
        <v>0</v>
      </c>
      <c r="AJ2479" s="37">
        <v>0</v>
      </c>
      <c r="AK2479" s="37">
        <v>0</v>
      </c>
      <c r="AL2479" s="37">
        <v>0</v>
      </c>
      <c r="AM2479" s="37">
        <v>0</v>
      </c>
      <c r="AN2479" s="37">
        <v>0</v>
      </c>
      <c r="AO2479" s="37">
        <v>0</v>
      </c>
    </row>
    <row r="2480" spans="1:41" s="37" customFormat="1">
      <c r="A2480" s="37">
        <v>76006</v>
      </c>
      <c r="B2480" s="79" t="s">
        <v>2797</v>
      </c>
      <c r="C2480" s="73" t="s">
        <v>2081</v>
      </c>
      <c r="D2480" s="51">
        <v>40018</v>
      </c>
      <c r="E2480" s="37">
        <v>5</v>
      </c>
      <c r="F2480" s="37">
        <v>1</v>
      </c>
      <c r="G2480" s="37">
        <v>3</v>
      </c>
      <c r="H2480" s="37">
        <v>18</v>
      </c>
      <c r="I2480" s="37">
        <v>1200</v>
      </c>
      <c r="J2480" s="37">
        <v>1200</v>
      </c>
      <c r="K2480" s="37">
        <v>1000</v>
      </c>
      <c r="L2480" s="37">
        <v>0</v>
      </c>
      <c r="M2480" s="37">
        <v>0</v>
      </c>
      <c r="N2480" s="37">
        <v>0</v>
      </c>
      <c r="O2480" s="37">
        <v>0</v>
      </c>
      <c r="P2480" s="37">
        <v>0</v>
      </c>
      <c r="Q2480" s="37">
        <v>0</v>
      </c>
      <c r="R2480" s="37">
        <v>0</v>
      </c>
      <c r="S2480" s="37">
        <v>0</v>
      </c>
      <c r="T2480" s="37">
        <v>0</v>
      </c>
      <c r="U2480" s="37">
        <v>0</v>
      </c>
      <c r="V2480" s="37">
        <v>0</v>
      </c>
      <c r="W2480" s="37">
        <v>0</v>
      </c>
      <c r="X2480" s="37">
        <v>0</v>
      </c>
      <c r="Y2480" s="37">
        <v>0</v>
      </c>
      <c r="Z2480" s="37">
        <v>0</v>
      </c>
      <c r="AA2480" s="37">
        <v>0</v>
      </c>
      <c r="AB2480" s="37">
        <v>0</v>
      </c>
      <c r="AC2480" s="37">
        <v>0</v>
      </c>
      <c r="AD2480" s="37">
        <v>0</v>
      </c>
      <c r="AE2480" s="37">
        <v>0</v>
      </c>
      <c r="AF2480" s="37">
        <v>1200</v>
      </c>
      <c r="AG2480" s="37">
        <v>1200</v>
      </c>
      <c r="AH2480" s="37">
        <v>0</v>
      </c>
      <c r="AI2480" s="37">
        <v>0</v>
      </c>
      <c r="AJ2480" s="37">
        <v>0</v>
      </c>
      <c r="AK2480" s="37">
        <v>0</v>
      </c>
      <c r="AL2480" s="37">
        <v>0</v>
      </c>
      <c r="AM2480" s="37">
        <v>0</v>
      </c>
      <c r="AN2480" s="37">
        <v>0</v>
      </c>
      <c r="AO2480" s="37">
        <v>0</v>
      </c>
    </row>
  </sheetData>
  <phoneticPr fontId="1" type="noConversion"/>
  <conditionalFormatting sqref="A4:AO4">
    <cfRule type="expression" dxfId="42" priority="90">
      <formula>A4="Excluded"</formula>
    </cfRule>
    <cfRule type="expression" dxfId="41" priority="91">
      <formula>A4="Server"</formula>
    </cfRule>
    <cfRule type="expression" dxfId="40" priority="92">
      <formula>A4="Both"</formula>
    </cfRule>
  </conditionalFormatting>
  <conditionalFormatting sqref="A4:AO4">
    <cfRule type="expression" dxfId="39" priority="89">
      <formula>A4="Client"</formula>
    </cfRule>
  </conditionalFormatting>
  <conditionalFormatting sqref="A2424:A1048576 A1226:A2393 A1:A433 A445:A465 A477:A1032 A1037:A1223">
    <cfRule type="duplicateValues" dxfId="38" priority="39"/>
  </conditionalFormatting>
  <conditionalFormatting sqref="A307:A342">
    <cfRule type="duplicateValues" dxfId="37" priority="38"/>
  </conditionalFormatting>
  <conditionalFormatting sqref="A773:A835">
    <cfRule type="duplicateValues" dxfId="36" priority="31"/>
  </conditionalFormatting>
  <conditionalFormatting sqref="M356 R356 W356 AB356">
    <cfRule type="duplicateValues" dxfId="35" priority="30"/>
  </conditionalFormatting>
  <conditionalFormatting sqref="A367:A391">
    <cfRule type="duplicateValues" dxfId="34" priority="29"/>
  </conditionalFormatting>
  <conditionalFormatting sqref="H367">
    <cfRule type="duplicateValues" dxfId="33" priority="28"/>
  </conditionalFormatting>
  <conditionalFormatting sqref="M367">
    <cfRule type="duplicateValues" dxfId="32" priority="27"/>
  </conditionalFormatting>
  <conditionalFormatting sqref="H368">
    <cfRule type="duplicateValues" dxfId="31" priority="26"/>
  </conditionalFormatting>
  <conditionalFormatting sqref="M368">
    <cfRule type="duplicateValues" dxfId="30" priority="25"/>
  </conditionalFormatting>
  <conditionalFormatting sqref="R368">
    <cfRule type="duplicateValues" dxfId="29" priority="24"/>
  </conditionalFormatting>
  <conditionalFormatting sqref="W368">
    <cfRule type="duplicateValues" dxfId="28" priority="23"/>
  </conditionalFormatting>
  <conditionalFormatting sqref="H369">
    <cfRule type="duplicateValues" dxfId="27" priority="22"/>
  </conditionalFormatting>
  <conditionalFormatting sqref="M369">
    <cfRule type="duplicateValues" dxfId="26" priority="21"/>
  </conditionalFormatting>
  <conditionalFormatting sqref="R369">
    <cfRule type="duplicateValues" dxfId="25" priority="20"/>
  </conditionalFormatting>
  <conditionalFormatting sqref="W369">
    <cfRule type="duplicateValues" dxfId="24" priority="19"/>
  </conditionalFormatting>
  <conditionalFormatting sqref="H370">
    <cfRule type="duplicateValues" dxfId="23" priority="18"/>
  </conditionalFormatting>
  <conditionalFormatting sqref="M370">
    <cfRule type="duplicateValues" dxfId="22" priority="17"/>
  </conditionalFormatting>
  <conditionalFormatting sqref="R370">
    <cfRule type="duplicateValues" dxfId="21" priority="16"/>
  </conditionalFormatting>
  <conditionalFormatting sqref="W370">
    <cfRule type="duplicateValues" dxfId="20" priority="15"/>
  </conditionalFormatting>
  <conditionalFormatting sqref="AB370">
    <cfRule type="duplicateValues" dxfId="19" priority="14"/>
  </conditionalFormatting>
  <conditionalFormatting sqref="H371">
    <cfRule type="duplicateValues" dxfId="18" priority="13"/>
  </conditionalFormatting>
  <conditionalFormatting sqref="M371">
    <cfRule type="duplicateValues" dxfId="17" priority="12"/>
  </conditionalFormatting>
  <conditionalFormatting sqref="A356:A391">
    <cfRule type="duplicateValues" dxfId="16" priority="124"/>
  </conditionalFormatting>
  <conditionalFormatting sqref="A389:A391">
    <cfRule type="duplicateValues" dxfId="15" priority="10"/>
  </conditionalFormatting>
  <pageMargins left="0.7" right="0.7" top="0.75" bottom="0.75" header="0.3" footer="0.3"/>
  <pageSetup paperSize="9"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4"/>
  <sheetViews>
    <sheetView workbookViewId="0">
      <selection activeCell="A157" sqref="A157"/>
    </sheetView>
  </sheetViews>
  <sheetFormatPr defaultColWidth="8.875" defaultRowHeight="13.5"/>
  <cols>
    <col min="1" max="1" width="41.375" customWidth="1"/>
  </cols>
  <sheetData>
    <row r="1" spans="1:8">
      <c r="A1" t="s">
        <v>228</v>
      </c>
      <c r="B1">
        <v>10021</v>
      </c>
      <c r="C1" t="str">
        <f>VLOOKUP(B1,[1]Sheet1!$A$66:$B$6600,2,0)</f>
        <v>曹冲碎片</v>
      </c>
      <c r="D1">
        <f>VLOOKUP(B1,[1]Sheet1!$A$66:$D$6600,4,0)</f>
        <v>3</v>
      </c>
    </row>
    <row r="2" spans="1:8">
      <c r="A2" t="s">
        <v>229</v>
      </c>
      <c r="B2">
        <v>10044</v>
      </c>
      <c r="C2" t="str">
        <f>VLOOKUP(B2,[1]Sheet1!$A$66:$B$6600,2,0)</f>
        <v>关索碎片</v>
      </c>
      <c r="D2">
        <f>VLOOKUP(B2,[1]Sheet1!$A$66:$D$6600,4,0)</f>
        <v>3</v>
      </c>
    </row>
    <row r="3" spans="1:8">
      <c r="A3" t="s">
        <v>230</v>
      </c>
      <c r="B3">
        <v>10067</v>
      </c>
      <c r="C3" t="str">
        <f>VLOOKUP(B3,[1]Sheet1!$A$66:$B$6600,2,0)</f>
        <v>韩当碎片</v>
      </c>
      <c r="D3">
        <f>VLOOKUP(B3,[1]Sheet1!$A$66:$D$6600,4,0)</f>
        <v>3</v>
      </c>
    </row>
    <row r="4" spans="1:8">
      <c r="A4" t="s">
        <v>231</v>
      </c>
      <c r="B4">
        <v>10089</v>
      </c>
      <c r="C4" t="str">
        <f>VLOOKUP(B4,[1]Sheet1!$A$66:$B$6600,2,0)</f>
        <v>皇甫嵩碎片</v>
      </c>
      <c r="D4">
        <f>VLOOKUP(B4,[1]Sheet1!$A$66:$D$6600,4,0)</f>
        <v>3</v>
      </c>
    </row>
    <row r="5" spans="1:8">
      <c r="A5" t="s">
        <v>232</v>
      </c>
      <c r="B5">
        <v>10022</v>
      </c>
      <c r="C5" t="str">
        <f>VLOOKUP(B5,[1]Sheet1!$A$66:$B$6600,2,0)</f>
        <v>司马昭碎片</v>
      </c>
      <c r="D5">
        <f>VLOOKUP(B5,[1]Sheet1!$A$66:$D$6600,4,0)</f>
        <v>3</v>
      </c>
    </row>
    <row r="6" spans="1:8">
      <c r="A6" t="s">
        <v>233</v>
      </c>
      <c r="B6">
        <v>10045</v>
      </c>
      <c r="C6" t="str">
        <f>VLOOKUP(B6,[1]Sheet1!$A$66:$B$6600,2,0)</f>
        <v>蒋琬碎片</v>
      </c>
      <c r="D6">
        <f>VLOOKUP(B6,[1]Sheet1!$A$66:$D$6600,4,0)</f>
        <v>3</v>
      </c>
    </row>
    <row r="7" spans="1:8">
      <c r="A7" t="s">
        <v>234</v>
      </c>
      <c r="B7">
        <v>10068</v>
      </c>
      <c r="C7" t="str">
        <f>VLOOKUP(B7,[1]Sheet1!$A$66:$B$6600,2,0)</f>
        <v>丁奉碎片</v>
      </c>
      <c r="D7">
        <f>VLOOKUP(B7,[1]Sheet1!$A$66:$D$6600,4,0)</f>
        <v>3</v>
      </c>
    </row>
    <row r="8" spans="1:8">
      <c r="A8" t="s">
        <v>235</v>
      </c>
      <c r="B8">
        <v>10090</v>
      </c>
      <c r="C8" t="str">
        <f>VLOOKUP(B8,[1]Sheet1!$A$66:$B$6600,2,0)</f>
        <v>马腾碎片</v>
      </c>
      <c r="D8">
        <f>VLOOKUP(B8,[1]Sheet1!$A$66:$D$6600,4,0)</f>
        <v>3</v>
      </c>
    </row>
    <row r="9" spans="1:8">
      <c r="A9" t="s">
        <v>236</v>
      </c>
      <c r="B9">
        <v>10023</v>
      </c>
      <c r="C9" t="str">
        <f>VLOOKUP(B9,[1]Sheet1!$A$66:$B$6600,2,0)</f>
        <v>王异碎片</v>
      </c>
      <c r="D9">
        <f>VLOOKUP(B9,[1]Sheet1!$A$66:$D$6600,4,0)</f>
        <v>3</v>
      </c>
    </row>
    <row r="10" spans="1:8">
      <c r="A10" t="s">
        <v>237</v>
      </c>
      <c r="B10">
        <v>10046</v>
      </c>
      <c r="C10" t="str">
        <f>VLOOKUP(B10,[1]Sheet1!$A$66:$B$6600,2,0)</f>
        <v>刘禅碎片</v>
      </c>
      <c r="D10">
        <f>VLOOKUP(B10,[1]Sheet1!$A$66:$D$6600,4,0)</f>
        <v>3</v>
      </c>
    </row>
    <row r="11" spans="1:8">
      <c r="A11" t="s">
        <v>238</v>
      </c>
      <c r="B11">
        <v>10012</v>
      </c>
      <c r="C11" t="str">
        <f>VLOOKUP(B11,[1]Sheet1!$A$66:$B$6600,2,0)</f>
        <v>张郃碎片</v>
      </c>
      <c r="D11">
        <f>VLOOKUP(B11,[1]Sheet1!$A$66:$D$6600,4,0)</f>
        <v>5</v>
      </c>
    </row>
    <row r="12" spans="1:8">
      <c r="A12" t="s">
        <v>239</v>
      </c>
      <c r="B12">
        <v>10069</v>
      </c>
      <c r="C12" t="str">
        <f>VLOOKUP(B12,[1]Sheet1!$A$66:$B$6600,2,0)</f>
        <v>凌统碎片</v>
      </c>
      <c r="D12">
        <f>VLOOKUP(B12,[1]Sheet1!$A$66:$D$6600,4,0)</f>
        <v>3</v>
      </c>
    </row>
    <row r="13" spans="1:8">
      <c r="A13" t="s">
        <v>240</v>
      </c>
      <c r="B13">
        <v>10091</v>
      </c>
      <c r="C13" t="str">
        <f>VLOOKUP(B13,[1]Sheet1!$A$66:$B$6600,2,0)</f>
        <v>潘凤碎片</v>
      </c>
      <c r="D13">
        <f>VLOOKUP(B13,[1]Sheet1!$A$66:$D$6600,4,0)</f>
        <v>3</v>
      </c>
    </row>
    <row r="14" spans="1:8">
      <c r="A14" t="s">
        <v>241</v>
      </c>
      <c r="B14">
        <v>10033</v>
      </c>
      <c r="C14" t="str">
        <f>VLOOKUP(B14,[1]Sheet1!$A$66:$B$6600,2,0)</f>
        <v>庞统碎片</v>
      </c>
      <c r="D14">
        <f>VLOOKUP(B14,[1]Sheet1!$A$66:$D$6600,4,0)</f>
        <v>5</v>
      </c>
      <c r="G14">
        <v>200</v>
      </c>
      <c r="H14">
        <f>IF(G14&lt;300,G14/10,G14)</f>
        <v>20</v>
      </c>
    </row>
    <row r="15" spans="1:8">
      <c r="A15" t="s">
        <v>242</v>
      </c>
      <c r="B15">
        <v>10024</v>
      </c>
      <c r="C15" t="str">
        <f>VLOOKUP(B15,[1]Sheet1!$A$66:$B$6600,2,0)</f>
        <v>司马师碎片</v>
      </c>
      <c r="D15">
        <f>VLOOKUP(B15,[1]Sheet1!$A$66:$D$6600,4,0)</f>
        <v>3</v>
      </c>
      <c r="G15">
        <v>200</v>
      </c>
      <c r="H15">
        <f t="shared" ref="H15:H78" si="0">IF(G15&lt;300,G15/10,G15)</f>
        <v>20</v>
      </c>
    </row>
    <row r="16" spans="1:8">
      <c r="A16" t="s">
        <v>243</v>
      </c>
      <c r="B16">
        <v>10047</v>
      </c>
      <c r="C16" t="str">
        <f>VLOOKUP(B16,[1]Sheet1!$A$66:$B$6600,2,0)</f>
        <v>甘夫人碎片</v>
      </c>
      <c r="D16">
        <f>VLOOKUP(B16,[1]Sheet1!$A$66:$D$6600,4,0)</f>
        <v>3</v>
      </c>
      <c r="G16">
        <v>200</v>
      </c>
      <c r="H16">
        <f t="shared" si="0"/>
        <v>20</v>
      </c>
    </row>
    <row r="17" spans="1:8">
      <c r="A17" t="s">
        <v>244</v>
      </c>
      <c r="B17">
        <v>10058</v>
      </c>
      <c r="C17" t="str">
        <f>VLOOKUP(B17,[1]Sheet1!$A$66:$B$6600,2,0)</f>
        <v>孙尚香碎片</v>
      </c>
      <c r="D17">
        <f>VLOOKUP(B17,[1]Sheet1!$A$66:$D$6600,4,0)</f>
        <v>4</v>
      </c>
      <c r="G17">
        <v>200</v>
      </c>
      <c r="H17">
        <f t="shared" si="0"/>
        <v>20</v>
      </c>
    </row>
    <row r="18" spans="1:8">
      <c r="A18" t="s">
        <v>245</v>
      </c>
      <c r="B18">
        <v>10070</v>
      </c>
      <c r="C18" t="str">
        <f>VLOOKUP(B18,[1]Sheet1!$A$66:$B$6600,2,0)</f>
        <v>吴国太碎片</v>
      </c>
      <c r="D18">
        <f>VLOOKUP(B18,[1]Sheet1!$A$66:$D$6600,4,0)</f>
        <v>3</v>
      </c>
      <c r="G18">
        <v>200</v>
      </c>
      <c r="H18">
        <f t="shared" si="0"/>
        <v>20</v>
      </c>
    </row>
    <row r="19" spans="1:8">
      <c r="A19" t="s">
        <v>246</v>
      </c>
      <c r="B19">
        <v>10092</v>
      </c>
      <c r="C19" t="str">
        <f>VLOOKUP(B19,[1]Sheet1!$A$66:$B$6600,2,0)</f>
        <v>李典碎片</v>
      </c>
      <c r="D19">
        <f>VLOOKUP(B19,[1]Sheet1!$A$66:$D$6600,4,0)</f>
        <v>3</v>
      </c>
      <c r="G19">
        <v>200</v>
      </c>
      <c r="H19">
        <f t="shared" si="0"/>
        <v>20</v>
      </c>
    </row>
    <row r="20" spans="1:8">
      <c r="A20" t="s">
        <v>247</v>
      </c>
      <c r="B20">
        <v>10086</v>
      </c>
      <c r="C20" t="str">
        <f>VLOOKUP(B20,[1]Sheet1!$A$66:$B$6600,2,0)</f>
        <v>公孙瓒碎片</v>
      </c>
      <c r="D20">
        <f>VLOOKUP(B20,[1]Sheet1!$A$66:$D$6600,4,0)</f>
        <v>5</v>
      </c>
      <c r="G20">
        <v>200</v>
      </c>
      <c r="H20">
        <f t="shared" si="0"/>
        <v>20</v>
      </c>
    </row>
    <row r="21" spans="1:8">
      <c r="A21" t="s">
        <v>248</v>
      </c>
      <c r="B21">
        <v>10107</v>
      </c>
      <c r="C21" t="str">
        <f>VLOOKUP(B21,[1]Sheet1!$A$66:$B$6600,2,0)</f>
        <v>关平碎片</v>
      </c>
      <c r="D21">
        <f>VLOOKUP(B21,[1]Sheet1!$A$66:$D$6600,4,0)</f>
        <v>3</v>
      </c>
      <c r="G21">
        <v>200</v>
      </c>
      <c r="H21">
        <f t="shared" si="0"/>
        <v>20</v>
      </c>
    </row>
    <row r="22" spans="1:8">
      <c r="A22" t="s">
        <v>249</v>
      </c>
      <c r="B22">
        <v>10015</v>
      </c>
      <c r="C22" t="str">
        <f>VLOOKUP(B22,[1]Sheet1!$A$66:$B$6600,2,0)</f>
        <v>徐晃碎片</v>
      </c>
      <c r="D22">
        <f>VLOOKUP(B22,[1]Sheet1!$A$66:$D$6600,4,0)</f>
        <v>4</v>
      </c>
      <c r="G22">
        <v>200</v>
      </c>
      <c r="H22">
        <f t="shared" si="0"/>
        <v>20</v>
      </c>
    </row>
    <row r="23" spans="1:8">
      <c r="A23" t="s">
        <v>250</v>
      </c>
      <c r="B23">
        <v>10038</v>
      </c>
      <c r="C23" t="str">
        <f>VLOOKUP(B23,[1]Sheet1!$A$66:$B$6600,2,0)</f>
        <v>黄月英碎片</v>
      </c>
      <c r="D23">
        <f>VLOOKUP(B23,[1]Sheet1!$A$66:$D$6600,4,0)</f>
        <v>4</v>
      </c>
      <c r="G23">
        <v>200</v>
      </c>
      <c r="H23">
        <f t="shared" si="0"/>
        <v>20</v>
      </c>
    </row>
    <row r="24" spans="1:8">
      <c r="A24" t="s">
        <v>251</v>
      </c>
      <c r="B24">
        <v>10122</v>
      </c>
      <c r="C24" t="str">
        <f>VLOOKUP(B24,[1]Sheet1!$A$66:$B$6600,2,0)</f>
        <v>潘璋碎片</v>
      </c>
      <c r="D24">
        <f>VLOOKUP(B24,[1]Sheet1!$A$66:$D$6600,4,0)</f>
        <v>3</v>
      </c>
      <c r="G24">
        <v>200</v>
      </c>
      <c r="H24">
        <f t="shared" si="0"/>
        <v>20</v>
      </c>
    </row>
    <row r="25" spans="1:8">
      <c r="A25" t="s">
        <v>252</v>
      </c>
      <c r="B25">
        <v>10063</v>
      </c>
      <c r="C25" t="str">
        <f>VLOOKUP(B25,[1]Sheet1!$A$66:$B$6600,2,0)</f>
        <v>黄盖碎片</v>
      </c>
      <c r="D25">
        <f>VLOOKUP(B25,[1]Sheet1!$A$66:$D$6600,4,0)</f>
        <v>4</v>
      </c>
      <c r="G25">
        <v>200</v>
      </c>
      <c r="H25">
        <f t="shared" si="0"/>
        <v>20</v>
      </c>
    </row>
    <row r="26" spans="1:8">
      <c r="A26" t="s">
        <v>253</v>
      </c>
      <c r="B26">
        <v>10076</v>
      </c>
      <c r="C26" t="str">
        <f>VLOOKUP(B26,[1]Sheet1!$A$66:$B$6600,2,0)</f>
        <v>于吉碎片</v>
      </c>
      <c r="D26">
        <f>VLOOKUP(B26,[1]Sheet1!$A$66:$D$6600,4,0)</f>
        <v>5</v>
      </c>
      <c r="G26">
        <v>200</v>
      </c>
      <c r="H26">
        <f t="shared" si="0"/>
        <v>20</v>
      </c>
    </row>
    <row r="27" spans="1:8">
      <c r="A27" t="s">
        <v>254</v>
      </c>
      <c r="B27">
        <v>10137</v>
      </c>
      <c r="C27" t="str">
        <f>VLOOKUP(B27,[1]Sheet1!$A$66:$B$6600,2,0)</f>
        <v>李儒碎片</v>
      </c>
      <c r="D27">
        <f>VLOOKUP(B27,[1]Sheet1!$A$66:$D$6600,4,0)</f>
        <v>3</v>
      </c>
      <c r="G27">
        <v>200</v>
      </c>
      <c r="H27">
        <f t="shared" si="0"/>
        <v>20</v>
      </c>
    </row>
    <row r="28" spans="1:8">
      <c r="A28" t="s">
        <v>255</v>
      </c>
      <c r="B28">
        <v>10009</v>
      </c>
      <c r="C28" t="str">
        <f>VLOOKUP(B28,[1]Sheet1!$A$66:$B$6600,2,0)</f>
        <v>贾诩碎片</v>
      </c>
      <c r="D28">
        <f>VLOOKUP(B28,[1]Sheet1!$A$66:$D$6600,4,0)</f>
        <v>5</v>
      </c>
      <c r="G28">
        <v>200</v>
      </c>
      <c r="H28">
        <f t="shared" si="0"/>
        <v>20</v>
      </c>
    </row>
    <row r="29" spans="1:8">
      <c r="A29" t="s">
        <v>256</v>
      </c>
      <c r="B29">
        <v>10035</v>
      </c>
      <c r="C29" t="str">
        <f>VLOOKUP(B29,[1]Sheet1!$A$66:$B$6600,2,0)</f>
        <v>姜维碎片</v>
      </c>
      <c r="D29">
        <f>VLOOKUP(B29,[1]Sheet1!$A$66:$D$6600,4,0)</f>
        <v>5</v>
      </c>
      <c r="G29">
        <v>200</v>
      </c>
      <c r="H29">
        <f t="shared" si="0"/>
        <v>20</v>
      </c>
    </row>
    <row r="30" spans="1:8">
      <c r="A30" t="s">
        <v>257</v>
      </c>
      <c r="B30">
        <v>10093</v>
      </c>
      <c r="C30" t="str">
        <f>VLOOKUP(B30,[1]Sheet1!$A$66:$B$6600,2,0)</f>
        <v>满宠碎片</v>
      </c>
      <c r="D30">
        <f>VLOOKUP(B30,[1]Sheet1!$A$66:$D$6600,4,0)</f>
        <v>3</v>
      </c>
      <c r="G30">
        <v>200</v>
      </c>
      <c r="H30">
        <f t="shared" si="0"/>
        <v>20</v>
      </c>
    </row>
    <row r="31" spans="1:8">
      <c r="A31" t="s">
        <v>258</v>
      </c>
      <c r="B31">
        <v>10064</v>
      </c>
      <c r="C31" t="str">
        <f>VLOOKUP(B31,[1]Sheet1!$A$66:$B$6600,2,0)</f>
        <v>徐盛碎片</v>
      </c>
      <c r="D31">
        <f>VLOOKUP(B31,[1]Sheet1!$A$66:$D$6600,4,0)</f>
        <v>4</v>
      </c>
      <c r="G31">
        <v>200</v>
      </c>
      <c r="H31">
        <f t="shared" si="0"/>
        <v>20</v>
      </c>
    </row>
    <row r="32" spans="1:8">
      <c r="A32" t="s">
        <v>259</v>
      </c>
      <c r="B32">
        <v>10078</v>
      </c>
      <c r="C32" t="str">
        <f>VLOOKUP(B32,[1]Sheet1!$A$66:$B$6600,2,0)</f>
        <v>陈宫碎片</v>
      </c>
      <c r="D32">
        <f>VLOOKUP(B32,[1]Sheet1!$A$66:$D$6600,4,0)</f>
        <v>4</v>
      </c>
      <c r="G32">
        <v>200</v>
      </c>
      <c r="H32">
        <f t="shared" si="0"/>
        <v>20</v>
      </c>
    </row>
    <row r="33" spans="1:8">
      <c r="A33" t="s">
        <v>260</v>
      </c>
      <c r="B33">
        <v>10108</v>
      </c>
      <c r="C33" t="str">
        <f>VLOOKUP(B33,[1]Sheet1!$A$66:$B$6600,2,0)</f>
        <v>关银屏碎片</v>
      </c>
      <c r="D33">
        <f>VLOOKUP(B33,[1]Sheet1!$A$66:$D$6600,4,0)</f>
        <v>3</v>
      </c>
      <c r="G33">
        <v>200</v>
      </c>
      <c r="H33">
        <f t="shared" si="0"/>
        <v>20</v>
      </c>
    </row>
    <row r="34" spans="1:8">
      <c r="A34" t="s">
        <v>261</v>
      </c>
      <c r="B34">
        <v>10016</v>
      </c>
      <c r="C34" t="str">
        <f>VLOOKUP(B34,[1]Sheet1!$A$66:$B$6600,2,0)</f>
        <v>许褚碎片</v>
      </c>
      <c r="D34">
        <f>VLOOKUP(B34,[1]Sheet1!$A$66:$D$6600,4,0)</f>
        <v>4</v>
      </c>
      <c r="G34">
        <v>200</v>
      </c>
      <c r="H34">
        <f t="shared" si="0"/>
        <v>20</v>
      </c>
    </row>
    <row r="35" spans="1:8">
      <c r="A35" t="s">
        <v>262</v>
      </c>
      <c r="B35">
        <v>10042</v>
      </c>
      <c r="C35" t="str">
        <f>VLOOKUP(B35,[1]Sheet1!$A$66:$B$6600,2,0)</f>
        <v>孟获碎片</v>
      </c>
      <c r="D35">
        <f>VLOOKUP(B35,[1]Sheet1!$A$66:$D$6600,4,0)</f>
        <v>4</v>
      </c>
      <c r="G35">
        <v>200</v>
      </c>
      <c r="H35">
        <f t="shared" si="0"/>
        <v>20</v>
      </c>
    </row>
    <row r="36" spans="1:8">
      <c r="A36" t="s">
        <v>263</v>
      </c>
      <c r="B36">
        <v>10123</v>
      </c>
      <c r="C36" t="str">
        <f>VLOOKUP(B36,[1]Sheet1!$A$66:$B$6600,2,0)</f>
        <v>蒋钦碎片</v>
      </c>
      <c r="D36">
        <f>VLOOKUP(B36,[1]Sheet1!$A$66:$D$6600,4,0)</f>
        <v>3</v>
      </c>
      <c r="G36">
        <v>200</v>
      </c>
      <c r="H36">
        <f t="shared" si="0"/>
        <v>20</v>
      </c>
    </row>
    <row r="37" spans="1:8">
      <c r="A37" t="s">
        <v>264</v>
      </c>
      <c r="B37">
        <v>10059</v>
      </c>
      <c r="C37" t="str">
        <f>VLOOKUP(B37,[1]Sheet1!$A$66:$B$6600,2,0)</f>
        <v>步练师碎片</v>
      </c>
      <c r="D37">
        <f>VLOOKUP(B37,[1]Sheet1!$A$66:$D$6600,4,0)</f>
        <v>4</v>
      </c>
      <c r="G37">
        <v>200</v>
      </c>
      <c r="H37">
        <f t="shared" si="0"/>
        <v>20</v>
      </c>
    </row>
    <row r="38" spans="1:8">
      <c r="A38" t="s">
        <v>265</v>
      </c>
      <c r="B38">
        <v>10028</v>
      </c>
      <c r="C38" t="str">
        <f>VLOOKUP(B38,[1]Sheet1!$A$66:$B$6600,2,0)</f>
        <v>马超碎片</v>
      </c>
      <c r="D38">
        <f>VLOOKUP(B38,[1]Sheet1!$A$66:$D$6600,4,0)</f>
        <v>5</v>
      </c>
      <c r="G38">
        <v>200</v>
      </c>
      <c r="H38">
        <f t="shared" si="0"/>
        <v>20</v>
      </c>
    </row>
    <row r="39" spans="1:8">
      <c r="A39" t="s">
        <v>266</v>
      </c>
      <c r="B39">
        <v>10138</v>
      </c>
      <c r="C39" t="str">
        <f>VLOOKUP(B39,[1]Sheet1!$A$66:$B$6600,2,0)</f>
        <v>刘表碎片</v>
      </c>
      <c r="D39">
        <f>VLOOKUP(B39,[1]Sheet1!$A$66:$D$6600,4,0)</f>
        <v>3</v>
      </c>
      <c r="G39">
        <v>200</v>
      </c>
      <c r="H39">
        <f t="shared" si="0"/>
        <v>20</v>
      </c>
    </row>
    <row r="40" spans="1:8">
      <c r="A40" t="s">
        <v>267</v>
      </c>
      <c r="B40">
        <v>10017</v>
      </c>
      <c r="C40" t="str">
        <f>VLOOKUP(B40,[1]Sheet1!$A$66:$B$6600,2,0)</f>
        <v>典韦碎片</v>
      </c>
      <c r="D40">
        <f>VLOOKUP(B40,[1]Sheet1!$A$66:$D$6600,4,0)</f>
        <v>4</v>
      </c>
      <c r="G40">
        <v>200</v>
      </c>
      <c r="H40">
        <f t="shared" si="0"/>
        <v>20</v>
      </c>
    </row>
    <row r="41" spans="1:8">
      <c r="A41" t="s">
        <v>268</v>
      </c>
      <c r="B41">
        <v>10056</v>
      </c>
      <c r="C41" t="str">
        <f>VLOOKUP(B41,[1]Sheet1!$A$66:$B$6600,2,0)</f>
        <v>甘宁碎片</v>
      </c>
      <c r="D41">
        <f>VLOOKUP(B41,[1]Sheet1!$A$66:$D$6600,4,0)</f>
        <v>4</v>
      </c>
      <c r="G41">
        <v>200</v>
      </c>
      <c r="H41">
        <f t="shared" si="0"/>
        <v>20</v>
      </c>
    </row>
    <row r="42" spans="1:8">
      <c r="A42" t="s">
        <v>269</v>
      </c>
      <c r="B42">
        <v>10094</v>
      </c>
      <c r="C42" t="str">
        <f>VLOOKUP(B42,[1]Sheet1!$A$66:$B$6600,2,0)</f>
        <v>曹洪碎片</v>
      </c>
      <c r="D42">
        <f>VLOOKUP(B42,[1]Sheet1!$A$66:$D$6600,4,0)</f>
        <v>3</v>
      </c>
      <c r="G42">
        <v>200</v>
      </c>
      <c r="H42">
        <f t="shared" si="0"/>
        <v>20</v>
      </c>
    </row>
    <row r="43" spans="1:8">
      <c r="A43" t="s">
        <v>270</v>
      </c>
      <c r="B43">
        <v>10062</v>
      </c>
      <c r="C43" t="str">
        <f>VLOOKUP(B43,[1]Sheet1!$A$66:$B$6600,2,0)</f>
        <v>周泰碎片</v>
      </c>
      <c r="D43">
        <f>VLOOKUP(B43,[1]Sheet1!$A$66:$D$6600,4,0)</f>
        <v>4</v>
      </c>
      <c r="G43">
        <v>200</v>
      </c>
      <c r="H43">
        <f t="shared" si="0"/>
        <v>20</v>
      </c>
    </row>
    <row r="44" spans="1:8">
      <c r="A44" t="s">
        <v>271</v>
      </c>
      <c r="B44">
        <v>10073</v>
      </c>
      <c r="C44" t="str">
        <f>VLOOKUP(B44,[1]Sheet1!$A$66:$B$6600,2,0)</f>
        <v>貂蝉碎片</v>
      </c>
      <c r="D44">
        <f>VLOOKUP(B44,[1]Sheet1!$A$66:$D$6600,4,0)</f>
        <v>5</v>
      </c>
      <c r="G44">
        <v>200</v>
      </c>
      <c r="H44">
        <f t="shared" si="0"/>
        <v>20</v>
      </c>
    </row>
    <row r="45" spans="1:8">
      <c r="A45" t="s">
        <v>272</v>
      </c>
      <c r="B45">
        <v>10109</v>
      </c>
      <c r="C45" t="str">
        <f>VLOOKUP(B45,[1]Sheet1!$A$66:$B$6600,2,0)</f>
        <v>张星彩碎片</v>
      </c>
      <c r="D45">
        <f>VLOOKUP(B45,[1]Sheet1!$A$66:$D$6600,4,0)</f>
        <v>3</v>
      </c>
      <c r="G45">
        <v>200</v>
      </c>
      <c r="H45">
        <f t="shared" si="0"/>
        <v>20</v>
      </c>
    </row>
    <row r="46" spans="1:8">
      <c r="A46" t="s">
        <v>273</v>
      </c>
      <c r="B46">
        <v>10013</v>
      </c>
      <c r="C46" t="str">
        <f>VLOOKUP(B46,[1]Sheet1!$A$66:$B$6600,2,0)</f>
        <v>于禁碎片</v>
      </c>
      <c r="D46">
        <f>VLOOKUP(B46,[1]Sheet1!$A$66:$D$6600,4,0)</f>
        <v>4</v>
      </c>
      <c r="G46">
        <v>250</v>
      </c>
      <c r="H46">
        <f t="shared" si="0"/>
        <v>25</v>
      </c>
    </row>
    <row r="47" spans="1:8">
      <c r="A47" t="s">
        <v>274</v>
      </c>
      <c r="B47">
        <v>10011</v>
      </c>
      <c r="C47" t="str">
        <f>VLOOKUP(B47,[1]Sheet1!$A$66:$B$6600,2,0)</f>
        <v>司马懿碎片</v>
      </c>
      <c r="D47">
        <f>VLOOKUP(B47,[1]Sheet1!$A$66:$D$6600,4,0)</f>
        <v>5</v>
      </c>
      <c r="G47">
        <v>200</v>
      </c>
      <c r="H47">
        <f t="shared" si="0"/>
        <v>20</v>
      </c>
    </row>
    <row r="48" spans="1:8">
      <c r="A48" t="s">
        <v>275</v>
      </c>
      <c r="B48">
        <v>10124</v>
      </c>
      <c r="C48" t="str">
        <f>VLOOKUP(B48,[1]Sheet1!$A$66:$B$6600,2,0)</f>
        <v>朱桓碎片</v>
      </c>
      <c r="D48">
        <f>VLOOKUP(B48,[1]Sheet1!$A$66:$D$6600,4,0)</f>
        <v>3</v>
      </c>
      <c r="G48">
        <v>250</v>
      </c>
      <c r="H48">
        <f t="shared" si="0"/>
        <v>25</v>
      </c>
    </row>
    <row r="49" spans="1:8">
      <c r="A49" t="s">
        <v>276</v>
      </c>
      <c r="B49">
        <v>10057</v>
      </c>
      <c r="C49" t="str">
        <f>VLOOKUP(B49,[1]Sheet1!$A$66:$B$6600,2,0)</f>
        <v>程普碎片</v>
      </c>
      <c r="D49">
        <f>VLOOKUP(B49,[1]Sheet1!$A$66:$D$6600,4,0)</f>
        <v>4</v>
      </c>
      <c r="G49">
        <v>250</v>
      </c>
      <c r="H49">
        <f t="shared" si="0"/>
        <v>25</v>
      </c>
    </row>
    <row r="50" spans="1:8">
      <c r="A50" t="s">
        <v>277</v>
      </c>
      <c r="B50">
        <v>10031</v>
      </c>
      <c r="C50" t="str">
        <f>VLOOKUP(B50,[1]Sheet1!$A$66:$B$6600,2,0)</f>
        <v>刘备碎片</v>
      </c>
      <c r="D50">
        <f>VLOOKUP(B50,[1]Sheet1!$A$66:$D$6600,4,0)</f>
        <v>5</v>
      </c>
      <c r="G50">
        <v>250</v>
      </c>
      <c r="H50">
        <f t="shared" si="0"/>
        <v>25</v>
      </c>
    </row>
    <row r="51" spans="1:8">
      <c r="A51" t="s">
        <v>278</v>
      </c>
      <c r="B51">
        <v>10139</v>
      </c>
      <c r="C51" t="str">
        <f>VLOOKUP(B51,[1]Sheet1!$A$66:$B$6600,2,0)</f>
        <v>张绣碎片</v>
      </c>
      <c r="D51">
        <f>VLOOKUP(B51,[1]Sheet1!$A$66:$D$6600,4,0)</f>
        <v>3</v>
      </c>
      <c r="G51">
        <v>250</v>
      </c>
      <c r="H51">
        <f t="shared" si="0"/>
        <v>25</v>
      </c>
    </row>
    <row r="52" spans="1:8">
      <c r="A52" t="s">
        <v>279</v>
      </c>
      <c r="B52">
        <v>10014</v>
      </c>
      <c r="C52" t="str">
        <f>VLOOKUP(B52,[1]Sheet1!$A$66:$B$6600,2,0)</f>
        <v>乐进碎片</v>
      </c>
      <c r="D52">
        <f>VLOOKUP(B52,[1]Sheet1!$A$66:$D$6600,4,0)</f>
        <v>5</v>
      </c>
      <c r="G52">
        <v>250</v>
      </c>
      <c r="H52">
        <f t="shared" si="0"/>
        <v>25</v>
      </c>
    </row>
    <row r="53" spans="1:8">
      <c r="A53" t="s">
        <v>280</v>
      </c>
      <c r="B53">
        <v>10054</v>
      </c>
      <c r="C53" t="str">
        <f>VLOOKUP(B53,[1]Sheet1!$A$66:$B$6600,2,0)</f>
        <v>吕蒙碎片</v>
      </c>
      <c r="D53">
        <f>VLOOKUP(B53,[1]Sheet1!$A$66:$D$6600,4,0)</f>
        <v>5</v>
      </c>
      <c r="G53">
        <v>250</v>
      </c>
      <c r="H53">
        <f t="shared" si="0"/>
        <v>25</v>
      </c>
    </row>
    <row r="54" spans="1:8">
      <c r="G54">
        <v>250</v>
      </c>
      <c r="H54">
        <f t="shared" si="0"/>
        <v>25</v>
      </c>
    </row>
    <row r="55" spans="1:8">
      <c r="A55" t="s">
        <v>452</v>
      </c>
      <c r="G55">
        <v>250</v>
      </c>
      <c r="H55">
        <f t="shared" si="0"/>
        <v>25</v>
      </c>
    </row>
    <row r="56" spans="1:8">
      <c r="A56" t="s">
        <v>453</v>
      </c>
      <c r="G56">
        <v>250</v>
      </c>
      <c r="H56">
        <f t="shared" si="0"/>
        <v>25</v>
      </c>
    </row>
    <row r="57" spans="1:8">
      <c r="A57" t="s">
        <v>454</v>
      </c>
      <c r="G57">
        <v>200</v>
      </c>
      <c r="H57">
        <f t="shared" si="0"/>
        <v>20</v>
      </c>
    </row>
    <row r="58" spans="1:8">
      <c r="A58" t="s">
        <v>455</v>
      </c>
      <c r="G58">
        <v>250</v>
      </c>
      <c r="H58">
        <f t="shared" si="0"/>
        <v>25</v>
      </c>
    </row>
    <row r="59" spans="1:8">
      <c r="A59" t="s">
        <v>456</v>
      </c>
      <c r="G59">
        <v>250</v>
      </c>
      <c r="H59">
        <f t="shared" si="0"/>
        <v>25</v>
      </c>
    </row>
    <row r="60" spans="1:8">
      <c r="A60" t="s">
        <v>457</v>
      </c>
      <c r="G60">
        <v>250</v>
      </c>
      <c r="H60">
        <f t="shared" si="0"/>
        <v>25</v>
      </c>
    </row>
    <row r="61" spans="1:8">
      <c r="A61" t="s">
        <v>458</v>
      </c>
      <c r="G61">
        <v>250</v>
      </c>
      <c r="H61">
        <f t="shared" si="0"/>
        <v>25</v>
      </c>
    </row>
    <row r="62" spans="1:8">
      <c r="A62" t="s">
        <v>459</v>
      </c>
      <c r="G62">
        <v>250</v>
      </c>
      <c r="H62">
        <f t="shared" si="0"/>
        <v>25</v>
      </c>
    </row>
    <row r="63" spans="1:8">
      <c r="A63" t="s">
        <v>460</v>
      </c>
      <c r="G63">
        <v>250</v>
      </c>
      <c r="H63">
        <f t="shared" si="0"/>
        <v>25</v>
      </c>
    </row>
    <row r="64" spans="1:8">
      <c r="A64" t="s">
        <v>461</v>
      </c>
      <c r="G64">
        <v>250</v>
      </c>
      <c r="H64">
        <f t="shared" si="0"/>
        <v>25</v>
      </c>
    </row>
    <row r="65" spans="1:8">
      <c r="A65" t="s">
        <v>462</v>
      </c>
      <c r="G65">
        <v>250</v>
      </c>
      <c r="H65">
        <f t="shared" si="0"/>
        <v>25</v>
      </c>
    </row>
    <row r="66" spans="1:8">
      <c r="A66" t="s">
        <v>463</v>
      </c>
      <c r="G66">
        <v>250</v>
      </c>
      <c r="H66">
        <f t="shared" si="0"/>
        <v>25</v>
      </c>
    </row>
    <row r="67" spans="1:8">
      <c r="A67" t="s">
        <v>464</v>
      </c>
      <c r="G67">
        <v>250</v>
      </c>
      <c r="H67">
        <f t="shared" si="0"/>
        <v>25</v>
      </c>
    </row>
    <row r="68" spans="1:8">
      <c r="A68" t="s">
        <v>465</v>
      </c>
      <c r="G68">
        <v>250</v>
      </c>
      <c r="H68">
        <f t="shared" si="0"/>
        <v>25</v>
      </c>
    </row>
    <row r="69" spans="1:8">
      <c r="A69" t="s">
        <v>466</v>
      </c>
      <c r="G69">
        <v>250</v>
      </c>
      <c r="H69">
        <f t="shared" si="0"/>
        <v>25</v>
      </c>
    </row>
    <row r="70" spans="1:8">
      <c r="A70" t="s">
        <v>467</v>
      </c>
      <c r="G70">
        <v>250</v>
      </c>
      <c r="H70">
        <f t="shared" si="0"/>
        <v>25</v>
      </c>
    </row>
    <row r="71" spans="1:8">
      <c r="A71" t="s">
        <v>468</v>
      </c>
      <c r="G71">
        <v>250</v>
      </c>
      <c r="H71">
        <f t="shared" si="0"/>
        <v>25</v>
      </c>
    </row>
    <row r="72" spans="1:8">
      <c r="A72" t="s">
        <v>469</v>
      </c>
      <c r="G72">
        <v>250</v>
      </c>
      <c r="H72">
        <f t="shared" si="0"/>
        <v>25</v>
      </c>
    </row>
    <row r="73" spans="1:8">
      <c r="A73" t="s">
        <v>470</v>
      </c>
      <c r="G73">
        <v>250</v>
      </c>
      <c r="H73">
        <f t="shared" si="0"/>
        <v>25</v>
      </c>
    </row>
    <row r="74" spans="1:8">
      <c r="A74" t="s">
        <v>471</v>
      </c>
      <c r="G74">
        <v>250</v>
      </c>
      <c r="H74">
        <f t="shared" si="0"/>
        <v>25</v>
      </c>
    </row>
    <row r="75" spans="1:8">
      <c r="A75" t="s">
        <v>472</v>
      </c>
      <c r="G75">
        <v>250</v>
      </c>
      <c r="H75">
        <f t="shared" si="0"/>
        <v>25</v>
      </c>
    </row>
    <row r="76" spans="1:8">
      <c r="A76" t="s">
        <v>473</v>
      </c>
      <c r="G76">
        <v>250</v>
      </c>
      <c r="H76">
        <f t="shared" si="0"/>
        <v>25</v>
      </c>
    </row>
    <row r="77" spans="1:8">
      <c r="A77" t="s">
        <v>474</v>
      </c>
      <c r="G77">
        <v>250</v>
      </c>
      <c r="H77">
        <f t="shared" si="0"/>
        <v>25</v>
      </c>
    </row>
    <row r="78" spans="1:8">
      <c r="A78" t="s">
        <v>475</v>
      </c>
      <c r="G78">
        <v>250</v>
      </c>
      <c r="H78">
        <f t="shared" si="0"/>
        <v>25</v>
      </c>
    </row>
    <row r="79" spans="1:8">
      <c r="A79" t="s">
        <v>476</v>
      </c>
      <c r="G79">
        <v>250</v>
      </c>
      <c r="H79">
        <f t="shared" ref="H79:H133" si="1">IF(G79&lt;300,G79/10,G79)</f>
        <v>25</v>
      </c>
    </row>
    <row r="80" spans="1:8">
      <c r="A80" t="s">
        <v>477</v>
      </c>
      <c r="G80">
        <v>250</v>
      </c>
      <c r="H80">
        <f t="shared" si="1"/>
        <v>25</v>
      </c>
    </row>
    <row r="81" spans="1:8">
      <c r="A81" t="s">
        <v>478</v>
      </c>
      <c r="G81">
        <v>200</v>
      </c>
      <c r="H81">
        <f t="shared" si="1"/>
        <v>20</v>
      </c>
    </row>
    <row r="82" spans="1:8">
      <c r="A82" t="s">
        <v>479</v>
      </c>
      <c r="G82">
        <v>625</v>
      </c>
      <c r="H82">
        <f t="shared" si="1"/>
        <v>625</v>
      </c>
    </row>
    <row r="83" spans="1:8">
      <c r="A83" t="s">
        <v>480</v>
      </c>
      <c r="G83">
        <v>625</v>
      </c>
      <c r="H83">
        <f t="shared" si="1"/>
        <v>625</v>
      </c>
    </row>
    <row r="84" spans="1:8">
      <c r="A84" t="s">
        <v>481</v>
      </c>
      <c r="G84">
        <v>625</v>
      </c>
      <c r="H84">
        <f t="shared" si="1"/>
        <v>625</v>
      </c>
    </row>
    <row r="85" spans="1:8">
      <c r="A85" t="s">
        <v>482</v>
      </c>
      <c r="G85">
        <v>625</v>
      </c>
      <c r="H85">
        <f t="shared" si="1"/>
        <v>625</v>
      </c>
    </row>
    <row r="86" spans="1:8">
      <c r="A86" t="s">
        <v>483</v>
      </c>
      <c r="G86">
        <v>625</v>
      </c>
      <c r="H86">
        <f t="shared" si="1"/>
        <v>625</v>
      </c>
    </row>
    <row r="87" spans="1:8">
      <c r="A87" t="s">
        <v>484</v>
      </c>
      <c r="G87">
        <v>625</v>
      </c>
      <c r="H87">
        <f t="shared" si="1"/>
        <v>625</v>
      </c>
    </row>
    <row r="88" spans="1:8">
      <c r="A88" t="s">
        <v>485</v>
      </c>
      <c r="G88">
        <v>625</v>
      </c>
      <c r="H88">
        <f t="shared" si="1"/>
        <v>625</v>
      </c>
    </row>
    <row r="89" spans="1:8">
      <c r="A89" t="s">
        <v>486</v>
      </c>
      <c r="G89">
        <v>625</v>
      </c>
      <c r="H89">
        <f t="shared" si="1"/>
        <v>625</v>
      </c>
    </row>
    <row r="90" spans="1:8">
      <c r="A90" t="s">
        <v>487</v>
      </c>
      <c r="G90">
        <v>625</v>
      </c>
      <c r="H90">
        <f t="shared" si="1"/>
        <v>625</v>
      </c>
    </row>
    <row r="91" spans="1:8">
      <c r="A91" t="s">
        <v>488</v>
      </c>
      <c r="G91">
        <v>625</v>
      </c>
      <c r="H91">
        <f t="shared" si="1"/>
        <v>625</v>
      </c>
    </row>
    <row r="92" spans="1:8">
      <c r="A92" t="s">
        <v>489</v>
      </c>
      <c r="G92">
        <v>625</v>
      </c>
      <c r="H92">
        <f t="shared" si="1"/>
        <v>625</v>
      </c>
    </row>
    <row r="93" spans="1:8">
      <c r="A93" t="s">
        <v>490</v>
      </c>
      <c r="G93">
        <v>625</v>
      </c>
      <c r="H93">
        <f t="shared" si="1"/>
        <v>625</v>
      </c>
    </row>
    <row r="94" spans="1:8">
      <c r="A94" t="s">
        <v>491</v>
      </c>
      <c r="G94">
        <v>625</v>
      </c>
      <c r="H94">
        <f t="shared" si="1"/>
        <v>625</v>
      </c>
    </row>
    <row r="95" spans="1:8">
      <c r="A95" t="s">
        <v>492</v>
      </c>
      <c r="G95">
        <v>625</v>
      </c>
      <c r="H95">
        <f t="shared" si="1"/>
        <v>625</v>
      </c>
    </row>
    <row r="96" spans="1:8">
      <c r="A96" t="s">
        <v>493</v>
      </c>
      <c r="G96">
        <v>625</v>
      </c>
      <c r="H96">
        <f t="shared" si="1"/>
        <v>625</v>
      </c>
    </row>
    <row r="97" spans="1:8">
      <c r="A97" t="s">
        <v>494</v>
      </c>
      <c r="G97">
        <v>625</v>
      </c>
      <c r="H97">
        <f t="shared" si="1"/>
        <v>625</v>
      </c>
    </row>
    <row r="98" spans="1:8">
      <c r="A98" t="s">
        <v>495</v>
      </c>
      <c r="G98">
        <v>625</v>
      </c>
      <c r="H98">
        <f t="shared" si="1"/>
        <v>625</v>
      </c>
    </row>
    <row r="99" spans="1:8">
      <c r="A99" t="s">
        <v>496</v>
      </c>
      <c r="G99">
        <v>625</v>
      </c>
      <c r="H99">
        <f t="shared" si="1"/>
        <v>625</v>
      </c>
    </row>
    <row r="100" spans="1:8">
      <c r="A100" t="s">
        <v>497</v>
      </c>
      <c r="G100">
        <v>625</v>
      </c>
      <c r="H100">
        <f t="shared" si="1"/>
        <v>625</v>
      </c>
    </row>
    <row r="101" spans="1:8">
      <c r="A101" t="s">
        <v>498</v>
      </c>
      <c r="G101">
        <v>625</v>
      </c>
      <c r="H101">
        <f t="shared" si="1"/>
        <v>625</v>
      </c>
    </row>
    <row r="102" spans="1:8">
      <c r="A102" t="s">
        <v>499</v>
      </c>
      <c r="G102">
        <v>625</v>
      </c>
      <c r="H102">
        <f t="shared" si="1"/>
        <v>625</v>
      </c>
    </row>
    <row r="103" spans="1:8">
      <c r="A103" t="s">
        <v>500</v>
      </c>
      <c r="G103">
        <v>625</v>
      </c>
      <c r="H103">
        <f t="shared" si="1"/>
        <v>625</v>
      </c>
    </row>
    <row r="104" spans="1:8">
      <c r="A104" t="s">
        <v>501</v>
      </c>
      <c r="G104">
        <v>625</v>
      </c>
      <c r="H104">
        <f t="shared" si="1"/>
        <v>625</v>
      </c>
    </row>
    <row r="105" spans="1:8">
      <c r="A105" t="s">
        <v>502</v>
      </c>
      <c r="G105">
        <v>625</v>
      </c>
      <c r="H105">
        <f t="shared" si="1"/>
        <v>625</v>
      </c>
    </row>
    <row r="106" spans="1:8">
      <c r="A106" t="s">
        <v>503</v>
      </c>
      <c r="G106">
        <v>625</v>
      </c>
      <c r="H106">
        <f t="shared" si="1"/>
        <v>625</v>
      </c>
    </row>
    <row r="107" spans="1:8">
      <c r="A107" t="s">
        <v>504</v>
      </c>
      <c r="G107">
        <v>625</v>
      </c>
      <c r="H107">
        <f t="shared" si="1"/>
        <v>625</v>
      </c>
    </row>
    <row r="108" spans="1:8">
      <c r="A108" t="s">
        <v>505</v>
      </c>
      <c r="G108">
        <v>625</v>
      </c>
      <c r="H108">
        <f t="shared" si="1"/>
        <v>625</v>
      </c>
    </row>
    <row r="109" spans="1:8">
      <c r="A109" t="s">
        <v>506</v>
      </c>
      <c r="G109">
        <v>625</v>
      </c>
      <c r="H109">
        <f t="shared" si="1"/>
        <v>625</v>
      </c>
    </row>
    <row r="110" spans="1:8">
      <c r="A110" t="s">
        <v>507</v>
      </c>
      <c r="G110">
        <v>625</v>
      </c>
      <c r="H110">
        <f t="shared" si="1"/>
        <v>625</v>
      </c>
    </row>
    <row r="111" spans="1:8">
      <c r="A111" t="s">
        <v>508</v>
      </c>
      <c r="G111">
        <v>625</v>
      </c>
      <c r="H111">
        <f t="shared" si="1"/>
        <v>625</v>
      </c>
    </row>
    <row r="112" spans="1:8">
      <c r="A112" t="s">
        <v>509</v>
      </c>
      <c r="G112">
        <v>625</v>
      </c>
      <c r="H112">
        <f t="shared" si="1"/>
        <v>625</v>
      </c>
    </row>
    <row r="113" spans="1:14">
      <c r="A113" t="s">
        <v>510</v>
      </c>
      <c r="G113">
        <v>625</v>
      </c>
      <c r="H113">
        <f t="shared" si="1"/>
        <v>625</v>
      </c>
    </row>
    <row r="114" spans="1:14">
      <c r="A114" t="s">
        <v>511</v>
      </c>
      <c r="G114">
        <v>625</v>
      </c>
      <c r="H114">
        <f t="shared" si="1"/>
        <v>625</v>
      </c>
    </row>
    <row r="115" spans="1:14">
      <c r="G115">
        <v>625</v>
      </c>
      <c r="H115">
        <f t="shared" si="1"/>
        <v>625</v>
      </c>
    </row>
    <row r="116" spans="1:14">
      <c r="G116">
        <v>625</v>
      </c>
      <c r="H116">
        <f t="shared" si="1"/>
        <v>625</v>
      </c>
    </row>
    <row r="117" spans="1:14">
      <c r="G117">
        <v>625</v>
      </c>
      <c r="H117">
        <f t="shared" si="1"/>
        <v>625</v>
      </c>
    </row>
    <row r="118" spans="1:14">
      <c r="G118">
        <v>625</v>
      </c>
      <c r="H118">
        <f t="shared" si="1"/>
        <v>625</v>
      </c>
    </row>
    <row r="119" spans="1:14">
      <c r="G119">
        <v>625</v>
      </c>
      <c r="H119">
        <f t="shared" si="1"/>
        <v>625</v>
      </c>
    </row>
    <row r="120" spans="1:14">
      <c r="G120">
        <v>625</v>
      </c>
      <c r="H120">
        <f t="shared" si="1"/>
        <v>625</v>
      </c>
    </row>
    <row r="121" spans="1:14">
      <c r="G121">
        <v>625</v>
      </c>
      <c r="H121">
        <f t="shared" si="1"/>
        <v>625</v>
      </c>
    </row>
    <row r="122" spans="1:14">
      <c r="G122">
        <v>625</v>
      </c>
      <c r="H122">
        <f t="shared" si="1"/>
        <v>625</v>
      </c>
    </row>
    <row r="123" spans="1:14">
      <c r="G123">
        <v>625</v>
      </c>
      <c r="H123">
        <f t="shared" si="1"/>
        <v>625</v>
      </c>
    </row>
    <row r="124" spans="1:14">
      <c r="G124">
        <v>625</v>
      </c>
      <c r="H124">
        <f t="shared" si="1"/>
        <v>625</v>
      </c>
      <c r="K124">
        <v>16</v>
      </c>
      <c r="L124">
        <v>23</v>
      </c>
      <c r="M124">
        <f>K124*2</f>
        <v>32</v>
      </c>
      <c r="N124">
        <f>L124*2</f>
        <v>46</v>
      </c>
    </row>
    <row r="125" spans="1:14">
      <c r="G125">
        <v>625</v>
      </c>
      <c r="H125">
        <f t="shared" si="1"/>
        <v>625</v>
      </c>
      <c r="K125">
        <v>17</v>
      </c>
      <c r="L125">
        <v>26</v>
      </c>
      <c r="M125">
        <f t="shared" ref="M125:M188" si="2">K125*2</f>
        <v>34</v>
      </c>
      <c r="N125">
        <f t="shared" ref="N125:N188" si="3">L125*2</f>
        <v>52</v>
      </c>
    </row>
    <row r="126" spans="1:14">
      <c r="G126">
        <v>625</v>
      </c>
      <c r="H126">
        <f t="shared" si="1"/>
        <v>625</v>
      </c>
      <c r="K126">
        <v>18</v>
      </c>
      <c r="L126">
        <v>27</v>
      </c>
      <c r="M126">
        <f t="shared" si="2"/>
        <v>36</v>
      </c>
      <c r="N126">
        <f t="shared" si="3"/>
        <v>54</v>
      </c>
    </row>
    <row r="127" spans="1:14">
      <c r="G127">
        <v>625</v>
      </c>
      <c r="H127">
        <f t="shared" si="1"/>
        <v>625</v>
      </c>
      <c r="K127">
        <v>15</v>
      </c>
      <c r="L127">
        <v>22</v>
      </c>
      <c r="M127">
        <f t="shared" si="2"/>
        <v>30</v>
      </c>
      <c r="N127">
        <f t="shared" si="3"/>
        <v>44</v>
      </c>
    </row>
    <row r="128" spans="1:14">
      <c r="G128">
        <v>625</v>
      </c>
      <c r="H128">
        <f t="shared" si="1"/>
        <v>625</v>
      </c>
      <c r="K128">
        <v>16</v>
      </c>
      <c r="L128">
        <v>23</v>
      </c>
      <c r="M128">
        <f t="shared" si="2"/>
        <v>32</v>
      </c>
      <c r="N128">
        <f t="shared" si="3"/>
        <v>46</v>
      </c>
    </row>
    <row r="129" spans="7:14">
      <c r="G129">
        <v>625</v>
      </c>
      <c r="H129">
        <f t="shared" si="1"/>
        <v>625</v>
      </c>
      <c r="K129">
        <v>17</v>
      </c>
      <c r="L129">
        <v>26</v>
      </c>
      <c r="M129">
        <f t="shared" si="2"/>
        <v>34</v>
      </c>
      <c r="N129">
        <f t="shared" si="3"/>
        <v>52</v>
      </c>
    </row>
    <row r="130" spans="7:14">
      <c r="G130">
        <v>625</v>
      </c>
      <c r="H130">
        <f t="shared" si="1"/>
        <v>625</v>
      </c>
      <c r="K130">
        <v>18</v>
      </c>
      <c r="L130">
        <v>27</v>
      </c>
      <c r="M130">
        <f t="shared" si="2"/>
        <v>36</v>
      </c>
      <c r="N130">
        <f t="shared" si="3"/>
        <v>54</v>
      </c>
    </row>
    <row r="131" spans="7:14">
      <c r="G131">
        <v>625</v>
      </c>
      <c r="H131">
        <f t="shared" si="1"/>
        <v>625</v>
      </c>
      <c r="K131">
        <v>20</v>
      </c>
      <c r="L131">
        <v>29</v>
      </c>
      <c r="M131">
        <f t="shared" si="2"/>
        <v>40</v>
      </c>
      <c r="N131">
        <f t="shared" si="3"/>
        <v>58</v>
      </c>
    </row>
    <row r="132" spans="7:14">
      <c r="G132">
        <v>625</v>
      </c>
      <c r="H132">
        <f t="shared" si="1"/>
        <v>625</v>
      </c>
      <c r="K132">
        <v>21</v>
      </c>
      <c r="L132">
        <v>32</v>
      </c>
      <c r="M132">
        <f t="shared" si="2"/>
        <v>42</v>
      </c>
      <c r="N132">
        <f t="shared" si="3"/>
        <v>64</v>
      </c>
    </row>
    <row r="133" spans="7:14">
      <c r="G133">
        <v>625</v>
      </c>
      <c r="H133">
        <f t="shared" si="1"/>
        <v>625</v>
      </c>
      <c r="K133">
        <v>23</v>
      </c>
      <c r="L133">
        <v>34</v>
      </c>
      <c r="M133">
        <f t="shared" si="2"/>
        <v>46</v>
      </c>
      <c r="N133">
        <f t="shared" si="3"/>
        <v>68</v>
      </c>
    </row>
    <row r="134" spans="7:14">
      <c r="K134">
        <v>25</v>
      </c>
      <c r="L134">
        <v>37</v>
      </c>
      <c r="M134">
        <f t="shared" si="2"/>
        <v>50</v>
      </c>
      <c r="N134">
        <f t="shared" si="3"/>
        <v>74</v>
      </c>
    </row>
    <row r="135" spans="7:14">
      <c r="K135">
        <v>20</v>
      </c>
      <c r="L135">
        <v>29</v>
      </c>
      <c r="M135">
        <f t="shared" si="2"/>
        <v>40</v>
      </c>
      <c r="N135">
        <f t="shared" si="3"/>
        <v>58</v>
      </c>
    </row>
    <row r="136" spans="7:14">
      <c r="K136">
        <v>21</v>
      </c>
      <c r="L136">
        <v>32</v>
      </c>
      <c r="M136">
        <f t="shared" si="2"/>
        <v>42</v>
      </c>
      <c r="N136">
        <f t="shared" si="3"/>
        <v>64</v>
      </c>
    </row>
    <row r="137" spans="7:14">
      <c r="K137">
        <v>23</v>
      </c>
      <c r="L137">
        <v>34</v>
      </c>
      <c r="M137">
        <f t="shared" si="2"/>
        <v>46</v>
      </c>
      <c r="N137">
        <f t="shared" si="3"/>
        <v>68</v>
      </c>
    </row>
    <row r="138" spans="7:14">
      <c r="K138">
        <v>25</v>
      </c>
      <c r="L138">
        <v>37</v>
      </c>
      <c r="M138">
        <f t="shared" si="2"/>
        <v>50</v>
      </c>
      <c r="N138">
        <f t="shared" si="3"/>
        <v>74</v>
      </c>
    </row>
    <row r="139" spans="7:14">
      <c r="K139">
        <v>20</v>
      </c>
      <c r="L139">
        <v>29</v>
      </c>
      <c r="M139">
        <f t="shared" si="2"/>
        <v>40</v>
      </c>
      <c r="N139">
        <f t="shared" si="3"/>
        <v>58</v>
      </c>
    </row>
    <row r="140" spans="7:14">
      <c r="K140">
        <v>21</v>
      </c>
      <c r="L140">
        <v>32</v>
      </c>
      <c r="M140">
        <f t="shared" si="2"/>
        <v>42</v>
      </c>
      <c r="N140">
        <f t="shared" si="3"/>
        <v>64</v>
      </c>
    </row>
    <row r="141" spans="7:14">
      <c r="K141">
        <v>23</v>
      </c>
      <c r="L141">
        <v>34</v>
      </c>
      <c r="M141">
        <f t="shared" si="2"/>
        <v>46</v>
      </c>
      <c r="N141">
        <f t="shared" si="3"/>
        <v>68</v>
      </c>
    </row>
    <row r="142" spans="7:14">
      <c r="K142">
        <v>25</v>
      </c>
      <c r="L142">
        <v>37</v>
      </c>
      <c r="M142">
        <f t="shared" si="2"/>
        <v>50</v>
      </c>
      <c r="N142">
        <f t="shared" si="3"/>
        <v>74</v>
      </c>
    </row>
    <row r="143" spans="7:14">
      <c r="K143">
        <v>25</v>
      </c>
      <c r="L143">
        <v>37</v>
      </c>
      <c r="M143">
        <f t="shared" si="2"/>
        <v>50</v>
      </c>
      <c r="N143">
        <f t="shared" si="3"/>
        <v>74</v>
      </c>
    </row>
    <row r="144" spans="7:14">
      <c r="K144">
        <v>26</v>
      </c>
      <c r="L144">
        <v>39</v>
      </c>
      <c r="M144">
        <f t="shared" si="2"/>
        <v>52</v>
      </c>
      <c r="N144">
        <f t="shared" si="3"/>
        <v>78</v>
      </c>
    </row>
    <row r="145" spans="11:14">
      <c r="K145">
        <v>29</v>
      </c>
      <c r="L145">
        <v>43</v>
      </c>
      <c r="M145">
        <f t="shared" si="2"/>
        <v>58</v>
      </c>
      <c r="N145">
        <f t="shared" si="3"/>
        <v>86</v>
      </c>
    </row>
    <row r="146" spans="11:14">
      <c r="K146">
        <v>30</v>
      </c>
      <c r="L146">
        <v>45</v>
      </c>
      <c r="M146">
        <f t="shared" si="2"/>
        <v>60</v>
      </c>
      <c r="N146">
        <f t="shared" si="3"/>
        <v>90</v>
      </c>
    </row>
    <row r="147" spans="11:14">
      <c r="K147">
        <v>25</v>
      </c>
      <c r="L147">
        <v>37</v>
      </c>
      <c r="M147">
        <f t="shared" si="2"/>
        <v>50</v>
      </c>
      <c r="N147">
        <f t="shared" si="3"/>
        <v>74</v>
      </c>
    </row>
    <row r="148" spans="11:14">
      <c r="K148">
        <v>26</v>
      </c>
      <c r="L148">
        <v>39</v>
      </c>
      <c r="M148">
        <f t="shared" si="2"/>
        <v>52</v>
      </c>
      <c r="N148">
        <f t="shared" si="3"/>
        <v>78</v>
      </c>
    </row>
    <row r="149" spans="11:14">
      <c r="K149">
        <v>29</v>
      </c>
      <c r="L149">
        <v>43</v>
      </c>
      <c r="M149">
        <f t="shared" si="2"/>
        <v>58</v>
      </c>
      <c r="N149">
        <f t="shared" si="3"/>
        <v>86</v>
      </c>
    </row>
    <row r="150" spans="11:14">
      <c r="K150">
        <v>30</v>
      </c>
      <c r="L150">
        <v>45</v>
      </c>
      <c r="M150">
        <f t="shared" si="2"/>
        <v>60</v>
      </c>
      <c r="N150">
        <f t="shared" si="3"/>
        <v>90</v>
      </c>
    </row>
    <row r="151" spans="11:14">
      <c r="K151">
        <v>25</v>
      </c>
      <c r="L151">
        <v>37</v>
      </c>
      <c r="M151">
        <f t="shared" si="2"/>
        <v>50</v>
      </c>
      <c r="N151">
        <f t="shared" si="3"/>
        <v>74</v>
      </c>
    </row>
    <row r="152" spans="11:14">
      <c r="K152">
        <v>26</v>
      </c>
      <c r="L152">
        <v>39</v>
      </c>
      <c r="M152">
        <f t="shared" si="2"/>
        <v>52</v>
      </c>
      <c r="N152">
        <f t="shared" si="3"/>
        <v>78</v>
      </c>
    </row>
    <row r="153" spans="11:14">
      <c r="K153">
        <v>29</v>
      </c>
      <c r="L153">
        <v>43</v>
      </c>
      <c r="M153">
        <f t="shared" si="2"/>
        <v>58</v>
      </c>
      <c r="N153">
        <f t="shared" si="3"/>
        <v>86</v>
      </c>
    </row>
    <row r="154" spans="11:14">
      <c r="K154">
        <v>30</v>
      </c>
      <c r="L154">
        <v>45</v>
      </c>
      <c r="M154">
        <f t="shared" si="2"/>
        <v>60</v>
      </c>
      <c r="N154">
        <f t="shared" si="3"/>
        <v>90</v>
      </c>
    </row>
    <row r="155" spans="11:14">
      <c r="K155">
        <v>29</v>
      </c>
      <c r="L155">
        <v>44</v>
      </c>
      <c r="M155">
        <f t="shared" si="2"/>
        <v>58</v>
      </c>
      <c r="N155">
        <f t="shared" si="3"/>
        <v>88</v>
      </c>
    </row>
    <row r="156" spans="11:14">
      <c r="K156">
        <v>32</v>
      </c>
      <c r="L156">
        <v>47</v>
      </c>
      <c r="M156">
        <f t="shared" si="2"/>
        <v>64</v>
      </c>
      <c r="N156">
        <f t="shared" si="3"/>
        <v>94</v>
      </c>
    </row>
    <row r="157" spans="11:14">
      <c r="K157">
        <v>34</v>
      </c>
      <c r="L157">
        <v>51</v>
      </c>
      <c r="M157">
        <f t="shared" si="2"/>
        <v>68</v>
      </c>
      <c r="N157">
        <f t="shared" si="3"/>
        <v>102</v>
      </c>
    </row>
    <row r="158" spans="11:14">
      <c r="K158">
        <v>37</v>
      </c>
      <c r="L158">
        <v>55</v>
      </c>
      <c r="M158">
        <f t="shared" si="2"/>
        <v>74</v>
      </c>
      <c r="N158">
        <f t="shared" si="3"/>
        <v>110</v>
      </c>
    </row>
    <row r="159" spans="11:14">
      <c r="K159">
        <v>29</v>
      </c>
      <c r="L159">
        <v>44</v>
      </c>
      <c r="M159">
        <f t="shared" si="2"/>
        <v>58</v>
      </c>
      <c r="N159">
        <f t="shared" si="3"/>
        <v>88</v>
      </c>
    </row>
    <row r="160" spans="11:14">
      <c r="K160">
        <v>32</v>
      </c>
      <c r="L160">
        <v>47</v>
      </c>
      <c r="M160">
        <f t="shared" si="2"/>
        <v>64</v>
      </c>
      <c r="N160">
        <f t="shared" si="3"/>
        <v>94</v>
      </c>
    </row>
    <row r="161" spans="11:14">
      <c r="K161">
        <v>34</v>
      </c>
      <c r="L161">
        <v>51</v>
      </c>
      <c r="M161">
        <f t="shared" si="2"/>
        <v>68</v>
      </c>
      <c r="N161">
        <f t="shared" si="3"/>
        <v>102</v>
      </c>
    </row>
    <row r="162" spans="11:14">
      <c r="K162">
        <v>37</v>
      </c>
      <c r="L162">
        <v>55</v>
      </c>
      <c r="M162">
        <f t="shared" si="2"/>
        <v>74</v>
      </c>
      <c r="N162">
        <f t="shared" si="3"/>
        <v>110</v>
      </c>
    </row>
    <row r="163" spans="11:14">
      <c r="K163">
        <v>29</v>
      </c>
      <c r="L163">
        <v>44</v>
      </c>
      <c r="M163">
        <f t="shared" si="2"/>
        <v>58</v>
      </c>
      <c r="N163">
        <f t="shared" si="3"/>
        <v>88</v>
      </c>
    </row>
    <row r="164" spans="11:14">
      <c r="K164">
        <v>32</v>
      </c>
      <c r="L164">
        <v>47</v>
      </c>
      <c r="M164">
        <f t="shared" si="2"/>
        <v>64</v>
      </c>
      <c r="N164">
        <f t="shared" si="3"/>
        <v>94</v>
      </c>
    </row>
    <row r="165" spans="11:14">
      <c r="K165">
        <v>34</v>
      </c>
      <c r="L165">
        <v>51</v>
      </c>
      <c r="M165">
        <f t="shared" si="2"/>
        <v>68</v>
      </c>
      <c r="N165">
        <f t="shared" si="3"/>
        <v>102</v>
      </c>
    </row>
    <row r="166" spans="11:14">
      <c r="K166">
        <v>37</v>
      </c>
      <c r="L166">
        <v>55</v>
      </c>
      <c r="M166">
        <f t="shared" si="2"/>
        <v>74</v>
      </c>
      <c r="N166">
        <f t="shared" si="3"/>
        <v>110</v>
      </c>
    </row>
    <row r="167" spans="11:14">
      <c r="K167">
        <v>34</v>
      </c>
      <c r="L167">
        <v>51</v>
      </c>
      <c r="M167">
        <f t="shared" si="2"/>
        <v>68</v>
      </c>
      <c r="N167">
        <f t="shared" si="3"/>
        <v>102</v>
      </c>
    </row>
    <row r="168" spans="11:14">
      <c r="K168">
        <v>37</v>
      </c>
      <c r="L168">
        <v>55</v>
      </c>
      <c r="M168">
        <f t="shared" si="2"/>
        <v>74</v>
      </c>
      <c r="N168">
        <f t="shared" si="3"/>
        <v>110</v>
      </c>
    </row>
    <row r="169" spans="11:14">
      <c r="K169">
        <v>40</v>
      </c>
      <c r="L169">
        <v>59</v>
      </c>
      <c r="M169">
        <f t="shared" si="2"/>
        <v>80</v>
      </c>
      <c r="N169">
        <f t="shared" si="3"/>
        <v>118</v>
      </c>
    </row>
    <row r="170" spans="11:14">
      <c r="K170">
        <v>42</v>
      </c>
      <c r="L170">
        <v>63</v>
      </c>
      <c r="M170">
        <f t="shared" si="2"/>
        <v>84</v>
      </c>
      <c r="N170">
        <f t="shared" si="3"/>
        <v>126</v>
      </c>
    </row>
    <row r="171" spans="11:14">
      <c r="K171">
        <v>34</v>
      </c>
      <c r="L171">
        <v>51</v>
      </c>
      <c r="M171">
        <f t="shared" si="2"/>
        <v>68</v>
      </c>
      <c r="N171">
        <f t="shared" si="3"/>
        <v>102</v>
      </c>
    </row>
    <row r="172" spans="11:14">
      <c r="K172">
        <v>37</v>
      </c>
      <c r="L172">
        <v>55</v>
      </c>
      <c r="M172">
        <f t="shared" si="2"/>
        <v>74</v>
      </c>
      <c r="N172">
        <f t="shared" si="3"/>
        <v>110</v>
      </c>
    </row>
    <row r="173" spans="11:14">
      <c r="K173">
        <v>40</v>
      </c>
      <c r="L173">
        <v>59</v>
      </c>
      <c r="M173">
        <f t="shared" si="2"/>
        <v>80</v>
      </c>
      <c r="N173">
        <f t="shared" si="3"/>
        <v>118</v>
      </c>
    </row>
    <row r="174" spans="11:14">
      <c r="K174">
        <v>42</v>
      </c>
      <c r="L174">
        <v>63</v>
      </c>
      <c r="M174">
        <f t="shared" si="2"/>
        <v>84</v>
      </c>
      <c r="N174">
        <f t="shared" si="3"/>
        <v>126</v>
      </c>
    </row>
    <row r="175" spans="11:14">
      <c r="K175">
        <v>34</v>
      </c>
      <c r="L175">
        <v>51</v>
      </c>
      <c r="M175">
        <f t="shared" si="2"/>
        <v>68</v>
      </c>
      <c r="N175">
        <f t="shared" si="3"/>
        <v>102</v>
      </c>
    </row>
    <row r="176" spans="11:14">
      <c r="K176">
        <v>37</v>
      </c>
      <c r="L176">
        <v>55</v>
      </c>
      <c r="M176">
        <f t="shared" si="2"/>
        <v>74</v>
      </c>
      <c r="N176">
        <f t="shared" si="3"/>
        <v>110</v>
      </c>
    </row>
    <row r="177" spans="11:14">
      <c r="K177">
        <v>40</v>
      </c>
      <c r="L177">
        <v>59</v>
      </c>
      <c r="M177">
        <f t="shared" si="2"/>
        <v>80</v>
      </c>
      <c r="N177">
        <f t="shared" si="3"/>
        <v>118</v>
      </c>
    </row>
    <row r="178" spans="11:14">
      <c r="K178">
        <v>42</v>
      </c>
      <c r="L178">
        <v>63</v>
      </c>
      <c r="M178">
        <f t="shared" si="2"/>
        <v>84</v>
      </c>
      <c r="N178">
        <f t="shared" si="3"/>
        <v>126</v>
      </c>
    </row>
    <row r="179" spans="11:14">
      <c r="K179">
        <v>39</v>
      </c>
      <c r="L179">
        <v>58</v>
      </c>
      <c r="M179">
        <f t="shared" si="2"/>
        <v>78</v>
      </c>
      <c r="N179">
        <f t="shared" si="3"/>
        <v>116</v>
      </c>
    </row>
    <row r="180" spans="11:14">
      <c r="K180">
        <v>42</v>
      </c>
      <c r="L180">
        <v>63</v>
      </c>
      <c r="M180">
        <f t="shared" si="2"/>
        <v>84</v>
      </c>
      <c r="N180">
        <f t="shared" si="3"/>
        <v>126</v>
      </c>
    </row>
    <row r="181" spans="11:14">
      <c r="K181">
        <v>45</v>
      </c>
      <c r="L181">
        <v>68</v>
      </c>
      <c r="M181">
        <f t="shared" si="2"/>
        <v>90</v>
      </c>
      <c r="N181">
        <f t="shared" si="3"/>
        <v>136</v>
      </c>
    </row>
    <row r="182" spans="11:14">
      <c r="K182">
        <v>49</v>
      </c>
      <c r="L182">
        <v>73</v>
      </c>
      <c r="M182">
        <f t="shared" si="2"/>
        <v>98</v>
      </c>
      <c r="N182">
        <f t="shared" si="3"/>
        <v>146</v>
      </c>
    </row>
    <row r="183" spans="11:14">
      <c r="K183">
        <v>39</v>
      </c>
      <c r="L183">
        <v>58</v>
      </c>
      <c r="M183">
        <f t="shared" si="2"/>
        <v>78</v>
      </c>
      <c r="N183">
        <f t="shared" si="3"/>
        <v>116</v>
      </c>
    </row>
    <row r="184" spans="11:14">
      <c r="K184">
        <v>42</v>
      </c>
      <c r="L184">
        <v>63</v>
      </c>
      <c r="M184">
        <f t="shared" si="2"/>
        <v>84</v>
      </c>
      <c r="N184">
        <f t="shared" si="3"/>
        <v>126</v>
      </c>
    </row>
    <row r="185" spans="11:14">
      <c r="K185">
        <v>45</v>
      </c>
      <c r="L185">
        <v>68</v>
      </c>
      <c r="M185">
        <f t="shared" si="2"/>
        <v>90</v>
      </c>
      <c r="N185">
        <f t="shared" si="3"/>
        <v>136</v>
      </c>
    </row>
    <row r="186" spans="11:14">
      <c r="K186">
        <v>49</v>
      </c>
      <c r="L186">
        <v>73</v>
      </c>
      <c r="M186">
        <f t="shared" si="2"/>
        <v>98</v>
      </c>
      <c r="N186">
        <f t="shared" si="3"/>
        <v>146</v>
      </c>
    </row>
    <row r="187" spans="11:14">
      <c r="K187">
        <v>39</v>
      </c>
      <c r="L187">
        <v>58</v>
      </c>
      <c r="M187">
        <f t="shared" si="2"/>
        <v>78</v>
      </c>
      <c r="N187">
        <f t="shared" si="3"/>
        <v>116</v>
      </c>
    </row>
    <row r="188" spans="11:14">
      <c r="K188">
        <v>42</v>
      </c>
      <c r="L188">
        <v>63</v>
      </c>
      <c r="M188">
        <f t="shared" si="2"/>
        <v>84</v>
      </c>
      <c r="N188">
        <f t="shared" si="3"/>
        <v>126</v>
      </c>
    </row>
    <row r="189" spans="11:14">
      <c r="K189">
        <v>45</v>
      </c>
      <c r="L189">
        <v>68</v>
      </c>
      <c r="M189">
        <f t="shared" ref="M189:M252" si="4">K189*2</f>
        <v>90</v>
      </c>
      <c r="N189">
        <f t="shared" ref="N189:N252" si="5">L189*2</f>
        <v>136</v>
      </c>
    </row>
    <row r="190" spans="11:14">
      <c r="K190">
        <v>49</v>
      </c>
      <c r="L190">
        <v>73</v>
      </c>
      <c r="M190">
        <f t="shared" si="4"/>
        <v>98</v>
      </c>
      <c r="N190">
        <f t="shared" si="5"/>
        <v>146</v>
      </c>
    </row>
    <row r="191" spans="11:14">
      <c r="K191">
        <v>44</v>
      </c>
      <c r="L191">
        <v>65</v>
      </c>
      <c r="M191">
        <f t="shared" si="4"/>
        <v>88</v>
      </c>
      <c r="N191">
        <f t="shared" si="5"/>
        <v>130</v>
      </c>
    </row>
    <row r="192" spans="11:14">
      <c r="K192">
        <v>47</v>
      </c>
      <c r="L192">
        <v>70</v>
      </c>
      <c r="M192">
        <f t="shared" si="4"/>
        <v>94</v>
      </c>
      <c r="N192">
        <f t="shared" si="5"/>
        <v>140</v>
      </c>
    </row>
    <row r="193" spans="11:14">
      <c r="K193">
        <v>51</v>
      </c>
      <c r="L193">
        <v>76</v>
      </c>
      <c r="M193">
        <f t="shared" si="4"/>
        <v>102</v>
      </c>
      <c r="N193">
        <f t="shared" si="5"/>
        <v>152</v>
      </c>
    </row>
    <row r="194" spans="11:14">
      <c r="K194">
        <v>54</v>
      </c>
      <c r="L194">
        <v>81</v>
      </c>
      <c r="M194">
        <f t="shared" si="4"/>
        <v>108</v>
      </c>
      <c r="N194">
        <f t="shared" si="5"/>
        <v>162</v>
      </c>
    </row>
    <row r="195" spans="11:14">
      <c r="K195">
        <v>44</v>
      </c>
      <c r="L195">
        <v>65</v>
      </c>
      <c r="M195">
        <f t="shared" si="4"/>
        <v>88</v>
      </c>
      <c r="N195">
        <f t="shared" si="5"/>
        <v>130</v>
      </c>
    </row>
    <row r="196" spans="11:14">
      <c r="K196">
        <v>47</v>
      </c>
      <c r="L196">
        <v>70</v>
      </c>
      <c r="M196">
        <f t="shared" si="4"/>
        <v>94</v>
      </c>
      <c r="N196">
        <f t="shared" si="5"/>
        <v>140</v>
      </c>
    </row>
    <row r="197" spans="11:14">
      <c r="K197">
        <v>51</v>
      </c>
      <c r="L197">
        <v>76</v>
      </c>
      <c r="M197">
        <f t="shared" si="4"/>
        <v>102</v>
      </c>
      <c r="N197">
        <f t="shared" si="5"/>
        <v>152</v>
      </c>
    </row>
    <row r="198" spans="11:14">
      <c r="K198">
        <v>54</v>
      </c>
      <c r="L198">
        <v>81</v>
      </c>
      <c r="M198">
        <f t="shared" si="4"/>
        <v>108</v>
      </c>
      <c r="N198">
        <f t="shared" si="5"/>
        <v>162</v>
      </c>
    </row>
    <row r="199" spans="11:14">
      <c r="K199">
        <v>44</v>
      </c>
      <c r="L199">
        <v>65</v>
      </c>
      <c r="M199">
        <f t="shared" si="4"/>
        <v>88</v>
      </c>
      <c r="N199">
        <f t="shared" si="5"/>
        <v>130</v>
      </c>
    </row>
    <row r="200" spans="11:14">
      <c r="K200">
        <v>47</v>
      </c>
      <c r="L200">
        <v>70</v>
      </c>
      <c r="M200">
        <f t="shared" si="4"/>
        <v>94</v>
      </c>
      <c r="N200">
        <f t="shared" si="5"/>
        <v>140</v>
      </c>
    </row>
    <row r="201" spans="11:14">
      <c r="K201">
        <v>51</v>
      </c>
      <c r="L201">
        <v>76</v>
      </c>
      <c r="M201">
        <f t="shared" si="4"/>
        <v>102</v>
      </c>
      <c r="N201">
        <f t="shared" si="5"/>
        <v>152</v>
      </c>
    </row>
    <row r="202" spans="11:14">
      <c r="K202">
        <v>54</v>
      </c>
      <c r="L202">
        <v>81</v>
      </c>
      <c r="M202">
        <f t="shared" si="4"/>
        <v>108</v>
      </c>
      <c r="N202">
        <f t="shared" si="5"/>
        <v>162</v>
      </c>
    </row>
    <row r="203" spans="11:14">
      <c r="K203">
        <v>49</v>
      </c>
      <c r="L203">
        <v>73</v>
      </c>
      <c r="M203">
        <f t="shared" si="4"/>
        <v>98</v>
      </c>
      <c r="N203">
        <f t="shared" si="5"/>
        <v>146</v>
      </c>
    </row>
    <row r="204" spans="11:14">
      <c r="K204">
        <v>53</v>
      </c>
      <c r="L204">
        <v>79</v>
      </c>
      <c r="M204">
        <f t="shared" si="4"/>
        <v>106</v>
      </c>
      <c r="N204">
        <f t="shared" si="5"/>
        <v>158</v>
      </c>
    </row>
    <row r="205" spans="11:14">
      <c r="K205">
        <v>57</v>
      </c>
      <c r="L205">
        <v>85</v>
      </c>
      <c r="M205">
        <f t="shared" si="4"/>
        <v>114</v>
      </c>
      <c r="N205">
        <f t="shared" si="5"/>
        <v>170</v>
      </c>
    </row>
    <row r="206" spans="11:14">
      <c r="K206">
        <v>61</v>
      </c>
      <c r="L206">
        <v>91</v>
      </c>
      <c r="M206">
        <f t="shared" si="4"/>
        <v>122</v>
      </c>
      <c r="N206">
        <f t="shared" si="5"/>
        <v>182</v>
      </c>
    </row>
    <row r="207" spans="11:14">
      <c r="K207">
        <v>49</v>
      </c>
      <c r="L207">
        <v>73</v>
      </c>
      <c r="M207">
        <f t="shared" si="4"/>
        <v>98</v>
      </c>
      <c r="N207">
        <f t="shared" si="5"/>
        <v>146</v>
      </c>
    </row>
    <row r="208" spans="11:14">
      <c r="K208">
        <v>53</v>
      </c>
      <c r="L208">
        <v>79</v>
      </c>
      <c r="M208">
        <f t="shared" si="4"/>
        <v>106</v>
      </c>
      <c r="N208">
        <f t="shared" si="5"/>
        <v>158</v>
      </c>
    </row>
    <row r="209" spans="11:14">
      <c r="K209">
        <v>57</v>
      </c>
      <c r="L209">
        <v>85</v>
      </c>
      <c r="M209">
        <f t="shared" si="4"/>
        <v>114</v>
      </c>
      <c r="N209">
        <f t="shared" si="5"/>
        <v>170</v>
      </c>
    </row>
    <row r="210" spans="11:14">
      <c r="K210">
        <v>61</v>
      </c>
      <c r="L210">
        <v>91</v>
      </c>
      <c r="M210">
        <f t="shared" si="4"/>
        <v>122</v>
      </c>
      <c r="N210">
        <f t="shared" si="5"/>
        <v>182</v>
      </c>
    </row>
    <row r="211" spans="11:14">
      <c r="K211">
        <v>49</v>
      </c>
      <c r="L211">
        <v>73</v>
      </c>
      <c r="M211">
        <f t="shared" si="4"/>
        <v>98</v>
      </c>
      <c r="N211">
        <f t="shared" si="5"/>
        <v>146</v>
      </c>
    </row>
    <row r="212" spans="11:14">
      <c r="K212">
        <v>53</v>
      </c>
      <c r="L212">
        <v>79</v>
      </c>
      <c r="M212">
        <f t="shared" si="4"/>
        <v>106</v>
      </c>
      <c r="N212">
        <f t="shared" si="5"/>
        <v>158</v>
      </c>
    </row>
    <row r="213" spans="11:14">
      <c r="K213">
        <v>57</v>
      </c>
      <c r="L213">
        <v>85</v>
      </c>
      <c r="M213">
        <f t="shared" si="4"/>
        <v>114</v>
      </c>
      <c r="N213">
        <f t="shared" si="5"/>
        <v>170</v>
      </c>
    </row>
    <row r="214" spans="11:14">
      <c r="K214">
        <v>61</v>
      </c>
      <c r="L214">
        <v>91</v>
      </c>
      <c r="M214">
        <f t="shared" si="4"/>
        <v>122</v>
      </c>
      <c r="N214">
        <f t="shared" si="5"/>
        <v>182</v>
      </c>
    </row>
    <row r="215" spans="11:14">
      <c r="K215">
        <v>53</v>
      </c>
      <c r="L215">
        <v>80</v>
      </c>
      <c r="M215">
        <f t="shared" si="4"/>
        <v>106</v>
      </c>
      <c r="N215">
        <f t="shared" si="5"/>
        <v>160</v>
      </c>
    </row>
    <row r="216" spans="11:14">
      <c r="K216">
        <v>57</v>
      </c>
      <c r="L216">
        <v>86</v>
      </c>
      <c r="M216">
        <f t="shared" si="4"/>
        <v>114</v>
      </c>
      <c r="N216">
        <f t="shared" si="5"/>
        <v>172</v>
      </c>
    </row>
    <row r="217" spans="11:14">
      <c r="K217">
        <v>62</v>
      </c>
      <c r="L217">
        <v>93</v>
      </c>
      <c r="M217">
        <f t="shared" si="4"/>
        <v>124</v>
      </c>
      <c r="N217">
        <f t="shared" si="5"/>
        <v>186</v>
      </c>
    </row>
    <row r="218" spans="11:14">
      <c r="K218">
        <v>66</v>
      </c>
      <c r="L218">
        <v>99</v>
      </c>
      <c r="M218">
        <f t="shared" si="4"/>
        <v>132</v>
      </c>
      <c r="N218">
        <f t="shared" si="5"/>
        <v>198</v>
      </c>
    </row>
    <row r="219" spans="11:14">
      <c r="K219">
        <v>53</v>
      </c>
      <c r="L219">
        <v>80</v>
      </c>
      <c r="M219">
        <f t="shared" si="4"/>
        <v>106</v>
      </c>
      <c r="N219">
        <f t="shared" si="5"/>
        <v>160</v>
      </c>
    </row>
    <row r="220" spans="11:14">
      <c r="K220">
        <v>57</v>
      </c>
      <c r="L220">
        <v>86</v>
      </c>
      <c r="M220">
        <f t="shared" si="4"/>
        <v>114</v>
      </c>
      <c r="N220">
        <f t="shared" si="5"/>
        <v>172</v>
      </c>
    </row>
    <row r="221" spans="11:14">
      <c r="K221">
        <v>62</v>
      </c>
      <c r="L221">
        <v>93</v>
      </c>
      <c r="M221">
        <f t="shared" si="4"/>
        <v>124</v>
      </c>
      <c r="N221">
        <f t="shared" si="5"/>
        <v>186</v>
      </c>
    </row>
    <row r="222" spans="11:14">
      <c r="K222">
        <v>66</v>
      </c>
      <c r="L222">
        <v>99</v>
      </c>
      <c r="M222">
        <f t="shared" si="4"/>
        <v>132</v>
      </c>
      <c r="N222">
        <f t="shared" si="5"/>
        <v>198</v>
      </c>
    </row>
    <row r="223" spans="11:14">
      <c r="K223">
        <v>53</v>
      </c>
      <c r="L223">
        <v>80</v>
      </c>
      <c r="M223">
        <f t="shared" si="4"/>
        <v>106</v>
      </c>
      <c r="N223">
        <f t="shared" si="5"/>
        <v>160</v>
      </c>
    </row>
    <row r="224" spans="11:14">
      <c r="K224">
        <v>57</v>
      </c>
      <c r="L224">
        <v>86</v>
      </c>
      <c r="M224">
        <f t="shared" si="4"/>
        <v>114</v>
      </c>
      <c r="N224">
        <f t="shared" si="5"/>
        <v>172</v>
      </c>
    </row>
    <row r="225" spans="11:14">
      <c r="K225">
        <v>62</v>
      </c>
      <c r="L225">
        <v>93</v>
      </c>
      <c r="M225">
        <f t="shared" si="4"/>
        <v>124</v>
      </c>
      <c r="N225">
        <f t="shared" si="5"/>
        <v>186</v>
      </c>
    </row>
    <row r="226" spans="11:14">
      <c r="K226">
        <v>66</v>
      </c>
      <c r="L226">
        <v>99</v>
      </c>
      <c r="M226">
        <f t="shared" si="4"/>
        <v>132</v>
      </c>
      <c r="N226">
        <f t="shared" si="5"/>
        <v>198</v>
      </c>
    </row>
    <row r="227" spans="11:14">
      <c r="K227">
        <v>58</v>
      </c>
      <c r="L227">
        <v>87</v>
      </c>
      <c r="M227">
        <f t="shared" si="4"/>
        <v>116</v>
      </c>
      <c r="N227">
        <f t="shared" si="5"/>
        <v>174</v>
      </c>
    </row>
    <row r="228" spans="11:14">
      <c r="K228">
        <v>63</v>
      </c>
      <c r="L228">
        <v>94</v>
      </c>
      <c r="M228">
        <f t="shared" si="4"/>
        <v>126</v>
      </c>
      <c r="N228">
        <f t="shared" si="5"/>
        <v>188</v>
      </c>
    </row>
    <row r="229" spans="11:14">
      <c r="K229">
        <v>68</v>
      </c>
      <c r="L229">
        <v>101</v>
      </c>
      <c r="M229">
        <f t="shared" si="4"/>
        <v>136</v>
      </c>
      <c r="N229">
        <f t="shared" si="5"/>
        <v>202</v>
      </c>
    </row>
    <row r="230" spans="11:14">
      <c r="K230">
        <v>73</v>
      </c>
      <c r="L230">
        <v>109</v>
      </c>
      <c r="M230">
        <f t="shared" si="4"/>
        <v>146</v>
      </c>
      <c r="N230">
        <f t="shared" si="5"/>
        <v>218</v>
      </c>
    </row>
    <row r="231" spans="11:14">
      <c r="K231">
        <v>58</v>
      </c>
      <c r="L231">
        <v>87</v>
      </c>
      <c r="M231">
        <f t="shared" si="4"/>
        <v>116</v>
      </c>
      <c r="N231">
        <f t="shared" si="5"/>
        <v>174</v>
      </c>
    </row>
    <row r="232" spans="11:14">
      <c r="K232">
        <v>63</v>
      </c>
      <c r="L232">
        <v>94</v>
      </c>
      <c r="M232">
        <f t="shared" si="4"/>
        <v>126</v>
      </c>
      <c r="N232">
        <f t="shared" si="5"/>
        <v>188</v>
      </c>
    </row>
    <row r="233" spans="11:14">
      <c r="K233">
        <v>68</v>
      </c>
      <c r="L233">
        <v>101</v>
      </c>
      <c r="M233">
        <f t="shared" si="4"/>
        <v>136</v>
      </c>
      <c r="N233">
        <f t="shared" si="5"/>
        <v>202</v>
      </c>
    </row>
    <row r="234" spans="11:14">
      <c r="K234">
        <v>73</v>
      </c>
      <c r="L234">
        <v>109</v>
      </c>
      <c r="M234">
        <f t="shared" si="4"/>
        <v>146</v>
      </c>
      <c r="N234">
        <f t="shared" si="5"/>
        <v>218</v>
      </c>
    </row>
    <row r="235" spans="11:14">
      <c r="K235">
        <v>58</v>
      </c>
      <c r="L235">
        <v>87</v>
      </c>
      <c r="M235">
        <f t="shared" si="4"/>
        <v>116</v>
      </c>
      <c r="N235">
        <f t="shared" si="5"/>
        <v>174</v>
      </c>
    </row>
    <row r="236" spans="11:14">
      <c r="K236">
        <v>63</v>
      </c>
      <c r="L236">
        <v>94</v>
      </c>
      <c r="M236">
        <f t="shared" si="4"/>
        <v>126</v>
      </c>
      <c r="N236">
        <f t="shared" si="5"/>
        <v>188</v>
      </c>
    </row>
    <row r="237" spans="11:14">
      <c r="K237">
        <v>68</v>
      </c>
      <c r="L237">
        <v>101</v>
      </c>
      <c r="M237">
        <f t="shared" si="4"/>
        <v>136</v>
      </c>
      <c r="N237">
        <f t="shared" si="5"/>
        <v>202</v>
      </c>
    </row>
    <row r="238" spans="11:14">
      <c r="K238">
        <v>73</v>
      </c>
      <c r="L238">
        <v>109</v>
      </c>
      <c r="M238">
        <f t="shared" si="4"/>
        <v>146</v>
      </c>
      <c r="N238">
        <f t="shared" si="5"/>
        <v>218</v>
      </c>
    </row>
    <row r="239" spans="11:14">
      <c r="K239">
        <v>63</v>
      </c>
      <c r="L239">
        <v>94</v>
      </c>
      <c r="M239">
        <f t="shared" si="4"/>
        <v>126</v>
      </c>
      <c r="N239">
        <f t="shared" si="5"/>
        <v>188</v>
      </c>
    </row>
    <row r="240" spans="11:14">
      <c r="K240">
        <v>68</v>
      </c>
      <c r="L240">
        <v>101</v>
      </c>
      <c r="M240">
        <f t="shared" si="4"/>
        <v>136</v>
      </c>
      <c r="N240">
        <f t="shared" si="5"/>
        <v>202</v>
      </c>
    </row>
    <row r="241" spans="11:14">
      <c r="K241">
        <v>73</v>
      </c>
      <c r="L241">
        <v>110</v>
      </c>
      <c r="M241">
        <f t="shared" si="4"/>
        <v>146</v>
      </c>
      <c r="N241">
        <f t="shared" si="5"/>
        <v>220</v>
      </c>
    </row>
    <row r="242" spans="11:14">
      <c r="K242">
        <v>78</v>
      </c>
      <c r="L242">
        <v>117</v>
      </c>
      <c r="M242">
        <f t="shared" si="4"/>
        <v>156</v>
      </c>
      <c r="N242">
        <f t="shared" si="5"/>
        <v>234</v>
      </c>
    </row>
    <row r="243" spans="11:14">
      <c r="K243">
        <v>63</v>
      </c>
      <c r="L243">
        <v>94</v>
      </c>
      <c r="M243">
        <f t="shared" si="4"/>
        <v>126</v>
      </c>
      <c r="N243">
        <f t="shared" si="5"/>
        <v>188</v>
      </c>
    </row>
    <row r="244" spans="11:14">
      <c r="K244">
        <v>68</v>
      </c>
      <c r="L244">
        <v>101</v>
      </c>
      <c r="M244">
        <f t="shared" si="4"/>
        <v>136</v>
      </c>
      <c r="N244">
        <f t="shared" si="5"/>
        <v>202</v>
      </c>
    </row>
    <row r="245" spans="11:14">
      <c r="K245">
        <v>73</v>
      </c>
      <c r="L245">
        <v>110</v>
      </c>
      <c r="M245">
        <f t="shared" si="4"/>
        <v>146</v>
      </c>
      <c r="N245">
        <f t="shared" si="5"/>
        <v>220</v>
      </c>
    </row>
    <row r="246" spans="11:14">
      <c r="K246">
        <v>78</v>
      </c>
      <c r="L246">
        <v>117</v>
      </c>
      <c r="M246">
        <f t="shared" si="4"/>
        <v>156</v>
      </c>
      <c r="N246">
        <f t="shared" si="5"/>
        <v>234</v>
      </c>
    </row>
    <row r="247" spans="11:14">
      <c r="K247">
        <v>63</v>
      </c>
      <c r="L247">
        <v>94</v>
      </c>
      <c r="M247">
        <f t="shared" si="4"/>
        <v>126</v>
      </c>
      <c r="N247">
        <f t="shared" si="5"/>
        <v>188</v>
      </c>
    </row>
    <row r="248" spans="11:14">
      <c r="K248">
        <v>68</v>
      </c>
      <c r="L248">
        <v>101</v>
      </c>
      <c r="M248">
        <f t="shared" si="4"/>
        <v>136</v>
      </c>
      <c r="N248">
        <f t="shared" si="5"/>
        <v>202</v>
      </c>
    </row>
    <row r="249" spans="11:14">
      <c r="K249">
        <v>73</v>
      </c>
      <c r="L249">
        <v>110</v>
      </c>
      <c r="M249">
        <f t="shared" si="4"/>
        <v>146</v>
      </c>
      <c r="N249">
        <f t="shared" si="5"/>
        <v>220</v>
      </c>
    </row>
    <row r="250" spans="11:14">
      <c r="K250">
        <v>78</v>
      </c>
      <c r="L250">
        <v>117</v>
      </c>
      <c r="M250">
        <f t="shared" si="4"/>
        <v>156</v>
      </c>
      <c r="N250">
        <f t="shared" si="5"/>
        <v>234</v>
      </c>
    </row>
    <row r="251" spans="11:14">
      <c r="K251">
        <v>68</v>
      </c>
      <c r="L251">
        <v>101</v>
      </c>
      <c r="M251">
        <f t="shared" si="4"/>
        <v>136</v>
      </c>
      <c r="N251">
        <f t="shared" si="5"/>
        <v>202</v>
      </c>
    </row>
    <row r="252" spans="11:14">
      <c r="K252">
        <v>73</v>
      </c>
      <c r="L252">
        <v>110</v>
      </c>
      <c r="M252">
        <f t="shared" si="4"/>
        <v>146</v>
      </c>
      <c r="N252">
        <f t="shared" si="5"/>
        <v>220</v>
      </c>
    </row>
    <row r="253" spans="11:14">
      <c r="K253">
        <v>79</v>
      </c>
      <c r="L253">
        <v>118</v>
      </c>
      <c r="M253">
        <f t="shared" ref="M253:M316" si="6">K253*2</f>
        <v>158</v>
      </c>
      <c r="N253">
        <f t="shared" ref="N253:N316" si="7">L253*2</f>
        <v>236</v>
      </c>
    </row>
    <row r="254" spans="11:14">
      <c r="K254">
        <v>85</v>
      </c>
      <c r="L254">
        <v>127</v>
      </c>
      <c r="M254">
        <f t="shared" si="6"/>
        <v>170</v>
      </c>
      <c r="N254">
        <f t="shared" si="7"/>
        <v>254</v>
      </c>
    </row>
    <row r="255" spans="11:14">
      <c r="K255">
        <v>68</v>
      </c>
      <c r="L255">
        <v>101</v>
      </c>
      <c r="M255">
        <f t="shared" si="6"/>
        <v>136</v>
      </c>
      <c r="N255">
        <f t="shared" si="7"/>
        <v>202</v>
      </c>
    </row>
    <row r="256" spans="11:14">
      <c r="K256">
        <v>73</v>
      </c>
      <c r="L256">
        <v>110</v>
      </c>
      <c r="M256">
        <f t="shared" si="6"/>
        <v>146</v>
      </c>
      <c r="N256">
        <f t="shared" si="7"/>
        <v>220</v>
      </c>
    </row>
    <row r="257" spans="11:14">
      <c r="K257">
        <v>79</v>
      </c>
      <c r="L257">
        <v>118</v>
      </c>
      <c r="M257">
        <f t="shared" si="6"/>
        <v>158</v>
      </c>
      <c r="N257">
        <f t="shared" si="7"/>
        <v>236</v>
      </c>
    </row>
    <row r="258" spans="11:14">
      <c r="K258">
        <v>85</v>
      </c>
      <c r="L258">
        <v>127</v>
      </c>
      <c r="M258">
        <f t="shared" si="6"/>
        <v>170</v>
      </c>
      <c r="N258">
        <f t="shared" si="7"/>
        <v>254</v>
      </c>
    </row>
    <row r="259" spans="11:14">
      <c r="K259">
        <v>68</v>
      </c>
      <c r="L259">
        <v>101</v>
      </c>
      <c r="M259">
        <f t="shared" si="6"/>
        <v>136</v>
      </c>
      <c r="N259">
        <f t="shared" si="7"/>
        <v>202</v>
      </c>
    </row>
    <row r="260" spans="11:14">
      <c r="K260">
        <v>73</v>
      </c>
      <c r="L260">
        <v>110</v>
      </c>
      <c r="M260">
        <f t="shared" si="6"/>
        <v>146</v>
      </c>
      <c r="N260">
        <f t="shared" si="7"/>
        <v>220</v>
      </c>
    </row>
    <row r="261" spans="11:14">
      <c r="K261">
        <v>79</v>
      </c>
      <c r="L261">
        <v>118</v>
      </c>
      <c r="M261">
        <f t="shared" si="6"/>
        <v>158</v>
      </c>
      <c r="N261">
        <f t="shared" si="7"/>
        <v>236</v>
      </c>
    </row>
    <row r="262" spans="11:14">
      <c r="K262">
        <v>85</v>
      </c>
      <c r="L262">
        <v>127</v>
      </c>
      <c r="M262">
        <f t="shared" si="6"/>
        <v>170</v>
      </c>
      <c r="N262">
        <f t="shared" si="7"/>
        <v>254</v>
      </c>
    </row>
    <row r="263" spans="11:14">
      <c r="K263">
        <v>73</v>
      </c>
      <c r="L263">
        <v>109</v>
      </c>
      <c r="M263">
        <f t="shared" si="6"/>
        <v>146</v>
      </c>
      <c r="N263">
        <f t="shared" si="7"/>
        <v>218</v>
      </c>
    </row>
    <row r="264" spans="11:14">
      <c r="K264">
        <v>78</v>
      </c>
      <c r="L264">
        <v>117</v>
      </c>
      <c r="M264">
        <f t="shared" si="6"/>
        <v>156</v>
      </c>
      <c r="N264">
        <f t="shared" si="7"/>
        <v>234</v>
      </c>
    </row>
    <row r="265" spans="11:14">
      <c r="K265">
        <v>85</v>
      </c>
      <c r="L265">
        <v>127</v>
      </c>
      <c r="M265">
        <f t="shared" si="6"/>
        <v>170</v>
      </c>
      <c r="N265">
        <f t="shared" si="7"/>
        <v>254</v>
      </c>
    </row>
    <row r="266" spans="11:14">
      <c r="K266">
        <v>90</v>
      </c>
      <c r="L266">
        <v>135</v>
      </c>
      <c r="M266">
        <f t="shared" si="6"/>
        <v>180</v>
      </c>
      <c r="N266">
        <f t="shared" si="7"/>
        <v>270</v>
      </c>
    </row>
    <row r="267" spans="11:14">
      <c r="K267">
        <v>73</v>
      </c>
      <c r="L267">
        <v>109</v>
      </c>
      <c r="M267">
        <f t="shared" si="6"/>
        <v>146</v>
      </c>
      <c r="N267">
        <f t="shared" si="7"/>
        <v>218</v>
      </c>
    </row>
    <row r="268" spans="11:14">
      <c r="K268">
        <v>78</v>
      </c>
      <c r="L268">
        <v>117</v>
      </c>
      <c r="M268">
        <f t="shared" si="6"/>
        <v>156</v>
      </c>
      <c r="N268">
        <f t="shared" si="7"/>
        <v>234</v>
      </c>
    </row>
    <row r="269" spans="11:14">
      <c r="K269">
        <v>85</v>
      </c>
      <c r="L269">
        <v>127</v>
      </c>
      <c r="M269">
        <f t="shared" si="6"/>
        <v>170</v>
      </c>
      <c r="N269">
        <f t="shared" si="7"/>
        <v>254</v>
      </c>
    </row>
    <row r="270" spans="11:14">
      <c r="K270">
        <v>90</v>
      </c>
      <c r="L270">
        <v>135</v>
      </c>
      <c r="M270">
        <f t="shared" si="6"/>
        <v>180</v>
      </c>
      <c r="N270">
        <f t="shared" si="7"/>
        <v>270</v>
      </c>
    </row>
    <row r="271" spans="11:14">
      <c r="K271">
        <v>73</v>
      </c>
      <c r="L271">
        <v>109</v>
      </c>
      <c r="M271">
        <f t="shared" si="6"/>
        <v>146</v>
      </c>
      <c r="N271">
        <f t="shared" si="7"/>
        <v>218</v>
      </c>
    </row>
    <row r="272" spans="11:14">
      <c r="K272">
        <v>78</v>
      </c>
      <c r="L272">
        <v>117</v>
      </c>
      <c r="M272">
        <f t="shared" si="6"/>
        <v>156</v>
      </c>
      <c r="N272">
        <f t="shared" si="7"/>
        <v>234</v>
      </c>
    </row>
    <row r="273" spans="11:14">
      <c r="K273">
        <v>85</v>
      </c>
      <c r="L273">
        <v>127</v>
      </c>
      <c r="M273">
        <f t="shared" si="6"/>
        <v>170</v>
      </c>
      <c r="N273">
        <f t="shared" si="7"/>
        <v>254</v>
      </c>
    </row>
    <row r="274" spans="11:14">
      <c r="K274">
        <v>90</v>
      </c>
      <c r="L274">
        <v>135</v>
      </c>
      <c r="M274">
        <f t="shared" si="6"/>
        <v>180</v>
      </c>
      <c r="N274">
        <f t="shared" si="7"/>
        <v>270</v>
      </c>
    </row>
    <row r="275" spans="11:14">
      <c r="K275">
        <v>77</v>
      </c>
      <c r="L275">
        <v>116</v>
      </c>
      <c r="M275">
        <f t="shared" si="6"/>
        <v>154</v>
      </c>
      <c r="N275">
        <f t="shared" si="7"/>
        <v>232</v>
      </c>
    </row>
    <row r="276" spans="11:14">
      <c r="K276">
        <v>84</v>
      </c>
      <c r="L276">
        <v>125</v>
      </c>
      <c r="M276">
        <f t="shared" si="6"/>
        <v>168</v>
      </c>
      <c r="N276">
        <f t="shared" si="7"/>
        <v>250</v>
      </c>
    </row>
    <row r="277" spans="11:14">
      <c r="K277">
        <v>90</v>
      </c>
      <c r="L277">
        <v>135</v>
      </c>
      <c r="M277">
        <f t="shared" si="6"/>
        <v>180</v>
      </c>
      <c r="N277">
        <f t="shared" si="7"/>
        <v>270</v>
      </c>
    </row>
    <row r="278" spans="11:14">
      <c r="K278">
        <v>97</v>
      </c>
      <c r="L278">
        <v>145</v>
      </c>
      <c r="M278">
        <f t="shared" si="6"/>
        <v>194</v>
      </c>
      <c r="N278">
        <f t="shared" si="7"/>
        <v>290</v>
      </c>
    </row>
    <row r="279" spans="11:14">
      <c r="K279">
        <v>77</v>
      </c>
      <c r="L279">
        <v>116</v>
      </c>
      <c r="M279">
        <f t="shared" si="6"/>
        <v>154</v>
      </c>
      <c r="N279">
        <f t="shared" si="7"/>
        <v>232</v>
      </c>
    </row>
    <row r="280" spans="11:14">
      <c r="K280">
        <v>84</v>
      </c>
      <c r="L280">
        <v>125</v>
      </c>
      <c r="M280">
        <f t="shared" si="6"/>
        <v>168</v>
      </c>
      <c r="N280">
        <f t="shared" si="7"/>
        <v>250</v>
      </c>
    </row>
    <row r="281" spans="11:14">
      <c r="K281">
        <v>90</v>
      </c>
      <c r="L281">
        <v>135</v>
      </c>
      <c r="M281">
        <f t="shared" si="6"/>
        <v>180</v>
      </c>
      <c r="N281">
        <f t="shared" si="7"/>
        <v>270</v>
      </c>
    </row>
    <row r="282" spans="11:14">
      <c r="K282">
        <v>97</v>
      </c>
      <c r="L282">
        <v>145</v>
      </c>
      <c r="M282">
        <f t="shared" si="6"/>
        <v>194</v>
      </c>
      <c r="N282">
        <f t="shared" si="7"/>
        <v>290</v>
      </c>
    </row>
    <row r="283" spans="11:14">
      <c r="K283">
        <v>77</v>
      </c>
      <c r="L283">
        <v>116</v>
      </c>
      <c r="M283">
        <f t="shared" si="6"/>
        <v>154</v>
      </c>
      <c r="N283">
        <f t="shared" si="7"/>
        <v>232</v>
      </c>
    </row>
    <row r="284" spans="11:14">
      <c r="K284">
        <v>84</v>
      </c>
      <c r="L284">
        <v>125</v>
      </c>
      <c r="M284">
        <f t="shared" si="6"/>
        <v>168</v>
      </c>
      <c r="N284">
        <f t="shared" si="7"/>
        <v>250</v>
      </c>
    </row>
    <row r="285" spans="11:14">
      <c r="K285">
        <v>90</v>
      </c>
      <c r="L285">
        <v>135</v>
      </c>
      <c r="M285">
        <f t="shared" si="6"/>
        <v>180</v>
      </c>
      <c r="N285">
        <f t="shared" si="7"/>
        <v>270</v>
      </c>
    </row>
    <row r="286" spans="11:14">
      <c r="K286">
        <v>97</v>
      </c>
      <c r="L286">
        <v>145</v>
      </c>
      <c r="M286">
        <f t="shared" si="6"/>
        <v>194</v>
      </c>
      <c r="N286">
        <f t="shared" si="7"/>
        <v>290</v>
      </c>
    </row>
    <row r="287" spans="11:14">
      <c r="K287">
        <v>82</v>
      </c>
      <c r="L287">
        <v>123</v>
      </c>
      <c r="M287">
        <f t="shared" si="6"/>
        <v>164</v>
      </c>
      <c r="N287">
        <f t="shared" si="7"/>
        <v>246</v>
      </c>
    </row>
    <row r="288" spans="11:14">
      <c r="K288">
        <v>89</v>
      </c>
      <c r="L288">
        <v>133</v>
      </c>
      <c r="M288">
        <f t="shared" si="6"/>
        <v>178</v>
      </c>
      <c r="N288">
        <f t="shared" si="7"/>
        <v>266</v>
      </c>
    </row>
    <row r="289" spans="11:14">
      <c r="K289">
        <v>96</v>
      </c>
      <c r="L289">
        <v>143</v>
      </c>
      <c r="M289">
        <f t="shared" si="6"/>
        <v>192</v>
      </c>
      <c r="N289">
        <f t="shared" si="7"/>
        <v>286</v>
      </c>
    </row>
    <row r="290" spans="11:14">
      <c r="K290">
        <v>102</v>
      </c>
      <c r="L290">
        <v>153</v>
      </c>
      <c r="M290">
        <f t="shared" si="6"/>
        <v>204</v>
      </c>
      <c r="N290">
        <f t="shared" si="7"/>
        <v>306</v>
      </c>
    </row>
    <row r="291" spans="11:14">
      <c r="K291">
        <v>82</v>
      </c>
      <c r="L291">
        <v>123</v>
      </c>
      <c r="M291">
        <f t="shared" si="6"/>
        <v>164</v>
      </c>
      <c r="N291">
        <f t="shared" si="7"/>
        <v>246</v>
      </c>
    </row>
    <row r="292" spans="11:14">
      <c r="K292">
        <v>89</v>
      </c>
      <c r="L292">
        <v>133</v>
      </c>
      <c r="M292">
        <f t="shared" si="6"/>
        <v>178</v>
      </c>
      <c r="N292">
        <f t="shared" si="7"/>
        <v>266</v>
      </c>
    </row>
    <row r="293" spans="11:14">
      <c r="K293">
        <v>96</v>
      </c>
      <c r="L293">
        <v>143</v>
      </c>
      <c r="M293">
        <f t="shared" si="6"/>
        <v>192</v>
      </c>
      <c r="N293">
        <f t="shared" si="7"/>
        <v>286</v>
      </c>
    </row>
    <row r="294" spans="11:14">
      <c r="K294">
        <v>102</v>
      </c>
      <c r="L294">
        <v>153</v>
      </c>
      <c r="M294">
        <f t="shared" si="6"/>
        <v>204</v>
      </c>
      <c r="N294">
        <f t="shared" si="7"/>
        <v>306</v>
      </c>
    </row>
    <row r="295" spans="11:14">
      <c r="K295">
        <v>82</v>
      </c>
      <c r="L295">
        <v>123</v>
      </c>
      <c r="M295">
        <f t="shared" si="6"/>
        <v>164</v>
      </c>
      <c r="N295">
        <f t="shared" si="7"/>
        <v>246</v>
      </c>
    </row>
    <row r="296" spans="11:14">
      <c r="K296">
        <v>89</v>
      </c>
      <c r="L296">
        <v>133</v>
      </c>
      <c r="M296">
        <f t="shared" si="6"/>
        <v>178</v>
      </c>
      <c r="N296">
        <f t="shared" si="7"/>
        <v>266</v>
      </c>
    </row>
    <row r="297" spans="11:14">
      <c r="K297">
        <v>96</v>
      </c>
      <c r="L297">
        <v>143</v>
      </c>
      <c r="M297">
        <f t="shared" si="6"/>
        <v>192</v>
      </c>
      <c r="N297">
        <f t="shared" si="7"/>
        <v>286</v>
      </c>
    </row>
    <row r="298" spans="11:14">
      <c r="K298">
        <v>102</v>
      </c>
      <c r="L298">
        <v>153</v>
      </c>
      <c r="M298">
        <f t="shared" si="6"/>
        <v>204</v>
      </c>
      <c r="N298">
        <f t="shared" si="7"/>
        <v>306</v>
      </c>
    </row>
    <row r="299" spans="11:14">
      <c r="K299">
        <v>87</v>
      </c>
      <c r="L299">
        <v>130</v>
      </c>
      <c r="M299">
        <f t="shared" si="6"/>
        <v>174</v>
      </c>
      <c r="N299">
        <f t="shared" si="7"/>
        <v>260</v>
      </c>
    </row>
    <row r="300" spans="11:14">
      <c r="K300">
        <v>94</v>
      </c>
      <c r="L300">
        <v>141</v>
      </c>
      <c r="M300">
        <f t="shared" si="6"/>
        <v>188</v>
      </c>
      <c r="N300">
        <f t="shared" si="7"/>
        <v>282</v>
      </c>
    </row>
    <row r="301" spans="11:14">
      <c r="K301">
        <v>101</v>
      </c>
      <c r="L301">
        <v>152</v>
      </c>
      <c r="M301">
        <f t="shared" si="6"/>
        <v>202</v>
      </c>
      <c r="N301">
        <f t="shared" si="7"/>
        <v>304</v>
      </c>
    </row>
    <row r="302" spans="11:14">
      <c r="K302">
        <v>109</v>
      </c>
      <c r="L302">
        <v>163</v>
      </c>
      <c r="M302">
        <f t="shared" si="6"/>
        <v>218</v>
      </c>
      <c r="N302">
        <f t="shared" si="7"/>
        <v>326</v>
      </c>
    </row>
    <row r="303" spans="11:14">
      <c r="K303">
        <v>87</v>
      </c>
      <c r="L303">
        <v>130</v>
      </c>
      <c r="M303">
        <f t="shared" si="6"/>
        <v>174</v>
      </c>
      <c r="N303">
        <f t="shared" si="7"/>
        <v>260</v>
      </c>
    </row>
    <row r="304" spans="11:14">
      <c r="K304">
        <v>94</v>
      </c>
      <c r="L304">
        <v>141</v>
      </c>
      <c r="M304">
        <f t="shared" si="6"/>
        <v>188</v>
      </c>
      <c r="N304">
        <f t="shared" si="7"/>
        <v>282</v>
      </c>
    </row>
    <row r="305" spans="11:14">
      <c r="K305">
        <v>101</v>
      </c>
      <c r="L305">
        <v>152</v>
      </c>
      <c r="M305">
        <f t="shared" si="6"/>
        <v>202</v>
      </c>
      <c r="N305">
        <f t="shared" si="7"/>
        <v>304</v>
      </c>
    </row>
    <row r="306" spans="11:14">
      <c r="K306">
        <v>109</v>
      </c>
      <c r="L306">
        <v>163</v>
      </c>
      <c r="M306">
        <f t="shared" si="6"/>
        <v>218</v>
      </c>
      <c r="N306">
        <f t="shared" si="7"/>
        <v>326</v>
      </c>
    </row>
    <row r="307" spans="11:14">
      <c r="K307">
        <v>87</v>
      </c>
      <c r="L307">
        <v>130</v>
      </c>
      <c r="M307">
        <f t="shared" si="6"/>
        <v>174</v>
      </c>
      <c r="N307">
        <f t="shared" si="7"/>
        <v>260</v>
      </c>
    </row>
    <row r="308" spans="11:14">
      <c r="K308">
        <v>94</v>
      </c>
      <c r="L308">
        <v>141</v>
      </c>
      <c r="M308">
        <f t="shared" si="6"/>
        <v>188</v>
      </c>
      <c r="N308">
        <f t="shared" si="7"/>
        <v>282</v>
      </c>
    </row>
    <row r="309" spans="11:14">
      <c r="K309">
        <v>101</v>
      </c>
      <c r="L309">
        <v>152</v>
      </c>
      <c r="M309">
        <f t="shared" si="6"/>
        <v>202</v>
      </c>
      <c r="N309">
        <f t="shared" si="7"/>
        <v>304</v>
      </c>
    </row>
    <row r="310" spans="11:14">
      <c r="K310">
        <v>109</v>
      </c>
      <c r="L310">
        <v>163</v>
      </c>
      <c r="M310">
        <f t="shared" si="6"/>
        <v>218</v>
      </c>
      <c r="N310">
        <f t="shared" si="7"/>
        <v>326</v>
      </c>
    </row>
    <row r="311" spans="11:14">
      <c r="K311">
        <v>92</v>
      </c>
      <c r="L311">
        <v>137</v>
      </c>
      <c r="M311">
        <f t="shared" si="6"/>
        <v>184</v>
      </c>
      <c r="N311">
        <f t="shared" si="7"/>
        <v>274</v>
      </c>
    </row>
    <row r="312" spans="11:14">
      <c r="K312">
        <v>99</v>
      </c>
      <c r="L312">
        <v>148</v>
      </c>
      <c r="M312">
        <f t="shared" si="6"/>
        <v>198</v>
      </c>
      <c r="N312">
        <f t="shared" si="7"/>
        <v>296</v>
      </c>
    </row>
    <row r="313" spans="11:14">
      <c r="K313">
        <v>107</v>
      </c>
      <c r="L313">
        <v>160</v>
      </c>
      <c r="M313">
        <f t="shared" si="6"/>
        <v>214</v>
      </c>
      <c r="N313">
        <f t="shared" si="7"/>
        <v>320</v>
      </c>
    </row>
    <row r="314" spans="11:14">
      <c r="K314">
        <v>114</v>
      </c>
      <c r="L314">
        <v>171</v>
      </c>
      <c r="M314">
        <f t="shared" si="6"/>
        <v>228</v>
      </c>
      <c r="N314">
        <f t="shared" si="7"/>
        <v>342</v>
      </c>
    </row>
    <row r="315" spans="11:14">
      <c r="K315">
        <v>92</v>
      </c>
      <c r="L315">
        <v>137</v>
      </c>
      <c r="M315">
        <f t="shared" si="6"/>
        <v>184</v>
      </c>
      <c r="N315">
        <f t="shared" si="7"/>
        <v>274</v>
      </c>
    </row>
    <row r="316" spans="11:14">
      <c r="K316">
        <v>99</v>
      </c>
      <c r="L316">
        <v>148</v>
      </c>
      <c r="M316">
        <f t="shared" si="6"/>
        <v>198</v>
      </c>
      <c r="N316">
        <f t="shared" si="7"/>
        <v>296</v>
      </c>
    </row>
    <row r="317" spans="11:14">
      <c r="K317">
        <v>107</v>
      </c>
      <c r="L317">
        <v>160</v>
      </c>
      <c r="M317">
        <f t="shared" ref="M317:M334" si="8">K317*2</f>
        <v>214</v>
      </c>
      <c r="N317">
        <f t="shared" ref="N317:N334" si="9">L317*2</f>
        <v>320</v>
      </c>
    </row>
    <row r="318" spans="11:14">
      <c r="K318">
        <v>114</v>
      </c>
      <c r="L318">
        <v>171</v>
      </c>
      <c r="M318">
        <f t="shared" si="8"/>
        <v>228</v>
      </c>
      <c r="N318">
        <f t="shared" si="9"/>
        <v>342</v>
      </c>
    </row>
    <row r="319" spans="11:14">
      <c r="K319">
        <v>92</v>
      </c>
      <c r="L319">
        <v>137</v>
      </c>
      <c r="M319">
        <f t="shared" si="8"/>
        <v>184</v>
      </c>
      <c r="N319">
        <f t="shared" si="9"/>
        <v>274</v>
      </c>
    </row>
    <row r="320" spans="11:14">
      <c r="K320">
        <v>99</v>
      </c>
      <c r="L320">
        <v>148</v>
      </c>
      <c r="M320">
        <f t="shared" si="8"/>
        <v>198</v>
      </c>
      <c r="N320">
        <f t="shared" si="9"/>
        <v>296</v>
      </c>
    </row>
    <row r="321" spans="11:14">
      <c r="K321">
        <v>107</v>
      </c>
      <c r="L321">
        <v>160</v>
      </c>
      <c r="M321">
        <f t="shared" si="8"/>
        <v>214</v>
      </c>
      <c r="N321">
        <f t="shared" si="9"/>
        <v>320</v>
      </c>
    </row>
    <row r="322" spans="11:14">
      <c r="K322">
        <v>114</v>
      </c>
      <c r="L322">
        <v>171</v>
      </c>
      <c r="M322">
        <f t="shared" si="8"/>
        <v>228</v>
      </c>
      <c r="N322">
        <f t="shared" si="9"/>
        <v>342</v>
      </c>
    </row>
    <row r="323" spans="11:14">
      <c r="K323">
        <v>97</v>
      </c>
      <c r="L323">
        <v>145</v>
      </c>
      <c r="M323">
        <f t="shared" si="8"/>
        <v>194</v>
      </c>
      <c r="N323">
        <f t="shared" si="9"/>
        <v>290</v>
      </c>
    </row>
    <row r="324" spans="11:14">
      <c r="K324">
        <v>105</v>
      </c>
      <c r="L324">
        <v>157</v>
      </c>
      <c r="M324">
        <f t="shared" si="8"/>
        <v>210</v>
      </c>
      <c r="N324">
        <f t="shared" si="9"/>
        <v>314</v>
      </c>
    </row>
    <row r="325" spans="11:14">
      <c r="K325">
        <v>113</v>
      </c>
      <c r="L325">
        <v>169</v>
      </c>
      <c r="M325">
        <f t="shared" si="8"/>
        <v>226</v>
      </c>
      <c r="N325">
        <f t="shared" si="9"/>
        <v>338</v>
      </c>
    </row>
    <row r="326" spans="11:14">
      <c r="K326">
        <v>121</v>
      </c>
      <c r="L326">
        <v>181</v>
      </c>
      <c r="M326">
        <f t="shared" si="8"/>
        <v>242</v>
      </c>
      <c r="N326">
        <f t="shared" si="9"/>
        <v>362</v>
      </c>
    </row>
    <row r="327" spans="11:14">
      <c r="K327">
        <v>97</v>
      </c>
      <c r="L327">
        <v>145</v>
      </c>
      <c r="M327">
        <f t="shared" si="8"/>
        <v>194</v>
      </c>
      <c r="N327">
        <f t="shared" si="9"/>
        <v>290</v>
      </c>
    </row>
    <row r="328" spans="11:14">
      <c r="K328">
        <v>105</v>
      </c>
      <c r="L328">
        <v>157</v>
      </c>
      <c r="M328">
        <f t="shared" si="8"/>
        <v>210</v>
      </c>
      <c r="N328">
        <f t="shared" si="9"/>
        <v>314</v>
      </c>
    </row>
    <row r="329" spans="11:14">
      <c r="K329">
        <v>113</v>
      </c>
      <c r="L329">
        <v>169</v>
      </c>
      <c r="M329">
        <f t="shared" si="8"/>
        <v>226</v>
      </c>
      <c r="N329">
        <f t="shared" si="9"/>
        <v>338</v>
      </c>
    </row>
    <row r="330" spans="11:14">
      <c r="K330">
        <v>121</v>
      </c>
      <c r="L330">
        <v>181</v>
      </c>
      <c r="M330">
        <f t="shared" si="8"/>
        <v>242</v>
      </c>
      <c r="N330">
        <f t="shared" si="9"/>
        <v>362</v>
      </c>
    </row>
    <row r="331" spans="11:14">
      <c r="K331">
        <v>97</v>
      </c>
      <c r="L331">
        <v>145</v>
      </c>
      <c r="M331">
        <f t="shared" si="8"/>
        <v>194</v>
      </c>
      <c r="N331">
        <f t="shared" si="9"/>
        <v>290</v>
      </c>
    </row>
    <row r="332" spans="11:14">
      <c r="K332">
        <v>105</v>
      </c>
      <c r="L332">
        <v>157</v>
      </c>
      <c r="M332">
        <f t="shared" si="8"/>
        <v>210</v>
      </c>
      <c r="N332">
        <f t="shared" si="9"/>
        <v>314</v>
      </c>
    </row>
    <row r="333" spans="11:14">
      <c r="K333">
        <v>113</v>
      </c>
      <c r="L333">
        <v>169</v>
      </c>
      <c r="M333">
        <f t="shared" si="8"/>
        <v>226</v>
      </c>
      <c r="N333">
        <f t="shared" si="9"/>
        <v>338</v>
      </c>
    </row>
    <row r="334" spans="11:14">
      <c r="K334">
        <v>121</v>
      </c>
      <c r="L334">
        <v>181</v>
      </c>
      <c r="M334">
        <f t="shared" si="8"/>
        <v>242</v>
      </c>
      <c r="N334">
        <f t="shared" si="9"/>
        <v>362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topLeftCell="A56" workbookViewId="0">
      <selection activeCell="T18" sqref="T18"/>
    </sheetView>
  </sheetViews>
  <sheetFormatPr defaultColWidth="8.875" defaultRowHeight="13.5"/>
  <cols>
    <col min="1" max="1" width="6.5" bestFit="1" customWidth="1"/>
    <col min="2" max="2" width="18.625" bestFit="1" customWidth="1"/>
    <col min="3" max="5" width="2.5" bestFit="1" customWidth="1"/>
    <col min="6" max="6" width="3.5" bestFit="1" customWidth="1"/>
    <col min="7" max="7" width="2.5" bestFit="1" customWidth="1"/>
    <col min="8" max="8" width="5.5" bestFit="1" customWidth="1"/>
    <col min="9" max="9" width="15.125" bestFit="1" customWidth="1"/>
    <col min="10" max="10" width="4.5" bestFit="1" customWidth="1"/>
    <col min="11" max="11" width="3.5" bestFit="1" customWidth="1"/>
    <col min="12" max="13" width="6.5" bestFit="1" customWidth="1"/>
    <col min="14" max="15" width="4.5" bestFit="1" customWidth="1"/>
    <col min="16" max="16" width="3.5" bestFit="1" customWidth="1"/>
    <col min="17" max="17" width="6.5" bestFit="1" customWidth="1"/>
    <col min="18" max="19" width="2.5" bestFit="1" customWidth="1"/>
    <col min="20" max="20" width="4.5" bestFit="1" customWidth="1"/>
    <col min="21" max="21" width="3.5" bestFit="1" customWidth="1"/>
    <col min="22" max="24" width="2.5" bestFit="1" customWidth="1"/>
    <col min="25" max="25" width="4.5" bestFit="1" customWidth="1"/>
    <col min="26" max="26" width="3.5" bestFit="1" customWidth="1"/>
    <col min="27" max="29" width="2.5" bestFit="1" customWidth="1"/>
    <col min="30" max="30" width="4.5" bestFit="1" customWidth="1"/>
    <col min="32" max="32" width="6.5" customWidth="1"/>
    <col min="33" max="33" width="7" customWidth="1"/>
  </cols>
  <sheetData>
    <row r="1" spans="1:39">
      <c r="A1">
        <v>30001</v>
      </c>
      <c r="B1" t="s">
        <v>42</v>
      </c>
      <c r="C1">
        <v>1</v>
      </c>
      <c r="D1">
        <v>2</v>
      </c>
      <c r="E1">
        <v>0</v>
      </c>
      <c r="F1">
        <v>18</v>
      </c>
      <c r="G1">
        <v>2</v>
      </c>
      <c r="H1">
        <v>1</v>
      </c>
      <c r="I1">
        <v>1</v>
      </c>
      <c r="J1">
        <v>200</v>
      </c>
      <c r="K1">
        <v>9</v>
      </c>
      <c r="L1">
        <v>30012</v>
      </c>
      <c r="M1">
        <v>1</v>
      </c>
      <c r="N1">
        <v>1</v>
      </c>
      <c r="O1">
        <v>500</v>
      </c>
      <c r="P1">
        <v>33</v>
      </c>
      <c r="Q1">
        <v>0</v>
      </c>
      <c r="R1">
        <v>1</v>
      </c>
      <c r="S1">
        <v>1</v>
      </c>
      <c r="T1">
        <v>200</v>
      </c>
      <c r="U1">
        <v>34</v>
      </c>
      <c r="V1">
        <v>1</v>
      </c>
      <c r="W1">
        <v>1</v>
      </c>
      <c r="X1">
        <v>1</v>
      </c>
      <c r="Y1">
        <v>100</v>
      </c>
      <c r="Z1">
        <v>0</v>
      </c>
      <c r="AA1">
        <v>0</v>
      </c>
      <c r="AB1">
        <v>0</v>
      </c>
      <c r="AC1">
        <v>0</v>
      </c>
      <c r="AD1">
        <v>0</v>
      </c>
      <c r="AF1">
        <v>2</v>
      </c>
      <c r="AG1">
        <v>0.2</v>
      </c>
      <c r="AI1">
        <f>AF1*AG1</f>
        <v>0.4</v>
      </c>
      <c r="AM1">
        <v>1.2</v>
      </c>
    </row>
    <row r="2" spans="1:39">
      <c r="A2">
        <v>30002</v>
      </c>
      <c r="B2" t="s">
        <v>43</v>
      </c>
      <c r="C2">
        <v>1</v>
      </c>
      <c r="D2">
        <v>3</v>
      </c>
      <c r="E2">
        <v>0</v>
      </c>
      <c r="F2">
        <v>31</v>
      </c>
      <c r="G2">
        <v>3</v>
      </c>
      <c r="H2">
        <v>1</v>
      </c>
      <c r="I2">
        <v>1</v>
      </c>
      <c r="J2">
        <v>50</v>
      </c>
      <c r="K2">
        <v>9</v>
      </c>
      <c r="L2">
        <v>30024</v>
      </c>
      <c r="M2">
        <v>1</v>
      </c>
      <c r="N2">
        <v>1</v>
      </c>
      <c r="O2">
        <v>100</v>
      </c>
      <c r="P2">
        <v>9</v>
      </c>
      <c r="Q2">
        <v>30013</v>
      </c>
      <c r="R2">
        <v>1</v>
      </c>
      <c r="S2">
        <v>1</v>
      </c>
      <c r="T2">
        <v>600</v>
      </c>
      <c r="U2">
        <v>33</v>
      </c>
      <c r="V2">
        <v>0</v>
      </c>
      <c r="W2">
        <v>1</v>
      </c>
      <c r="X2">
        <v>1</v>
      </c>
      <c r="Y2">
        <v>150</v>
      </c>
      <c r="Z2">
        <v>34</v>
      </c>
      <c r="AA2">
        <v>1</v>
      </c>
      <c r="AB2">
        <v>1</v>
      </c>
      <c r="AC2">
        <v>1</v>
      </c>
      <c r="AD2">
        <v>100</v>
      </c>
      <c r="AF2">
        <v>0.03</v>
      </c>
      <c r="AG2">
        <v>0.4</v>
      </c>
      <c r="AI2">
        <f t="shared" ref="AI2:AI5" si="0">AF2*AG2</f>
        <v>1.2E-2</v>
      </c>
      <c r="AM2">
        <v>1.1599999999999999</v>
      </c>
    </row>
    <row r="3" spans="1:39">
      <c r="A3">
        <v>30003</v>
      </c>
      <c r="B3" t="s">
        <v>44</v>
      </c>
      <c r="C3">
        <v>1</v>
      </c>
      <c r="D3">
        <v>3</v>
      </c>
      <c r="E3">
        <v>0</v>
      </c>
      <c r="F3">
        <v>31</v>
      </c>
      <c r="G3">
        <v>3</v>
      </c>
      <c r="H3">
        <v>1</v>
      </c>
      <c r="I3">
        <v>1</v>
      </c>
      <c r="J3">
        <v>50</v>
      </c>
      <c r="K3">
        <v>9</v>
      </c>
      <c r="L3">
        <v>30025</v>
      </c>
      <c r="M3">
        <v>1</v>
      </c>
      <c r="N3">
        <v>1</v>
      </c>
      <c r="O3">
        <v>100</v>
      </c>
      <c r="P3">
        <v>9</v>
      </c>
      <c r="Q3">
        <v>30014</v>
      </c>
      <c r="R3">
        <v>1</v>
      </c>
      <c r="S3">
        <v>1</v>
      </c>
      <c r="T3">
        <v>600</v>
      </c>
      <c r="U3">
        <v>33</v>
      </c>
      <c r="V3">
        <v>0</v>
      </c>
      <c r="W3">
        <v>1</v>
      </c>
      <c r="X3">
        <v>1</v>
      </c>
      <c r="Y3">
        <v>150</v>
      </c>
      <c r="Z3">
        <v>34</v>
      </c>
      <c r="AA3">
        <v>1</v>
      </c>
      <c r="AB3">
        <v>1</v>
      </c>
      <c r="AC3">
        <v>1</v>
      </c>
      <c r="AD3">
        <v>100</v>
      </c>
      <c r="AF3">
        <v>1</v>
      </c>
      <c r="AG3">
        <v>0.1</v>
      </c>
      <c r="AI3">
        <f t="shared" si="0"/>
        <v>0.1</v>
      </c>
      <c r="AM3">
        <v>1.21</v>
      </c>
    </row>
    <row r="4" spans="1:39">
      <c r="A4">
        <v>30004</v>
      </c>
      <c r="B4" t="s">
        <v>45</v>
      </c>
      <c r="C4">
        <v>1</v>
      </c>
      <c r="D4">
        <v>4</v>
      </c>
      <c r="E4">
        <v>0</v>
      </c>
      <c r="F4">
        <v>31</v>
      </c>
      <c r="G4">
        <v>4</v>
      </c>
      <c r="H4">
        <v>1</v>
      </c>
      <c r="I4">
        <v>1</v>
      </c>
      <c r="J4">
        <v>50</v>
      </c>
      <c r="K4">
        <v>9</v>
      </c>
      <c r="L4">
        <v>30026</v>
      </c>
      <c r="M4">
        <v>1</v>
      </c>
      <c r="N4">
        <v>1</v>
      </c>
      <c r="O4">
        <v>100</v>
      </c>
      <c r="P4">
        <v>9</v>
      </c>
      <c r="Q4">
        <v>30015</v>
      </c>
      <c r="R4">
        <v>1</v>
      </c>
      <c r="S4">
        <v>1</v>
      </c>
      <c r="T4">
        <v>600</v>
      </c>
      <c r="U4">
        <v>33</v>
      </c>
      <c r="V4">
        <v>0</v>
      </c>
      <c r="W4">
        <v>1</v>
      </c>
      <c r="X4">
        <v>1</v>
      </c>
      <c r="Y4">
        <v>150</v>
      </c>
      <c r="Z4">
        <v>34</v>
      </c>
      <c r="AA4">
        <v>1</v>
      </c>
      <c r="AB4">
        <v>1</v>
      </c>
      <c r="AC4">
        <v>1</v>
      </c>
      <c r="AD4">
        <v>100</v>
      </c>
      <c r="AF4">
        <v>2.8</v>
      </c>
      <c r="AG4">
        <v>0.2</v>
      </c>
      <c r="AI4">
        <f t="shared" si="0"/>
        <v>0.55999999999999994</v>
      </c>
      <c r="AM4">
        <v>1.32</v>
      </c>
    </row>
    <row r="5" spans="1:39">
      <c r="A5">
        <v>30005</v>
      </c>
      <c r="B5" t="s">
        <v>46</v>
      </c>
      <c r="C5">
        <v>1</v>
      </c>
      <c r="D5">
        <v>4</v>
      </c>
      <c r="E5">
        <v>0</v>
      </c>
      <c r="F5">
        <v>31</v>
      </c>
      <c r="G5">
        <v>4</v>
      </c>
      <c r="H5">
        <v>1</v>
      </c>
      <c r="I5">
        <v>1</v>
      </c>
      <c r="J5">
        <v>50</v>
      </c>
      <c r="K5">
        <v>9</v>
      </c>
      <c r="L5">
        <v>30027</v>
      </c>
      <c r="M5">
        <v>1</v>
      </c>
      <c r="N5">
        <v>1</v>
      </c>
      <c r="O5">
        <v>100</v>
      </c>
      <c r="P5">
        <v>9</v>
      </c>
      <c r="Q5">
        <v>30016</v>
      </c>
      <c r="R5">
        <v>1</v>
      </c>
      <c r="S5">
        <v>1</v>
      </c>
      <c r="T5">
        <v>600</v>
      </c>
      <c r="U5">
        <v>33</v>
      </c>
      <c r="V5">
        <v>0</v>
      </c>
      <c r="W5">
        <v>1</v>
      </c>
      <c r="X5">
        <v>1</v>
      </c>
      <c r="Y5">
        <v>150</v>
      </c>
      <c r="Z5">
        <v>34</v>
      </c>
      <c r="AA5">
        <v>1</v>
      </c>
      <c r="AB5">
        <v>1</v>
      </c>
      <c r="AC5">
        <v>1</v>
      </c>
      <c r="AD5">
        <v>100</v>
      </c>
      <c r="AF5">
        <v>1.4</v>
      </c>
      <c r="AG5">
        <v>0.1</v>
      </c>
      <c r="AI5">
        <f t="shared" si="0"/>
        <v>0.13999999999999999</v>
      </c>
    </row>
    <row r="6" spans="1:39">
      <c r="A6">
        <v>30006</v>
      </c>
      <c r="B6" t="s">
        <v>47</v>
      </c>
      <c r="C6">
        <v>1</v>
      </c>
      <c r="D6">
        <v>5</v>
      </c>
      <c r="E6">
        <v>0</v>
      </c>
      <c r="F6">
        <v>31</v>
      </c>
      <c r="G6">
        <v>5</v>
      </c>
      <c r="H6">
        <v>1</v>
      </c>
      <c r="I6">
        <v>1</v>
      </c>
      <c r="J6">
        <v>50</v>
      </c>
      <c r="K6">
        <v>9</v>
      </c>
      <c r="L6">
        <v>30028</v>
      </c>
      <c r="M6">
        <v>1</v>
      </c>
      <c r="N6">
        <v>1</v>
      </c>
      <c r="O6">
        <v>100</v>
      </c>
      <c r="P6">
        <v>9</v>
      </c>
      <c r="Q6">
        <v>30017</v>
      </c>
      <c r="R6">
        <v>1</v>
      </c>
      <c r="S6">
        <v>1</v>
      </c>
      <c r="T6">
        <v>600</v>
      </c>
      <c r="U6">
        <v>33</v>
      </c>
      <c r="V6">
        <v>0</v>
      </c>
      <c r="W6">
        <v>1</v>
      </c>
      <c r="X6">
        <v>1</v>
      </c>
      <c r="Y6">
        <v>150</v>
      </c>
      <c r="Z6">
        <v>34</v>
      </c>
      <c r="AA6">
        <v>1</v>
      </c>
      <c r="AB6">
        <v>1</v>
      </c>
      <c r="AC6">
        <v>1</v>
      </c>
      <c r="AD6">
        <v>100</v>
      </c>
    </row>
    <row r="7" spans="1:39">
      <c r="A7">
        <v>30007</v>
      </c>
      <c r="B7" t="s">
        <v>48</v>
      </c>
      <c r="C7">
        <v>1</v>
      </c>
      <c r="D7">
        <v>5</v>
      </c>
      <c r="E7">
        <v>0</v>
      </c>
      <c r="F7">
        <v>31</v>
      </c>
      <c r="G7">
        <v>5</v>
      </c>
      <c r="H7">
        <v>1</v>
      </c>
      <c r="I7">
        <v>1</v>
      </c>
      <c r="J7">
        <v>50</v>
      </c>
      <c r="K7">
        <v>9</v>
      </c>
      <c r="L7">
        <v>30029</v>
      </c>
      <c r="M7">
        <v>1</v>
      </c>
      <c r="N7">
        <v>1</v>
      </c>
      <c r="O7">
        <v>100</v>
      </c>
      <c r="P7">
        <v>9</v>
      </c>
      <c r="Q7">
        <v>30018</v>
      </c>
      <c r="R7">
        <v>1</v>
      </c>
      <c r="S7">
        <v>1</v>
      </c>
      <c r="T7">
        <v>600</v>
      </c>
      <c r="U7">
        <v>33</v>
      </c>
      <c r="V7">
        <v>0</v>
      </c>
      <c r="W7">
        <v>1</v>
      </c>
      <c r="X7">
        <v>1</v>
      </c>
      <c r="Y7">
        <v>150</v>
      </c>
      <c r="Z7">
        <v>34</v>
      </c>
      <c r="AA7">
        <v>1</v>
      </c>
      <c r="AB7">
        <v>1</v>
      </c>
      <c r="AC7">
        <v>1</v>
      </c>
      <c r="AD7">
        <v>100</v>
      </c>
      <c r="AF7">
        <v>2</v>
      </c>
      <c r="AG7">
        <v>0.05</v>
      </c>
      <c r="AI7">
        <f>AF7*AG7</f>
        <v>0.1</v>
      </c>
    </row>
    <row r="8" spans="1:39">
      <c r="A8">
        <v>30008</v>
      </c>
      <c r="B8" t="s">
        <v>49</v>
      </c>
      <c r="C8">
        <v>1</v>
      </c>
      <c r="D8">
        <v>6</v>
      </c>
      <c r="E8">
        <v>0</v>
      </c>
      <c r="F8">
        <v>31</v>
      </c>
      <c r="G8">
        <v>6</v>
      </c>
      <c r="H8">
        <v>1</v>
      </c>
      <c r="I8">
        <v>1</v>
      </c>
      <c r="J8">
        <v>50</v>
      </c>
      <c r="K8">
        <v>9</v>
      </c>
      <c r="L8">
        <v>30030</v>
      </c>
      <c r="M8">
        <v>1</v>
      </c>
      <c r="N8">
        <v>1</v>
      </c>
      <c r="O8">
        <v>100</v>
      </c>
      <c r="P8">
        <v>9</v>
      </c>
      <c r="Q8">
        <v>30019</v>
      </c>
      <c r="R8">
        <v>1</v>
      </c>
      <c r="S8">
        <v>1</v>
      </c>
      <c r="T8">
        <v>600</v>
      </c>
      <c r="U8">
        <v>33</v>
      </c>
      <c r="V8">
        <v>0</v>
      </c>
      <c r="W8">
        <v>1</v>
      </c>
      <c r="X8">
        <v>1</v>
      </c>
      <c r="Y8">
        <v>150</v>
      </c>
      <c r="Z8">
        <v>34</v>
      </c>
      <c r="AA8">
        <v>1</v>
      </c>
      <c r="AB8">
        <v>1</v>
      </c>
      <c r="AC8">
        <v>1</v>
      </c>
      <c r="AD8">
        <v>100</v>
      </c>
      <c r="AF8">
        <v>2</v>
      </c>
      <c r="AG8">
        <v>0.09</v>
      </c>
      <c r="AI8">
        <f t="shared" ref="AI8:AI14" si="1">AF8*AG8</f>
        <v>0.18</v>
      </c>
    </row>
    <row r="9" spans="1:39">
      <c r="A9">
        <v>30009</v>
      </c>
      <c r="B9" t="s">
        <v>50</v>
      </c>
      <c r="C9">
        <v>1</v>
      </c>
      <c r="D9">
        <v>6</v>
      </c>
      <c r="E9">
        <v>0</v>
      </c>
      <c r="F9">
        <v>31</v>
      </c>
      <c r="G9">
        <v>6</v>
      </c>
      <c r="H9">
        <v>1</v>
      </c>
      <c r="I9">
        <v>1</v>
      </c>
      <c r="J9">
        <v>50</v>
      </c>
      <c r="K9">
        <v>9</v>
      </c>
      <c r="L9">
        <v>30031</v>
      </c>
      <c r="M9">
        <v>1</v>
      </c>
      <c r="N9">
        <v>1</v>
      </c>
      <c r="O9">
        <v>100</v>
      </c>
      <c r="P9">
        <v>9</v>
      </c>
      <c r="Q9">
        <v>30020</v>
      </c>
      <c r="R9">
        <v>1</v>
      </c>
      <c r="S9">
        <v>1</v>
      </c>
      <c r="T9">
        <v>600</v>
      </c>
      <c r="U9">
        <v>33</v>
      </c>
      <c r="V9">
        <v>0</v>
      </c>
      <c r="W9">
        <v>1</v>
      </c>
      <c r="X9">
        <v>1</v>
      </c>
      <c r="Y9">
        <v>150</v>
      </c>
      <c r="Z9">
        <v>34</v>
      </c>
      <c r="AA9">
        <v>1</v>
      </c>
      <c r="AB9">
        <v>1</v>
      </c>
      <c r="AC9">
        <v>1</v>
      </c>
      <c r="AD9">
        <v>100</v>
      </c>
      <c r="AF9">
        <v>10</v>
      </c>
      <c r="AG9">
        <v>5.0000000000000001E-3</v>
      </c>
      <c r="AI9">
        <f t="shared" si="1"/>
        <v>0.05</v>
      </c>
    </row>
    <row r="10" spans="1:39">
      <c r="A10">
        <v>30010</v>
      </c>
      <c r="B10" t="s">
        <v>51</v>
      </c>
      <c r="C10">
        <v>1</v>
      </c>
      <c r="D10">
        <v>7</v>
      </c>
      <c r="E10">
        <v>0</v>
      </c>
      <c r="F10">
        <v>31</v>
      </c>
      <c r="G10">
        <v>7</v>
      </c>
      <c r="H10">
        <v>1</v>
      </c>
      <c r="I10">
        <v>1</v>
      </c>
      <c r="J10">
        <v>50</v>
      </c>
      <c r="K10">
        <v>9</v>
      </c>
      <c r="L10">
        <v>30032</v>
      </c>
      <c r="M10">
        <v>1</v>
      </c>
      <c r="N10">
        <v>1</v>
      </c>
      <c r="O10">
        <v>100</v>
      </c>
      <c r="P10">
        <v>9</v>
      </c>
      <c r="Q10">
        <v>30021</v>
      </c>
      <c r="R10">
        <v>1</v>
      </c>
      <c r="S10">
        <v>1</v>
      </c>
      <c r="T10">
        <v>600</v>
      </c>
      <c r="U10">
        <v>33</v>
      </c>
      <c r="V10">
        <v>0</v>
      </c>
      <c r="W10">
        <v>1</v>
      </c>
      <c r="X10">
        <v>1</v>
      </c>
      <c r="Y10">
        <v>150</v>
      </c>
      <c r="Z10">
        <v>34</v>
      </c>
      <c r="AA10">
        <v>1</v>
      </c>
      <c r="AB10">
        <v>1</v>
      </c>
      <c r="AC10">
        <v>1</v>
      </c>
      <c r="AD10">
        <v>100</v>
      </c>
      <c r="AF10">
        <v>25</v>
      </c>
      <c r="AG10">
        <v>5.0000000000000001E-3</v>
      </c>
      <c r="AI10">
        <f t="shared" si="1"/>
        <v>0.125</v>
      </c>
    </row>
    <row r="11" spans="1:39">
      <c r="A11">
        <v>30011</v>
      </c>
      <c r="B11" t="s">
        <v>52</v>
      </c>
      <c r="C11">
        <v>1</v>
      </c>
      <c r="D11">
        <v>7</v>
      </c>
      <c r="E11">
        <v>0</v>
      </c>
      <c r="F11">
        <v>31</v>
      </c>
      <c r="G11">
        <v>7</v>
      </c>
      <c r="H11">
        <v>1</v>
      </c>
      <c r="I11">
        <v>1</v>
      </c>
      <c r="J11">
        <v>50</v>
      </c>
      <c r="K11">
        <v>9</v>
      </c>
      <c r="L11">
        <v>30033</v>
      </c>
      <c r="M11">
        <v>1</v>
      </c>
      <c r="N11">
        <v>1</v>
      </c>
      <c r="O11">
        <v>100</v>
      </c>
      <c r="P11">
        <v>9</v>
      </c>
      <c r="Q11">
        <v>30022</v>
      </c>
      <c r="R11">
        <v>1</v>
      </c>
      <c r="S11">
        <v>1</v>
      </c>
      <c r="T11">
        <v>600</v>
      </c>
      <c r="U11">
        <v>33</v>
      </c>
      <c r="V11">
        <v>0</v>
      </c>
      <c r="W11">
        <v>1</v>
      </c>
      <c r="X11">
        <v>1</v>
      </c>
      <c r="Y11">
        <v>150</v>
      </c>
      <c r="Z11">
        <v>34</v>
      </c>
      <c r="AA11">
        <v>1</v>
      </c>
      <c r="AB11">
        <v>1</v>
      </c>
      <c r="AC11">
        <v>1</v>
      </c>
      <c r="AD11">
        <v>100</v>
      </c>
      <c r="AF11">
        <v>0.06</v>
      </c>
      <c r="AG11">
        <v>0.48</v>
      </c>
      <c r="AI11">
        <f t="shared" si="1"/>
        <v>2.8799999999999999E-2</v>
      </c>
      <c r="AM11">
        <v>4</v>
      </c>
    </row>
    <row r="12" spans="1:39" s="2" customFormat="1">
      <c r="A12">
        <v>30012</v>
      </c>
      <c r="B12" s="2" t="s">
        <v>42</v>
      </c>
      <c r="C12" s="2">
        <v>1</v>
      </c>
      <c r="D12" s="2">
        <v>2</v>
      </c>
      <c r="E12" s="2">
        <v>0</v>
      </c>
      <c r="F12" s="2">
        <v>1</v>
      </c>
      <c r="G12" s="2">
        <v>0</v>
      </c>
      <c r="H12" s="2">
        <v>245</v>
      </c>
      <c r="I12" s="2">
        <v>367</v>
      </c>
      <c r="J12" s="2">
        <v>800</v>
      </c>
      <c r="K12" s="2">
        <v>2</v>
      </c>
      <c r="L12" s="2">
        <v>0</v>
      </c>
      <c r="M12" s="2">
        <v>10</v>
      </c>
      <c r="N12" s="2">
        <v>10</v>
      </c>
      <c r="O12" s="2">
        <v>200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F12" s="2">
        <v>1</v>
      </c>
      <c r="AG12" s="2">
        <v>0.12</v>
      </c>
      <c r="AI12">
        <f t="shared" si="1"/>
        <v>0.12</v>
      </c>
    </row>
    <row r="13" spans="1:39">
      <c r="A13">
        <v>30013</v>
      </c>
      <c r="B13" t="s">
        <v>43</v>
      </c>
      <c r="C13">
        <v>1</v>
      </c>
      <c r="D13">
        <v>3</v>
      </c>
      <c r="E13">
        <v>0</v>
      </c>
      <c r="F13">
        <v>1</v>
      </c>
      <c r="G13">
        <v>0</v>
      </c>
      <c r="H13">
        <v>490</v>
      </c>
      <c r="I13">
        <v>735</v>
      </c>
      <c r="J13">
        <v>800</v>
      </c>
      <c r="K13">
        <v>2</v>
      </c>
      <c r="L13">
        <v>0</v>
      </c>
      <c r="M13">
        <v>10</v>
      </c>
      <c r="N13">
        <v>10</v>
      </c>
      <c r="O13">
        <v>200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2.8</v>
      </c>
      <c r="AG13">
        <v>0.15</v>
      </c>
      <c r="AI13">
        <f t="shared" si="1"/>
        <v>0.42</v>
      </c>
    </row>
    <row r="14" spans="1:39">
      <c r="A14">
        <v>30014</v>
      </c>
      <c r="B14" t="s">
        <v>44</v>
      </c>
      <c r="C14">
        <v>1</v>
      </c>
      <c r="D14">
        <v>3</v>
      </c>
      <c r="E14">
        <v>0</v>
      </c>
      <c r="F14">
        <v>1</v>
      </c>
      <c r="G14">
        <v>0</v>
      </c>
      <c r="H14">
        <v>640</v>
      </c>
      <c r="I14">
        <v>960</v>
      </c>
      <c r="J14">
        <v>800</v>
      </c>
      <c r="K14">
        <v>2</v>
      </c>
      <c r="L14">
        <v>0</v>
      </c>
      <c r="M14">
        <v>10</v>
      </c>
      <c r="N14">
        <v>10</v>
      </c>
      <c r="O14">
        <v>200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1.4</v>
      </c>
      <c r="AG14">
        <v>0.1</v>
      </c>
      <c r="AI14">
        <f t="shared" si="1"/>
        <v>0.13999999999999999</v>
      </c>
    </row>
    <row r="15" spans="1:39">
      <c r="A15">
        <v>30015</v>
      </c>
      <c r="B15" t="s">
        <v>45</v>
      </c>
      <c r="C15">
        <v>1</v>
      </c>
      <c r="D15">
        <v>4</v>
      </c>
      <c r="E15">
        <v>0</v>
      </c>
      <c r="F15">
        <v>1</v>
      </c>
      <c r="G15">
        <v>0</v>
      </c>
      <c r="H15">
        <v>940</v>
      </c>
      <c r="I15">
        <v>1410</v>
      </c>
      <c r="J15">
        <v>800</v>
      </c>
      <c r="K15">
        <v>2</v>
      </c>
      <c r="L15">
        <v>0</v>
      </c>
      <c r="M15">
        <v>10</v>
      </c>
      <c r="N15">
        <v>10</v>
      </c>
      <c r="O15">
        <v>200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9">
      <c r="A16">
        <v>30016</v>
      </c>
      <c r="B16" t="s">
        <v>46</v>
      </c>
      <c r="C16">
        <v>1</v>
      </c>
      <c r="D16">
        <v>4</v>
      </c>
      <c r="E16">
        <v>0</v>
      </c>
      <c r="F16">
        <v>1</v>
      </c>
      <c r="G16">
        <v>0</v>
      </c>
      <c r="H16">
        <v>1240</v>
      </c>
      <c r="I16">
        <v>1860</v>
      </c>
      <c r="J16">
        <v>800</v>
      </c>
      <c r="K16">
        <v>2</v>
      </c>
      <c r="L16">
        <v>0</v>
      </c>
      <c r="M16">
        <v>10</v>
      </c>
      <c r="N16">
        <v>10</v>
      </c>
      <c r="O16">
        <v>200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2</v>
      </c>
      <c r="AG16">
        <v>0.05</v>
      </c>
      <c r="AI16">
        <f>AF16*AG16</f>
        <v>0.1</v>
      </c>
    </row>
    <row r="17" spans="1:40">
      <c r="A17">
        <v>30017</v>
      </c>
      <c r="B17" t="s">
        <v>47</v>
      </c>
      <c r="C17">
        <v>1</v>
      </c>
      <c r="D17">
        <v>5</v>
      </c>
      <c r="E17">
        <v>0</v>
      </c>
      <c r="F17">
        <v>1</v>
      </c>
      <c r="G17">
        <v>0</v>
      </c>
      <c r="H17">
        <v>1540</v>
      </c>
      <c r="I17">
        <v>2310</v>
      </c>
      <c r="J17">
        <v>800</v>
      </c>
      <c r="K17">
        <v>2</v>
      </c>
      <c r="L17">
        <v>0</v>
      </c>
      <c r="M17">
        <v>10</v>
      </c>
      <c r="N17">
        <v>10</v>
      </c>
      <c r="O17">
        <v>200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2</v>
      </c>
      <c r="AG17">
        <f>0.1*0.87</f>
        <v>8.7000000000000008E-2</v>
      </c>
      <c r="AI17">
        <f t="shared" ref="AI17:AI23" si="2">AF17*AG17</f>
        <v>0.17400000000000002</v>
      </c>
    </row>
    <row r="18" spans="1:40">
      <c r="A18">
        <v>30018</v>
      </c>
      <c r="B18" t="s">
        <v>48</v>
      </c>
      <c r="C18">
        <v>1</v>
      </c>
      <c r="D18">
        <v>5</v>
      </c>
      <c r="E18">
        <v>0</v>
      </c>
      <c r="F18">
        <v>1</v>
      </c>
      <c r="G18">
        <v>0</v>
      </c>
      <c r="H18">
        <v>1840</v>
      </c>
      <c r="I18">
        <v>2760</v>
      </c>
      <c r="J18">
        <v>800</v>
      </c>
      <c r="K18">
        <v>2</v>
      </c>
      <c r="L18">
        <v>0</v>
      </c>
      <c r="M18">
        <v>10</v>
      </c>
      <c r="N18">
        <v>10</v>
      </c>
      <c r="O18">
        <v>200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10</v>
      </c>
      <c r="AG18">
        <f>0.1*0.07</f>
        <v>7.000000000000001E-3</v>
      </c>
      <c r="AI18">
        <f t="shared" si="2"/>
        <v>7.0000000000000007E-2</v>
      </c>
    </row>
    <row r="19" spans="1:40">
      <c r="A19">
        <v>30019</v>
      </c>
      <c r="B19" t="s">
        <v>49</v>
      </c>
      <c r="C19">
        <v>1</v>
      </c>
      <c r="D19">
        <v>6</v>
      </c>
      <c r="E19">
        <v>0</v>
      </c>
      <c r="F19">
        <v>1</v>
      </c>
      <c r="G19">
        <v>0</v>
      </c>
      <c r="H19">
        <v>2140</v>
      </c>
      <c r="I19">
        <v>3210</v>
      </c>
      <c r="J19">
        <v>800</v>
      </c>
      <c r="K19">
        <v>2</v>
      </c>
      <c r="L19">
        <v>0</v>
      </c>
      <c r="M19">
        <v>10</v>
      </c>
      <c r="N19">
        <v>10</v>
      </c>
      <c r="O19">
        <v>200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25</v>
      </c>
      <c r="AG19">
        <f>0.1*0.06</f>
        <v>6.0000000000000001E-3</v>
      </c>
      <c r="AI19">
        <f t="shared" si="2"/>
        <v>0.15</v>
      </c>
    </row>
    <row r="20" spans="1:40">
      <c r="A20">
        <v>30020</v>
      </c>
      <c r="B20" t="s">
        <v>50</v>
      </c>
      <c r="C20">
        <v>1</v>
      </c>
      <c r="D20">
        <v>6</v>
      </c>
      <c r="E20">
        <v>0</v>
      </c>
      <c r="F20">
        <v>1</v>
      </c>
      <c r="G20">
        <v>0</v>
      </c>
      <c r="H20">
        <v>2440</v>
      </c>
      <c r="I20">
        <v>3660</v>
      </c>
      <c r="J20">
        <v>800</v>
      </c>
      <c r="K20">
        <v>2</v>
      </c>
      <c r="L20">
        <v>0</v>
      </c>
      <c r="M20">
        <v>10</v>
      </c>
      <c r="N20">
        <v>10</v>
      </c>
      <c r="O20">
        <v>200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8.5000000000000006E-2</v>
      </c>
      <c r="AG20">
        <v>0.48</v>
      </c>
      <c r="AI20">
        <f t="shared" si="2"/>
        <v>4.0800000000000003E-2</v>
      </c>
    </row>
    <row r="21" spans="1:40">
      <c r="A21">
        <v>30021</v>
      </c>
      <c r="B21" t="s">
        <v>51</v>
      </c>
      <c r="C21">
        <v>1</v>
      </c>
      <c r="D21">
        <v>7</v>
      </c>
      <c r="E21">
        <v>0</v>
      </c>
      <c r="F21">
        <v>1</v>
      </c>
      <c r="G21">
        <v>0</v>
      </c>
      <c r="H21">
        <v>2740</v>
      </c>
      <c r="I21">
        <v>4110</v>
      </c>
      <c r="J21">
        <v>800</v>
      </c>
      <c r="K21">
        <v>2</v>
      </c>
      <c r="L21">
        <v>0</v>
      </c>
      <c r="M21">
        <v>10</v>
      </c>
      <c r="N21">
        <v>10</v>
      </c>
      <c r="O21">
        <v>200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 s="2">
        <v>1</v>
      </c>
      <c r="AG21" s="2">
        <v>0.12</v>
      </c>
      <c r="AH21" s="2"/>
      <c r="AI21">
        <f t="shared" si="2"/>
        <v>0.12</v>
      </c>
    </row>
    <row r="22" spans="1:40">
      <c r="A22">
        <v>30022</v>
      </c>
      <c r="B22" t="s">
        <v>52</v>
      </c>
      <c r="C22">
        <v>1</v>
      </c>
      <c r="D22">
        <v>7</v>
      </c>
      <c r="E22">
        <v>0</v>
      </c>
      <c r="F22">
        <v>1</v>
      </c>
      <c r="G22">
        <v>0</v>
      </c>
      <c r="H22">
        <v>3040</v>
      </c>
      <c r="I22">
        <v>4560</v>
      </c>
      <c r="J22">
        <v>800</v>
      </c>
      <c r="K22">
        <v>2</v>
      </c>
      <c r="L22">
        <v>0</v>
      </c>
      <c r="M22">
        <v>10</v>
      </c>
      <c r="N22">
        <v>10</v>
      </c>
      <c r="O22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2.8</v>
      </c>
      <c r="AG22">
        <v>0.15</v>
      </c>
      <c r="AI22">
        <f t="shared" si="2"/>
        <v>0.42</v>
      </c>
    </row>
    <row r="23" spans="1:40">
      <c r="A23">
        <v>30024</v>
      </c>
      <c r="B23" t="s">
        <v>43</v>
      </c>
      <c r="C23">
        <v>1</v>
      </c>
      <c r="D23">
        <v>3</v>
      </c>
      <c r="E23">
        <v>0</v>
      </c>
      <c r="F23">
        <v>35</v>
      </c>
      <c r="G23">
        <v>3</v>
      </c>
      <c r="H23">
        <v>1</v>
      </c>
      <c r="I23">
        <v>1</v>
      </c>
      <c r="J23">
        <v>900</v>
      </c>
      <c r="K23">
        <v>35</v>
      </c>
      <c r="L23">
        <v>4</v>
      </c>
      <c r="M23">
        <v>1</v>
      </c>
      <c r="N23">
        <v>1</v>
      </c>
      <c r="O23">
        <v>50</v>
      </c>
      <c r="P23">
        <v>35</v>
      </c>
      <c r="Q23">
        <v>5</v>
      </c>
      <c r="R23">
        <v>1</v>
      </c>
      <c r="S23">
        <v>1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1.4</v>
      </c>
      <c r="AG23">
        <v>0.1</v>
      </c>
      <c r="AI23">
        <f t="shared" si="2"/>
        <v>0.13999999999999999</v>
      </c>
    </row>
    <row r="24" spans="1:40">
      <c r="A24">
        <v>30025</v>
      </c>
      <c r="B24" t="s">
        <v>44</v>
      </c>
      <c r="C24">
        <v>1</v>
      </c>
      <c r="D24">
        <v>3</v>
      </c>
      <c r="E24">
        <v>0</v>
      </c>
      <c r="F24">
        <v>35</v>
      </c>
      <c r="G24">
        <v>3</v>
      </c>
      <c r="H24">
        <v>1</v>
      </c>
      <c r="I24">
        <v>1</v>
      </c>
      <c r="J24">
        <v>870</v>
      </c>
      <c r="K24">
        <v>35</v>
      </c>
      <c r="L24">
        <v>4</v>
      </c>
      <c r="M24">
        <v>1</v>
      </c>
      <c r="N24">
        <v>1</v>
      </c>
      <c r="O24">
        <v>70</v>
      </c>
      <c r="P24">
        <v>35</v>
      </c>
      <c r="Q24">
        <v>5</v>
      </c>
      <c r="R24">
        <v>1</v>
      </c>
      <c r="S24">
        <v>1</v>
      </c>
      <c r="T24">
        <v>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40">
      <c r="A25">
        <v>30026</v>
      </c>
      <c r="B25" t="s">
        <v>45</v>
      </c>
      <c r="C25">
        <v>1</v>
      </c>
      <c r="D25">
        <v>4</v>
      </c>
      <c r="E25">
        <v>0</v>
      </c>
      <c r="F25">
        <v>35</v>
      </c>
      <c r="G25">
        <v>3</v>
      </c>
      <c r="H25">
        <v>1</v>
      </c>
      <c r="I25">
        <v>1</v>
      </c>
      <c r="J25">
        <v>840</v>
      </c>
      <c r="K25">
        <v>35</v>
      </c>
      <c r="L25">
        <v>4</v>
      </c>
      <c r="M25">
        <v>1</v>
      </c>
      <c r="N25">
        <v>1</v>
      </c>
      <c r="O25">
        <v>90</v>
      </c>
      <c r="P25">
        <v>35</v>
      </c>
      <c r="Q25">
        <v>5</v>
      </c>
      <c r="R25">
        <v>1</v>
      </c>
      <c r="S25">
        <v>1</v>
      </c>
      <c r="T25">
        <v>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3.125</v>
      </c>
      <c r="AG25">
        <v>0.05</v>
      </c>
      <c r="AI25">
        <f>AF25*AG25</f>
        <v>0.15625</v>
      </c>
      <c r="AK25">
        <v>50</v>
      </c>
      <c r="AL25">
        <v>0.05</v>
      </c>
      <c r="AN25">
        <f>AK25*AL25</f>
        <v>2.5</v>
      </c>
    </row>
    <row r="26" spans="1:40">
      <c r="A26">
        <v>30027</v>
      </c>
      <c r="B26" t="s">
        <v>46</v>
      </c>
      <c r="C26">
        <v>1</v>
      </c>
      <c r="D26">
        <v>4</v>
      </c>
      <c r="E26">
        <v>0</v>
      </c>
      <c r="F26">
        <v>35</v>
      </c>
      <c r="G26">
        <v>3</v>
      </c>
      <c r="H26">
        <v>1</v>
      </c>
      <c r="I26">
        <v>1</v>
      </c>
      <c r="J26">
        <v>810</v>
      </c>
      <c r="K26">
        <v>35</v>
      </c>
      <c r="L26">
        <v>4</v>
      </c>
      <c r="M26">
        <v>1</v>
      </c>
      <c r="N26">
        <v>1</v>
      </c>
      <c r="O26">
        <v>110</v>
      </c>
      <c r="P26">
        <v>35</v>
      </c>
      <c r="Q26">
        <v>5</v>
      </c>
      <c r="R26">
        <v>1</v>
      </c>
      <c r="S26">
        <v>1</v>
      </c>
      <c r="T26">
        <v>80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</v>
      </c>
      <c r="AG26">
        <f>0.1*0.84</f>
        <v>8.4000000000000005E-2</v>
      </c>
      <c r="AI26">
        <f t="shared" ref="AI26:AI32" si="3">AF26*AG26</f>
        <v>0.16800000000000001</v>
      </c>
      <c r="AK26">
        <v>2</v>
      </c>
      <c r="AL26">
        <f>0.1*0.63</f>
        <v>6.3E-2</v>
      </c>
      <c r="AN26">
        <f t="shared" ref="AN26:AN32" si="4">AK26*AL26</f>
        <v>0.126</v>
      </c>
    </row>
    <row r="27" spans="1:40">
      <c r="A27">
        <v>30028</v>
      </c>
      <c r="B27" t="s">
        <v>47</v>
      </c>
      <c r="C27">
        <v>1</v>
      </c>
      <c r="D27">
        <v>5</v>
      </c>
      <c r="E27">
        <v>0</v>
      </c>
      <c r="F27">
        <v>35</v>
      </c>
      <c r="G27">
        <v>3</v>
      </c>
      <c r="H27">
        <v>1</v>
      </c>
      <c r="I27">
        <v>1</v>
      </c>
      <c r="J27">
        <v>780</v>
      </c>
      <c r="K27">
        <v>35</v>
      </c>
      <c r="L27">
        <v>4</v>
      </c>
      <c r="M27">
        <v>1</v>
      </c>
      <c r="N27">
        <v>1</v>
      </c>
      <c r="O27">
        <v>130</v>
      </c>
      <c r="P27">
        <v>35</v>
      </c>
      <c r="Q27">
        <v>5</v>
      </c>
      <c r="R27">
        <v>1</v>
      </c>
      <c r="S27">
        <v>1</v>
      </c>
      <c r="T27">
        <v>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10</v>
      </c>
      <c r="AG27">
        <f>0.1*0.09</f>
        <v>8.9999999999999993E-3</v>
      </c>
      <c r="AI27">
        <f t="shared" si="3"/>
        <v>0.09</v>
      </c>
      <c r="AK27">
        <v>10</v>
      </c>
      <c r="AL27">
        <f>0.1*0.23</f>
        <v>2.3000000000000003E-2</v>
      </c>
      <c r="AN27">
        <f t="shared" si="4"/>
        <v>0.23000000000000004</v>
      </c>
    </row>
    <row r="28" spans="1:40">
      <c r="A28">
        <v>30029</v>
      </c>
      <c r="B28" t="s">
        <v>48</v>
      </c>
      <c r="C28">
        <v>1</v>
      </c>
      <c r="D28">
        <v>5</v>
      </c>
      <c r="E28">
        <v>0</v>
      </c>
      <c r="F28">
        <v>35</v>
      </c>
      <c r="G28">
        <v>3</v>
      </c>
      <c r="H28">
        <v>1</v>
      </c>
      <c r="I28">
        <v>1</v>
      </c>
      <c r="J28">
        <v>750</v>
      </c>
      <c r="K28">
        <v>35</v>
      </c>
      <c r="L28">
        <v>4</v>
      </c>
      <c r="M28">
        <v>1</v>
      </c>
      <c r="N28">
        <v>1</v>
      </c>
      <c r="O28">
        <v>150</v>
      </c>
      <c r="P28">
        <v>35</v>
      </c>
      <c r="Q28">
        <v>5</v>
      </c>
      <c r="R28">
        <v>1</v>
      </c>
      <c r="S28">
        <v>1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25</v>
      </c>
      <c r="AG28">
        <f>0.1*0.07</f>
        <v>7.000000000000001E-3</v>
      </c>
      <c r="AI28">
        <f t="shared" si="3"/>
        <v>0.17500000000000002</v>
      </c>
      <c r="AK28">
        <v>25</v>
      </c>
      <c r="AL28">
        <f>0.1*0.14</f>
        <v>1.4000000000000002E-2</v>
      </c>
      <c r="AN28">
        <f t="shared" si="4"/>
        <v>0.35000000000000003</v>
      </c>
    </row>
    <row r="29" spans="1:40">
      <c r="A29">
        <v>30030</v>
      </c>
      <c r="B29" t="s">
        <v>49</v>
      </c>
      <c r="C29">
        <v>1</v>
      </c>
      <c r="D29">
        <v>6</v>
      </c>
      <c r="E29">
        <v>0</v>
      </c>
      <c r="F29">
        <v>35</v>
      </c>
      <c r="G29">
        <v>3</v>
      </c>
      <c r="H29">
        <v>1</v>
      </c>
      <c r="I29">
        <v>1</v>
      </c>
      <c r="J29">
        <v>720</v>
      </c>
      <c r="K29">
        <v>35</v>
      </c>
      <c r="L29">
        <v>4</v>
      </c>
      <c r="M29">
        <v>1</v>
      </c>
      <c r="N29">
        <v>1</v>
      </c>
      <c r="O29">
        <v>170</v>
      </c>
      <c r="P29">
        <v>35</v>
      </c>
      <c r="Q29">
        <v>5</v>
      </c>
      <c r="R29">
        <v>1</v>
      </c>
      <c r="S29">
        <v>1</v>
      </c>
      <c r="T29">
        <v>110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0.12</v>
      </c>
      <c r="AG29">
        <v>0.48</v>
      </c>
      <c r="AI29">
        <f t="shared" si="3"/>
        <v>5.7599999999999998E-2</v>
      </c>
      <c r="AK29">
        <v>0.38</v>
      </c>
      <c r="AL29">
        <v>0.48</v>
      </c>
      <c r="AN29">
        <f t="shared" si="4"/>
        <v>0.18240000000000001</v>
      </c>
    </row>
    <row r="30" spans="1:40">
      <c r="A30">
        <v>30031</v>
      </c>
      <c r="B30" t="s">
        <v>50</v>
      </c>
      <c r="C30">
        <v>1</v>
      </c>
      <c r="D30">
        <v>6</v>
      </c>
      <c r="E30">
        <v>0</v>
      </c>
      <c r="F30">
        <v>35</v>
      </c>
      <c r="G30">
        <v>3</v>
      </c>
      <c r="H30">
        <v>1</v>
      </c>
      <c r="I30">
        <v>1</v>
      </c>
      <c r="J30">
        <v>690</v>
      </c>
      <c r="K30">
        <v>35</v>
      </c>
      <c r="L30">
        <v>4</v>
      </c>
      <c r="M30">
        <v>1</v>
      </c>
      <c r="N30">
        <v>1</v>
      </c>
      <c r="O30">
        <v>190</v>
      </c>
      <c r="P30">
        <v>35</v>
      </c>
      <c r="Q30">
        <v>5</v>
      </c>
      <c r="R30">
        <v>1</v>
      </c>
      <c r="S30">
        <v>1</v>
      </c>
      <c r="T30">
        <v>120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1</v>
      </c>
      <c r="AG30" s="2">
        <v>0.12</v>
      </c>
      <c r="AH30" s="2"/>
      <c r="AI30">
        <f t="shared" si="3"/>
        <v>0.12</v>
      </c>
      <c r="AK30" s="2">
        <v>1</v>
      </c>
      <c r="AL30" s="2">
        <v>0.12</v>
      </c>
      <c r="AM30" s="2"/>
      <c r="AN30">
        <f t="shared" si="4"/>
        <v>0.12</v>
      </c>
    </row>
    <row r="31" spans="1:40">
      <c r="A31">
        <v>30032</v>
      </c>
      <c r="B31" t="s">
        <v>51</v>
      </c>
      <c r="C31">
        <v>1</v>
      </c>
      <c r="D31">
        <v>7</v>
      </c>
      <c r="E31">
        <v>0</v>
      </c>
      <c r="F31">
        <v>35</v>
      </c>
      <c r="G31">
        <v>3</v>
      </c>
      <c r="H31">
        <v>1</v>
      </c>
      <c r="I31">
        <v>1</v>
      </c>
      <c r="J31">
        <v>660</v>
      </c>
      <c r="K31">
        <v>35</v>
      </c>
      <c r="L31">
        <v>4</v>
      </c>
      <c r="M31">
        <v>1</v>
      </c>
      <c r="N31">
        <v>1</v>
      </c>
      <c r="O31">
        <v>210</v>
      </c>
      <c r="P31">
        <v>35</v>
      </c>
      <c r="Q31">
        <v>5</v>
      </c>
      <c r="R31">
        <v>1</v>
      </c>
      <c r="S31">
        <v>1</v>
      </c>
      <c r="T31">
        <v>130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2.8</v>
      </c>
      <c r="AG31">
        <v>0.15</v>
      </c>
      <c r="AI31">
        <f t="shared" si="3"/>
        <v>0.42</v>
      </c>
      <c r="AK31">
        <v>2.8</v>
      </c>
      <c r="AL31">
        <v>0.15</v>
      </c>
      <c r="AN31">
        <f t="shared" si="4"/>
        <v>0.42</v>
      </c>
    </row>
    <row r="32" spans="1:40">
      <c r="A32">
        <v>30033</v>
      </c>
      <c r="B32" t="s">
        <v>52</v>
      </c>
      <c r="C32">
        <v>1</v>
      </c>
      <c r="D32">
        <v>7</v>
      </c>
      <c r="E32">
        <v>0</v>
      </c>
      <c r="F32">
        <v>35</v>
      </c>
      <c r="G32">
        <v>3</v>
      </c>
      <c r="H32">
        <v>1</v>
      </c>
      <c r="I32">
        <v>1</v>
      </c>
      <c r="J32">
        <v>630</v>
      </c>
      <c r="K32">
        <v>35</v>
      </c>
      <c r="L32">
        <v>4</v>
      </c>
      <c r="M32">
        <v>1</v>
      </c>
      <c r="N32">
        <v>1</v>
      </c>
      <c r="O32">
        <v>230</v>
      </c>
      <c r="P32">
        <v>35</v>
      </c>
      <c r="Q32">
        <v>5</v>
      </c>
      <c r="R32">
        <v>1</v>
      </c>
      <c r="S32">
        <v>1</v>
      </c>
      <c r="T32">
        <v>140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1.4</v>
      </c>
      <c r="AG32">
        <v>0.1</v>
      </c>
      <c r="AI32">
        <f t="shared" si="3"/>
        <v>0.13999999999999999</v>
      </c>
      <c r="AK32">
        <v>1.4</v>
      </c>
      <c r="AL32">
        <v>0.1</v>
      </c>
      <c r="AN32">
        <f t="shared" si="4"/>
        <v>0.13999999999999999</v>
      </c>
    </row>
    <row r="36" spans="9:12">
      <c r="I36" t="s">
        <v>1696</v>
      </c>
      <c r="L36" t="s">
        <v>1696</v>
      </c>
    </row>
    <row r="37" spans="9:12">
      <c r="I37" t="s">
        <v>1696</v>
      </c>
      <c r="L37" t="s">
        <v>1696</v>
      </c>
    </row>
    <row r="38" spans="9:12">
      <c r="I38" t="s">
        <v>1696</v>
      </c>
      <c r="L38" t="s">
        <v>1696</v>
      </c>
    </row>
    <row r="39" spans="9:12">
      <c r="I39" t="s">
        <v>1696</v>
      </c>
      <c r="L39" t="s">
        <v>1696</v>
      </c>
    </row>
    <row r="40" spans="9:12">
      <c r="I40" t="s">
        <v>1696</v>
      </c>
      <c r="L40" t="s">
        <v>1696</v>
      </c>
    </row>
    <row r="41" spans="9:12">
      <c r="I41" t="s">
        <v>1696</v>
      </c>
      <c r="L41" t="s">
        <v>1696</v>
      </c>
    </row>
    <row r="42" spans="9:12">
      <c r="I42" t="s">
        <v>1697</v>
      </c>
      <c r="J42" t="s">
        <v>677</v>
      </c>
      <c r="L42" t="str">
        <f>I42&amp;"("&amp;J42&amp;")"</f>
        <v>1品升星首饰(攻击类)</v>
      </c>
    </row>
    <row r="43" spans="9:12">
      <c r="I43" t="s">
        <v>1697</v>
      </c>
      <c r="J43" t="s">
        <v>677</v>
      </c>
      <c r="L43" t="str">
        <f t="shared" ref="L43:L83" si="5">I43&amp;"("&amp;J43&amp;")"</f>
        <v>1品升星首饰(攻击类)</v>
      </c>
    </row>
    <row r="44" spans="9:12">
      <c r="I44" t="s">
        <v>1697</v>
      </c>
      <c r="J44" t="s">
        <v>677</v>
      </c>
      <c r="L44" t="str">
        <f t="shared" si="5"/>
        <v>1品升星首饰(攻击类)</v>
      </c>
    </row>
    <row r="45" spans="9:12">
      <c r="I45" t="s">
        <v>1697</v>
      </c>
      <c r="J45" t="s">
        <v>677</v>
      </c>
      <c r="L45" t="str">
        <f t="shared" si="5"/>
        <v>1品升星首饰(攻击类)</v>
      </c>
    </row>
    <row r="46" spans="9:12">
      <c r="I46" t="s">
        <v>1698</v>
      </c>
      <c r="J46" t="s">
        <v>678</v>
      </c>
      <c r="L46" t="str">
        <f t="shared" si="5"/>
        <v>1品升星器皿(防御类)</v>
      </c>
    </row>
    <row r="47" spans="9:12">
      <c r="I47" t="s">
        <v>1698</v>
      </c>
      <c r="J47" t="s">
        <v>678</v>
      </c>
      <c r="L47" t="str">
        <f t="shared" si="5"/>
        <v>1品升星器皿(防御类)</v>
      </c>
    </row>
    <row r="48" spans="9:12">
      <c r="I48" t="s">
        <v>1698</v>
      </c>
      <c r="J48" t="s">
        <v>678</v>
      </c>
      <c r="L48" t="str">
        <f t="shared" si="5"/>
        <v>1品升星器皿(防御类)</v>
      </c>
    </row>
    <row r="49" spans="9:12">
      <c r="I49" t="s">
        <v>1698</v>
      </c>
      <c r="J49" t="s">
        <v>678</v>
      </c>
      <c r="L49" t="str">
        <f t="shared" si="5"/>
        <v>1品升星器皿(防御类)</v>
      </c>
    </row>
    <row r="50" spans="9:12">
      <c r="I50" t="s">
        <v>1699</v>
      </c>
      <c r="J50" t="s">
        <v>679</v>
      </c>
      <c r="L50" t="str">
        <f t="shared" si="5"/>
        <v>1品升星杂物(攻防平衡)</v>
      </c>
    </row>
    <row r="51" spans="9:12">
      <c r="I51" t="s">
        <v>1699</v>
      </c>
      <c r="J51" t="s">
        <v>679</v>
      </c>
      <c r="L51" t="str">
        <f t="shared" si="5"/>
        <v>1品升星杂物(攻防平衡)</v>
      </c>
    </row>
    <row r="52" spans="9:12">
      <c r="I52" t="s">
        <v>1699</v>
      </c>
      <c r="J52" t="s">
        <v>679</v>
      </c>
      <c r="L52" t="str">
        <f t="shared" si="5"/>
        <v>1品升星杂物(攻防平衡)</v>
      </c>
    </row>
    <row r="53" spans="9:12">
      <c r="I53" t="s">
        <v>1699</v>
      </c>
      <c r="J53" t="s">
        <v>679</v>
      </c>
      <c r="L53" t="str">
        <f t="shared" si="5"/>
        <v>1品升星杂物(攻防平衡)</v>
      </c>
    </row>
    <row r="54" spans="9:12">
      <c r="I54" t="s">
        <v>1700</v>
      </c>
      <c r="J54" t="s">
        <v>677</v>
      </c>
      <c r="L54" t="str">
        <f t="shared" si="5"/>
        <v>2品升星首饰(攻击类)</v>
      </c>
    </row>
    <row r="55" spans="9:12">
      <c r="I55" t="s">
        <v>1700</v>
      </c>
      <c r="J55" t="s">
        <v>677</v>
      </c>
      <c r="L55" t="str">
        <f t="shared" si="5"/>
        <v>2品升星首饰(攻击类)</v>
      </c>
    </row>
    <row r="56" spans="9:12">
      <c r="I56" t="s">
        <v>1700</v>
      </c>
      <c r="J56" t="s">
        <v>677</v>
      </c>
      <c r="L56" t="str">
        <f t="shared" si="5"/>
        <v>2品升星首饰(攻击类)</v>
      </c>
    </row>
    <row r="57" spans="9:12">
      <c r="I57" t="s">
        <v>1700</v>
      </c>
      <c r="J57" t="s">
        <v>677</v>
      </c>
      <c r="L57" t="str">
        <f t="shared" si="5"/>
        <v>2品升星首饰(攻击类)</v>
      </c>
    </row>
    <row r="58" spans="9:12">
      <c r="I58" t="s">
        <v>1701</v>
      </c>
      <c r="J58" t="s">
        <v>678</v>
      </c>
      <c r="L58" t="str">
        <f t="shared" si="5"/>
        <v>2品升星器皿(防御类)</v>
      </c>
    </row>
    <row r="59" spans="9:12">
      <c r="I59" t="s">
        <v>1701</v>
      </c>
      <c r="J59" t="s">
        <v>678</v>
      </c>
      <c r="L59" t="str">
        <f t="shared" si="5"/>
        <v>2品升星器皿(防御类)</v>
      </c>
    </row>
    <row r="60" spans="9:12">
      <c r="I60" t="s">
        <v>1701</v>
      </c>
      <c r="J60" t="s">
        <v>678</v>
      </c>
      <c r="L60" t="str">
        <f t="shared" si="5"/>
        <v>2品升星器皿(防御类)</v>
      </c>
    </row>
    <row r="61" spans="9:12">
      <c r="I61" t="s">
        <v>1701</v>
      </c>
      <c r="J61" t="s">
        <v>678</v>
      </c>
      <c r="L61" t="str">
        <f t="shared" si="5"/>
        <v>2品升星器皿(防御类)</v>
      </c>
    </row>
    <row r="62" spans="9:12">
      <c r="I62" t="s">
        <v>1702</v>
      </c>
      <c r="J62" t="s">
        <v>679</v>
      </c>
      <c r="L62" t="str">
        <f t="shared" si="5"/>
        <v>2品升星杂物(攻防平衡)</v>
      </c>
    </row>
    <row r="63" spans="9:12">
      <c r="I63" t="s">
        <v>1702</v>
      </c>
      <c r="J63" t="s">
        <v>679</v>
      </c>
      <c r="L63" t="str">
        <f t="shared" si="5"/>
        <v>2品升星杂物(攻防平衡)</v>
      </c>
    </row>
    <row r="64" spans="9:12">
      <c r="I64" t="s">
        <v>1702</v>
      </c>
      <c r="J64" t="s">
        <v>679</v>
      </c>
      <c r="L64" t="str">
        <f t="shared" si="5"/>
        <v>2品升星杂物(攻防平衡)</v>
      </c>
    </row>
    <row r="65" spans="9:30">
      <c r="I65" t="s">
        <v>1702</v>
      </c>
      <c r="J65" t="s">
        <v>679</v>
      </c>
      <c r="L65" t="str">
        <f t="shared" si="5"/>
        <v>2品升星杂物(攻防平衡)</v>
      </c>
    </row>
    <row r="66" spans="9:30">
      <c r="I66" t="s">
        <v>1703</v>
      </c>
      <c r="J66" t="s">
        <v>677</v>
      </c>
      <c r="L66" t="str">
        <f t="shared" si="5"/>
        <v>3品升星首饰(攻击类)</v>
      </c>
    </row>
    <row r="67" spans="9:30">
      <c r="I67" t="s">
        <v>1703</v>
      </c>
      <c r="J67" t="s">
        <v>677</v>
      </c>
      <c r="L67" t="str">
        <f t="shared" si="5"/>
        <v>3品升星首饰(攻击类)</v>
      </c>
    </row>
    <row r="68" spans="9:30">
      <c r="I68" t="s">
        <v>1703</v>
      </c>
      <c r="J68" t="s">
        <v>677</v>
      </c>
      <c r="L68" t="str">
        <f t="shared" si="5"/>
        <v>3品升星首饰(攻击类)</v>
      </c>
    </row>
    <row r="69" spans="9:30">
      <c r="I69" t="s">
        <v>1704</v>
      </c>
      <c r="J69" t="s">
        <v>678</v>
      </c>
      <c r="L69" t="str">
        <f t="shared" si="5"/>
        <v>3品升星器皿(防御类)</v>
      </c>
    </row>
    <row r="70" spans="9:30">
      <c r="I70" t="s">
        <v>1704</v>
      </c>
      <c r="J70" t="s">
        <v>678</v>
      </c>
      <c r="L70" t="str">
        <f t="shared" si="5"/>
        <v>3品升星器皿(防御类)</v>
      </c>
    </row>
    <row r="71" spans="9:30">
      <c r="I71" t="s">
        <v>1704</v>
      </c>
      <c r="J71" t="s">
        <v>678</v>
      </c>
      <c r="L71" t="str">
        <f t="shared" si="5"/>
        <v>3品升星器皿(防御类)</v>
      </c>
    </row>
    <row r="72" spans="9:30">
      <c r="I72" t="s">
        <v>1705</v>
      </c>
      <c r="J72" t="s">
        <v>679</v>
      </c>
      <c r="L72" t="str">
        <f t="shared" si="5"/>
        <v>3品升星杂物(攻防平衡)</v>
      </c>
      <c r="T72">
        <v>41</v>
      </c>
      <c r="U72">
        <v>42</v>
      </c>
      <c r="W72">
        <v>1</v>
      </c>
      <c r="AD72" s="3" t="str">
        <f>T72&amp;"-"&amp;U72&amp;"章第"&amp;W72&amp;"个星星宝箱"</f>
        <v>41-42章第1个星星宝箱</v>
      </c>
    </row>
    <row r="73" spans="9:30">
      <c r="I73" t="s">
        <v>1705</v>
      </c>
      <c r="J73" t="s">
        <v>679</v>
      </c>
      <c r="L73" t="str">
        <f t="shared" si="5"/>
        <v>3品升星杂物(攻防平衡)</v>
      </c>
      <c r="T73">
        <v>41</v>
      </c>
      <c r="U73">
        <v>42</v>
      </c>
      <c r="W73">
        <v>2</v>
      </c>
      <c r="AD73" s="3" t="str">
        <f t="shared" ref="AD73:AD116" si="6">T73&amp;"-"&amp;U73&amp;"章第"&amp;W73&amp;"个星星宝箱"</f>
        <v>41-42章第2个星星宝箱</v>
      </c>
    </row>
    <row r="74" spans="9:30">
      <c r="I74" t="s">
        <v>1705</v>
      </c>
      <c r="J74" t="s">
        <v>679</v>
      </c>
      <c r="L74" t="str">
        <f t="shared" si="5"/>
        <v>3品升星杂物(攻防平衡)</v>
      </c>
      <c r="T74">
        <v>41</v>
      </c>
      <c r="U74">
        <v>42</v>
      </c>
      <c r="W74">
        <v>3</v>
      </c>
      <c r="AD74" s="3" t="str">
        <f t="shared" si="6"/>
        <v>41-42章第3个星星宝箱</v>
      </c>
    </row>
    <row r="75" spans="9:30">
      <c r="I75" t="s">
        <v>1706</v>
      </c>
      <c r="J75" t="s">
        <v>677</v>
      </c>
      <c r="L75" t="str">
        <f t="shared" si="5"/>
        <v>4品升星首饰(攻击类)</v>
      </c>
      <c r="T75">
        <f>T72+2</f>
        <v>43</v>
      </c>
      <c r="U75">
        <f>U72+2</f>
        <v>44</v>
      </c>
      <c r="W75">
        <f>W72</f>
        <v>1</v>
      </c>
      <c r="AD75" s="3" t="str">
        <f t="shared" si="6"/>
        <v>43-44章第1个星星宝箱</v>
      </c>
    </row>
    <row r="76" spans="9:30">
      <c r="I76" t="s">
        <v>1706</v>
      </c>
      <c r="J76" t="s">
        <v>677</v>
      </c>
      <c r="L76" t="str">
        <f t="shared" si="5"/>
        <v>4品升星首饰(攻击类)</v>
      </c>
      <c r="T76">
        <f t="shared" ref="T76:U76" si="7">T73+2</f>
        <v>43</v>
      </c>
      <c r="U76">
        <f t="shared" si="7"/>
        <v>44</v>
      </c>
      <c r="W76">
        <f t="shared" ref="W76:W116" si="8">W73</f>
        <v>2</v>
      </c>
      <c r="AD76" s="3" t="str">
        <f t="shared" si="6"/>
        <v>43-44章第2个星星宝箱</v>
      </c>
    </row>
    <row r="77" spans="9:30">
      <c r="I77" t="s">
        <v>1706</v>
      </c>
      <c r="J77" t="s">
        <v>677</v>
      </c>
      <c r="L77" t="str">
        <f t="shared" si="5"/>
        <v>4品升星首饰(攻击类)</v>
      </c>
      <c r="T77">
        <f t="shared" ref="T77:U77" si="9">T74+2</f>
        <v>43</v>
      </c>
      <c r="U77">
        <f t="shared" si="9"/>
        <v>44</v>
      </c>
      <c r="W77">
        <f t="shared" si="8"/>
        <v>3</v>
      </c>
      <c r="AD77" s="3" t="str">
        <f t="shared" si="6"/>
        <v>43-44章第3个星星宝箱</v>
      </c>
    </row>
    <row r="78" spans="9:30">
      <c r="I78" t="s">
        <v>1707</v>
      </c>
      <c r="J78" t="s">
        <v>678</v>
      </c>
      <c r="L78" t="str">
        <f t="shared" si="5"/>
        <v>4品升星器皿(防御类)</v>
      </c>
      <c r="T78">
        <f t="shared" ref="T78:U78" si="10">T75+2</f>
        <v>45</v>
      </c>
      <c r="U78">
        <f t="shared" si="10"/>
        <v>46</v>
      </c>
      <c r="W78">
        <f t="shared" si="8"/>
        <v>1</v>
      </c>
      <c r="AD78" s="3" t="str">
        <f t="shared" si="6"/>
        <v>45-46章第1个星星宝箱</v>
      </c>
    </row>
    <row r="79" spans="9:30">
      <c r="I79" t="s">
        <v>1707</v>
      </c>
      <c r="J79" t="s">
        <v>678</v>
      </c>
      <c r="L79" t="str">
        <f t="shared" si="5"/>
        <v>4品升星器皿(防御类)</v>
      </c>
      <c r="T79">
        <f t="shared" ref="T79:U79" si="11">T76+2</f>
        <v>45</v>
      </c>
      <c r="U79">
        <f t="shared" si="11"/>
        <v>46</v>
      </c>
      <c r="W79">
        <f t="shared" si="8"/>
        <v>2</v>
      </c>
      <c r="AD79" s="3" t="str">
        <f t="shared" si="6"/>
        <v>45-46章第2个星星宝箱</v>
      </c>
    </row>
    <row r="80" spans="9:30">
      <c r="I80" t="s">
        <v>1707</v>
      </c>
      <c r="J80" t="s">
        <v>678</v>
      </c>
      <c r="L80" t="str">
        <f t="shared" si="5"/>
        <v>4品升星器皿(防御类)</v>
      </c>
      <c r="T80">
        <f t="shared" ref="T80:U80" si="12">T77+2</f>
        <v>45</v>
      </c>
      <c r="U80">
        <f t="shared" si="12"/>
        <v>46</v>
      </c>
      <c r="W80">
        <f t="shared" si="8"/>
        <v>3</v>
      </c>
      <c r="AD80" s="3" t="str">
        <f t="shared" si="6"/>
        <v>45-46章第3个星星宝箱</v>
      </c>
    </row>
    <row r="81" spans="9:30">
      <c r="I81" t="s">
        <v>1708</v>
      </c>
      <c r="J81" t="s">
        <v>679</v>
      </c>
      <c r="L81" t="str">
        <f t="shared" si="5"/>
        <v>4品升星杂物(攻防平衡)</v>
      </c>
      <c r="T81">
        <f t="shared" ref="T81:U81" si="13">T78+2</f>
        <v>47</v>
      </c>
      <c r="U81">
        <f t="shared" si="13"/>
        <v>48</v>
      </c>
      <c r="W81">
        <f t="shared" si="8"/>
        <v>1</v>
      </c>
      <c r="AD81" s="3" t="str">
        <f t="shared" si="6"/>
        <v>47-48章第1个星星宝箱</v>
      </c>
    </row>
    <row r="82" spans="9:30">
      <c r="I82" t="s">
        <v>1708</v>
      </c>
      <c r="J82" t="s">
        <v>679</v>
      </c>
      <c r="L82" t="str">
        <f t="shared" si="5"/>
        <v>4品升星杂物(攻防平衡)</v>
      </c>
      <c r="T82">
        <f t="shared" ref="T82:U82" si="14">T79+2</f>
        <v>47</v>
      </c>
      <c r="U82">
        <f t="shared" si="14"/>
        <v>48</v>
      </c>
      <c r="W82">
        <f t="shared" si="8"/>
        <v>2</v>
      </c>
      <c r="AD82" s="3" t="str">
        <f t="shared" si="6"/>
        <v>47-48章第2个星星宝箱</v>
      </c>
    </row>
    <row r="83" spans="9:30">
      <c r="I83" t="s">
        <v>1708</v>
      </c>
      <c r="J83" t="s">
        <v>679</v>
      </c>
      <c r="L83" t="str">
        <f t="shared" si="5"/>
        <v>4品升星杂物(攻防平衡)</v>
      </c>
      <c r="T83">
        <f t="shared" ref="T83:U83" si="15">T80+2</f>
        <v>47</v>
      </c>
      <c r="U83">
        <f t="shared" si="15"/>
        <v>48</v>
      </c>
      <c r="W83">
        <f t="shared" si="8"/>
        <v>3</v>
      </c>
      <c r="AD83" s="3" t="str">
        <f t="shared" si="6"/>
        <v>47-48章第3个星星宝箱</v>
      </c>
    </row>
    <row r="84" spans="9:30">
      <c r="T84">
        <f t="shared" ref="T84:U84" si="16">T81+2</f>
        <v>49</v>
      </c>
      <c r="U84">
        <f t="shared" si="16"/>
        <v>50</v>
      </c>
      <c r="W84">
        <f t="shared" si="8"/>
        <v>1</v>
      </c>
      <c r="AD84" s="3" t="str">
        <f t="shared" si="6"/>
        <v>49-50章第1个星星宝箱</v>
      </c>
    </row>
    <row r="85" spans="9:30">
      <c r="T85">
        <f t="shared" ref="T85:U85" si="17">T82+2</f>
        <v>49</v>
      </c>
      <c r="U85">
        <f t="shared" si="17"/>
        <v>50</v>
      </c>
      <c r="W85">
        <f t="shared" si="8"/>
        <v>2</v>
      </c>
      <c r="AD85" s="3" t="str">
        <f t="shared" si="6"/>
        <v>49-50章第2个星星宝箱</v>
      </c>
    </row>
    <row r="86" spans="9:30">
      <c r="T86">
        <f t="shared" ref="T86:U86" si="18">T83+2</f>
        <v>49</v>
      </c>
      <c r="U86">
        <f t="shared" si="18"/>
        <v>50</v>
      </c>
      <c r="W86">
        <f t="shared" si="8"/>
        <v>3</v>
      </c>
      <c r="AD86" s="3" t="str">
        <f t="shared" si="6"/>
        <v>49-50章第3个星星宝箱</v>
      </c>
    </row>
    <row r="87" spans="9:30">
      <c r="T87">
        <f t="shared" ref="T87:U87" si="19">T84+2</f>
        <v>51</v>
      </c>
      <c r="U87">
        <f t="shared" si="19"/>
        <v>52</v>
      </c>
      <c r="W87">
        <f t="shared" si="8"/>
        <v>1</v>
      </c>
      <c r="AD87" s="3" t="str">
        <f t="shared" si="6"/>
        <v>51-52章第1个星星宝箱</v>
      </c>
    </row>
    <row r="88" spans="9:30">
      <c r="T88">
        <f t="shared" ref="T88:U88" si="20">T85+2</f>
        <v>51</v>
      </c>
      <c r="U88">
        <f t="shared" si="20"/>
        <v>52</v>
      </c>
      <c r="W88">
        <f t="shared" si="8"/>
        <v>2</v>
      </c>
      <c r="AD88" s="3" t="str">
        <f t="shared" si="6"/>
        <v>51-52章第2个星星宝箱</v>
      </c>
    </row>
    <row r="89" spans="9:30">
      <c r="T89">
        <f t="shared" ref="T89:U89" si="21">T86+2</f>
        <v>51</v>
      </c>
      <c r="U89">
        <f t="shared" si="21"/>
        <v>52</v>
      </c>
      <c r="W89">
        <f t="shared" si="8"/>
        <v>3</v>
      </c>
      <c r="AD89" s="3" t="str">
        <f t="shared" si="6"/>
        <v>51-52章第3个星星宝箱</v>
      </c>
    </row>
    <row r="90" spans="9:30">
      <c r="T90">
        <f t="shared" ref="T90:U90" si="22">T87+2</f>
        <v>53</v>
      </c>
      <c r="U90">
        <f t="shared" si="22"/>
        <v>54</v>
      </c>
      <c r="W90">
        <f t="shared" si="8"/>
        <v>1</v>
      </c>
      <c r="AD90" s="3" t="str">
        <f t="shared" si="6"/>
        <v>53-54章第1个星星宝箱</v>
      </c>
    </row>
    <row r="91" spans="9:30">
      <c r="T91">
        <f t="shared" ref="T91:U91" si="23">T88+2</f>
        <v>53</v>
      </c>
      <c r="U91">
        <f t="shared" si="23"/>
        <v>54</v>
      </c>
      <c r="W91">
        <f t="shared" si="8"/>
        <v>2</v>
      </c>
      <c r="AD91" s="3" t="str">
        <f t="shared" si="6"/>
        <v>53-54章第2个星星宝箱</v>
      </c>
    </row>
    <row r="92" spans="9:30">
      <c r="T92">
        <f t="shared" ref="T92:U92" si="24">T89+2</f>
        <v>53</v>
      </c>
      <c r="U92">
        <f t="shared" si="24"/>
        <v>54</v>
      </c>
      <c r="W92">
        <f t="shared" si="8"/>
        <v>3</v>
      </c>
      <c r="AD92" s="3" t="str">
        <f t="shared" si="6"/>
        <v>53-54章第3个星星宝箱</v>
      </c>
    </row>
    <row r="93" spans="9:30">
      <c r="T93">
        <f t="shared" ref="T93:U93" si="25">T90+2</f>
        <v>55</v>
      </c>
      <c r="U93">
        <f t="shared" si="25"/>
        <v>56</v>
      </c>
      <c r="W93">
        <f t="shared" si="8"/>
        <v>1</v>
      </c>
      <c r="AD93" s="3" t="str">
        <f t="shared" si="6"/>
        <v>55-56章第1个星星宝箱</v>
      </c>
    </row>
    <row r="94" spans="9:30">
      <c r="T94">
        <f t="shared" ref="T94:U94" si="26">T91+2</f>
        <v>55</v>
      </c>
      <c r="U94">
        <f t="shared" si="26"/>
        <v>56</v>
      </c>
      <c r="W94">
        <f t="shared" si="8"/>
        <v>2</v>
      </c>
      <c r="AD94" s="3" t="str">
        <f t="shared" si="6"/>
        <v>55-56章第2个星星宝箱</v>
      </c>
    </row>
    <row r="95" spans="9:30">
      <c r="T95">
        <f t="shared" ref="T95:U95" si="27">T92+2</f>
        <v>55</v>
      </c>
      <c r="U95">
        <f t="shared" si="27"/>
        <v>56</v>
      </c>
      <c r="W95">
        <f t="shared" si="8"/>
        <v>3</v>
      </c>
      <c r="AD95" s="3" t="str">
        <f t="shared" si="6"/>
        <v>55-56章第3个星星宝箱</v>
      </c>
    </row>
    <row r="96" spans="9:30">
      <c r="T96">
        <f t="shared" ref="T96:U96" si="28">T93+2</f>
        <v>57</v>
      </c>
      <c r="U96">
        <f t="shared" si="28"/>
        <v>58</v>
      </c>
      <c r="W96">
        <f t="shared" si="8"/>
        <v>1</v>
      </c>
      <c r="AD96" s="3" t="str">
        <f t="shared" si="6"/>
        <v>57-58章第1个星星宝箱</v>
      </c>
    </row>
    <row r="97" spans="13:30">
      <c r="T97">
        <f t="shared" ref="T97:U97" si="29">T94+2</f>
        <v>57</v>
      </c>
      <c r="U97">
        <f t="shared" si="29"/>
        <v>58</v>
      </c>
      <c r="W97">
        <f t="shared" si="8"/>
        <v>2</v>
      </c>
      <c r="AD97" s="3" t="str">
        <f t="shared" si="6"/>
        <v>57-58章第2个星星宝箱</v>
      </c>
    </row>
    <row r="98" spans="13:30">
      <c r="T98">
        <f t="shared" ref="T98:U98" si="30">T95+2</f>
        <v>57</v>
      </c>
      <c r="U98">
        <f t="shared" si="30"/>
        <v>58</v>
      </c>
      <c r="W98">
        <f t="shared" si="8"/>
        <v>3</v>
      </c>
      <c r="AD98" s="3" t="str">
        <f t="shared" si="6"/>
        <v>57-58章第3个星星宝箱</v>
      </c>
    </row>
    <row r="99" spans="13:30">
      <c r="T99">
        <f t="shared" ref="T99:U99" si="31">T96+2</f>
        <v>59</v>
      </c>
      <c r="U99">
        <f t="shared" si="31"/>
        <v>60</v>
      </c>
      <c r="W99">
        <f t="shared" si="8"/>
        <v>1</v>
      </c>
      <c r="AD99" s="3" t="str">
        <f t="shared" si="6"/>
        <v>59-60章第1个星星宝箱</v>
      </c>
    </row>
    <row r="100" spans="13:30">
      <c r="T100">
        <f>T97+2</f>
        <v>59</v>
      </c>
      <c r="U100">
        <f>U97+2</f>
        <v>60</v>
      </c>
      <c r="W100">
        <f t="shared" si="8"/>
        <v>2</v>
      </c>
      <c r="AD100" s="3" t="str">
        <f t="shared" si="6"/>
        <v>59-60章第2个星星宝箱</v>
      </c>
    </row>
    <row r="101" spans="13:30">
      <c r="T101">
        <f t="shared" ref="T101:U101" si="32">T98+2</f>
        <v>59</v>
      </c>
      <c r="U101">
        <f t="shared" si="32"/>
        <v>60</v>
      </c>
      <c r="W101">
        <f t="shared" si="8"/>
        <v>3</v>
      </c>
      <c r="AD101" s="3" t="str">
        <f t="shared" si="6"/>
        <v>59-60章第3个星星宝箱</v>
      </c>
    </row>
    <row r="102" spans="13:30">
      <c r="T102">
        <f t="shared" ref="T102:U102" si="33">T99+2</f>
        <v>61</v>
      </c>
      <c r="U102">
        <f t="shared" si="33"/>
        <v>62</v>
      </c>
      <c r="W102">
        <f t="shared" si="8"/>
        <v>1</v>
      </c>
      <c r="AD102" s="3" t="str">
        <f t="shared" si="6"/>
        <v>61-62章第1个星星宝箱</v>
      </c>
    </row>
    <row r="103" spans="13:30">
      <c r="M103">
        <v>79</v>
      </c>
      <c r="N103" t="s">
        <v>824</v>
      </c>
      <c r="T103">
        <f t="shared" ref="T103:U103" si="34">T100+2</f>
        <v>61</v>
      </c>
      <c r="U103">
        <f t="shared" si="34"/>
        <v>62</v>
      </c>
      <c r="W103">
        <f t="shared" si="8"/>
        <v>2</v>
      </c>
      <c r="AD103" s="3" t="str">
        <f t="shared" si="6"/>
        <v>61-62章第2个星星宝箱</v>
      </c>
    </row>
    <row r="104" spans="13:30">
      <c r="M104">
        <v>80</v>
      </c>
      <c r="N104" t="s">
        <v>825</v>
      </c>
      <c r="T104">
        <f t="shared" ref="T104:U104" si="35">T101+2</f>
        <v>61</v>
      </c>
      <c r="U104">
        <f t="shared" si="35"/>
        <v>62</v>
      </c>
      <c r="W104">
        <f t="shared" si="8"/>
        <v>3</v>
      </c>
      <c r="AD104" s="3" t="str">
        <f t="shared" si="6"/>
        <v>61-62章第3个星星宝箱</v>
      </c>
    </row>
    <row r="105" spans="13:30">
      <c r="T105">
        <f t="shared" ref="T105:U105" si="36">T102+2</f>
        <v>63</v>
      </c>
      <c r="U105">
        <f t="shared" si="36"/>
        <v>64</v>
      </c>
      <c r="W105">
        <f t="shared" si="8"/>
        <v>1</v>
      </c>
      <c r="AD105" s="3" t="str">
        <f t="shared" si="6"/>
        <v>63-64章第1个星星宝箱</v>
      </c>
    </row>
    <row r="106" spans="13:30">
      <c r="T106">
        <f t="shared" ref="T106:U106" si="37">T103+2</f>
        <v>63</v>
      </c>
      <c r="U106">
        <f t="shared" si="37"/>
        <v>64</v>
      </c>
      <c r="W106">
        <f t="shared" si="8"/>
        <v>2</v>
      </c>
      <c r="AD106" s="3" t="str">
        <f t="shared" si="6"/>
        <v>63-64章第2个星星宝箱</v>
      </c>
    </row>
    <row r="107" spans="13:30">
      <c r="T107">
        <f t="shared" ref="T107:U107" si="38">T104+2</f>
        <v>63</v>
      </c>
      <c r="U107">
        <f t="shared" si="38"/>
        <v>64</v>
      </c>
      <c r="W107">
        <f t="shared" si="8"/>
        <v>3</v>
      </c>
      <c r="AD107" s="3" t="str">
        <f t="shared" si="6"/>
        <v>63-64章第3个星星宝箱</v>
      </c>
    </row>
    <row r="108" spans="13:30">
      <c r="T108">
        <f t="shared" ref="T108:U108" si="39">T105+2</f>
        <v>65</v>
      </c>
      <c r="U108">
        <f t="shared" si="39"/>
        <v>66</v>
      </c>
      <c r="W108">
        <f t="shared" si="8"/>
        <v>1</v>
      </c>
      <c r="AD108" s="3" t="str">
        <f t="shared" si="6"/>
        <v>65-66章第1个星星宝箱</v>
      </c>
    </row>
    <row r="109" spans="13:30">
      <c r="T109">
        <f t="shared" ref="T109:U109" si="40">T106+2</f>
        <v>65</v>
      </c>
      <c r="U109">
        <f t="shared" si="40"/>
        <v>66</v>
      </c>
      <c r="W109">
        <f t="shared" si="8"/>
        <v>2</v>
      </c>
      <c r="AD109" s="3" t="str">
        <f t="shared" si="6"/>
        <v>65-66章第2个星星宝箱</v>
      </c>
    </row>
    <row r="110" spans="13:30">
      <c r="T110">
        <f t="shared" ref="T110:U110" si="41">T107+2</f>
        <v>65</v>
      </c>
      <c r="U110">
        <f t="shared" si="41"/>
        <v>66</v>
      </c>
      <c r="W110">
        <f t="shared" si="8"/>
        <v>3</v>
      </c>
      <c r="AD110" s="3" t="str">
        <f t="shared" si="6"/>
        <v>65-66章第3个星星宝箱</v>
      </c>
    </row>
    <row r="111" spans="13:30">
      <c r="T111">
        <f t="shared" ref="T111:U111" si="42">T108+2</f>
        <v>67</v>
      </c>
      <c r="U111">
        <f t="shared" si="42"/>
        <v>68</v>
      </c>
      <c r="W111">
        <f t="shared" si="8"/>
        <v>1</v>
      </c>
      <c r="AD111" s="3" t="str">
        <f t="shared" si="6"/>
        <v>67-68章第1个星星宝箱</v>
      </c>
    </row>
    <row r="112" spans="13:30">
      <c r="T112">
        <f t="shared" ref="T112:U112" si="43">T109+2</f>
        <v>67</v>
      </c>
      <c r="U112">
        <f t="shared" si="43"/>
        <v>68</v>
      </c>
      <c r="W112">
        <f t="shared" si="8"/>
        <v>2</v>
      </c>
      <c r="AD112" s="3" t="str">
        <f t="shared" si="6"/>
        <v>67-68章第2个星星宝箱</v>
      </c>
    </row>
    <row r="113" spans="20:30">
      <c r="T113">
        <f t="shared" ref="T113:U113" si="44">T110+2</f>
        <v>67</v>
      </c>
      <c r="U113">
        <f t="shared" si="44"/>
        <v>68</v>
      </c>
      <c r="W113">
        <f t="shared" si="8"/>
        <v>3</v>
      </c>
      <c r="AD113" s="3" t="str">
        <f t="shared" si="6"/>
        <v>67-68章第3个星星宝箱</v>
      </c>
    </row>
    <row r="114" spans="20:30">
      <c r="T114">
        <f t="shared" ref="T114:U114" si="45">T111+2</f>
        <v>69</v>
      </c>
      <c r="U114">
        <f t="shared" si="45"/>
        <v>70</v>
      </c>
      <c r="W114">
        <f t="shared" si="8"/>
        <v>1</v>
      </c>
      <c r="AD114" s="3" t="str">
        <f t="shared" si="6"/>
        <v>69-70章第1个星星宝箱</v>
      </c>
    </row>
    <row r="115" spans="20:30">
      <c r="T115">
        <f t="shared" ref="T115:U115" si="46">T112+2</f>
        <v>69</v>
      </c>
      <c r="U115">
        <f t="shared" si="46"/>
        <v>70</v>
      </c>
      <c r="W115">
        <f t="shared" si="8"/>
        <v>2</v>
      </c>
      <c r="AD115" s="3" t="str">
        <f t="shared" si="6"/>
        <v>69-70章第2个星星宝箱</v>
      </c>
    </row>
    <row r="116" spans="20:30">
      <c r="T116">
        <f>T113+2</f>
        <v>69</v>
      </c>
      <c r="U116">
        <f>U113+2</f>
        <v>70</v>
      </c>
      <c r="W116">
        <f t="shared" si="8"/>
        <v>3</v>
      </c>
      <c r="AD116" s="3" t="str">
        <f t="shared" si="6"/>
        <v>69-70章第3个星星宝箱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1934"/>
  <sheetViews>
    <sheetView topLeftCell="A1634" workbookViewId="0">
      <selection activeCell="B1943" sqref="B1943"/>
    </sheetView>
  </sheetViews>
  <sheetFormatPr defaultColWidth="8.875" defaultRowHeight="12"/>
  <cols>
    <col min="1" max="1" width="10.5" style="3" bestFit="1" customWidth="1"/>
    <col min="2" max="2" width="31.625" style="3" customWidth="1"/>
    <col min="3" max="16384" width="8.875" style="3"/>
  </cols>
  <sheetData>
    <row r="1" spans="1:12">
      <c r="A1" s="4" t="s">
        <v>40</v>
      </c>
      <c r="B1" s="4"/>
    </row>
    <row r="2" spans="1:12">
      <c r="A2" s="3" t="s">
        <v>803</v>
      </c>
      <c r="B2" s="3" t="s">
        <v>41</v>
      </c>
    </row>
    <row r="3" spans="1:12" ht="12" customHeight="1">
      <c r="A3" s="1" t="s">
        <v>804</v>
      </c>
      <c r="B3" s="1" t="s">
        <v>559</v>
      </c>
      <c r="C3" s="84" t="s">
        <v>1270</v>
      </c>
      <c r="D3" s="84"/>
      <c r="E3" s="84"/>
      <c r="F3" s="84"/>
      <c r="G3" s="84"/>
      <c r="H3" s="85" t="s">
        <v>1276</v>
      </c>
      <c r="I3" s="85"/>
      <c r="J3" s="85"/>
      <c r="K3" s="85"/>
      <c r="L3" s="85"/>
    </row>
    <row r="4" spans="1:12">
      <c r="A4" s="7" t="s">
        <v>807</v>
      </c>
      <c r="B4" s="7" t="s">
        <v>808</v>
      </c>
      <c r="C4" s="84"/>
      <c r="D4" s="84"/>
      <c r="E4" s="84"/>
      <c r="F4" s="84"/>
      <c r="G4" s="84"/>
      <c r="H4" s="85"/>
      <c r="I4" s="85"/>
      <c r="J4" s="85"/>
      <c r="K4" s="85"/>
      <c r="L4" s="85"/>
    </row>
    <row r="5" spans="1:12">
      <c r="A5" s="8" t="s">
        <v>809</v>
      </c>
      <c r="B5" s="8" t="s">
        <v>810</v>
      </c>
      <c r="C5" s="32" t="s">
        <v>1271</v>
      </c>
      <c r="D5" s="32" t="s">
        <v>1272</v>
      </c>
      <c r="E5" s="32" t="s">
        <v>1273</v>
      </c>
      <c r="F5" s="32" t="s">
        <v>1274</v>
      </c>
      <c r="G5" s="32" t="s">
        <v>1275</v>
      </c>
      <c r="H5" s="33" t="s">
        <v>1271</v>
      </c>
      <c r="I5" s="33" t="s">
        <v>1272</v>
      </c>
      <c r="J5" s="33" t="s">
        <v>1273</v>
      </c>
      <c r="K5" s="33" t="s">
        <v>1274</v>
      </c>
      <c r="L5" s="33" t="s">
        <v>1275</v>
      </c>
    </row>
    <row r="6" spans="1:12">
      <c r="A6" s="3">
        <v>1</v>
      </c>
      <c r="B6" s="3" t="s">
        <v>1555</v>
      </c>
      <c r="C6" s="31" t="str">
        <f>IF(OR(Sheet1!I6&lt;&gt;Sheet1!AF6,Sheet1!AG6&lt;&gt;Sheet1!J6),"有影响","-")</f>
        <v>-</v>
      </c>
      <c r="D6" s="31" t="str">
        <f>IF(OR(Sheet1!N6&lt;&gt;Sheet1!AH6,Sheet1!AI6&lt;&gt;Sheet1!O6),"有影响","-")</f>
        <v>-</v>
      </c>
      <c r="E6" s="31" t="str">
        <f>IF(OR(Sheet1!S6&lt;&gt;Sheet1!AJ6,Sheet1!AK6&lt;&gt;Sheet1!T6),"有影响","-")</f>
        <v>-</v>
      </c>
      <c r="F6" s="31" t="str">
        <f>IF(OR(Sheet1!X6&lt;&gt;Sheet1!AL6,Sheet1!AM6&lt;&gt;Sheet1!Y6),"有影响","-")</f>
        <v>-</v>
      </c>
      <c r="G6" s="31" t="str">
        <f>IF(OR(Sheet1!AC6&lt;&gt;Sheet1!AN6,Sheet1!AO6&lt;&gt;Sheet1!AD6),"有影响","-")</f>
        <v>-</v>
      </c>
      <c r="H6" s="31" t="str">
        <f>IF(Sheet1!G6=0,"出错","-")</f>
        <v>-</v>
      </c>
      <c r="I6" s="31" t="str">
        <f>IF(AND(Sheet1!G6=0,Sheet1!L6&lt;&gt;0),"出错","-")</f>
        <v>-</v>
      </c>
      <c r="J6" s="31" t="str">
        <f>IF(AND(Sheet1!G6=0,Sheet1!L6=0,Sheet1!Q6&lt;&gt;0),"出错","-")</f>
        <v>-</v>
      </c>
      <c r="K6" s="31" t="str">
        <f>IF(AND(Sheet1!G6=0,Sheet1!L6=0,Sheet1!Q6=0,Sheet1!V6&lt;&gt;0),"出错","-")</f>
        <v>-</v>
      </c>
      <c r="L6" s="31" t="str">
        <f>IF(AND(Sheet1!G6=0,Sheet1!L6=0,Sheet1!Q6=0,Sheet1!V6=0,Sheet1!AA6&lt;&gt;0),"出错","-")</f>
        <v>-</v>
      </c>
    </row>
    <row r="7" spans="1:12">
      <c r="A7" s="3">
        <v>2</v>
      </c>
      <c r="B7" s="3" t="s">
        <v>1556</v>
      </c>
      <c r="C7" s="31" t="str">
        <f>IF(OR(Sheet1!I7&lt;&gt;Sheet1!AF7,Sheet1!AG7&lt;&gt;Sheet1!J7),"有影响","-")</f>
        <v>-</v>
      </c>
      <c r="D7" s="31" t="str">
        <f>IF(OR(Sheet1!N7&lt;&gt;Sheet1!AH7,Sheet1!AI7&lt;&gt;Sheet1!O7),"有影响","-")</f>
        <v>-</v>
      </c>
      <c r="E7" s="31" t="str">
        <f>IF(OR(Sheet1!S7&lt;&gt;Sheet1!AJ7,Sheet1!AK7&lt;&gt;Sheet1!T7),"有影响","-")</f>
        <v>-</v>
      </c>
      <c r="F7" s="31" t="str">
        <f>IF(OR(Sheet1!X7&lt;&gt;Sheet1!AL7,Sheet1!AM7&lt;&gt;Sheet1!Y7),"有影响","-")</f>
        <v>-</v>
      </c>
      <c r="G7" s="31" t="str">
        <f>IF(OR(Sheet1!AC7&lt;&gt;Sheet1!AN7,Sheet1!AO7&lt;&gt;Sheet1!AD7),"有影响","-")</f>
        <v>-</v>
      </c>
      <c r="H7" s="31" t="str">
        <f>IF(Sheet1!G7=0,"出错","-")</f>
        <v>-</v>
      </c>
      <c r="I7" s="31" t="str">
        <f>IF(AND(Sheet1!G7=0,Sheet1!L7&lt;&gt;0),"出错","-")</f>
        <v>-</v>
      </c>
      <c r="J7" s="31" t="str">
        <f>IF(AND(Sheet1!G7=0,Sheet1!L7=0,Sheet1!Q7&lt;&gt;0),"出错","-")</f>
        <v>-</v>
      </c>
      <c r="K7" s="31" t="str">
        <f>IF(AND(Sheet1!G7=0,Sheet1!L7=0,Sheet1!Q7=0,Sheet1!V7&lt;&gt;0),"出错","-")</f>
        <v>-</v>
      </c>
      <c r="L7" s="31" t="str">
        <f>IF(AND(Sheet1!G7=0,Sheet1!L7=0,Sheet1!Q7=0,Sheet1!V7=0,Sheet1!AA7&lt;&gt;0),"出错","-")</f>
        <v>-</v>
      </c>
    </row>
    <row r="8" spans="1:12">
      <c r="A8" s="3">
        <v>3</v>
      </c>
      <c r="B8" s="3" t="s">
        <v>1713</v>
      </c>
      <c r="C8" s="31" t="str">
        <f>IF(OR(Sheet1!I8&lt;&gt;Sheet1!AF8,Sheet1!AG8&lt;&gt;Sheet1!J8),"有影响","-")</f>
        <v>-</v>
      </c>
      <c r="D8" s="31" t="str">
        <f>IF(OR(Sheet1!N8&lt;&gt;Sheet1!AH8,Sheet1!AI8&lt;&gt;Sheet1!O8),"有影响","-")</f>
        <v>-</v>
      </c>
      <c r="E8" s="31" t="str">
        <f>IF(OR(Sheet1!S8&lt;&gt;Sheet1!AJ8,Sheet1!AK8&lt;&gt;Sheet1!T8),"有影响","-")</f>
        <v>-</v>
      </c>
      <c r="F8" s="31" t="str">
        <f>IF(OR(Sheet1!X8&lt;&gt;Sheet1!AL8,Sheet1!AM8&lt;&gt;Sheet1!Y8),"有影响","-")</f>
        <v>-</v>
      </c>
      <c r="G8" s="31" t="str">
        <f>IF(OR(Sheet1!AC8&lt;&gt;Sheet1!AN8,Sheet1!AO8&lt;&gt;Sheet1!AD8),"有影响","-")</f>
        <v>-</v>
      </c>
      <c r="H8" s="31" t="str">
        <f>IF(Sheet1!G8=0,"出错","-")</f>
        <v>-</v>
      </c>
      <c r="I8" s="31" t="str">
        <f>IF(AND(Sheet1!G8=0,Sheet1!L8&lt;&gt;0),"出错","-")</f>
        <v>-</v>
      </c>
      <c r="J8" s="31" t="str">
        <f>IF(AND(Sheet1!G8=0,Sheet1!L8=0,Sheet1!Q8&lt;&gt;0),"出错","-")</f>
        <v>-</v>
      </c>
      <c r="K8" s="31" t="str">
        <f>IF(AND(Sheet1!G8=0,Sheet1!L8=0,Sheet1!Q8=0,Sheet1!V8&lt;&gt;0),"出错","-")</f>
        <v>-</v>
      </c>
      <c r="L8" s="31" t="str">
        <f>IF(AND(Sheet1!G8=0,Sheet1!L8=0,Sheet1!Q8=0,Sheet1!V8=0,Sheet1!AA8&lt;&gt;0),"出错","-")</f>
        <v>-</v>
      </c>
    </row>
    <row r="9" spans="1:12">
      <c r="A9" s="3">
        <v>4</v>
      </c>
      <c r="B9" s="3" t="s">
        <v>1714</v>
      </c>
      <c r="C9" s="31" t="str">
        <f>IF(OR(Sheet1!I9&lt;&gt;Sheet1!AF9,Sheet1!AG9&lt;&gt;Sheet1!J9),"有影响","-")</f>
        <v>-</v>
      </c>
      <c r="D9" s="31" t="str">
        <f>IF(OR(Sheet1!N9&lt;&gt;Sheet1!AH9,Sheet1!AI9&lt;&gt;Sheet1!O9),"有影响","-")</f>
        <v>-</v>
      </c>
      <c r="E9" s="31" t="str">
        <f>IF(OR(Sheet1!S9&lt;&gt;Sheet1!AJ9,Sheet1!AK9&lt;&gt;Sheet1!T9),"有影响","-")</f>
        <v>-</v>
      </c>
      <c r="F9" s="31" t="str">
        <f>IF(OR(Sheet1!X9&lt;&gt;Sheet1!AL9,Sheet1!AM9&lt;&gt;Sheet1!Y9),"有影响","-")</f>
        <v>-</v>
      </c>
      <c r="G9" s="31" t="str">
        <f>IF(OR(Sheet1!AC9&lt;&gt;Sheet1!AN9,Sheet1!AO9&lt;&gt;Sheet1!AD9),"有影响","-")</f>
        <v>-</v>
      </c>
      <c r="H9" s="31" t="str">
        <f>IF(Sheet1!G9=0,"出错","-")</f>
        <v>-</v>
      </c>
      <c r="I9" s="31" t="str">
        <f>IF(AND(Sheet1!G9=0,Sheet1!L9&lt;&gt;0),"出错","-")</f>
        <v>-</v>
      </c>
      <c r="J9" s="31" t="str">
        <f>IF(AND(Sheet1!G9=0,Sheet1!L9=0,Sheet1!Q9&lt;&gt;0),"出错","-")</f>
        <v>-</v>
      </c>
      <c r="K9" s="31" t="str">
        <f>IF(AND(Sheet1!G9=0,Sheet1!L9=0,Sheet1!Q9=0,Sheet1!V9&lt;&gt;0),"出错","-")</f>
        <v>-</v>
      </c>
      <c r="L9" s="31" t="str">
        <f>IF(AND(Sheet1!G9=0,Sheet1!L9=0,Sheet1!Q9=0,Sheet1!V9=0,Sheet1!AA9&lt;&gt;0),"出错","-")</f>
        <v>-</v>
      </c>
    </row>
    <row r="10" spans="1:12">
      <c r="A10" s="3">
        <v>5</v>
      </c>
      <c r="B10" s="3" t="s">
        <v>1715</v>
      </c>
      <c r="C10" s="31" t="str">
        <f>IF(OR(Sheet1!I10&lt;&gt;Sheet1!AF10,Sheet1!AG10&lt;&gt;Sheet1!J10),"有影响","-")</f>
        <v>-</v>
      </c>
      <c r="D10" s="31" t="str">
        <f>IF(OR(Sheet1!N10&lt;&gt;Sheet1!AH10,Sheet1!AI10&lt;&gt;Sheet1!O10),"有影响","-")</f>
        <v>-</v>
      </c>
      <c r="E10" s="31" t="str">
        <f>IF(OR(Sheet1!S10&lt;&gt;Sheet1!AJ10,Sheet1!AK10&lt;&gt;Sheet1!T10),"有影响","-")</f>
        <v>-</v>
      </c>
      <c r="F10" s="31" t="str">
        <f>IF(OR(Sheet1!X10&lt;&gt;Sheet1!AL10,Sheet1!AM10&lt;&gt;Sheet1!Y10),"有影响","-")</f>
        <v>-</v>
      </c>
      <c r="G10" s="31" t="str">
        <f>IF(OR(Sheet1!AC10&lt;&gt;Sheet1!AN10,Sheet1!AO10&lt;&gt;Sheet1!AD10),"有影响","-")</f>
        <v>-</v>
      </c>
      <c r="H10" s="31" t="str">
        <f>IF(Sheet1!G10=0,"出错","-")</f>
        <v>-</v>
      </c>
      <c r="I10" s="31" t="str">
        <f>IF(AND(Sheet1!G10=0,Sheet1!L10&lt;&gt;0),"出错","-")</f>
        <v>-</v>
      </c>
      <c r="J10" s="31" t="str">
        <f>IF(AND(Sheet1!G10=0,Sheet1!L10=0,Sheet1!Q10&lt;&gt;0),"出错","-")</f>
        <v>-</v>
      </c>
      <c r="K10" s="31" t="str">
        <f>IF(AND(Sheet1!G10=0,Sheet1!L10=0,Sheet1!Q10=0,Sheet1!V10&lt;&gt;0),"出错","-")</f>
        <v>-</v>
      </c>
      <c r="L10" s="31" t="str">
        <f>IF(AND(Sheet1!G10=0,Sheet1!L10=0,Sheet1!Q10=0,Sheet1!V10=0,Sheet1!AA10&lt;&gt;0),"出错","-")</f>
        <v>-</v>
      </c>
    </row>
    <row r="11" spans="1:12">
      <c r="A11" s="3">
        <v>6</v>
      </c>
      <c r="B11" s="3" t="s">
        <v>1716</v>
      </c>
      <c r="C11" s="31" t="str">
        <f>IF(OR(Sheet1!I11&lt;&gt;Sheet1!AF11,Sheet1!AG11&lt;&gt;Sheet1!J11),"有影响","-")</f>
        <v>-</v>
      </c>
      <c r="D11" s="31" t="str">
        <f>IF(OR(Sheet1!N11&lt;&gt;Sheet1!AH11,Sheet1!AI11&lt;&gt;Sheet1!O11),"有影响","-")</f>
        <v>-</v>
      </c>
      <c r="E11" s="31" t="str">
        <f>IF(OR(Sheet1!S11&lt;&gt;Sheet1!AJ11,Sheet1!AK11&lt;&gt;Sheet1!T11),"有影响","-")</f>
        <v>-</v>
      </c>
      <c r="F11" s="31" t="str">
        <f>IF(OR(Sheet1!X11&lt;&gt;Sheet1!AL11,Sheet1!AM11&lt;&gt;Sheet1!Y11),"有影响","-")</f>
        <v>-</v>
      </c>
      <c r="G11" s="31" t="str">
        <f>IF(OR(Sheet1!AC11&lt;&gt;Sheet1!AN11,Sheet1!AO11&lt;&gt;Sheet1!AD11),"有影响","-")</f>
        <v>-</v>
      </c>
      <c r="H11" s="31" t="str">
        <f>IF(Sheet1!G11=0,"出错","-")</f>
        <v>-</v>
      </c>
      <c r="I11" s="31" t="str">
        <f>IF(AND(Sheet1!G11=0,Sheet1!L11&lt;&gt;0),"出错","-")</f>
        <v>-</v>
      </c>
      <c r="J11" s="31" t="str">
        <f>IF(AND(Sheet1!G11=0,Sheet1!L11=0,Sheet1!Q11&lt;&gt;0),"出错","-")</f>
        <v>-</v>
      </c>
      <c r="K11" s="31" t="str">
        <f>IF(AND(Sheet1!G11=0,Sheet1!L11=0,Sheet1!Q11=0,Sheet1!V11&lt;&gt;0),"出错","-")</f>
        <v>-</v>
      </c>
      <c r="L11" s="31" t="str">
        <f>IF(AND(Sheet1!G11=0,Sheet1!L11=0,Sheet1!Q11=0,Sheet1!V11=0,Sheet1!AA11&lt;&gt;0),"出错","-")</f>
        <v>-</v>
      </c>
    </row>
    <row r="12" spans="1:12">
      <c r="A12" s="3">
        <v>7</v>
      </c>
      <c r="B12" s="3" t="s">
        <v>351</v>
      </c>
      <c r="C12" s="31" t="str">
        <f>IF(OR(Sheet1!I12&lt;&gt;Sheet1!AF12,Sheet1!AG12&lt;&gt;Sheet1!J12),"有影响","-")</f>
        <v>-</v>
      </c>
      <c r="D12" s="31" t="str">
        <f>IF(OR(Sheet1!N12&lt;&gt;Sheet1!AH12,Sheet1!AI12&lt;&gt;Sheet1!O12),"有影响","-")</f>
        <v>-</v>
      </c>
      <c r="E12" s="31" t="str">
        <f>IF(OR(Sheet1!S12&lt;&gt;Sheet1!AJ12,Sheet1!AK12&lt;&gt;Sheet1!T12),"有影响","-")</f>
        <v>-</v>
      </c>
      <c r="F12" s="31" t="str">
        <f>IF(OR(Sheet1!X12&lt;&gt;Sheet1!AL12,Sheet1!AM12&lt;&gt;Sheet1!Y12),"有影响","-")</f>
        <v>-</v>
      </c>
      <c r="G12" s="31" t="str">
        <f>IF(OR(Sheet1!AC12&lt;&gt;Sheet1!AN12,Sheet1!AO12&lt;&gt;Sheet1!AD12),"有影响","-")</f>
        <v>-</v>
      </c>
      <c r="H12" s="31" t="str">
        <f>IF(Sheet1!G12=0,"出错","-")</f>
        <v>-</v>
      </c>
      <c r="I12" s="31" t="str">
        <f>IF(AND(Sheet1!G12=0,Sheet1!L12&lt;&gt;0),"出错","-")</f>
        <v>-</v>
      </c>
      <c r="J12" s="31" t="str">
        <f>IF(AND(Sheet1!G12=0,Sheet1!L12=0,Sheet1!Q12&lt;&gt;0),"出错","-")</f>
        <v>-</v>
      </c>
      <c r="K12" s="31" t="str">
        <f>IF(AND(Sheet1!G12=0,Sheet1!L12=0,Sheet1!Q12=0,Sheet1!V12&lt;&gt;0),"出错","-")</f>
        <v>-</v>
      </c>
      <c r="L12" s="31" t="str">
        <f>IF(AND(Sheet1!G12=0,Sheet1!L12=0,Sheet1!Q12=0,Sheet1!V12=0,Sheet1!AA12&lt;&gt;0),"出错","-")</f>
        <v>-</v>
      </c>
    </row>
    <row r="13" spans="1:12">
      <c r="A13" s="11">
        <v>8</v>
      </c>
      <c r="B13" s="11" t="s">
        <v>1717</v>
      </c>
      <c r="C13" s="31" t="str">
        <f>IF(OR(Sheet1!I13&lt;&gt;Sheet1!AF13,Sheet1!AG13&lt;&gt;Sheet1!J13),"有影响","-")</f>
        <v>-</v>
      </c>
      <c r="D13" s="31" t="str">
        <f>IF(OR(Sheet1!N13&lt;&gt;Sheet1!AH13,Sheet1!AI13&lt;&gt;Sheet1!O13),"有影响","-")</f>
        <v>-</v>
      </c>
      <c r="E13" s="31" t="str">
        <f>IF(OR(Sheet1!S13&lt;&gt;Sheet1!AJ13,Sheet1!AK13&lt;&gt;Sheet1!T13),"有影响","-")</f>
        <v>-</v>
      </c>
      <c r="F13" s="31" t="str">
        <f>IF(OR(Sheet1!X13&lt;&gt;Sheet1!AL13,Sheet1!AM13&lt;&gt;Sheet1!Y13),"有影响","-")</f>
        <v>-</v>
      </c>
      <c r="G13" s="31" t="str">
        <f>IF(OR(Sheet1!AC13&lt;&gt;Sheet1!AN13,Sheet1!AO13&lt;&gt;Sheet1!AD13),"有影响","-")</f>
        <v>-</v>
      </c>
      <c r="H13" s="31" t="str">
        <f>IF(Sheet1!G13=0,"出错","-")</f>
        <v>-</v>
      </c>
      <c r="I13" s="31" t="str">
        <f>IF(AND(Sheet1!G13=0,Sheet1!L13&lt;&gt;0),"出错","-")</f>
        <v>-</v>
      </c>
      <c r="J13" s="31" t="str">
        <f>IF(AND(Sheet1!G13=0,Sheet1!L13=0,Sheet1!Q13&lt;&gt;0),"出错","-")</f>
        <v>-</v>
      </c>
      <c r="K13" s="31" t="str">
        <f>IF(AND(Sheet1!G13=0,Sheet1!L13=0,Sheet1!Q13=0,Sheet1!V13&lt;&gt;0),"出错","-")</f>
        <v>-</v>
      </c>
      <c r="L13" s="31" t="str">
        <f>IF(AND(Sheet1!G13=0,Sheet1!L13=0,Sheet1!Q13=0,Sheet1!V13=0,Sheet1!AA13&lt;&gt;0),"出错","-")</f>
        <v>-</v>
      </c>
    </row>
    <row r="14" spans="1:12">
      <c r="A14" s="3">
        <v>9</v>
      </c>
      <c r="B14" s="3" t="s">
        <v>1718</v>
      </c>
      <c r="C14" s="31" t="str">
        <f>IF(OR(Sheet1!I14&lt;&gt;Sheet1!AF14,Sheet1!AG14&lt;&gt;Sheet1!J14),"有影响","-")</f>
        <v>-</v>
      </c>
      <c r="D14" s="31" t="str">
        <f>IF(OR(Sheet1!N14&lt;&gt;Sheet1!AH14,Sheet1!AI14&lt;&gt;Sheet1!O14),"有影响","-")</f>
        <v>-</v>
      </c>
      <c r="E14" s="31" t="str">
        <f>IF(OR(Sheet1!S14&lt;&gt;Sheet1!AJ14,Sheet1!AK14&lt;&gt;Sheet1!T14),"有影响","-")</f>
        <v>-</v>
      </c>
      <c r="F14" s="31" t="str">
        <f>IF(OR(Sheet1!X14&lt;&gt;Sheet1!AL14,Sheet1!AM14&lt;&gt;Sheet1!Y14),"有影响","-")</f>
        <v>-</v>
      </c>
      <c r="G14" s="31" t="str">
        <f>IF(OR(Sheet1!AC14&lt;&gt;Sheet1!AN14,Sheet1!AO14&lt;&gt;Sheet1!AD14),"有影响","-")</f>
        <v>-</v>
      </c>
      <c r="H14" s="31" t="str">
        <f>IF(Sheet1!G14=0,"出错","-")</f>
        <v>-</v>
      </c>
      <c r="I14" s="31" t="str">
        <f>IF(AND(Sheet1!G14=0,Sheet1!L14&lt;&gt;0),"出错","-")</f>
        <v>-</v>
      </c>
      <c r="J14" s="31" t="str">
        <f>IF(AND(Sheet1!G14=0,Sheet1!L14=0,Sheet1!Q14&lt;&gt;0),"出错","-")</f>
        <v>-</v>
      </c>
      <c r="K14" s="31" t="str">
        <f>IF(AND(Sheet1!G14=0,Sheet1!L14=0,Sheet1!Q14=0,Sheet1!V14&lt;&gt;0),"出错","-")</f>
        <v>-</v>
      </c>
      <c r="L14" s="31" t="str">
        <f>IF(AND(Sheet1!G14=0,Sheet1!L14=0,Sheet1!Q14=0,Sheet1!V14=0,Sheet1!AA14&lt;&gt;0),"出错","-")</f>
        <v>-</v>
      </c>
    </row>
    <row r="15" spans="1:12">
      <c r="A15" s="3">
        <v>10</v>
      </c>
      <c r="B15" s="3" t="s">
        <v>1719</v>
      </c>
      <c r="C15" s="31" t="str">
        <f>IF(OR(Sheet1!I15&lt;&gt;Sheet1!AF15,Sheet1!AG15&lt;&gt;Sheet1!J15),"有影响","-")</f>
        <v>-</v>
      </c>
      <c r="D15" s="31" t="str">
        <f>IF(OR(Sheet1!N15&lt;&gt;Sheet1!AH15,Sheet1!AI15&lt;&gt;Sheet1!O15),"有影响","-")</f>
        <v>-</v>
      </c>
      <c r="E15" s="31" t="str">
        <f>IF(OR(Sheet1!S15&lt;&gt;Sheet1!AJ15,Sheet1!AK15&lt;&gt;Sheet1!T15),"有影响","-")</f>
        <v>-</v>
      </c>
      <c r="F15" s="31" t="str">
        <f>IF(OR(Sheet1!X15&lt;&gt;Sheet1!AL15,Sheet1!AM15&lt;&gt;Sheet1!Y15),"有影响","-")</f>
        <v>-</v>
      </c>
      <c r="G15" s="31" t="str">
        <f>IF(OR(Sheet1!AC15&lt;&gt;Sheet1!AN15,Sheet1!AO15&lt;&gt;Sheet1!AD15),"有影响","-")</f>
        <v>-</v>
      </c>
      <c r="H15" s="31" t="str">
        <f>IF(Sheet1!G15=0,"出错","-")</f>
        <v>-</v>
      </c>
      <c r="I15" s="31" t="str">
        <f>IF(AND(Sheet1!G15=0,Sheet1!L15&lt;&gt;0),"出错","-")</f>
        <v>-</v>
      </c>
      <c r="J15" s="31" t="str">
        <f>IF(AND(Sheet1!G15=0,Sheet1!L15=0,Sheet1!Q15&lt;&gt;0),"出错","-")</f>
        <v>-</v>
      </c>
      <c r="K15" s="31" t="str">
        <f>IF(AND(Sheet1!G15=0,Sheet1!L15=0,Sheet1!Q15=0,Sheet1!V15&lt;&gt;0),"出错","-")</f>
        <v>-</v>
      </c>
      <c r="L15" s="31" t="str">
        <f>IF(AND(Sheet1!G15=0,Sheet1!L15=0,Sheet1!Q15=0,Sheet1!V15=0,Sheet1!AA15&lt;&gt;0),"出错","-")</f>
        <v>-</v>
      </c>
    </row>
    <row r="16" spans="1:12">
      <c r="A16" s="3">
        <v>11</v>
      </c>
      <c r="B16" s="3" t="s">
        <v>1720</v>
      </c>
      <c r="C16" s="31" t="str">
        <f>IF(OR(Sheet1!I16&lt;&gt;Sheet1!AF16,Sheet1!AG16&lt;&gt;Sheet1!J16),"有影响","-")</f>
        <v>-</v>
      </c>
      <c r="D16" s="31" t="str">
        <f>IF(OR(Sheet1!N16&lt;&gt;Sheet1!AH16,Sheet1!AI16&lt;&gt;Sheet1!O16),"有影响","-")</f>
        <v>-</v>
      </c>
      <c r="E16" s="31" t="str">
        <f>IF(OR(Sheet1!S16&lt;&gt;Sheet1!AJ16,Sheet1!AK16&lt;&gt;Sheet1!T16),"有影响","-")</f>
        <v>-</v>
      </c>
      <c r="F16" s="31" t="str">
        <f>IF(OR(Sheet1!X16&lt;&gt;Sheet1!AL16,Sheet1!AM16&lt;&gt;Sheet1!Y16),"有影响","-")</f>
        <v>-</v>
      </c>
      <c r="G16" s="31" t="str">
        <f>IF(OR(Sheet1!AC16&lt;&gt;Sheet1!AN16,Sheet1!AO16&lt;&gt;Sheet1!AD16),"有影响","-")</f>
        <v>-</v>
      </c>
      <c r="H16" s="31" t="str">
        <f>IF(Sheet1!G16=0,"出错","-")</f>
        <v>-</v>
      </c>
      <c r="I16" s="31" t="str">
        <f>IF(AND(Sheet1!G16=0,Sheet1!L16&lt;&gt;0),"出错","-")</f>
        <v>-</v>
      </c>
      <c r="J16" s="31" t="str">
        <f>IF(AND(Sheet1!G16=0,Sheet1!L16=0,Sheet1!Q16&lt;&gt;0),"出错","-")</f>
        <v>-</v>
      </c>
      <c r="K16" s="31" t="str">
        <f>IF(AND(Sheet1!G16=0,Sheet1!L16=0,Sheet1!Q16=0,Sheet1!V16&lt;&gt;0),"出错","-")</f>
        <v>-</v>
      </c>
      <c r="L16" s="31" t="str">
        <f>IF(AND(Sheet1!G16=0,Sheet1!L16=0,Sheet1!Q16=0,Sheet1!V16=0,Sheet1!AA16&lt;&gt;0),"出错","-")</f>
        <v>-</v>
      </c>
    </row>
    <row r="17" spans="1:12">
      <c r="A17" s="3">
        <v>12</v>
      </c>
      <c r="B17" s="3" t="s">
        <v>1721</v>
      </c>
      <c r="C17" s="31" t="str">
        <f>IF(OR(Sheet1!I17&lt;&gt;Sheet1!AF17,Sheet1!AG17&lt;&gt;Sheet1!J17),"有影响","-")</f>
        <v>-</v>
      </c>
      <c r="D17" s="31" t="str">
        <f>IF(OR(Sheet1!N17&lt;&gt;Sheet1!AH17,Sheet1!AI17&lt;&gt;Sheet1!O17),"有影响","-")</f>
        <v>-</v>
      </c>
      <c r="E17" s="31" t="str">
        <f>IF(OR(Sheet1!S17&lt;&gt;Sheet1!AJ17,Sheet1!AK17&lt;&gt;Sheet1!T17),"有影响","-")</f>
        <v>-</v>
      </c>
      <c r="F17" s="31" t="str">
        <f>IF(OR(Sheet1!X17&lt;&gt;Sheet1!AL17,Sheet1!AM17&lt;&gt;Sheet1!Y17),"有影响","-")</f>
        <v>-</v>
      </c>
      <c r="G17" s="31" t="str">
        <f>IF(OR(Sheet1!AC17&lt;&gt;Sheet1!AN17,Sheet1!AO17&lt;&gt;Sheet1!AD17),"有影响","-")</f>
        <v>-</v>
      </c>
      <c r="H17" s="31" t="str">
        <f>IF(Sheet1!G17=0,"出错","-")</f>
        <v>-</v>
      </c>
      <c r="I17" s="31" t="str">
        <f>IF(AND(Sheet1!G17=0,Sheet1!L17&lt;&gt;0),"出错","-")</f>
        <v>-</v>
      </c>
      <c r="J17" s="31" t="str">
        <f>IF(AND(Sheet1!G17=0,Sheet1!L17=0,Sheet1!Q17&lt;&gt;0),"出错","-")</f>
        <v>-</v>
      </c>
      <c r="K17" s="31" t="str">
        <f>IF(AND(Sheet1!G17=0,Sheet1!L17=0,Sheet1!Q17=0,Sheet1!V17&lt;&gt;0),"出错","-")</f>
        <v>-</v>
      </c>
      <c r="L17" s="31" t="str">
        <f>IF(AND(Sheet1!G17=0,Sheet1!L17=0,Sheet1!Q17=0,Sheet1!V17=0,Sheet1!AA17&lt;&gt;0),"出错","-")</f>
        <v>-</v>
      </c>
    </row>
    <row r="18" spans="1:12">
      <c r="A18" s="3">
        <v>13</v>
      </c>
      <c r="B18" s="3" t="s">
        <v>1722</v>
      </c>
      <c r="C18" s="31" t="str">
        <f>IF(OR(Sheet1!I18&lt;&gt;Sheet1!AF18,Sheet1!AG18&lt;&gt;Sheet1!J18),"有影响","-")</f>
        <v>-</v>
      </c>
      <c r="D18" s="31" t="str">
        <f>IF(OR(Sheet1!N18&lt;&gt;Sheet1!AH18,Sheet1!AI18&lt;&gt;Sheet1!O18),"有影响","-")</f>
        <v>-</v>
      </c>
      <c r="E18" s="31" t="str">
        <f>IF(OR(Sheet1!S18&lt;&gt;Sheet1!AJ18,Sheet1!AK18&lt;&gt;Sheet1!T18),"有影响","-")</f>
        <v>-</v>
      </c>
      <c r="F18" s="31" t="str">
        <f>IF(OR(Sheet1!X18&lt;&gt;Sheet1!AL18,Sheet1!AM18&lt;&gt;Sheet1!Y18),"有影响","-")</f>
        <v>-</v>
      </c>
      <c r="G18" s="31" t="str">
        <f>IF(OR(Sheet1!AC18&lt;&gt;Sheet1!AN18,Sheet1!AO18&lt;&gt;Sheet1!AD18),"有影响","-")</f>
        <v>-</v>
      </c>
      <c r="H18" s="31" t="str">
        <f>IF(Sheet1!G18=0,"出错","-")</f>
        <v>-</v>
      </c>
      <c r="I18" s="31" t="str">
        <f>IF(AND(Sheet1!G18=0,Sheet1!L18&lt;&gt;0),"出错","-")</f>
        <v>-</v>
      </c>
      <c r="J18" s="31" t="str">
        <f>IF(AND(Sheet1!G18=0,Sheet1!L18=0,Sheet1!Q18&lt;&gt;0),"出错","-")</f>
        <v>-</v>
      </c>
      <c r="K18" s="31" t="str">
        <f>IF(AND(Sheet1!G18=0,Sheet1!L18=0,Sheet1!Q18=0,Sheet1!V18&lt;&gt;0),"出错","-")</f>
        <v>-</v>
      </c>
      <c r="L18" s="31" t="str">
        <f>IF(AND(Sheet1!G18=0,Sheet1!L18=0,Sheet1!Q18=0,Sheet1!V18=0,Sheet1!AA18&lt;&gt;0),"出错","-")</f>
        <v>-</v>
      </c>
    </row>
    <row r="19" spans="1:12">
      <c r="A19" s="3">
        <v>14</v>
      </c>
      <c r="B19" s="3" t="s">
        <v>1723</v>
      </c>
      <c r="C19" s="31" t="str">
        <f>IF(OR(Sheet1!I19&lt;&gt;Sheet1!AF19,Sheet1!AG19&lt;&gt;Sheet1!J19),"有影响","-")</f>
        <v>-</v>
      </c>
      <c r="D19" s="31" t="str">
        <f>IF(OR(Sheet1!N19&lt;&gt;Sheet1!AH19,Sheet1!AI19&lt;&gt;Sheet1!O19),"有影响","-")</f>
        <v>-</v>
      </c>
      <c r="E19" s="31" t="str">
        <f>IF(OR(Sheet1!S19&lt;&gt;Sheet1!AJ19,Sheet1!AK19&lt;&gt;Sheet1!T19),"有影响","-")</f>
        <v>-</v>
      </c>
      <c r="F19" s="31" t="str">
        <f>IF(OR(Sheet1!X19&lt;&gt;Sheet1!AL19,Sheet1!AM19&lt;&gt;Sheet1!Y19),"有影响","-")</f>
        <v>-</v>
      </c>
      <c r="G19" s="31" t="str">
        <f>IF(OR(Sheet1!AC19&lt;&gt;Sheet1!AN19,Sheet1!AO19&lt;&gt;Sheet1!AD19),"有影响","-")</f>
        <v>-</v>
      </c>
      <c r="H19" s="31" t="str">
        <f>IF(Sheet1!G19=0,"出错","-")</f>
        <v>-</v>
      </c>
      <c r="I19" s="31" t="str">
        <f>IF(AND(Sheet1!G19=0,Sheet1!L19&lt;&gt;0),"出错","-")</f>
        <v>-</v>
      </c>
      <c r="J19" s="31" t="str">
        <f>IF(AND(Sheet1!G19=0,Sheet1!L19=0,Sheet1!Q19&lt;&gt;0),"出错","-")</f>
        <v>-</v>
      </c>
      <c r="K19" s="31" t="str">
        <f>IF(AND(Sheet1!G19=0,Sheet1!L19=0,Sheet1!Q19=0,Sheet1!V19&lt;&gt;0),"出错","-")</f>
        <v>-</v>
      </c>
      <c r="L19" s="31" t="str">
        <f>IF(AND(Sheet1!G19=0,Sheet1!L19=0,Sheet1!Q19=0,Sheet1!V19=0,Sheet1!AA19&lt;&gt;0),"出错","-")</f>
        <v>-</v>
      </c>
    </row>
    <row r="20" spans="1:12">
      <c r="A20" s="3">
        <v>15</v>
      </c>
      <c r="B20" s="3" t="s">
        <v>1724</v>
      </c>
      <c r="C20" s="31" t="str">
        <f>IF(OR(Sheet1!I20&lt;&gt;Sheet1!AF20,Sheet1!AG20&lt;&gt;Sheet1!J20),"有影响","-")</f>
        <v>-</v>
      </c>
      <c r="D20" s="31" t="str">
        <f>IF(OR(Sheet1!N20&lt;&gt;Sheet1!AH20,Sheet1!AI20&lt;&gt;Sheet1!O20),"有影响","-")</f>
        <v>-</v>
      </c>
      <c r="E20" s="31" t="str">
        <f>IF(OR(Sheet1!S20&lt;&gt;Sheet1!AJ20,Sheet1!AK20&lt;&gt;Sheet1!T20),"有影响","-")</f>
        <v>-</v>
      </c>
      <c r="F20" s="31" t="str">
        <f>IF(OR(Sheet1!X20&lt;&gt;Sheet1!AL20,Sheet1!AM20&lt;&gt;Sheet1!Y20),"有影响","-")</f>
        <v>-</v>
      </c>
      <c r="G20" s="31" t="str">
        <f>IF(OR(Sheet1!AC20&lt;&gt;Sheet1!AN20,Sheet1!AO20&lt;&gt;Sheet1!AD20),"有影响","-")</f>
        <v>-</v>
      </c>
      <c r="H20" s="31" t="str">
        <f>IF(Sheet1!G20=0,"出错","-")</f>
        <v>-</v>
      </c>
      <c r="I20" s="31" t="str">
        <f>IF(AND(Sheet1!G20=0,Sheet1!L20&lt;&gt;0),"出错","-")</f>
        <v>-</v>
      </c>
      <c r="J20" s="31" t="str">
        <f>IF(AND(Sheet1!G20=0,Sheet1!L20=0,Sheet1!Q20&lt;&gt;0),"出错","-")</f>
        <v>-</v>
      </c>
      <c r="K20" s="31" t="str">
        <f>IF(AND(Sheet1!G20=0,Sheet1!L20=0,Sheet1!Q20=0,Sheet1!V20&lt;&gt;0),"出错","-")</f>
        <v>-</v>
      </c>
      <c r="L20" s="31" t="str">
        <f>IF(AND(Sheet1!G20=0,Sheet1!L20=0,Sheet1!Q20=0,Sheet1!V20=0,Sheet1!AA20&lt;&gt;0),"出错","-")</f>
        <v>-</v>
      </c>
    </row>
    <row r="21" spans="1:12">
      <c r="A21" s="3">
        <v>16</v>
      </c>
      <c r="B21" s="3" t="s">
        <v>1557</v>
      </c>
      <c r="C21" s="31" t="str">
        <f>IF(OR(Sheet1!I21&lt;&gt;Sheet1!AF21,Sheet1!AG21&lt;&gt;Sheet1!J21),"有影响","-")</f>
        <v>-</v>
      </c>
      <c r="D21" s="31" t="str">
        <f>IF(OR(Sheet1!N21&lt;&gt;Sheet1!AH21,Sheet1!AI21&lt;&gt;Sheet1!O21),"有影响","-")</f>
        <v>-</v>
      </c>
      <c r="E21" s="31" t="str">
        <f>IF(OR(Sheet1!S21&lt;&gt;Sheet1!AJ21,Sheet1!AK21&lt;&gt;Sheet1!T21),"有影响","-")</f>
        <v>-</v>
      </c>
      <c r="F21" s="31" t="str">
        <f>IF(OR(Sheet1!X21&lt;&gt;Sheet1!AL21,Sheet1!AM21&lt;&gt;Sheet1!Y21),"有影响","-")</f>
        <v>-</v>
      </c>
      <c r="G21" s="31" t="str">
        <f>IF(OR(Sheet1!AC21&lt;&gt;Sheet1!AN21,Sheet1!AO21&lt;&gt;Sheet1!AD21),"有影响","-")</f>
        <v>-</v>
      </c>
      <c r="H21" s="31" t="str">
        <f>IF(Sheet1!G21=0,"出错","-")</f>
        <v>-</v>
      </c>
      <c r="I21" s="31" t="str">
        <f>IF(AND(Sheet1!G21=0,Sheet1!L21&lt;&gt;0),"出错","-")</f>
        <v>-</v>
      </c>
      <c r="J21" s="31" t="str">
        <f>IF(AND(Sheet1!G21=0,Sheet1!L21=0,Sheet1!Q21&lt;&gt;0),"出错","-")</f>
        <v>-</v>
      </c>
      <c r="K21" s="31" t="str">
        <f>IF(AND(Sheet1!G21=0,Sheet1!L21=0,Sheet1!Q21=0,Sheet1!V21&lt;&gt;0),"出错","-")</f>
        <v>-</v>
      </c>
      <c r="L21" s="31" t="str">
        <f>IF(AND(Sheet1!G21=0,Sheet1!L21=0,Sheet1!Q21=0,Sheet1!V21=0,Sheet1!AA21&lt;&gt;0),"出错","-")</f>
        <v>-</v>
      </c>
    </row>
    <row r="22" spans="1:12">
      <c r="A22" s="3">
        <v>17</v>
      </c>
      <c r="B22" s="3" t="s">
        <v>1558</v>
      </c>
      <c r="C22" s="31" t="str">
        <f>IF(OR(Sheet1!I22&lt;&gt;Sheet1!AF22,Sheet1!AG22&lt;&gt;Sheet1!J22),"有影响","-")</f>
        <v>-</v>
      </c>
      <c r="D22" s="31" t="str">
        <f>IF(OR(Sheet1!N22&lt;&gt;Sheet1!AH22,Sheet1!AI22&lt;&gt;Sheet1!O22),"有影响","-")</f>
        <v>-</v>
      </c>
      <c r="E22" s="31" t="str">
        <f>IF(OR(Sheet1!S22&lt;&gt;Sheet1!AJ22,Sheet1!AK22&lt;&gt;Sheet1!T22),"有影响","-")</f>
        <v>-</v>
      </c>
      <c r="F22" s="31" t="str">
        <f>IF(OR(Sheet1!X22&lt;&gt;Sheet1!AL22,Sheet1!AM22&lt;&gt;Sheet1!Y22),"有影响","-")</f>
        <v>-</v>
      </c>
      <c r="G22" s="31" t="str">
        <f>IF(OR(Sheet1!AC22&lt;&gt;Sheet1!AN22,Sheet1!AO22&lt;&gt;Sheet1!AD22),"有影响","-")</f>
        <v>-</v>
      </c>
      <c r="H22" s="31" t="str">
        <f>IF(Sheet1!G22=0,"出错","-")</f>
        <v>-</v>
      </c>
      <c r="I22" s="31" t="str">
        <f>IF(AND(Sheet1!G22=0,Sheet1!L22&lt;&gt;0),"出错","-")</f>
        <v>-</v>
      </c>
      <c r="J22" s="31" t="str">
        <f>IF(AND(Sheet1!G22=0,Sheet1!L22=0,Sheet1!Q22&lt;&gt;0),"出错","-")</f>
        <v>-</v>
      </c>
      <c r="K22" s="31" t="str">
        <f>IF(AND(Sheet1!G22=0,Sheet1!L22=0,Sheet1!Q22=0,Sheet1!V22&lt;&gt;0),"出错","-")</f>
        <v>-</v>
      </c>
      <c r="L22" s="31" t="str">
        <f>IF(AND(Sheet1!G22=0,Sheet1!L22=0,Sheet1!Q22=0,Sheet1!V22=0,Sheet1!AA22&lt;&gt;0),"出错","-")</f>
        <v>-</v>
      </c>
    </row>
    <row r="23" spans="1:12">
      <c r="A23" s="3">
        <v>18</v>
      </c>
      <c r="B23" s="3" t="s">
        <v>1559</v>
      </c>
      <c r="C23" s="31" t="str">
        <f>IF(OR(Sheet1!I23&lt;&gt;Sheet1!AF23,Sheet1!AG23&lt;&gt;Sheet1!J23),"有影响","-")</f>
        <v>-</v>
      </c>
      <c r="D23" s="31" t="str">
        <f>IF(OR(Sheet1!N23&lt;&gt;Sheet1!AH23,Sheet1!AI23&lt;&gt;Sheet1!O23),"有影响","-")</f>
        <v>-</v>
      </c>
      <c r="E23" s="31" t="str">
        <f>IF(OR(Sheet1!S23&lt;&gt;Sheet1!AJ23,Sheet1!AK23&lt;&gt;Sheet1!T23),"有影响","-")</f>
        <v>-</v>
      </c>
      <c r="F23" s="31" t="str">
        <f>IF(OR(Sheet1!X23&lt;&gt;Sheet1!AL23,Sheet1!AM23&lt;&gt;Sheet1!Y23),"有影响","-")</f>
        <v>-</v>
      </c>
      <c r="G23" s="31" t="str">
        <f>IF(OR(Sheet1!AC23&lt;&gt;Sheet1!AN23,Sheet1!AO23&lt;&gt;Sheet1!AD23),"有影响","-")</f>
        <v>-</v>
      </c>
      <c r="H23" s="31" t="str">
        <f>IF(Sheet1!G23=0,"出错","-")</f>
        <v>-</v>
      </c>
      <c r="I23" s="31" t="str">
        <f>IF(AND(Sheet1!G23=0,Sheet1!L23&lt;&gt;0),"出错","-")</f>
        <v>-</v>
      </c>
      <c r="J23" s="31" t="str">
        <f>IF(AND(Sheet1!G23=0,Sheet1!L23=0,Sheet1!Q23&lt;&gt;0),"出错","-")</f>
        <v>-</v>
      </c>
      <c r="K23" s="31" t="str">
        <f>IF(AND(Sheet1!G23=0,Sheet1!L23=0,Sheet1!Q23=0,Sheet1!V23&lt;&gt;0),"出错","-")</f>
        <v>-</v>
      </c>
      <c r="L23" s="31" t="str">
        <f>IF(AND(Sheet1!G23=0,Sheet1!L23=0,Sheet1!Q23=0,Sheet1!V23=0,Sheet1!AA23&lt;&gt;0),"出错","-")</f>
        <v>-</v>
      </c>
    </row>
    <row r="24" spans="1:12">
      <c r="A24" s="3">
        <v>19</v>
      </c>
      <c r="B24" s="3" t="s">
        <v>1725</v>
      </c>
      <c r="C24" s="31" t="str">
        <f>IF(OR(Sheet1!I24&lt;&gt;Sheet1!AF24,Sheet1!AG24&lt;&gt;Sheet1!J24),"有影响","-")</f>
        <v>-</v>
      </c>
      <c r="D24" s="31" t="str">
        <f>IF(OR(Sheet1!N24&lt;&gt;Sheet1!AH24,Sheet1!AI24&lt;&gt;Sheet1!O24),"有影响","-")</f>
        <v>-</v>
      </c>
      <c r="E24" s="31" t="str">
        <f>IF(OR(Sheet1!S24&lt;&gt;Sheet1!AJ24,Sheet1!AK24&lt;&gt;Sheet1!T24),"有影响","-")</f>
        <v>-</v>
      </c>
      <c r="F24" s="31" t="str">
        <f>IF(OR(Sheet1!X24&lt;&gt;Sheet1!AL24,Sheet1!AM24&lt;&gt;Sheet1!Y24),"有影响","-")</f>
        <v>-</v>
      </c>
      <c r="G24" s="31" t="str">
        <f>IF(OR(Sheet1!AC24&lt;&gt;Sheet1!AN24,Sheet1!AO24&lt;&gt;Sheet1!AD24),"有影响","-")</f>
        <v>-</v>
      </c>
      <c r="H24" s="31" t="str">
        <f>IF(Sheet1!G24=0,"出错","-")</f>
        <v>-</v>
      </c>
      <c r="I24" s="31" t="str">
        <f>IF(AND(Sheet1!G24=0,Sheet1!L24&lt;&gt;0),"出错","-")</f>
        <v>-</v>
      </c>
      <c r="J24" s="31" t="str">
        <f>IF(AND(Sheet1!G24=0,Sheet1!L24=0,Sheet1!Q24&lt;&gt;0),"出错","-")</f>
        <v>-</v>
      </c>
      <c r="K24" s="31" t="str">
        <f>IF(AND(Sheet1!G24=0,Sheet1!L24=0,Sheet1!Q24=0,Sheet1!V24&lt;&gt;0),"出错","-")</f>
        <v>-</v>
      </c>
      <c r="L24" s="31" t="str">
        <f>IF(AND(Sheet1!G24=0,Sheet1!L24=0,Sheet1!Q24=0,Sheet1!V24=0,Sheet1!AA24&lt;&gt;0),"出错","-")</f>
        <v>-</v>
      </c>
    </row>
    <row r="25" spans="1:12">
      <c r="A25" s="3">
        <v>20</v>
      </c>
      <c r="B25" s="3" t="s">
        <v>1726</v>
      </c>
      <c r="C25" s="31" t="str">
        <f>IF(OR(Sheet1!I25&lt;&gt;Sheet1!AF25,Sheet1!AG25&lt;&gt;Sheet1!J25),"有影响","-")</f>
        <v>-</v>
      </c>
      <c r="D25" s="31" t="str">
        <f>IF(OR(Sheet1!N25&lt;&gt;Sheet1!AH25,Sheet1!AI25&lt;&gt;Sheet1!O25),"有影响","-")</f>
        <v>-</v>
      </c>
      <c r="E25" s="31" t="str">
        <f>IF(OR(Sheet1!S25&lt;&gt;Sheet1!AJ25,Sheet1!AK25&lt;&gt;Sheet1!T25),"有影响","-")</f>
        <v>-</v>
      </c>
      <c r="F25" s="31" t="str">
        <f>IF(OR(Sheet1!X25&lt;&gt;Sheet1!AL25,Sheet1!AM25&lt;&gt;Sheet1!Y25),"有影响","-")</f>
        <v>-</v>
      </c>
      <c r="G25" s="31" t="str">
        <f>IF(OR(Sheet1!AC25&lt;&gt;Sheet1!AN25,Sheet1!AO25&lt;&gt;Sheet1!AD25),"有影响","-")</f>
        <v>-</v>
      </c>
      <c r="H25" s="31" t="str">
        <f>IF(Sheet1!G25=0,"出错","-")</f>
        <v>-</v>
      </c>
      <c r="I25" s="31" t="str">
        <f>IF(AND(Sheet1!G25=0,Sheet1!L25&lt;&gt;0),"出错","-")</f>
        <v>-</v>
      </c>
      <c r="J25" s="31" t="str">
        <f>IF(AND(Sheet1!G25=0,Sheet1!L25=0,Sheet1!Q25&lt;&gt;0),"出错","-")</f>
        <v>-</v>
      </c>
      <c r="K25" s="31" t="str">
        <f>IF(AND(Sheet1!G25=0,Sheet1!L25=0,Sheet1!Q25=0,Sheet1!V25&lt;&gt;0),"出错","-")</f>
        <v>-</v>
      </c>
      <c r="L25" s="31" t="str">
        <f>IF(AND(Sheet1!G25=0,Sheet1!L25=0,Sheet1!Q25=0,Sheet1!V25=0,Sheet1!AA25&lt;&gt;0),"出错","-")</f>
        <v>-</v>
      </c>
    </row>
    <row r="26" spans="1:12">
      <c r="A26" s="3">
        <v>21</v>
      </c>
      <c r="B26" s="3" t="s">
        <v>1727</v>
      </c>
      <c r="C26" s="31" t="str">
        <f>IF(OR(Sheet1!I26&lt;&gt;Sheet1!AF26,Sheet1!AG26&lt;&gt;Sheet1!J26),"有影响","-")</f>
        <v>-</v>
      </c>
      <c r="D26" s="31" t="str">
        <f>IF(OR(Sheet1!N26&lt;&gt;Sheet1!AH26,Sheet1!AI26&lt;&gt;Sheet1!O26),"有影响","-")</f>
        <v>-</v>
      </c>
      <c r="E26" s="31" t="str">
        <f>IF(OR(Sheet1!S26&lt;&gt;Sheet1!AJ26,Sheet1!AK26&lt;&gt;Sheet1!T26),"有影响","-")</f>
        <v>-</v>
      </c>
      <c r="F26" s="31" t="str">
        <f>IF(OR(Sheet1!X26&lt;&gt;Sheet1!AL26,Sheet1!AM26&lt;&gt;Sheet1!Y26),"有影响","-")</f>
        <v>-</v>
      </c>
      <c r="G26" s="31" t="str">
        <f>IF(OR(Sheet1!AC26&lt;&gt;Sheet1!AN26,Sheet1!AO26&lt;&gt;Sheet1!AD26),"有影响","-")</f>
        <v>-</v>
      </c>
      <c r="H26" s="31" t="str">
        <f>IF(Sheet1!G26=0,"出错","-")</f>
        <v>-</v>
      </c>
      <c r="I26" s="31" t="str">
        <f>IF(AND(Sheet1!G26=0,Sheet1!L26&lt;&gt;0),"出错","-")</f>
        <v>-</v>
      </c>
      <c r="J26" s="31" t="str">
        <f>IF(AND(Sheet1!G26=0,Sheet1!L26=0,Sheet1!Q26&lt;&gt;0),"出错","-")</f>
        <v>-</v>
      </c>
      <c r="K26" s="31" t="str">
        <f>IF(AND(Sheet1!G26=0,Sheet1!L26=0,Sheet1!Q26=0,Sheet1!V26&lt;&gt;0),"出错","-")</f>
        <v>-</v>
      </c>
      <c r="L26" s="31" t="str">
        <f>IF(AND(Sheet1!G26=0,Sheet1!L26=0,Sheet1!Q26=0,Sheet1!V26=0,Sheet1!AA26&lt;&gt;0),"出错","-")</f>
        <v>-</v>
      </c>
    </row>
    <row r="27" spans="1:12">
      <c r="A27" s="3">
        <v>22</v>
      </c>
      <c r="B27" s="3" t="s">
        <v>1728</v>
      </c>
      <c r="C27" s="31" t="str">
        <f>IF(OR(Sheet1!I27&lt;&gt;Sheet1!AF27,Sheet1!AG27&lt;&gt;Sheet1!J27),"有影响","-")</f>
        <v>-</v>
      </c>
      <c r="D27" s="31" t="str">
        <f>IF(OR(Sheet1!N27&lt;&gt;Sheet1!AH27,Sheet1!AI27&lt;&gt;Sheet1!O27),"有影响","-")</f>
        <v>-</v>
      </c>
      <c r="E27" s="31" t="str">
        <f>IF(OR(Sheet1!S27&lt;&gt;Sheet1!AJ27,Sheet1!AK27&lt;&gt;Sheet1!T27),"有影响","-")</f>
        <v>-</v>
      </c>
      <c r="F27" s="31" t="str">
        <f>IF(OR(Sheet1!X27&lt;&gt;Sheet1!AL27,Sheet1!AM27&lt;&gt;Sheet1!Y27),"有影响","-")</f>
        <v>-</v>
      </c>
      <c r="G27" s="31" t="str">
        <f>IF(OR(Sheet1!AC27&lt;&gt;Sheet1!AN27,Sheet1!AO27&lt;&gt;Sheet1!AD27),"有影响","-")</f>
        <v>-</v>
      </c>
      <c r="H27" s="31" t="str">
        <f>IF(Sheet1!G27=0,"出错","-")</f>
        <v>-</v>
      </c>
      <c r="I27" s="31" t="str">
        <f>IF(AND(Sheet1!G27=0,Sheet1!L27&lt;&gt;0),"出错","-")</f>
        <v>-</v>
      </c>
      <c r="J27" s="31" t="str">
        <f>IF(AND(Sheet1!G27=0,Sheet1!L27=0,Sheet1!Q27&lt;&gt;0),"出错","-")</f>
        <v>-</v>
      </c>
      <c r="K27" s="31" t="str">
        <f>IF(AND(Sheet1!G27=0,Sheet1!L27=0,Sheet1!Q27=0,Sheet1!V27&lt;&gt;0),"出错","-")</f>
        <v>-</v>
      </c>
      <c r="L27" s="31" t="str">
        <f>IF(AND(Sheet1!G27=0,Sheet1!L27=0,Sheet1!Q27=0,Sheet1!V27=0,Sheet1!AA27&lt;&gt;0),"出错","-")</f>
        <v>-</v>
      </c>
    </row>
    <row r="28" spans="1:12">
      <c r="A28" s="15">
        <v>23</v>
      </c>
      <c r="B28" s="15" t="s">
        <v>1560</v>
      </c>
      <c r="C28" s="31" t="str">
        <f>IF(OR(Sheet1!I28&lt;&gt;Sheet1!AF28,Sheet1!AG28&lt;&gt;Sheet1!J28),"有影响","-")</f>
        <v>-</v>
      </c>
      <c r="D28" s="31" t="str">
        <f>IF(OR(Sheet1!N28&lt;&gt;Sheet1!AH28,Sheet1!AI28&lt;&gt;Sheet1!O28),"有影响","-")</f>
        <v>-</v>
      </c>
      <c r="E28" s="31" t="str">
        <f>IF(OR(Sheet1!S28&lt;&gt;Sheet1!AJ28,Sheet1!AK28&lt;&gt;Sheet1!T28),"有影响","-")</f>
        <v>-</v>
      </c>
      <c r="F28" s="31" t="str">
        <f>IF(OR(Sheet1!X28&lt;&gt;Sheet1!AL28,Sheet1!AM28&lt;&gt;Sheet1!Y28),"有影响","-")</f>
        <v>-</v>
      </c>
      <c r="G28" s="31" t="str">
        <f>IF(OR(Sheet1!AC28&lt;&gt;Sheet1!AN28,Sheet1!AO28&lt;&gt;Sheet1!AD28),"有影响","-")</f>
        <v>-</v>
      </c>
      <c r="H28" s="31" t="str">
        <f>IF(Sheet1!G28=0,"出错","-")</f>
        <v>-</v>
      </c>
      <c r="I28" s="31" t="str">
        <f>IF(AND(Sheet1!G28=0,Sheet1!L28&lt;&gt;0),"出错","-")</f>
        <v>-</v>
      </c>
      <c r="J28" s="31" t="str">
        <f>IF(AND(Sheet1!G28=0,Sheet1!L28=0,Sheet1!Q28&lt;&gt;0),"出错","-")</f>
        <v>-</v>
      </c>
      <c r="K28" s="31" t="str">
        <f>IF(AND(Sheet1!G28=0,Sheet1!L28=0,Sheet1!Q28=0,Sheet1!V28&lt;&gt;0),"出错","-")</f>
        <v>-</v>
      </c>
      <c r="L28" s="31" t="str">
        <f>IF(AND(Sheet1!G28=0,Sheet1!L28=0,Sheet1!Q28=0,Sheet1!V28=0,Sheet1!AA28&lt;&gt;0),"出错","-")</f>
        <v>-</v>
      </c>
    </row>
    <row r="29" spans="1:12">
      <c r="A29" s="15">
        <v>24</v>
      </c>
      <c r="B29" s="15" t="s">
        <v>1561</v>
      </c>
      <c r="C29" s="31" t="str">
        <f>IF(OR(Sheet1!I29&lt;&gt;Sheet1!AF29,Sheet1!AG29&lt;&gt;Sheet1!J29),"有影响","-")</f>
        <v>-</v>
      </c>
      <c r="D29" s="31" t="str">
        <f>IF(OR(Sheet1!N29&lt;&gt;Sheet1!AH29,Sheet1!AI29&lt;&gt;Sheet1!O29),"有影响","-")</f>
        <v>-</v>
      </c>
      <c r="E29" s="31" t="str">
        <f>IF(OR(Sheet1!S29&lt;&gt;Sheet1!AJ29,Sheet1!AK29&lt;&gt;Sheet1!T29),"有影响","-")</f>
        <v>-</v>
      </c>
      <c r="F29" s="31" t="str">
        <f>IF(OR(Sheet1!X29&lt;&gt;Sheet1!AL29,Sheet1!AM29&lt;&gt;Sheet1!Y29),"有影响","-")</f>
        <v>-</v>
      </c>
      <c r="G29" s="31" t="str">
        <f>IF(OR(Sheet1!AC29&lt;&gt;Sheet1!AN29,Sheet1!AO29&lt;&gt;Sheet1!AD29),"有影响","-")</f>
        <v>-</v>
      </c>
      <c r="H29" s="31" t="str">
        <f>IF(Sheet1!G29=0,"出错","-")</f>
        <v>-</v>
      </c>
      <c r="I29" s="31" t="str">
        <f>IF(AND(Sheet1!G29=0,Sheet1!L29&lt;&gt;0),"出错","-")</f>
        <v>-</v>
      </c>
      <c r="J29" s="31" t="str">
        <f>IF(AND(Sheet1!G29=0,Sheet1!L29=0,Sheet1!Q29&lt;&gt;0),"出错","-")</f>
        <v>-</v>
      </c>
      <c r="K29" s="31" t="str">
        <f>IF(AND(Sheet1!G29=0,Sheet1!L29=0,Sheet1!Q29=0,Sheet1!V29&lt;&gt;0),"出错","-")</f>
        <v>-</v>
      </c>
      <c r="L29" s="31" t="str">
        <f>IF(AND(Sheet1!G29=0,Sheet1!L29=0,Sheet1!Q29=0,Sheet1!V29=0,Sheet1!AA29&lt;&gt;0),"出错","-")</f>
        <v>-</v>
      </c>
    </row>
    <row r="30" spans="1:12">
      <c r="A30" s="15">
        <v>25</v>
      </c>
      <c r="B30" s="15" t="s">
        <v>1562</v>
      </c>
      <c r="C30" s="31" t="str">
        <f>IF(OR(Sheet1!I30&lt;&gt;Sheet1!AF30,Sheet1!AG30&lt;&gt;Sheet1!J30),"有影响","-")</f>
        <v>-</v>
      </c>
      <c r="D30" s="31" t="str">
        <f>IF(OR(Sheet1!N30&lt;&gt;Sheet1!AH30,Sheet1!AI30&lt;&gt;Sheet1!O30),"有影响","-")</f>
        <v>-</v>
      </c>
      <c r="E30" s="31" t="str">
        <f>IF(OR(Sheet1!S30&lt;&gt;Sheet1!AJ30,Sheet1!AK30&lt;&gt;Sheet1!T30),"有影响","-")</f>
        <v>-</v>
      </c>
      <c r="F30" s="31" t="str">
        <f>IF(OR(Sheet1!X30&lt;&gt;Sheet1!AL30,Sheet1!AM30&lt;&gt;Sheet1!Y30),"有影响","-")</f>
        <v>-</v>
      </c>
      <c r="G30" s="31" t="str">
        <f>IF(OR(Sheet1!AC30&lt;&gt;Sheet1!AN30,Sheet1!AO30&lt;&gt;Sheet1!AD30),"有影响","-")</f>
        <v>-</v>
      </c>
      <c r="H30" s="31" t="str">
        <f>IF(Sheet1!G30=0,"出错","-")</f>
        <v>-</v>
      </c>
      <c r="I30" s="31" t="str">
        <f>IF(AND(Sheet1!G30=0,Sheet1!L30&lt;&gt;0),"出错","-")</f>
        <v>-</v>
      </c>
      <c r="J30" s="31" t="str">
        <f>IF(AND(Sheet1!G30=0,Sheet1!L30=0,Sheet1!Q30&lt;&gt;0),"出错","-")</f>
        <v>-</v>
      </c>
      <c r="K30" s="31" t="str">
        <f>IF(AND(Sheet1!G30=0,Sheet1!L30=0,Sheet1!Q30=0,Sheet1!V30&lt;&gt;0),"出错","-")</f>
        <v>-</v>
      </c>
      <c r="L30" s="31" t="str">
        <f>IF(AND(Sheet1!G30=0,Sheet1!L30=0,Sheet1!Q30=0,Sheet1!V30=0,Sheet1!AA30&lt;&gt;0),"出错","-")</f>
        <v>-</v>
      </c>
    </row>
    <row r="31" spans="1:12">
      <c r="A31" s="15">
        <v>26</v>
      </c>
      <c r="B31" s="15" t="s">
        <v>1563</v>
      </c>
      <c r="C31" s="31" t="str">
        <f>IF(OR(Sheet1!I31&lt;&gt;Sheet1!AF31,Sheet1!AG31&lt;&gt;Sheet1!J31),"有影响","-")</f>
        <v>-</v>
      </c>
      <c r="D31" s="31" t="str">
        <f>IF(OR(Sheet1!N31&lt;&gt;Sheet1!AH31,Sheet1!AI31&lt;&gt;Sheet1!O31),"有影响","-")</f>
        <v>-</v>
      </c>
      <c r="E31" s="31" t="str">
        <f>IF(OR(Sheet1!S31&lt;&gt;Sheet1!AJ31,Sheet1!AK31&lt;&gt;Sheet1!T31),"有影响","-")</f>
        <v>-</v>
      </c>
      <c r="F31" s="31" t="str">
        <f>IF(OR(Sheet1!X31&lt;&gt;Sheet1!AL31,Sheet1!AM31&lt;&gt;Sheet1!Y31),"有影响","-")</f>
        <v>-</v>
      </c>
      <c r="G31" s="31" t="str">
        <f>IF(OR(Sheet1!AC31&lt;&gt;Sheet1!AN31,Sheet1!AO31&lt;&gt;Sheet1!AD31),"有影响","-")</f>
        <v>-</v>
      </c>
      <c r="H31" s="31" t="str">
        <f>IF(Sheet1!G31=0,"出错","-")</f>
        <v>-</v>
      </c>
      <c r="I31" s="31" t="str">
        <f>IF(AND(Sheet1!G31=0,Sheet1!L31&lt;&gt;0),"出错","-")</f>
        <v>-</v>
      </c>
      <c r="J31" s="31" t="str">
        <f>IF(AND(Sheet1!G31=0,Sheet1!L31=0,Sheet1!Q31&lt;&gt;0),"出错","-")</f>
        <v>-</v>
      </c>
      <c r="K31" s="31" t="str">
        <f>IF(AND(Sheet1!G31=0,Sheet1!L31=0,Sheet1!Q31=0,Sheet1!V31&lt;&gt;0),"出错","-")</f>
        <v>-</v>
      </c>
      <c r="L31" s="31" t="str">
        <f>IF(AND(Sheet1!G31=0,Sheet1!L31=0,Sheet1!Q31=0,Sheet1!V31=0,Sheet1!AA31&lt;&gt;0),"出错","-")</f>
        <v>-</v>
      </c>
    </row>
    <row r="32" spans="1:12">
      <c r="A32" s="15">
        <v>27</v>
      </c>
      <c r="B32" s="15" t="s">
        <v>1564</v>
      </c>
      <c r="C32" s="31" t="str">
        <f>IF(OR(Sheet1!I32&lt;&gt;Sheet1!AF32,Sheet1!AG32&lt;&gt;Sheet1!J32),"有影响","-")</f>
        <v>-</v>
      </c>
      <c r="D32" s="31" t="str">
        <f>IF(OR(Sheet1!N32&lt;&gt;Sheet1!AH32,Sheet1!AI32&lt;&gt;Sheet1!O32),"有影响","-")</f>
        <v>-</v>
      </c>
      <c r="E32" s="31" t="str">
        <f>IF(OR(Sheet1!S32&lt;&gt;Sheet1!AJ32,Sheet1!AK32&lt;&gt;Sheet1!T32),"有影响","-")</f>
        <v>-</v>
      </c>
      <c r="F32" s="31" t="str">
        <f>IF(OR(Sheet1!X32&lt;&gt;Sheet1!AL32,Sheet1!AM32&lt;&gt;Sheet1!Y32),"有影响","-")</f>
        <v>-</v>
      </c>
      <c r="G32" s="31" t="str">
        <f>IF(OR(Sheet1!AC32&lt;&gt;Sheet1!AN32,Sheet1!AO32&lt;&gt;Sheet1!AD32),"有影响","-")</f>
        <v>-</v>
      </c>
      <c r="H32" s="31" t="str">
        <f>IF(Sheet1!G32=0,"出错","-")</f>
        <v>-</v>
      </c>
      <c r="I32" s="31" t="str">
        <f>IF(AND(Sheet1!G32=0,Sheet1!L32&lt;&gt;0),"出错","-")</f>
        <v>-</v>
      </c>
      <c r="J32" s="31" t="str">
        <f>IF(AND(Sheet1!G32=0,Sheet1!L32=0,Sheet1!Q32&lt;&gt;0),"出错","-")</f>
        <v>-</v>
      </c>
      <c r="K32" s="31" t="str">
        <f>IF(AND(Sheet1!G32=0,Sheet1!L32=0,Sheet1!Q32=0,Sheet1!V32&lt;&gt;0),"出错","-")</f>
        <v>-</v>
      </c>
      <c r="L32" s="31" t="str">
        <f>IF(AND(Sheet1!G32=0,Sheet1!L32=0,Sheet1!Q32=0,Sheet1!V32=0,Sheet1!AA32&lt;&gt;0),"出错","-")</f>
        <v>-</v>
      </c>
    </row>
    <row r="33" spans="1:12">
      <c r="A33" s="15">
        <v>28</v>
      </c>
      <c r="B33" s="15" t="s">
        <v>1565</v>
      </c>
      <c r="C33" s="31" t="str">
        <f>IF(OR(Sheet1!I33&lt;&gt;Sheet1!AF33,Sheet1!AG33&lt;&gt;Sheet1!J33),"有影响","-")</f>
        <v>-</v>
      </c>
      <c r="D33" s="31" t="str">
        <f>IF(OR(Sheet1!N33&lt;&gt;Sheet1!AH33,Sheet1!AI33&lt;&gt;Sheet1!O33),"有影响","-")</f>
        <v>-</v>
      </c>
      <c r="E33" s="31" t="str">
        <f>IF(OR(Sheet1!S33&lt;&gt;Sheet1!AJ33,Sheet1!AK33&lt;&gt;Sheet1!T33),"有影响","-")</f>
        <v>-</v>
      </c>
      <c r="F33" s="31" t="str">
        <f>IF(OR(Sheet1!X33&lt;&gt;Sheet1!AL33,Sheet1!AM33&lt;&gt;Sheet1!Y33),"有影响","-")</f>
        <v>-</v>
      </c>
      <c r="G33" s="31" t="str">
        <f>IF(OR(Sheet1!AC33&lt;&gt;Sheet1!AN33,Sheet1!AO33&lt;&gt;Sheet1!AD33),"有影响","-")</f>
        <v>-</v>
      </c>
      <c r="H33" s="31" t="str">
        <f>IF(Sheet1!G33=0,"出错","-")</f>
        <v>-</v>
      </c>
      <c r="I33" s="31" t="str">
        <f>IF(AND(Sheet1!G33=0,Sheet1!L33&lt;&gt;0),"出错","-")</f>
        <v>-</v>
      </c>
      <c r="J33" s="31" t="str">
        <f>IF(AND(Sheet1!G33=0,Sheet1!L33=0,Sheet1!Q33&lt;&gt;0),"出错","-")</f>
        <v>-</v>
      </c>
      <c r="K33" s="31" t="str">
        <f>IF(AND(Sheet1!G33=0,Sheet1!L33=0,Sheet1!Q33=0,Sheet1!V33&lt;&gt;0),"出错","-")</f>
        <v>-</v>
      </c>
      <c r="L33" s="31" t="str">
        <f>IF(AND(Sheet1!G33=0,Sheet1!L33=0,Sheet1!Q33=0,Sheet1!V33=0,Sheet1!AA33&lt;&gt;0),"出错","-")</f>
        <v>-</v>
      </c>
    </row>
    <row r="34" spans="1:12">
      <c r="A34" s="15">
        <v>29</v>
      </c>
      <c r="B34" s="15" t="s">
        <v>1566</v>
      </c>
      <c r="C34" s="31" t="str">
        <f>IF(OR(Sheet1!I34&lt;&gt;Sheet1!AF34,Sheet1!AG34&lt;&gt;Sheet1!J34),"有影响","-")</f>
        <v>-</v>
      </c>
      <c r="D34" s="31" t="str">
        <f>IF(OR(Sheet1!N34&lt;&gt;Sheet1!AH34,Sheet1!AI34&lt;&gt;Sheet1!O34),"有影响","-")</f>
        <v>-</v>
      </c>
      <c r="E34" s="31" t="str">
        <f>IF(OR(Sheet1!S34&lt;&gt;Sheet1!AJ34,Sheet1!AK34&lt;&gt;Sheet1!T34),"有影响","-")</f>
        <v>-</v>
      </c>
      <c r="F34" s="31" t="str">
        <f>IF(OR(Sheet1!X34&lt;&gt;Sheet1!AL34,Sheet1!AM34&lt;&gt;Sheet1!Y34),"有影响","-")</f>
        <v>-</v>
      </c>
      <c r="G34" s="31" t="str">
        <f>IF(OR(Sheet1!AC34&lt;&gt;Sheet1!AN34,Sheet1!AO34&lt;&gt;Sheet1!AD34),"有影响","-")</f>
        <v>-</v>
      </c>
      <c r="H34" s="31" t="str">
        <f>IF(Sheet1!G34=0,"出错","-")</f>
        <v>-</v>
      </c>
      <c r="I34" s="31" t="str">
        <f>IF(AND(Sheet1!G34=0,Sheet1!L34&lt;&gt;0),"出错","-")</f>
        <v>-</v>
      </c>
      <c r="J34" s="31" t="str">
        <f>IF(AND(Sheet1!G34=0,Sheet1!L34=0,Sheet1!Q34&lt;&gt;0),"出错","-")</f>
        <v>-</v>
      </c>
      <c r="K34" s="31" t="str">
        <f>IF(AND(Sheet1!G34=0,Sheet1!L34=0,Sheet1!Q34=0,Sheet1!V34&lt;&gt;0),"出错","-")</f>
        <v>-</v>
      </c>
      <c r="L34" s="31" t="str">
        <f>IF(AND(Sheet1!G34=0,Sheet1!L34=0,Sheet1!Q34=0,Sheet1!V34=0,Sheet1!AA34&lt;&gt;0),"出错","-")</f>
        <v>-</v>
      </c>
    </row>
    <row r="35" spans="1:12">
      <c r="A35" s="15">
        <v>30</v>
      </c>
      <c r="B35" s="15" t="s">
        <v>1567</v>
      </c>
      <c r="C35" s="31" t="str">
        <f>IF(OR(Sheet1!I35&lt;&gt;Sheet1!AF35,Sheet1!AG35&lt;&gt;Sheet1!J35),"有影响","-")</f>
        <v>-</v>
      </c>
      <c r="D35" s="31" t="str">
        <f>IF(OR(Sheet1!N35&lt;&gt;Sheet1!AH35,Sheet1!AI35&lt;&gt;Sheet1!O35),"有影响","-")</f>
        <v>-</v>
      </c>
      <c r="E35" s="31" t="str">
        <f>IF(OR(Sheet1!S35&lt;&gt;Sheet1!AJ35,Sheet1!AK35&lt;&gt;Sheet1!T35),"有影响","-")</f>
        <v>-</v>
      </c>
      <c r="F35" s="31" t="str">
        <f>IF(OR(Sheet1!X35&lt;&gt;Sheet1!AL35,Sheet1!AM35&lt;&gt;Sheet1!Y35),"有影响","-")</f>
        <v>-</v>
      </c>
      <c r="G35" s="31" t="str">
        <f>IF(OR(Sheet1!AC35&lt;&gt;Sheet1!AN35,Sheet1!AO35&lt;&gt;Sheet1!AD35),"有影响","-")</f>
        <v>-</v>
      </c>
      <c r="H35" s="31" t="str">
        <f>IF(Sheet1!G35=0,"出错","-")</f>
        <v>-</v>
      </c>
      <c r="I35" s="31" t="str">
        <f>IF(AND(Sheet1!G35=0,Sheet1!L35&lt;&gt;0),"出错","-")</f>
        <v>-</v>
      </c>
      <c r="J35" s="31" t="str">
        <f>IF(AND(Sheet1!G35=0,Sheet1!L35=0,Sheet1!Q35&lt;&gt;0),"出错","-")</f>
        <v>-</v>
      </c>
      <c r="K35" s="31" t="str">
        <f>IF(AND(Sheet1!G35=0,Sheet1!L35=0,Sheet1!Q35=0,Sheet1!V35&lt;&gt;0),"出错","-")</f>
        <v>-</v>
      </c>
      <c r="L35" s="31" t="str">
        <f>IF(AND(Sheet1!G35=0,Sheet1!L35=0,Sheet1!Q35=0,Sheet1!V35=0,Sheet1!AA35&lt;&gt;0),"出错","-")</f>
        <v>-</v>
      </c>
    </row>
    <row r="36" spans="1:12">
      <c r="A36" s="15">
        <v>31</v>
      </c>
      <c r="B36" s="15" t="s">
        <v>1568</v>
      </c>
      <c r="C36" s="31" t="str">
        <f>IF(OR(Sheet1!I36&lt;&gt;Sheet1!AF36,Sheet1!AG36&lt;&gt;Sheet1!J36),"有影响","-")</f>
        <v>-</v>
      </c>
      <c r="D36" s="31" t="str">
        <f>IF(OR(Sheet1!N36&lt;&gt;Sheet1!AH36,Sheet1!AI36&lt;&gt;Sheet1!O36),"有影响","-")</f>
        <v>-</v>
      </c>
      <c r="E36" s="31" t="str">
        <f>IF(OR(Sheet1!S36&lt;&gt;Sheet1!AJ36,Sheet1!AK36&lt;&gt;Sheet1!T36),"有影响","-")</f>
        <v>-</v>
      </c>
      <c r="F36" s="31" t="str">
        <f>IF(OR(Sheet1!X36&lt;&gt;Sheet1!AL36,Sheet1!AM36&lt;&gt;Sheet1!Y36),"有影响","-")</f>
        <v>-</v>
      </c>
      <c r="G36" s="31" t="str">
        <f>IF(OR(Sheet1!AC36&lt;&gt;Sheet1!AN36,Sheet1!AO36&lt;&gt;Sheet1!AD36),"有影响","-")</f>
        <v>-</v>
      </c>
      <c r="H36" s="31" t="str">
        <f>IF(Sheet1!G36=0,"出错","-")</f>
        <v>-</v>
      </c>
      <c r="I36" s="31" t="str">
        <f>IF(AND(Sheet1!G36=0,Sheet1!L36&lt;&gt;0),"出错","-")</f>
        <v>-</v>
      </c>
      <c r="J36" s="31" t="str">
        <f>IF(AND(Sheet1!G36=0,Sheet1!L36=0,Sheet1!Q36&lt;&gt;0),"出错","-")</f>
        <v>-</v>
      </c>
      <c r="K36" s="31" t="str">
        <f>IF(AND(Sheet1!G36=0,Sheet1!L36=0,Sheet1!Q36=0,Sheet1!V36&lt;&gt;0),"出错","-")</f>
        <v>-</v>
      </c>
      <c r="L36" s="31" t="str">
        <f>IF(AND(Sheet1!G36=0,Sheet1!L36=0,Sheet1!Q36=0,Sheet1!V36=0,Sheet1!AA36&lt;&gt;0),"出错","-")</f>
        <v>-</v>
      </c>
    </row>
    <row r="37" spans="1:12">
      <c r="A37" s="15">
        <v>32</v>
      </c>
      <c r="B37" s="15" t="s">
        <v>1569</v>
      </c>
      <c r="C37" s="31" t="str">
        <f>IF(OR(Sheet1!I37&lt;&gt;Sheet1!AF37,Sheet1!AG37&lt;&gt;Sheet1!J37),"有影响","-")</f>
        <v>-</v>
      </c>
      <c r="D37" s="31" t="str">
        <f>IF(OR(Sheet1!N37&lt;&gt;Sheet1!AH37,Sheet1!AI37&lt;&gt;Sheet1!O37),"有影响","-")</f>
        <v>-</v>
      </c>
      <c r="E37" s="31" t="str">
        <f>IF(OR(Sheet1!S37&lt;&gt;Sheet1!AJ37,Sheet1!AK37&lt;&gt;Sheet1!T37),"有影响","-")</f>
        <v>-</v>
      </c>
      <c r="F37" s="31" t="str">
        <f>IF(OR(Sheet1!X37&lt;&gt;Sheet1!AL37,Sheet1!AM37&lt;&gt;Sheet1!Y37),"有影响","-")</f>
        <v>-</v>
      </c>
      <c r="G37" s="31" t="str">
        <f>IF(OR(Sheet1!AC37&lt;&gt;Sheet1!AN37,Sheet1!AO37&lt;&gt;Sheet1!AD37),"有影响","-")</f>
        <v>-</v>
      </c>
      <c r="H37" s="31" t="str">
        <f>IF(Sheet1!G37=0,"出错","-")</f>
        <v>-</v>
      </c>
      <c r="I37" s="31" t="str">
        <f>IF(AND(Sheet1!G37=0,Sheet1!L37&lt;&gt;0),"出错","-")</f>
        <v>-</v>
      </c>
      <c r="J37" s="31" t="str">
        <f>IF(AND(Sheet1!G37=0,Sheet1!L37=0,Sheet1!Q37&lt;&gt;0),"出错","-")</f>
        <v>-</v>
      </c>
      <c r="K37" s="31" t="str">
        <f>IF(AND(Sheet1!G37=0,Sheet1!L37=0,Sheet1!Q37=0,Sheet1!V37&lt;&gt;0),"出错","-")</f>
        <v>-</v>
      </c>
      <c r="L37" s="31" t="str">
        <f>IF(AND(Sheet1!G37=0,Sheet1!L37=0,Sheet1!Q37=0,Sheet1!V37=0,Sheet1!AA37&lt;&gt;0),"出错","-")</f>
        <v>-</v>
      </c>
    </row>
    <row r="38" spans="1:12">
      <c r="A38" s="15">
        <v>33</v>
      </c>
      <c r="B38" s="15" t="s">
        <v>1570</v>
      </c>
      <c r="C38" s="31" t="str">
        <f>IF(OR(Sheet1!I38&lt;&gt;Sheet1!AF38,Sheet1!AG38&lt;&gt;Sheet1!J38),"有影响","-")</f>
        <v>-</v>
      </c>
      <c r="D38" s="31" t="str">
        <f>IF(OR(Sheet1!N38&lt;&gt;Sheet1!AH38,Sheet1!AI38&lt;&gt;Sheet1!O38),"有影响","-")</f>
        <v>-</v>
      </c>
      <c r="E38" s="31" t="str">
        <f>IF(OR(Sheet1!S38&lt;&gt;Sheet1!AJ38,Sheet1!AK38&lt;&gt;Sheet1!T38),"有影响","-")</f>
        <v>-</v>
      </c>
      <c r="F38" s="31" t="str">
        <f>IF(OR(Sheet1!X38&lt;&gt;Sheet1!AL38,Sheet1!AM38&lt;&gt;Sheet1!Y38),"有影响","-")</f>
        <v>-</v>
      </c>
      <c r="G38" s="31" t="str">
        <f>IF(OR(Sheet1!AC38&lt;&gt;Sheet1!AN38,Sheet1!AO38&lt;&gt;Sheet1!AD38),"有影响","-")</f>
        <v>-</v>
      </c>
      <c r="H38" s="31" t="str">
        <f>IF(Sheet1!G38=0,"出错","-")</f>
        <v>-</v>
      </c>
      <c r="I38" s="31" t="str">
        <f>IF(AND(Sheet1!G38=0,Sheet1!L38&lt;&gt;0),"出错","-")</f>
        <v>-</v>
      </c>
      <c r="J38" s="31" t="str">
        <f>IF(AND(Sheet1!G38=0,Sheet1!L38=0,Sheet1!Q38&lt;&gt;0),"出错","-")</f>
        <v>-</v>
      </c>
      <c r="K38" s="31" t="str">
        <f>IF(AND(Sheet1!G38=0,Sheet1!L38=0,Sheet1!Q38=0,Sheet1!V38&lt;&gt;0),"出错","-")</f>
        <v>-</v>
      </c>
      <c r="L38" s="31" t="str">
        <f>IF(AND(Sheet1!G38=0,Sheet1!L38=0,Sheet1!Q38=0,Sheet1!V38=0,Sheet1!AA38&lt;&gt;0),"出错","-")</f>
        <v>-</v>
      </c>
    </row>
    <row r="39" spans="1:12">
      <c r="A39" s="15">
        <v>34</v>
      </c>
      <c r="B39" s="15" t="s">
        <v>1571</v>
      </c>
      <c r="C39" s="31" t="str">
        <f>IF(OR(Sheet1!I39&lt;&gt;Sheet1!AF39,Sheet1!AG39&lt;&gt;Sheet1!J39),"有影响","-")</f>
        <v>-</v>
      </c>
      <c r="D39" s="31" t="str">
        <f>IF(OR(Sheet1!N39&lt;&gt;Sheet1!AH39,Sheet1!AI39&lt;&gt;Sheet1!O39),"有影响","-")</f>
        <v>-</v>
      </c>
      <c r="E39" s="31" t="str">
        <f>IF(OR(Sheet1!S39&lt;&gt;Sheet1!AJ39,Sheet1!AK39&lt;&gt;Sheet1!T39),"有影响","-")</f>
        <v>-</v>
      </c>
      <c r="F39" s="31" t="str">
        <f>IF(OR(Sheet1!X39&lt;&gt;Sheet1!AL39,Sheet1!AM39&lt;&gt;Sheet1!Y39),"有影响","-")</f>
        <v>-</v>
      </c>
      <c r="G39" s="31" t="str">
        <f>IF(OR(Sheet1!AC39&lt;&gt;Sheet1!AN39,Sheet1!AO39&lt;&gt;Sheet1!AD39),"有影响","-")</f>
        <v>-</v>
      </c>
      <c r="H39" s="31" t="str">
        <f>IF(Sheet1!G39=0,"出错","-")</f>
        <v>-</v>
      </c>
      <c r="I39" s="31" t="str">
        <f>IF(AND(Sheet1!G39=0,Sheet1!L39&lt;&gt;0),"出错","-")</f>
        <v>-</v>
      </c>
      <c r="J39" s="31" t="str">
        <f>IF(AND(Sheet1!G39=0,Sheet1!L39=0,Sheet1!Q39&lt;&gt;0),"出错","-")</f>
        <v>-</v>
      </c>
      <c r="K39" s="31" t="str">
        <f>IF(AND(Sheet1!G39=0,Sheet1!L39=0,Sheet1!Q39=0,Sheet1!V39&lt;&gt;0),"出错","-")</f>
        <v>-</v>
      </c>
      <c r="L39" s="31" t="str">
        <f>IF(AND(Sheet1!G39=0,Sheet1!L39=0,Sheet1!Q39=0,Sheet1!V39=0,Sheet1!AA39&lt;&gt;0),"出错","-")</f>
        <v>-</v>
      </c>
    </row>
    <row r="40" spans="1:12">
      <c r="A40" s="15">
        <v>35</v>
      </c>
      <c r="B40" s="15" t="s">
        <v>1572</v>
      </c>
      <c r="C40" s="31" t="str">
        <f>IF(OR(Sheet1!I40&lt;&gt;Sheet1!AF40,Sheet1!AG40&lt;&gt;Sheet1!J40),"有影响","-")</f>
        <v>-</v>
      </c>
      <c r="D40" s="31" t="str">
        <f>IF(OR(Sheet1!N40&lt;&gt;Sheet1!AH40,Sheet1!AI40&lt;&gt;Sheet1!O40),"有影响","-")</f>
        <v>-</v>
      </c>
      <c r="E40" s="31" t="str">
        <f>IF(OR(Sheet1!S40&lt;&gt;Sheet1!AJ40,Sheet1!AK40&lt;&gt;Sheet1!T40),"有影响","-")</f>
        <v>-</v>
      </c>
      <c r="F40" s="31" t="str">
        <f>IF(OR(Sheet1!X40&lt;&gt;Sheet1!AL40,Sheet1!AM40&lt;&gt;Sheet1!Y40),"有影响","-")</f>
        <v>-</v>
      </c>
      <c r="G40" s="31" t="str">
        <f>IF(OR(Sheet1!AC40&lt;&gt;Sheet1!AN40,Sheet1!AO40&lt;&gt;Sheet1!AD40),"有影响","-")</f>
        <v>-</v>
      </c>
      <c r="H40" s="31" t="str">
        <f>IF(Sheet1!G40=0,"出错","-")</f>
        <v>-</v>
      </c>
      <c r="I40" s="31" t="str">
        <f>IF(AND(Sheet1!G40=0,Sheet1!L40&lt;&gt;0),"出错","-")</f>
        <v>-</v>
      </c>
      <c r="J40" s="31" t="str">
        <f>IF(AND(Sheet1!G40=0,Sheet1!L40=0,Sheet1!Q40&lt;&gt;0),"出错","-")</f>
        <v>-</v>
      </c>
      <c r="K40" s="31" t="str">
        <f>IF(AND(Sheet1!G40=0,Sheet1!L40=0,Sheet1!Q40=0,Sheet1!V40&lt;&gt;0),"出错","-")</f>
        <v>-</v>
      </c>
      <c r="L40" s="31" t="str">
        <f>IF(AND(Sheet1!G40=0,Sheet1!L40=0,Sheet1!Q40=0,Sheet1!V40=0,Sheet1!AA40&lt;&gt;0),"出错","-")</f>
        <v>-</v>
      </c>
    </row>
    <row r="41" spans="1:12">
      <c r="A41" s="15">
        <v>36</v>
      </c>
      <c r="B41" s="15" t="s">
        <v>1573</v>
      </c>
      <c r="C41" s="31" t="str">
        <f>IF(OR(Sheet1!I41&lt;&gt;Sheet1!AF41,Sheet1!AG41&lt;&gt;Sheet1!J41),"有影响","-")</f>
        <v>-</v>
      </c>
      <c r="D41" s="31" t="str">
        <f>IF(OR(Sheet1!N41&lt;&gt;Sheet1!AH41,Sheet1!AI41&lt;&gt;Sheet1!O41),"有影响","-")</f>
        <v>-</v>
      </c>
      <c r="E41" s="31" t="str">
        <f>IF(OR(Sheet1!S41&lt;&gt;Sheet1!AJ41,Sheet1!AK41&lt;&gt;Sheet1!T41),"有影响","-")</f>
        <v>-</v>
      </c>
      <c r="F41" s="31" t="str">
        <f>IF(OR(Sheet1!X41&lt;&gt;Sheet1!AL41,Sheet1!AM41&lt;&gt;Sheet1!Y41),"有影响","-")</f>
        <v>-</v>
      </c>
      <c r="G41" s="31" t="str">
        <f>IF(OR(Sheet1!AC41&lt;&gt;Sheet1!AN41,Sheet1!AO41&lt;&gt;Sheet1!AD41),"有影响","-")</f>
        <v>-</v>
      </c>
      <c r="H41" s="31" t="str">
        <f>IF(Sheet1!G41=0,"出错","-")</f>
        <v>-</v>
      </c>
      <c r="I41" s="31" t="str">
        <f>IF(AND(Sheet1!G41=0,Sheet1!L41&lt;&gt;0),"出错","-")</f>
        <v>-</v>
      </c>
      <c r="J41" s="31" t="str">
        <f>IF(AND(Sheet1!G41=0,Sheet1!L41=0,Sheet1!Q41&lt;&gt;0),"出错","-")</f>
        <v>-</v>
      </c>
      <c r="K41" s="31" t="str">
        <f>IF(AND(Sheet1!G41=0,Sheet1!L41=0,Sheet1!Q41=0,Sheet1!V41&lt;&gt;0),"出错","-")</f>
        <v>-</v>
      </c>
      <c r="L41" s="31" t="str">
        <f>IF(AND(Sheet1!G41=0,Sheet1!L41=0,Sheet1!Q41=0,Sheet1!V41=0,Sheet1!AA41&lt;&gt;0),"出错","-")</f>
        <v>-</v>
      </c>
    </row>
    <row r="42" spans="1:12">
      <c r="A42" s="16">
        <v>37</v>
      </c>
      <c r="B42" s="3" t="s">
        <v>1574</v>
      </c>
      <c r="C42" s="31" t="str">
        <f>IF(OR(Sheet1!I42&lt;&gt;Sheet1!AF42,Sheet1!AG42&lt;&gt;Sheet1!J42),"有影响","-")</f>
        <v>-</v>
      </c>
      <c r="D42" s="31" t="str">
        <f>IF(OR(Sheet1!N42&lt;&gt;Sheet1!AH42,Sheet1!AI42&lt;&gt;Sheet1!O42),"有影响","-")</f>
        <v>-</v>
      </c>
      <c r="E42" s="31" t="str">
        <f>IF(OR(Sheet1!S42&lt;&gt;Sheet1!AJ42,Sheet1!AK42&lt;&gt;Sheet1!T42),"有影响","-")</f>
        <v>-</v>
      </c>
      <c r="F42" s="31" t="str">
        <f>IF(OR(Sheet1!X42&lt;&gt;Sheet1!AL42,Sheet1!AM42&lt;&gt;Sheet1!Y42),"有影响","-")</f>
        <v>-</v>
      </c>
      <c r="G42" s="31" t="str">
        <f>IF(OR(Sheet1!AC42&lt;&gt;Sheet1!AN42,Sheet1!AO42&lt;&gt;Sheet1!AD42),"有影响","-")</f>
        <v>-</v>
      </c>
      <c r="H42" s="31" t="str">
        <f>IF(Sheet1!G42=0,"出错","-")</f>
        <v>-</v>
      </c>
      <c r="I42" s="31" t="str">
        <f>IF(AND(Sheet1!G42=0,Sheet1!L42&lt;&gt;0),"出错","-")</f>
        <v>-</v>
      </c>
      <c r="J42" s="31" t="str">
        <f>IF(AND(Sheet1!G42=0,Sheet1!L42=0,Sheet1!Q42&lt;&gt;0),"出错","-")</f>
        <v>-</v>
      </c>
      <c r="K42" s="31" t="str">
        <f>IF(AND(Sheet1!G42=0,Sheet1!L42=0,Sheet1!Q42=0,Sheet1!V42&lt;&gt;0),"出错","-")</f>
        <v>-</v>
      </c>
      <c r="L42" s="31" t="str">
        <f>IF(AND(Sheet1!G42=0,Sheet1!L42=0,Sheet1!Q42=0,Sheet1!V42=0,Sheet1!AA42&lt;&gt;0),"出错","-")</f>
        <v>-</v>
      </c>
    </row>
    <row r="43" spans="1:12">
      <c r="A43" s="16">
        <v>38</v>
      </c>
      <c r="B43" s="3" t="s">
        <v>1575</v>
      </c>
      <c r="C43" s="31" t="str">
        <f>IF(OR(Sheet1!I43&lt;&gt;Sheet1!AF43,Sheet1!AG43&lt;&gt;Sheet1!J43),"有影响","-")</f>
        <v>-</v>
      </c>
      <c r="D43" s="31" t="str">
        <f>IF(OR(Sheet1!N43&lt;&gt;Sheet1!AH43,Sheet1!AI43&lt;&gt;Sheet1!O43),"有影响","-")</f>
        <v>-</v>
      </c>
      <c r="E43" s="31" t="str">
        <f>IF(OR(Sheet1!S43&lt;&gt;Sheet1!AJ43,Sheet1!AK43&lt;&gt;Sheet1!T43),"有影响","-")</f>
        <v>-</v>
      </c>
      <c r="F43" s="31" t="str">
        <f>IF(OR(Sheet1!X43&lt;&gt;Sheet1!AL43,Sheet1!AM43&lt;&gt;Sheet1!Y43),"有影响","-")</f>
        <v>-</v>
      </c>
      <c r="G43" s="31" t="str">
        <f>IF(OR(Sheet1!AC43&lt;&gt;Sheet1!AN43,Sheet1!AO43&lt;&gt;Sheet1!AD43),"有影响","-")</f>
        <v>-</v>
      </c>
      <c r="H43" s="31" t="str">
        <f>IF(Sheet1!G43=0,"出错","-")</f>
        <v>-</v>
      </c>
      <c r="I43" s="31" t="str">
        <f>IF(AND(Sheet1!G43=0,Sheet1!L43&lt;&gt;0),"出错","-")</f>
        <v>-</v>
      </c>
      <c r="J43" s="31" t="str">
        <f>IF(AND(Sheet1!G43=0,Sheet1!L43=0,Sheet1!Q43&lt;&gt;0),"出错","-")</f>
        <v>-</v>
      </c>
      <c r="K43" s="31" t="str">
        <f>IF(AND(Sheet1!G43=0,Sheet1!L43=0,Sheet1!Q43=0,Sheet1!V43&lt;&gt;0),"出错","-")</f>
        <v>-</v>
      </c>
      <c r="L43" s="31" t="str">
        <f>IF(AND(Sheet1!G43=0,Sheet1!L43=0,Sheet1!Q43=0,Sheet1!V43=0,Sheet1!AA43&lt;&gt;0),"出错","-")</f>
        <v>-</v>
      </c>
    </row>
    <row r="44" spans="1:12">
      <c r="A44" s="16">
        <v>39</v>
      </c>
      <c r="B44" s="3" t="s">
        <v>1576</v>
      </c>
      <c r="C44" s="31" t="str">
        <f>IF(OR(Sheet1!I44&lt;&gt;Sheet1!AF44,Sheet1!AG44&lt;&gt;Sheet1!J44),"有影响","-")</f>
        <v>-</v>
      </c>
      <c r="D44" s="31" t="str">
        <f>IF(OR(Sheet1!N44&lt;&gt;Sheet1!AH44,Sheet1!AI44&lt;&gt;Sheet1!O44),"有影响","-")</f>
        <v>-</v>
      </c>
      <c r="E44" s="31" t="str">
        <f>IF(OR(Sheet1!S44&lt;&gt;Sheet1!AJ44,Sheet1!AK44&lt;&gt;Sheet1!T44),"有影响","-")</f>
        <v>-</v>
      </c>
      <c r="F44" s="31" t="str">
        <f>IF(OR(Sheet1!X44&lt;&gt;Sheet1!AL44,Sheet1!AM44&lt;&gt;Sheet1!Y44),"有影响","-")</f>
        <v>-</v>
      </c>
      <c r="G44" s="31" t="str">
        <f>IF(OR(Sheet1!AC44&lt;&gt;Sheet1!AN44,Sheet1!AO44&lt;&gt;Sheet1!AD44),"有影响","-")</f>
        <v>-</v>
      </c>
      <c r="H44" s="31" t="str">
        <f>IF(Sheet1!G44=0,"出错","-")</f>
        <v>-</v>
      </c>
      <c r="I44" s="31" t="str">
        <f>IF(AND(Sheet1!G44=0,Sheet1!L44&lt;&gt;0),"出错","-")</f>
        <v>-</v>
      </c>
      <c r="J44" s="31" t="str">
        <f>IF(AND(Sheet1!G44=0,Sheet1!L44=0,Sheet1!Q44&lt;&gt;0),"出错","-")</f>
        <v>-</v>
      </c>
      <c r="K44" s="31" t="str">
        <f>IF(AND(Sheet1!G44=0,Sheet1!L44=0,Sheet1!Q44=0,Sheet1!V44&lt;&gt;0),"出错","-")</f>
        <v>-</v>
      </c>
      <c r="L44" s="31" t="str">
        <f>IF(AND(Sheet1!G44=0,Sheet1!L44=0,Sheet1!Q44=0,Sheet1!V44=0,Sheet1!AA44&lt;&gt;0),"出错","-")</f>
        <v>-</v>
      </c>
    </row>
    <row r="45" spans="1:12">
      <c r="A45" s="16">
        <v>40</v>
      </c>
      <c r="B45" s="3" t="s">
        <v>1577</v>
      </c>
      <c r="C45" s="31" t="str">
        <f>IF(OR(Sheet1!I45&lt;&gt;Sheet1!AF45,Sheet1!AG45&lt;&gt;Sheet1!J45),"有影响","-")</f>
        <v>-</v>
      </c>
      <c r="D45" s="31" t="str">
        <f>IF(OR(Sheet1!N45&lt;&gt;Sheet1!AH45,Sheet1!AI45&lt;&gt;Sheet1!O45),"有影响","-")</f>
        <v>-</v>
      </c>
      <c r="E45" s="31" t="str">
        <f>IF(OR(Sheet1!S45&lt;&gt;Sheet1!AJ45,Sheet1!AK45&lt;&gt;Sheet1!T45),"有影响","-")</f>
        <v>-</v>
      </c>
      <c r="F45" s="31" t="str">
        <f>IF(OR(Sheet1!X45&lt;&gt;Sheet1!AL45,Sheet1!AM45&lt;&gt;Sheet1!Y45),"有影响","-")</f>
        <v>-</v>
      </c>
      <c r="G45" s="31" t="str">
        <f>IF(OR(Sheet1!AC45&lt;&gt;Sheet1!AN45,Sheet1!AO45&lt;&gt;Sheet1!AD45),"有影响","-")</f>
        <v>-</v>
      </c>
      <c r="H45" s="31" t="str">
        <f>IF(Sheet1!G45=0,"出错","-")</f>
        <v>-</v>
      </c>
      <c r="I45" s="31" t="str">
        <f>IF(AND(Sheet1!G45=0,Sheet1!L45&lt;&gt;0),"出错","-")</f>
        <v>-</v>
      </c>
      <c r="J45" s="31" t="str">
        <f>IF(AND(Sheet1!G45=0,Sheet1!L45=0,Sheet1!Q45&lt;&gt;0),"出错","-")</f>
        <v>-</v>
      </c>
      <c r="K45" s="31" t="str">
        <f>IF(AND(Sheet1!G45=0,Sheet1!L45=0,Sheet1!Q45=0,Sheet1!V45&lt;&gt;0),"出错","-")</f>
        <v>-</v>
      </c>
      <c r="L45" s="31" t="str">
        <f>IF(AND(Sheet1!G45=0,Sheet1!L45=0,Sheet1!Q45=0,Sheet1!V45=0,Sheet1!AA45&lt;&gt;0),"出错","-")</f>
        <v>-</v>
      </c>
    </row>
    <row r="46" spans="1:12">
      <c r="A46" s="16">
        <v>41</v>
      </c>
      <c r="B46" s="3" t="s">
        <v>1578</v>
      </c>
      <c r="C46" s="31" t="str">
        <f>IF(OR(Sheet1!I46&lt;&gt;Sheet1!AF46,Sheet1!AG46&lt;&gt;Sheet1!J46),"有影响","-")</f>
        <v>-</v>
      </c>
      <c r="D46" s="31" t="str">
        <f>IF(OR(Sheet1!N46&lt;&gt;Sheet1!AH46,Sheet1!AI46&lt;&gt;Sheet1!O46),"有影响","-")</f>
        <v>-</v>
      </c>
      <c r="E46" s="31" t="str">
        <f>IF(OR(Sheet1!S46&lt;&gt;Sheet1!AJ46,Sheet1!AK46&lt;&gt;Sheet1!T46),"有影响","-")</f>
        <v>-</v>
      </c>
      <c r="F46" s="31" t="str">
        <f>IF(OR(Sheet1!X46&lt;&gt;Sheet1!AL46,Sheet1!AM46&lt;&gt;Sheet1!Y46),"有影响","-")</f>
        <v>-</v>
      </c>
      <c r="G46" s="31" t="str">
        <f>IF(OR(Sheet1!AC46&lt;&gt;Sheet1!AN46,Sheet1!AO46&lt;&gt;Sheet1!AD46),"有影响","-")</f>
        <v>-</v>
      </c>
      <c r="H46" s="31" t="str">
        <f>IF(Sheet1!G46=0,"出错","-")</f>
        <v>-</v>
      </c>
      <c r="I46" s="31" t="str">
        <f>IF(AND(Sheet1!G46=0,Sheet1!L46&lt;&gt;0),"出错","-")</f>
        <v>-</v>
      </c>
      <c r="J46" s="31" t="str">
        <f>IF(AND(Sheet1!G46=0,Sheet1!L46=0,Sheet1!Q46&lt;&gt;0),"出错","-")</f>
        <v>-</v>
      </c>
      <c r="K46" s="31" t="str">
        <f>IF(AND(Sheet1!G46=0,Sheet1!L46=0,Sheet1!Q46=0,Sheet1!V46&lt;&gt;0),"出错","-")</f>
        <v>-</v>
      </c>
      <c r="L46" s="31" t="str">
        <f>IF(AND(Sheet1!G46=0,Sheet1!L46=0,Sheet1!Q46=0,Sheet1!V46=0,Sheet1!AA46&lt;&gt;0),"出错","-")</f>
        <v>-</v>
      </c>
    </row>
    <row r="47" spans="1:12">
      <c r="A47" s="16">
        <v>42</v>
      </c>
      <c r="B47" s="3" t="s">
        <v>1579</v>
      </c>
      <c r="C47" s="31" t="str">
        <f>IF(OR(Sheet1!I47&lt;&gt;Sheet1!AF47,Sheet1!AG47&lt;&gt;Sheet1!J47),"有影响","-")</f>
        <v>-</v>
      </c>
      <c r="D47" s="31" t="str">
        <f>IF(OR(Sheet1!N47&lt;&gt;Sheet1!AH47,Sheet1!AI47&lt;&gt;Sheet1!O47),"有影响","-")</f>
        <v>-</v>
      </c>
      <c r="E47" s="31" t="str">
        <f>IF(OR(Sheet1!S47&lt;&gt;Sheet1!AJ47,Sheet1!AK47&lt;&gt;Sheet1!T47),"有影响","-")</f>
        <v>-</v>
      </c>
      <c r="F47" s="31" t="str">
        <f>IF(OR(Sheet1!X47&lt;&gt;Sheet1!AL47,Sheet1!AM47&lt;&gt;Sheet1!Y47),"有影响","-")</f>
        <v>-</v>
      </c>
      <c r="G47" s="31" t="str">
        <f>IF(OR(Sheet1!AC47&lt;&gt;Sheet1!AN47,Sheet1!AO47&lt;&gt;Sheet1!AD47),"有影响","-")</f>
        <v>-</v>
      </c>
      <c r="H47" s="31" t="str">
        <f>IF(Sheet1!G47=0,"出错","-")</f>
        <v>-</v>
      </c>
      <c r="I47" s="31" t="str">
        <f>IF(AND(Sheet1!G47=0,Sheet1!L47&lt;&gt;0),"出错","-")</f>
        <v>-</v>
      </c>
      <c r="J47" s="31" t="str">
        <f>IF(AND(Sheet1!G47=0,Sheet1!L47=0,Sheet1!Q47&lt;&gt;0),"出错","-")</f>
        <v>-</v>
      </c>
      <c r="K47" s="31" t="str">
        <f>IF(AND(Sheet1!G47=0,Sheet1!L47=0,Sheet1!Q47=0,Sheet1!V47&lt;&gt;0),"出错","-")</f>
        <v>-</v>
      </c>
      <c r="L47" s="31" t="str">
        <f>IF(AND(Sheet1!G47=0,Sheet1!L47=0,Sheet1!Q47=0,Sheet1!V47=0,Sheet1!AA47&lt;&gt;0),"出错","-")</f>
        <v>-</v>
      </c>
    </row>
    <row r="48" spans="1:12">
      <c r="A48" s="16">
        <v>43</v>
      </c>
      <c r="B48" s="3" t="s">
        <v>1729</v>
      </c>
      <c r="C48" s="31" t="str">
        <f>IF(OR(Sheet1!I48&lt;&gt;Sheet1!AF48,Sheet1!AG48&lt;&gt;Sheet1!J48),"有影响","-")</f>
        <v>-</v>
      </c>
      <c r="D48" s="31" t="str">
        <f>IF(OR(Sheet1!N48&lt;&gt;Sheet1!AH48,Sheet1!AI48&lt;&gt;Sheet1!O48),"有影响","-")</f>
        <v>-</v>
      </c>
      <c r="E48" s="31" t="str">
        <f>IF(OR(Sheet1!S48&lt;&gt;Sheet1!AJ48,Sheet1!AK48&lt;&gt;Sheet1!T48),"有影响","-")</f>
        <v>-</v>
      </c>
      <c r="F48" s="31" t="str">
        <f>IF(OR(Sheet1!X48&lt;&gt;Sheet1!AL48,Sheet1!AM48&lt;&gt;Sheet1!Y48),"有影响","-")</f>
        <v>-</v>
      </c>
      <c r="G48" s="31" t="str">
        <f>IF(OR(Sheet1!AC48&lt;&gt;Sheet1!AN48,Sheet1!AO48&lt;&gt;Sheet1!AD48),"有影响","-")</f>
        <v>-</v>
      </c>
      <c r="H48" s="31" t="str">
        <f>IF(Sheet1!G48=0,"出错","-")</f>
        <v>-</v>
      </c>
      <c r="I48" s="31" t="str">
        <f>IF(AND(Sheet1!G48=0,Sheet1!L48&lt;&gt;0),"出错","-")</f>
        <v>-</v>
      </c>
      <c r="J48" s="31" t="str">
        <f>IF(AND(Sheet1!G48=0,Sheet1!L48=0,Sheet1!Q48&lt;&gt;0),"出错","-")</f>
        <v>-</v>
      </c>
      <c r="K48" s="31" t="str">
        <f>IF(AND(Sheet1!G48=0,Sheet1!L48=0,Sheet1!Q48=0,Sheet1!V48&lt;&gt;0),"出错","-")</f>
        <v>-</v>
      </c>
      <c r="L48" s="31" t="str">
        <f>IF(AND(Sheet1!G48=0,Sheet1!L48=0,Sheet1!Q48=0,Sheet1!V48=0,Sheet1!AA48&lt;&gt;0),"出错","-")</f>
        <v>-</v>
      </c>
    </row>
    <row r="49" spans="1:12">
      <c r="A49" s="16">
        <v>44</v>
      </c>
      <c r="B49" s="3" t="s">
        <v>1730</v>
      </c>
      <c r="C49" s="31" t="str">
        <f>IF(OR(Sheet1!I49&lt;&gt;Sheet1!AF49,Sheet1!AG49&lt;&gt;Sheet1!J49),"有影响","-")</f>
        <v>-</v>
      </c>
      <c r="D49" s="31" t="str">
        <f>IF(OR(Sheet1!N49&lt;&gt;Sheet1!AH49,Sheet1!AI49&lt;&gt;Sheet1!O49),"有影响","-")</f>
        <v>-</v>
      </c>
      <c r="E49" s="31" t="str">
        <f>IF(OR(Sheet1!S49&lt;&gt;Sheet1!AJ49,Sheet1!AK49&lt;&gt;Sheet1!T49),"有影响","-")</f>
        <v>-</v>
      </c>
      <c r="F49" s="31" t="str">
        <f>IF(OR(Sheet1!X49&lt;&gt;Sheet1!AL49,Sheet1!AM49&lt;&gt;Sheet1!Y49),"有影响","-")</f>
        <v>-</v>
      </c>
      <c r="G49" s="31" t="str">
        <f>IF(OR(Sheet1!AC49&lt;&gt;Sheet1!AN49,Sheet1!AO49&lt;&gt;Sheet1!AD49),"有影响","-")</f>
        <v>-</v>
      </c>
      <c r="H49" s="31" t="str">
        <f>IF(Sheet1!G49=0,"出错","-")</f>
        <v>-</v>
      </c>
      <c r="I49" s="31" t="str">
        <f>IF(AND(Sheet1!G49=0,Sheet1!L49&lt;&gt;0),"出错","-")</f>
        <v>-</v>
      </c>
      <c r="J49" s="31" t="str">
        <f>IF(AND(Sheet1!G49=0,Sheet1!L49=0,Sheet1!Q49&lt;&gt;0),"出错","-")</f>
        <v>-</v>
      </c>
      <c r="K49" s="31" t="str">
        <f>IF(AND(Sheet1!G49=0,Sheet1!L49=0,Sheet1!Q49=0,Sheet1!V49&lt;&gt;0),"出错","-")</f>
        <v>-</v>
      </c>
      <c r="L49" s="31" t="str">
        <f>IF(AND(Sheet1!G49=0,Sheet1!L49=0,Sheet1!Q49=0,Sheet1!V49=0,Sheet1!AA49&lt;&gt;0),"出错","-")</f>
        <v>-</v>
      </c>
    </row>
    <row r="50" spans="1:12">
      <c r="A50" s="16">
        <v>45</v>
      </c>
      <c r="B50" s="3" t="s">
        <v>1731</v>
      </c>
      <c r="C50" s="31" t="str">
        <f>IF(OR(Sheet1!I50&lt;&gt;Sheet1!AF50,Sheet1!AG50&lt;&gt;Sheet1!J50),"有影响","-")</f>
        <v>-</v>
      </c>
      <c r="D50" s="31" t="str">
        <f>IF(OR(Sheet1!N50&lt;&gt;Sheet1!AH50,Sheet1!AI50&lt;&gt;Sheet1!O50),"有影响","-")</f>
        <v>-</v>
      </c>
      <c r="E50" s="31" t="str">
        <f>IF(OR(Sheet1!S50&lt;&gt;Sheet1!AJ50,Sheet1!AK50&lt;&gt;Sheet1!T50),"有影响","-")</f>
        <v>-</v>
      </c>
      <c r="F50" s="31" t="str">
        <f>IF(OR(Sheet1!X50&lt;&gt;Sheet1!AL50,Sheet1!AM50&lt;&gt;Sheet1!Y50),"有影响","-")</f>
        <v>-</v>
      </c>
      <c r="G50" s="31" t="str">
        <f>IF(OR(Sheet1!AC50&lt;&gt;Sheet1!AN50,Sheet1!AO50&lt;&gt;Sheet1!AD50),"有影响","-")</f>
        <v>-</v>
      </c>
      <c r="H50" s="31" t="str">
        <f>IF(Sheet1!G50=0,"出错","-")</f>
        <v>-</v>
      </c>
      <c r="I50" s="31" t="str">
        <f>IF(AND(Sheet1!G50=0,Sheet1!L50&lt;&gt;0),"出错","-")</f>
        <v>-</v>
      </c>
      <c r="J50" s="31" t="str">
        <f>IF(AND(Sheet1!G50=0,Sheet1!L50=0,Sheet1!Q50&lt;&gt;0),"出错","-")</f>
        <v>-</v>
      </c>
      <c r="K50" s="31" t="str">
        <f>IF(AND(Sheet1!G50=0,Sheet1!L50=0,Sheet1!Q50=0,Sheet1!V50&lt;&gt;0),"出错","-")</f>
        <v>-</v>
      </c>
      <c r="L50" s="31" t="str">
        <f>IF(AND(Sheet1!G50=0,Sheet1!L50=0,Sheet1!Q50=0,Sheet1!V50=0,Sheet1!AA50&lt;&gt;0),"出错","-")</f>
        <v>-</v>
      </c>
    </row>
    <row r="51" spans="1:12">
      <c r="A51" s="16">
        <v>46</v>
      </c>
      <c r="B51" s="3" t="s">
        <v>1732</v>
      </c>
      <c r="C51" s="31" t="str">
        <f>IF(OR(Sheet1!I51&lt;&gt;Sheet1!AF51,Sheet1!AG51&lt;&gt;Sheet1!J51),"有影响","-")</f>
        <v>-</v>
      </c>
      <c r="D51" s="31" t="str">
        <f>IF(OR(Sheet1!N51&lt;&gt;Sheet1!AH51,Sheet1!AI51&lt;&gt;Sheet1!O51),"有影响","-")</f>
        <v>-</v>
      </c>
      <c r="E51" s="31" t="str">
        <f>IF(OR(Sheet1!S51&lt;&gt;Sheet1!AJ51,Sheet1!AK51&lt;&gt;Sheet1!T51),"有影响","-")</f>
        <v>-</v>
      </c>
      <c r="F51" s="31" t="str">
        <f>IF(OR(Sheet1!X51&lt;&gt;Sheet1!AL51,Sheet1!AM51&lt;&gt;Sheet1!Y51),"有影响","-")</f>
        <v>-</v>
      </c>
      <c r="G51" s="31" t="str">
        <f>IF(OR(Sheet1!AC51&lt;&gt;Sheet1!AN51,Sheet1!AO51&lt;&gt;Sheet1!AD51),"有影响","-")</f>
        <v>-</v>
      </c>
      <c r="H51" s="31" t="str">
        <f>IF(Sheet1!G51=0,"出错","-")</f>
        <v>-</v>
      </c>
      <c r="I51" s="31" t="str">
        <f>IF(AND(Sheet1!G51=0,Sheet1!L51&lt;&gt;0),"出错","-")</f>
        <v>-</v>
      </c>
      <c r="J51" s="31" t="str">
        <f>IF(AND(Sheet1!G51=0,Sheet1!L51=0,Sheet1!Q51&lt;&gt;0),"出错","-")</f>
        <v>-</v>
      </c>
      <c r="K51" s="31" t="str">
        <f>IF(AND(Sheet1!G51=0,Sheet1!L51=0,Sheet1!Q51=0,Sheet1!V51&lt;&gt;0),"出错","-")</f>
        <v>-</v>
      </c>
      <c r="L51" s="31" t="str">
        <f>IF(AND(Sheet1!G51=0,Sheet1!L51=0,Sheet1!Q51=0,Sheet1!V51=0,Sheet1!AA51&lt;&gt;0),"出错","-")</f>
        <v>-</v>
      </c>
    </row>
    <row r="52" spans="1:12">
      <c r="A52" s="16">
        <v>47</v>
      </c>
      <c r="B52" s="3" t="s">
        <v>1733</v>
      </c>
      <c r="C52" s="31" t="str">
        <f>IF(OR(Sheet1!I52&lt;&gt;Sheet1!AF52,Sheet1!AG52&lt;&gt;Sheet1!J52),"有影响","-")</f>
        <v>-</v>
      </c>
      <c r="D52" s="31" t="str">
        <f>IF(OR(Sheet1!N52&lt;&gt;Sheet1!AH52,Sheet1!AI52&lt;&gt;Sheet1!O52),"有影响","-")</f>
        <v>-</v>
      </c>
      <c r="E52" s="31" t="str">
        <f>IF(OR(Sheet1!S52&lt;&gt;Sheet1!AJ52,Sheet1!AK52&lt;&gt;Sheet1!T52),"有影响","-")</f>
        <v>-</v>
      </c>
      <c r="F52" s="31" t="str">
        <f>IF(OR(Sheet1!X52&lt;&gt;Sheet1!AL52,Sheet1!AM52&lt;&gt;Sheet1!Y52),"有影响","-")</f>
        <v>-</v>
      </c>
      <c r="G52" s="31" t="str">
        <f>IF(OR(Sheet1!AC52&lt;&gt;Sheet1!AN52,Sheet1!AO52&lt;&gt;Sheet1!AD52),"有影响","-")</f>
        <v>-</v>
      </c>
      <c r="H52" s="31" t="str">
        <f>IF(Sheet1!G52=0,"出错","-")</f>
        <v>-</v>
      </c>
      <c r="I52" s="31" t="str">
        <f>IF(AND(Sheet1!G52=0,Sheet1!L52&lt;&gt;0),"出错","-")</f>
        <v>-</v>
      </c>
      <c r="J52" s="31" t="str">
        <f>IF(AND(Sheet1!G52=0,Sheet1!L52=0,Sheet1!Q52&lt;&gt;0),"出错","-")</f>
        <v>-</v>
      </c>
      <c r="K52" s="31" t="str">
        <f>IF(AND(Sheet1!G52=0,Sheet1!L52=0,Sheet1!Q52=0,Sheet1!V52&lt;&gt;0),"出错","-")</f>
        <v>-</v>
      </c>
      <c r="L52" s="31" t="str">
        <f>IF(AND(Sheet1!G52=0,Sheet1!L52=0,Sheet1!Q52=0,Sheet1!V52=0,Sheet1!AA52&lt;&gt;0),"出错","-")</f>
        <v>-</v>
      </c>
    </row>
    <row r="53" spans="1:12">
      <c r="A53" s="16">
        <v>48</v>
      </c>
      <c r="B53" s="3" t="s">
        <v>1734</v>
      </c>
      <c r="C53" s="31" t="str">
        <f>IF(OR(Sheet1!I53&lt;&gt;Sheet1!AF53,Sheet1!AG53&lt;&gt;Sheet1!J53),"有影响","-")</f>
        <v>-</v>
      </c>
      <c r="D53" s="31" t="str">
        <f>IF(OR(Sheet1!N53&lt;&gt;Sheet1!AH53,Sheet1!AI53&lt;&gt;Sheet1!O53),"有影响","-")</f>
        <v>-</v>
      </c>
      <c r="E53" s="31" t="str">
        <f>IF(OR(Sheet1!S53&lt;&gt;Sheet1!AJ53,Sheet1!AK53&lt;&gt;Sheet1!T53),"有影响","-")</f>
        <v>-</v>
      </c>
      <c r="F53" s="31" t="str">
        <f>IF(OR(Sheet1!X53&lt;&gt;Sheet1!AL53,Sheet1!AM53&lt;&gt;Sheet1!Y53),"有影响","-")</f>
        <v>-</v>
      </c>
      <c r="G53" s="31" t="str">
        <f>IF(OR(Sheet1!AC53&lt;&gt;Sheet1!AN53,Sheet1!AO53&lt;&gt;Sheet1!AD53),"有影响","-")</f>
        <v>-</v>
      </c>
      <c r="H53" s="31" t="str">
        <f>IF(Sheet1!G53=0,"出错","-")</f>
        <v>-</v>
      </c>
      <c r="I53" s="31" t="str">
        <f>IF(AND(Sheet1!G53=0,Sheet1!L53&lt;&gt;0),"出错","-")</f>
        <v>-</v>
      </c>
      <c r="J53" s="31" t="str">
        <f>IF(AND(Sheet1!G53=0,Sheet1!L53=0,Sheet1!Q53&lt;&gt;0),"出错","-")</f>
        <v>-</v>
      </c>
      <c r="K53" s="31" t="str">
        <f>IF(AND(Sheet1!G53=0,Sheet1!L53=0,Sheet1!Q53=0,Sheet1!V53&lt;&gt;0),"出错","-")</f>
        <v>-</v>
      </c>
      <c r="L53" s="31" t="str">
        <f>IF(AND(Sheet1!G53=0,Sheet1!L53=0,Sheet1!Q53=0,Sheet1!V53=0,Sheet1!AA53&lt;&gt;0),"出错","-")</f>
        <v>-</v>
      </c>
    </row>
    <row r="54" spans="1:12">
      <c r="A54" s="16">
        <v>49</v>
      </c>
      <c r="B54" s="3" t="s">
        <v>1735</v>
      </c>
      <c r="C54" s="31" t="str">
        <f>IF(OR(Sheet1!I54&lt;&gt;Sheet1!AF54,Sheet1!AG54&lt;&gt;Sheet1!J54),"有影响","-")</f>
        <v>-</v>
      </c>
      <c r="D54" s="31" t="str">
        <f>IF(OR(Sheet1!N54&lt;&gt;Sheet1!AH54,Sheet1!AI54&lt;&gt;Sheet1!O54),"有影响","-")</f>
        <v>-</v>
      </c>
      <c r="E54" s="31" t="str">
        <f>IF(OR(Sheet1!S54&lt;&gt;Sheet1!AJ54,Sheet1!AK54&lt;&gt;Sheet1!T54),"有影响","-")</f>
        <v>-</v>
      </c>
      <c r="F54" s="31" t="str">
        <f>IF(OR(Sheet1!X54&lt;&gt;Sheet1!AL54,Sheet1!AM54&lt;&gt;Sheet1!Y54),"有影响","-")</f>
        <v>-</v>
      </c>
      <c r="G54" s="31" t="str">
        <f>IF(OR(Sheet1!AC54&lt;&gt;Sheet1!AN54,Sheet1!AO54&lt;&gt;Sheet1!AD54),"有影响","-")</f>
        <v>-</v>
      </c>
      <c r="H54" s="31" t="str">
        <f>IF(Sheet1!G54=0,"出错","-")</f>
        <v>-</v>
      </c>
      <c r="I54" s="31" t="str">
        <f>IF(AND(Sheet1!G54=0,Sheet1!L54&lt;&gt;0),"出错","-")</f>
        <v>-</v>
      </c>
      <c r="J54" s="31" t="str">
        <f>IF(AND(Sheet1!G54=0,Sheet1!L54=0,Sheet1!Q54&lt;&gt;0),"出错","-")</f>
        <v>-</v>
      </c>
      <c r="K54" s="31" t="str">
        <f>IF(AND(Sheet1!G54=0,Sheet1!L54=0,Sheet1!Q54=0,Sheet1!V54&lt;&gt;0),"出错","-")</f>
        <v>-</v>
      </c>
      <c r="L54" s="31" t="str">
        <f>IF(AND(Sheet1!G54=0,Sheet1!L54=0,Sheet1!Q54=0,Sheet1!V54=0,Sheet1!AA54&lt;&gt;0),"出错","-")</f>
        <v>-</v>
      </c>
    </row>
    <row r="55" spans="1:12">
      <c r="A55" s="16">
        <v>50</v>
      </c>
      <c r="B55" s="3" t="s">
        <v>1736</v>
      </c>
      <c r="C55" s="31" t="str">
        <f>IF(OR(Sheet1!I55&lt;&gt;Sheet1!AF55,Sheet1!AG55&lt;&gt;Sheet1!J55),"有影响","-")</f>
        <v>-</v>
      </c>
      <c r="D55" s="31" t="str">
        <f>IF(OR(Sheet1!N55&lt;&gt;Sheet1!AH55,Sheet1!AI55&lt;&gt;Sheet1!O55),"有影响","-")</f>
        <v>-</v>
      </c>
      <c r="E55" s="31" t="str">
        <f>IF(OR(Sheet1!S55&lt;&gt;Sheet1!AJ55,Sheet1!AK55&lt;&gt;Sheet1!T55),"有影响","-")</f>
        <v>-</v>
      </c>
      <c r="F55" s="31" t="str">
        <f>IF(OR(Sheet1!X55&lt;&gt;Sheet1!AL55,Sheet1!AM55&lt;&gt;Sheet1!Y55),"有影响","-")</f>
        <v>-</v>
      </c>
      <c r="G55" s="31" t="str">
        <f>IF(OR(Sheet1!AC55&lt;&gt;Sheet1!AN55,Sheet1!AO55&lt;&gt;Sheet1!AD55),"有影响","-")</f>
        <v>-</v>
      </c>
      <c r="H55" s="31" t="str">
        <f>IF(Sheet1!G55=0,"出错","-")</f>
        <v>-</v>
      </c>
      <c r="I55" s="31" t="str">
        <f>IF(AND(Sheet1!G55=0,Sheet1!L55&lt;&gt;0),"出错","-")</f>
        <v>-</v>
      </c>
      <c r="J55" s="31" t="str">
        <f>IF(AND(Sheet1!G55=0,Sheet1!L55=0,Sheet1!Q55&lt;&gt;0),"出错","-")</f>
        <v>-</v>
      </c>
      <c r="K55" s="31" t="str">
        <f>IF(AND(Sheet1!G55=0,Sheet1!L55=0,Sheet1!Q55=0,Sheet1!V55&lt;&gt;0),"出错","-")</f>
        <v>-</v>
      </c>
      <c r="L55" s="31" t="str">
        <f>IF(AND(Sheet1!G55=0,Sheet1!L55=0,Sheet1!Q55=0,Sheet1!V55=0,Sheet1!AA55&lt;&gt;0),"出错","-")</f>
        <v>-</v>
      </c>
    </row>
    <row r="56" spans="1:12">
      <c r="A56" s="16">
        <v>51</v>
      </c>
      <c r="B56" s="3" t="s">
        <v>1737</v>
      </c>
      <c r="C56" s="31" t="str">
        <f>IF(OR(Sheet1!I56&lt;&gt;Sheet1!AF56,Sheet1!AG56&lt;&gt;Sheet1!J56),"有影响","-")</f>
        <v>-</v>
      </c>
      <c r="D56" s="31" t="str">
        <f>IF(OR(Sheet1!N56&lt;&gt;Sheet1!AH56,Sheet1!AI56&lt;&gt;Sheet1!O56),"有影响","-")</f>
        <v>-</v>
      </c>
      <c r="E56" s="31" t="str">
        <f>IF(OR(Sheet1!S56&lt;&gt;Sheet1!AJ56,Sheet1!AK56&lt;&gt;Sheet1!T56),"有影响","-")</f>
        <v>-</v>
      </c>
      <c r="F56" s="31" t="str">
        <f>IF(OR(Sheet1!X56&lt;&gt;Sheet1!AL56,Sheet1!AM56&lt;&gt;Sheet1!Y56),"有影响","-")</f>
        <v>-</v>
      </c>
      <c r="G56" s="31" t="str">
        <f>IF(OR(Sheet1!AC56&lt;&gt;Sheet1!AN56,Sheet1!AO56&lt;&gt;Sheet1!AD56),"有影响","-")</f>
        <v>-</v>
      </c>
      <c r="H56" s="31" t="str">
        <f>IF(Sheet1!G56=0,"出错","-")</f>
        <v>-</v>
      </c>
      <c r="I56" s="31" t="str">
        <f>IF(AND(Sheet1!G56=0,Sheet1!L56&lt;&gt;0),"出错","-")</f>
        <v>-</v>
      </c>
      <c r="J56" s="31" t="str">
        <f>IF(AND(Sheet1!G56=0,Sheet1!L56=0,Sheet1!Q56&lt;&gt;0),"出错","-")</f>
        <v>-</v>
      </c>
      <c r="K56" s="31" t="str">
        <f>IF(AND(Sheet1!G56=0,Sheet1!L56=0,Sheet1!Q56=0,Sheet1!V56&lt;&gt;0),"出错","-")</f>
        <v>-</v>
      </c>
      <c r="L56" s="31" t="str">
        <f>IF(AND(Sheet1!G56=0,Sheet1!L56=0,Sheet1!Q56=0,Sheet1!V56=0,Sheet1!AA56&lt;&gt;0),"出错","-")</f>
        <v>-</v>
      </c>
    </row>
    <row r="57" spans="1:12">
      <c r="A57" s="16">
        <v>52</v>
      </c>
      <c r="B57" s="3" t="s">
        <v>1738</v>
      </c>
      <c r="C57" s="31" t="str">
        <f>IF(OR(Sheet1!I57&lt;&gt;Sheet1!AF57,Sheet1!AG57&lt;&gt;Sheet1!J57),"有影响","-")</f>
        <v>-</v>
      </c>
      <c r="D57" s="31" t="str">
        <f>IF(OR(Sheet1!N57&lt;&gt;Sheet1!AH57,Sheet1!AI57&lt;&gt;Sheet1!O57),"有影响","-")</f>
        <v>-</v>
      </c>
      <c r="E57" s="31" t="str">
        <f>IF(OR(Sheet1!S57&lt;&gt;Sheet1!AJ57,Sheet1!AK57&lt;&gt;Sheet1!T57),"有影响","-")</f>
        <v>-</v>
      </c>
      <c r="F57" s="31" t="str">
        <f>IF(OR(Sheet1!X57&lt;&gt;Sheet1!AL57,Sheet1!AM57&lt;&gt;Sheet1!Y57),"有影响","-")</f>
        <v>-</v>
      </c>
      <c r="G57" s="31" t="str">
        <f>IF(OR(Sheet1!AC57&lt;&gt;Sheet1!AN57,Sheet1!AO57&lt;&gt;Sheet1!AD57),"有影响","-")</f>
        <v>-</v>
      </c>
      <c r="H57" s="31" t="str">
        <f>IF(Sheet1!G57=0,"出错","-")</f>
        <v>-</v>
      </c>
      <c r="I57" s="31" t="str">
        <f>IF(AND(Sheet1!G57=0,Sheet1!L57&lt;&gt;0),"出错","-")</f>
        <v>-</v>
      </c>
      <c r="J57" s="31" t="str">
        <f>IF(AND(Sheet1!G57=0,Sheet1!L57=0,Sheet1!Q57&lt;&gt;0),"出错","-")</f>
        <v>-</v>
      </c>
      <c r="K57" s="31" t="str">
        <f>IF(AND(Sheet1!G57=0,Sheet1!L57=0,Sheet1!Q57=0,Sheet1!V57&lt;&gt;0),"出错","-")</f>
        <v>-</v>
      </c>
      <c r="L57" s="31" t="str">
        <f>IF(AND(Sheet1!G57=0,Sheet1!L57=0,Sheet1!Q57=0,Sheet1!V57=0,Sheet1!AA57&lt;&gt;0),"出错","-")</f>
        <v>-</v>
      </c>
    </row>
    <row r="58" spans="1:12">
      <c r="A58" s="16">
        <v>53</v>
      </c>
      <c r="B58" s="3" t="s">
        <v>1735</v>
      </c>
      <c r="C58" s="31" t="str">
        <f>IF(OR(Sheet1!I58&lt;&gt;Sheet1!AF58,Sheet1!AG58&lt;&gt;Sheet1!J58),"有影响","-")</f>
        <v>-</v>
      </c>
      <c r="D58" s="31" t="str">
        <f>IF(OR(Sheet1!N58&lt;&gt;Sheet1!AH58,Sheet1!AI58&lt;&gt;Sheet1!O58),"有影响","-")</f>
        <v>-</v>
      </c>
      <c r="E58" s="31" t="str">
        <f>IF(OR(Sheet1!S58&lt;&gt;Sheet1!AJ58,Sheet1!AK58&lt;&gt;Sheet1!T58),"有影响","-")</f>
        <v>-</v>
      </c>
      <c r="F58" s="31" t="str">
        <f>IF(OR(Sheet1!X58&lt;&gt;Sheet1!AL58,Sheet1!AM58&lt;&gt;Sheet1!Y58),"有影响","-")</f>
        <v>-</v>
      </c>
      <c r="G58" s="31" t="str">
        <f>IF(OR(Sheet1!AC58&lt;&gt;Sheet1!AN58,Sheet1!AO58&lt;&gt;Sheet1!AD58),"有影响","-")</f>
        <v>-</v>
      </c>
      <c r="H58" s="31" t="str">
        <f>IF(Sheet1!G58=0,"出错","-")</f>
        <v>-</v>
      </c>
      <c r="I58" s="31" t="str">
        <f>IF(AND(Sheet1!G58=0,Sheet1!L58&lt;&gt;0),"出错","-")</f>
        <v>-</v>
      </c>
      <c r="J58" s="31" t="str">
        <f>IF(AND(Sheet1!G58=0,Sheet1!L58=0,Sheet1!Q58&lt;&gt;0),"出错","-")</f>
        <v>-</v>
      </c>
      <c r="K58" s="31" t="str">
        <f>IF(AND(Sheet1!G58=0,Sheet1!L58=0,Sheet1!Q58=0,Sheet1!V58&lt;&gt;0),"出错","-")</f>
        <v>-</v>
      </c>
      <c r="L58" s="31" t="str">
        <f>IF(AND(Sheet1!G58=0,Sheet1!L58=0,Sheet1!Q58=0,Sheet1!V58=0,Sheet1!AA58&lt;&gt;0),"出错","-")</f>
        <v>-</v>
      </c>
    </row>
    <row r="59" spans="1:12">
      <c r="A59" s="16">
        <v>54</v>
      </c>
      <c r="B59" s="3" t="s">
        <v>1736</v>
      </c>
      <c r="C59" s="31" t="str">
        <f>IF(OR(Sheet1!I59&lt;&gt;Sheet1!AF59,Sheet1!AG59&lt;&gt;Sheet1!J59),"有影响","-")</f>
        <v>-</v>
      </c>
      <c r="D59" s="31" t="str">
        <f>IF(OR(Sheet1!N59&lt;&gt;Sheet1!AH59,Sheet1!AI59&lt;&gt;Sheet1!O59),"有影响","-")</f>
        <v>-</v>
      </c>
      <c r="E59" s="31" t="str">
        <f>IF(OR(Sheet1!S59&lt;&gt;Sheet1!AJ59,Sheet1!AK59&lt;&gt;Sheet1!T59),"有影响","-")</f>
        <v>-</v>
      </c>
      <c r="F59" s="31" t="str">
        <f>IF(OR(Sheet1!X59&lt;&gt;Sheet1!AL59,Sheet1!AM59&lt;&gt;Sheet1!Y59),"有影响","-")</f>
        <v>-</v>
      </c>
      <c r="G59" s="31" t="str">
        <f>IF(OR(Sheet1!AC59&lt;&gt;Sheet1!AN59,Sheet1!AO59&lt;&gt;Sheet1!AD59),"有影响","-")</f>
        <v>-</v>
      </c>
      <c r="H59" s="31" t="str">
        <f>IF(Sheet1!G59=0,"出错","-")</f>
        <v>-</v>
      </c>
      <c r="I59" s="31" t="str">
        <f>IF(AND(Sheet1!G59=0,Sheet1!L59&lt;&gt;0),"出错","-")</f>
        <v>-</v>
      </c>
      <c r="J59" s="31" t="str">
        <f>IF(AND(Sheet1!G59=0,Sheet1!L59=0,Sheet1!Q59&lt;&gt;0),"出错","-")</f>
        <v>-</v>
      </c>
      <c r="K59" s="31" t="str">
        <f>IF(AND(Sheet1!G59=0,Sheet1!L59=0,Sheet1!Q59=0,Sheet1!V59&lt;&gt;0),"出错","-")</f>
        <v>-</v>
      </c>
      <c r="L59" s="31" t="str">
        <f>IF(AND(Sheet1!G59=0,Sheet1!L59=0,Sheet1!Q59=0,Sheet1!V59=0,Sheet1!AA59&lt;&gt;0),"出错","-")</f>
        <v>-</v>
      </c>
    </row>
    <row r="60" spans="1:12">
      <c r="A60" s="16">
        <v>55</v>
      </c>
      <c r="B60" s="3" t="s">
        <v>1737</v>
      </c>
      <c r="C60" s="31" t="str">
        <f>IF(OR(Sheet1!I60&lt;&gt;Sheet1!AF60,Sheet1!AG60&lt;&gt;Sheet1!J60),"有影响","-")</f>
        <v>-</v>
      </c>
      <c r="D60" s="31" t="str">
        <f>IF(OR(Sheet1!N60&lt;&gt;Sheet1!AH60,Sheet1!AI60&lt;&gt;Sheet1!O60),"有影响","-")</f>
        <v>-</v>
      </c>
      <c r="E60" s="31" t="str">
        <f>IF(OR(Sheet1!S60&lt;&gt;Sheet1!AJ60,Sheet1!AK60&lt;&gt;Sheet1!T60),"有影响","-")</f>
        <v>-</v>
      </c>
      <c r="F60" s="31" t="str">
        <f>IF(OR(Sheet1!X60&lt;&gt;Sheet1!AL60,Sheet1!AM60&lt;&gt;Sheet1!Y60),"有影响","-")</f>
        <v>-</v>
      </c>
      <c r="G60" s="31" t="str">
        <f>IF(OR(Sheet1!AC60&lt;&gt;Sheet1!AN60,Sheet1!AO60&lt;&gt;Sheet1!AD60),"有影响","-")</f>
        <v>-</v>
      </c>
      <c r="H60" s="31" t="str">
        <f>IF(Sheet1!G60=0,"出错","-")</f>
        <v>-</v>
      </c>
      <c r="I60" s="31" t="str">
        <f>IF(AND(Sheet1!G60=0,Sheet1!L60&lt;&gt;0),"出错","-")</f>
        <v>-</v>
      </c>
      <c r="J60" s="31" t="str">
        <f>IF(AND(Sheet1!G60=0,Sheet1!L60=0,Sheet1!Q60&lt;&gt;0),"出错","-")</f>
        <v>-</v>
      </c>
      <c r="K60" s="31" t="str">
        <f>IF(AND(Sheet1!G60=0,Sheet1!L60=0,Sheet1!Q60=0,Sheet1!V60&lt;&gt;0),"出错","-")</f>
        <v>-</v>
      </c>
      <c r="L60" s="31" t="str">
        <f>IF(AND(Sheet1!G60=0,Sheet1!L60=0,Sheet1!Q60=0,Sheet1!V60=0,Sheet1!AA60&lt;&gt;0),"出错","-")</f>
        <v>-</v>
      </c>
    </row>
    <row r="61" spans="1:12">
      <c r="A61" s="16">
        <v>56</v>
      </c>
      <c r="B61" s="3" t="s">
        <v>1738</v>
      </c>
      <c r="C61" s="31" t="str">
        <f>IF(OR(Sheet1!I61&lt;&gt;Sheet1!AF61,Sheet1!AG61&lt;&gt;Sheet1!J61),"有影响","-")</f>
        <v>-</v>
      </c>
      <c r="D61" s="31" t="str">
        <f>IF(OR(Sheet1!N61&lt;&gt;Sheet1!AH61,Sheet1!AI61&lt;&gt;Sheet1!O61),"有影响","-")</f>
        <v>-</v>
      </c>
      <c r="E61" s="31" t="str">
        <f>IF(OR(Sheet1!S61&lt;&gt;Sheet1!AJ61,Sheet1!AK61&lt;&gt;Sheet1!T61),"有影响","-")</f>
        <v>-</v>
      </c>
      <c r="F61" s="31" t="str">
        <f>IF(OR(Sheet1!X61&lt;&gt;Sheet1!AL61,Sheet1!AM61&lt;&gt;Sheet1!Y61),"有影响","-")</f>
        <v>-</v>
      </c>
      <c r="G61" s="31" t="str">
        <f>IF(OR(Sheet1!AC61&lt;&gt;Sheet1!AN61,Sheet1!AO61&lt;&gt;Sheet1!AD61),"有影响","-")</f>
        <v>-</v>
      </c>
      <c r="H61" s="31" t="str">
        <f>IF(Sheet1!G61=0,"出错","-")</f>
        <v>-</v>
      </c>
      <c r="I61" s="31" t="str">
        <f>IF(AND(Sheet1!G61=0,Sheet1!L61&lt;&gt;0),"出错","-")</f>
        <v>-</v>
      </c>
      <c r="J61" s="31" t="str">
        <f>IF(AND(Sheet1!G61=0,Sheet1!L61=0,Sheet1!Q61&lt;&gt;0),"出错","-")</f>
        <v>-</v>
      </c>
      <c r="K61" s="31" t="str">
        <f>IF(AND(Sheet1!G61=0,Sheet1!L61=0,Sheet1!Q61=0,Sheet1!V61&lt;&gt;0),"出错","-")</f>
        <v>-</v>
      </c>
      <c r="L61" s="31" t="str">
        <f>IF(AND(Sheet1!G61=0,Sheet1!L61=0,Sheet1!Q61=0,Sheet1!V61=0,Sheet1!AA61&lt;&gt;0),"出错","-")</f>
        <v>-</v>
      </c>
    </row>
    <row r="62" spans="1:12">
      <c r="A62" s="16">
        <v>57</v>
      </c>
      <c r="B62" s="3" t="s">
        <v>1739</v>
      </c>
      <c r="C62" s="31" t="str">
        <f>IF(OR(Sheet1!I62&lt;&gt;Sheet1!AF62,Sheet1!AG62&lt;&gt;Sheet1!J62),"有影响","-")</f>
        <v>-</v>
      </c>
      <c r="D62" s="31" t="str">
        <f>IF(OR(Sheet1!N62&lt;&gt;Sheet1!AH62,Sheet1!AI62&lt;&gt;Sheet1!O62),"有影响","-")</f>
        <v>-</v>
      </c>
      <c r="E62" s="31" t="str">
        <f>IF(OR(Sheet1!S62&lt;&gt;Sheet1!AJ62,Sheet1!AK62&lt;&gt;Sheet1!T62),"有影响","-")</f>
        <v>-</v>
      </c>
      <c r="F62" s="31" t="str">
        <f>IF(OR(Sheet1!X62&lt;&gt;Sheet1!AL62,Sheet1!AM62&lt;&gt;Sheet1!Y62),"有影响","-")</f>
        <v>-</v>
      </c>
      <c r="G62" s="31" t="str">
        <f>IF(OR(Sheet1!AC62&lt;&gt;Sheet1!AN62,Sheet1!AO62&lt;&gt;Sheet1!AD62),"有影响","-")</f>
        <v>-</v>
      </c>
      <c r="H62" s="31" t="str">
        <f>IF(Sheet1!G62=0,"出错","-")</f>
        <v>-</v>
      </c>
      <c r="I62" s="31" t="str">
        <f>IF(AND(Sheet1!G62=0,Sheet1!L62&lt;&gt;0),"出错","-")</f>
        <v>-</v>
      </c>
      <c r="J62" s="31" t="str">
        <f>IF(AND(Sheet1!G62=0,Sheet1!L62=0,Sheet1!Q62&lt;&gt;0),"出错","-")</f>
        <v>-</v>
      </c>
      <c r="K62" s="31" t="str">
        <f>IF(AND(Sheet1!G62=0,Sheet1!L62=0,Sheet1!Q62=0,Sheet1!V62&lt;&gt;0),"出错","-")</f>
        <v>-</v>
      </c>
      <c r="L62" s="31" t="str">
        <f>IF(AND(Sheet1!G62=0,Sheet1!L62=0,Sheet1!Q62=0,Sheet1!V62=0,Sheet1!AA62&lt;&gt;0),"出错","-")</f>
        <v>-</v>
      </c>
    </row>
    <row r="63" spans="1:12">
      <c r="A63" s="16">
        <v>58</v>
      </c>
      <c r="B63" s="3" t="s">
        <v>1740</v>
      </c>
      <c r="C63" s="31" t="str">
        <f>IF(OR(Sheet1!I63&lt;&gt;Sheet1!AF63,Sheet1!AG63&lt;&gt;Sheet1!J63),"有影响","-")</f>
        <v>-</v>
      </c>
      <c r="D63" s="31" t="str">
        <f>IF(OR(Sheet1!N63&lt;&gt;Sheet1!AH63,Sheet1!AI63&lt;&gt;Sheet1!O63),"有影响","-")</f>
        <v>-</v>
      </c>
      <c r="E63" s="31" t="str">
        <f>IF(OR(Sheet1!S63&lt;&gt;Sheet1!AJ63,Sheet1!AK63&lt;&gt;Sheet1!T63),"有影响","-")</f>
        <v>-</v>
      </c>
      <c r="F63" s="31" t="str">
        <f>IF(OR(Sheet1!X63&lt;&gt;Sheet1!AL63,Sheet1!AM63&lt;&gt;Sheet1!Y63),"有影响","-")</f>
        <v>-</v>
      </c>
      <c r="G63" s="31" t="str">
        <f>IF(OR(Sheet1!AC63&lt;&gt;Sheet1!AN63,Sheet1!AO63&lt;&gt;Sheet1!AD63),"有影响","-")</f>
        <v>-</v>
      </c>
      <c r="H63" s="31" t="str">
        <f>IF(Sheet1!G63=0,"出错","-")</f>
        <v>-</v>
      </c>
      <c r="I63" s="31" t="str">
        <f>IF(AND(Sheet1!G63=0,Sheet1!L63&lt;&gt;0),"出错","-")</f>
        <v>-</v>
      </c>
      <c r="J63" s="31" t="str">
        <f>IF(AND(Sheet1!G63=0,Sheet1!L63=0,Sheet1!Q63&lt;&gt;0),"出错","-")</f>
        <v>-</v>
      </c>
      <c r="K63" s="31" t="str">
        <f>IF(AND(Sheet1!G63=0,Sheet1!L63=0,Sheet1!Q63=0,Sheet1!V63&lt;&gt;0),"出错","-")</f>
        <v>-</v>
      </c>
      <c r="L63" s="31" t="str">
        <f>IF(AND(Sheet1!G63=0,Sheet1!L63=0,Sheet1!Q63=0,Sheet1!V63=0,Sheet1!AA63&lt;&gt;0),"出错","-")</f>
        <v>-</v>
      </c>
    </row>
    <row r="64" spans="1:12">
      <c r="A64" s="16">
        <v>59</v>
      </c>
      <c r="B64" s="3" t="s">
        <v>1741</v>
      </c>
      <c r="C64" s="31" t="str">
        <f>IF(OR(Sheet1!I64&lt;&gt;Sheet1!AF64,Sheet1!AG64&lt;&gt;Sheet1!J64),"有影响","-")</f>
        <v>-</v>
      </c>
      <c r="D64" s="31" t="str">
        <f>IF(OR(Sheet1!N64&lt;&gt;Sheet1!AH64,Sheet1!AI64&lt;&gt;Sheet1!O64),"有影响","-")</f>
        <v>-</v>
      </c>
      <c r="E64" s="31" t="str">
        <f>IF(OR(Sheet1!S64&lt;&gt;Sheet1!AJ64,Sheet1!AK64&lt;&gt;Sheet1!T64),"有影响","-")</f>
        <v>-</v>
      </c>
      <c r="F64" s="31" t="str">
        <f>IF(OR(Sheet1!X64&lt;&gt;Sheet1!AL64,Sheet1!AM64&lt;&gt;Sheet1!Y64),"有影响","-")</f>
        <v>-</v>
      </c>
      <c r="G64" s="31" t="str">
        <f>IF(OR(Sheet1!AC64&lt;&gt;Sheet1!AN64,Sheet1!AO64&lt;&gt;Sheet1!AD64),"有影响","-")</f>
        <v>-</v>
      </c>
      <c r="H64" s="31" t="str">
        <f>IF(Sheet1!G64=0,"出错","-")</f>
        <v>-</v>
      </c>
      <c r="I64" s="31" t="str">
        <f>IF(AND(Sheet1!G64=0,Sheet1!L64&lt;&gt;0),"出错","-")</f>
        <v>-</v>
      </c>
      <c r="J64" s="31" t="str">
        <f>IF(AND(Sheet1!G64=0,Sheet1!L64=0,Sheet1!Q64&lt;&gt;0),"出错","-")</f>
        <v>-</v>
      </c>
      <c r="K64" s="31" t="str">
        <f>IF(AND(Sheet1!G64=0,Sheet1!L64=0,Sheet1!Q64=0,Sheet1!V64&lt;&gt;0),"出错","-")</f>
        <v>-</v>
      </c>
      <c r="L64" s="31" t="str">
        <f>IF(AND(Sheet1!G64=0,Sheet1!L64=0,Sheet1!Q64=0,Sheet1!V64=0,Sheet1!AA64&lt;&gt;0),"出错","-")</f>
        <v>-</v>
      </c>
    </row>
    <row r="65" spans="1:12">
      <c r="A65" s="16">
        <v>60</v>
      </c>
      <c r="B65" s="3" t="s">
        <v>1580</v>
      </c>
      <c r="C65" s="31" t="str">
        <f>IF(OR(Sheet1!I65&lt;&gt;Sheet1!AF65,Sheet1!AG65&lt;&gt;Sheet1!J65),"有影响","-")</f>
        <v>-</v>
      </c>
      <c r="D65" s="31" t="str">
        <f>IF(OR(Sheet1!N65&lt;&gt;Sheet1!AH65,Sheet1!AI65&lt;&gt;Sheet1!O65),"有影响","-")</f>
        <v>-</v>
      </c>
      <c r="E65" s="31" t="str">
        <f>IF(OR(Sheet1!S65&lt;&gt;Sheet1!AJ65,Sheet1!AK65&lt;&gt;Sheet1!T65),"有影响","-")</f>
        <v>-</v>
      </c>
      <c r="F65" s="31" t="str">
        <f>IF(OR(Sheet1!X65&lt;&gt;Sheet1!AL65,Sheet1!AM65&lt;&gt;Sheet1!Y65),"有影响","-")</f>
        <v>-</v>
      </c>
      <c r="G65" s="31" t="str">
        <f>IF(OR(Sheet1!AC65&lt;&gt;Sheet1!AN65,Sheet1!AO65&lt;&gt;Sheet1!AD65),"有影响","-")</f>
        <v>-</v>
      </c>
      <c r="H65" s="31" t="str">
        <f>IF(Sheet1!G65=0,"出错","-")</f>
        <v>-</v>
      </c>
      <c r="I65" s="31" t="str">
        <f>IF(AND(Sheet1!G65=0,Sheet1!L65&lt;&gt;0),"出错","-")</f>
        <v>-</v>
      </c>
      <c r="J65" s="31" t="str">
        <f>IF(AND(Sheet1!G65=0,Sheet1!L65=0,Sheet1!Q65&lt;&gt;0),"出错","-")</f>
        <v>-</v>
      </c>
      <c r="K65" s="31" t="str">
        <f>IF(AND(Sheet1!G65=0,Sheet1!L65=0,Sheet1!Q65=0,Sheet1!V65&lt;&gt;0),"出错","-")</f>
        <v>-</v>
      </c>
      <c r="L65" s="31" t="str">
        <f>IF(AND(Sheet1!G65=0,Sheet1!L65=0,Sheet1!Q65=0,Sheet1!V65=0,Sheet1!AA65&lt;&gt;0),"出错","-")</f>
        <v>-</v>
      </c>
    </row>
    <row r="66" spans="1:12">
      <c r="A66" s="16">
        <v>61</v>
      </c>
      <c r="B66" s="3" t="s">
        <v>1742</v>
      </c>
      <c r="C66" s="31" t="str">
        <f>IF(OR(Sheet1!I66&lt;&gt;Sheet1!AF66,Sheet1!AG66&lt;&gt;Sheet1!J66),"有影响","-")</f>
        <v>-</v>
      </c>
      <c r="D66" s="31" t="str">
        <f>IF(OR(Sheet1!N66&lt;&gt;Sheet1!AH66,Sheet1!AI66&lt;&gt;Sheet1!O66),"有影响","-")</f>
        <v>-</v>
      </c>
      <c r="E66" s="31" t="str">
        <f>IF(OR(Sheet1!S66&lt;&gt;Sheet1!AJ66,Sheet1!AK66&lt;&gt;Sheet1!T66),"有影响","-")</f>
        <v>-</v>
      </c>
      <c r="F66" s="31" t="str">
        <f>IF(OR(Sheet1!X66&lt;&gt;Sheet1!AL66,Sheet1!AM66&lt;&gt;Sheet1!Y66),"有影响","-")</f>
        <v>-</v>
      </c>
      <c r="G66" s="31" t="str">
        <f>IF(OR(Sheet1!AC66&lt;&gt;Sheet1!AN66,Sheet1!AO66&lt;&gt;Sheet1!AD66),"有影响","-")</f>
        <v>-</v>
      </c>
      <c r="H66" s="31" t="str">
        <f>IF(Sheet1!G66=0,"出错","-")</f>
        <v>-</v>
      </c>
      <c r="I66" s="31" t="str">
        <f>IF(AND(Sheet1!G66=0,Sheet1!L66&lt;&gt;0),"出错","-")</f>
        <v>-</v>
      </c>
      <c r="J66" s="31" t="str">
        <f>IF(AND(Sheet1!G66=0,Sheet1!L66=0,Sheet1!Q66&lt;&gt;0),"出错","-")</f>
        <v>-</v>
      </c>
      <c r="K66" s="31" t="str">
        <f>IF(AND(Sheet1!G66=0,Sheet1!L66=0,Sheet1!Q66=0,Sheet1!V66&lt;&gt;0),"出错","-")</f>
        <v>-</v>
      </c>
      <c r="L66" s="31" t="str">
        <f>IF(AND(Sheet1!G66=0,Sheet1!L66=0,Sheet1!Q66=0,Sheet1!V66=0,Sheet1!AA66&lt;&gt;0),"出错","-")</f>
        <v>-</v>
      </c>
    </row>
    <row r="67" spans="1:12">
      <c r="A67" s="16">
        <v>62</v>
      </c>
      <c r="B67" s="3" t="s">
        <v>1743</v>
      </c>
      <c r="C67" s="31" t="str">
        <f>IF(OR(Sheet1!I67&lt;&gt;Sheet1!AF67,Sheet1!AG67&lt;&gt;Sheet1!J67),"有影响","-")</f>
        <v>-</v>
      </c>
      <c r="D67" s="31" t="str">
        <f>IF(OR(Sheet1!N67&lt;&gt;Sheet1!AH67,Sheet1!AI67&lt;&gt;Sheet1!O67),"有影响","-")</f>
        <v>-</v>
      </c>
      <c r="E67" s="31" t="str">
        <f>IF(OR(Sheet1!S67&lt;&gt;Sheet1!AJ67,Sheet1!AK67&lt;&gt;Sheet1!T67),"有影响","-")</f>
        <v>-</v>
      </c>
      <c r="F67" s="31" t="str">
        <f>IF(OR(Sheet1!X67&lt;&gt;Sheet1!AL67,Sheet1!AM67&lt;&gt;Sheet1!Y67),"有影响","-")</f>
        <v>-</v>
      </c>
      <c r="G67" s="31" t="str">
        <f>IF(OR(Sheet1!AC67&lt;&gt;Sheet1!AN67,Sheet1!AO67&lt;&gt;Sheet1!AD67),"有影响","-")</f>
        <v>-</v>
      </c>
      <c r="H67" s="31" t="str">
        <f>IF(Sheet1!G67=0,"出错","-")</f>
        <v>-</v>
      </c>
      <c r="I67" s="31" t="str">
        <f>IF(AND(Sheet1!G67=0,Sheet1!L67&lt;&gt;0),"出错","-")</f>
        <v>-</v>
      </c>
      <c r="J67" s="31" t="str">
        <f>IF(AND(Sheet1!G67=0,Sheet1!L67=0,Sheet1!Q67&lt;&gt;0),"出错","-")</f>
        <v>-</v>
      </c>
      <c r="K67" s="31" t="str">
        <f>IF(AND(Sheet1!G67=0,Sheet1!L67=0,Sheet1!Q67=0,Sheet1!V67&lt;&gt;0),"出错","-")</f>
        <v>-</v>
      </c>
      <c r="L67" s="31" t="str">
        <f>IF(AND(Sheet1!G67=0,Sheet1!L67=0,Sheet1!Q67=0,Sheet1!V67=0,Sheet1!AA67&lt;&gt;0),"出错","-")</f>
        <v>-</v>
      </c>
    </row>
    <row r="68" spans="1:12">
      <c r="A68" s="16">
        <v>63</v>
      </c>
      <c r="B68" s="3" t="s">
        <v>1744</v>
      </c>
      <c r="C68" s="31" t="str">
        <f>IF(OR(Sheet1!I68&lt;&gt;Sheet1!AF68,Sheet1!AG68&lt;&gt;Sheet1!J68),"有影响","-")</f>
        <v>-</v>
      </c>
      <c r="D68" s="31" t="str">
        <f>IF(OR(Sheet1!N68&lt;&gt;Sheet1!AH68,Sheet1!AI68&lt;&gt;Sheet1!O68),"有影响","-")</f>
        <v>-</v>
      </c>
      <c r="E68" s="31" t="str">
        <f>IF(OR(Sheet1!S68&lt;&gt;Sheet1!AJ68,Sheet1!AK68&lt;&gt;Sheet1!T68),"有影响","-")</f>
        <v>-</v>
      </c>
      <c r="F68" s="31" t="str">
        <f>IF(OR(Sheet1!X68&lt;&gt;Sheet1!AL68,Sheet1!AM68&lt;&gt;Sheet1!Y68),"有影响","-")</f>
        <v>-</v>
      </c>
      <c r="G68" s="31" t="str">
        <f>IF(OR(Sheet1!AC68&lt;&gt;Sheet1!AN68,Sheet1!AO68&lt;&gt;Sheet1!AD68),"有影响","-")</f>
        <v>-</v>
      </c>
      <c r="H68" s="31" t="str">
        <f>IF(Sheet1!G68=0,"出错","-")</f>
        <v>-</v>
      </c>
      <c r="I68" s="31" t="str">
        <f>IF(AND(Sheet1!G68=0,Sheet1!L68&lt;&gt;0),"出错","-")</f>
        <v>-</v>
      </c>
      <c r="J68" s="31" t="str">
        <f>IF(AND(Sheet1!G68=0,Sheet1!L68=0,Sheet1!Q68&lt;&gt;0),"出错","-")</f>
        <v>-</v>
      </c>
      <c r="K68" s="31" t="str">
        <f>IF(AND(Sheet1!G68=0,Sheet1!L68=0,Sheet1!Q68=0,Sheet1!V68&lt;&gt;0),"出错","-")</f>
        <v>-</v>
      </c>
      <c r="L68" s="31" t="str">
        <f>IF(AND(Sheet1!G68=0,Sheet1!L68=0,Sheet1!Q68=0,Sheet1!V68=0,Sheet1!AA68&lt;&gt;0),"出错","-")</f>
        <v>-</v>
      </c>
    </row>
    <row r="69" spans="1:12">
      <c r="A69" s="16">
        <v>64</v>
      </c>
      <c r="B69" s="3" t="s">
        <v>1745</v>
      </c>
      <c r="C69" s="31" t="str">
        <f>IF(OR(Sheet1!I69&lt;&gt;Sheet1!AF69,Sheet1!AG69&lt;&gt;Sheet1!J69),"有影响","-")</f>
        <v>-</v>
      </c>
      <c r="D69" s="31" t="str">
        <f>IF(OR(Sheet1!N69&lt;&gt;Sheet1!AH69,Sheet1!AI69&lt;&gt;Sheet1!O69),"有影响","-")</f>
        <v>-</v>
      </c>
      <c r="E69" s="31" t="str">
        <f>IF(OR(Sheet1!S69&lt;&gt;Sheet1!AJ69,Sheet1!AK69&lt;&gt;Sheet1!T69),"有影响","-")</f>
        <v>-</v>
      </c>
      <c r="F69" s="31" t="str">
        <f>IF(OR(Sheet1!X69&lt;&gt;Sheet1!AL69,Sheet1!AM69&lt;&gt;Sheet1!Y69),"有影响","-")</f>
        <v>-</v>
      </c>
      <c r="G69" s="31" t="str">
        <f>IF(OR(Sheet1!AC69&lt;&gt;Sheet1!AN69,Sheet1!AO69&lt;&gt;Sheet1!AD69),"有影响","-")</f>
        <v>-</v>
      </c>
      <c r="H69" s="31" t="str">
        <f>IF(Sheet1!G69=0,"出错","-")</f>
        <v>-</v>
      </c>
      <c r="I69" s="31" t="str">
        <f>IF(AND(Sheet1!G69=0,Sheet1!L69&lt;&gt;0),"出错","-")</f>
        <v>-</v>
      </c>
      <c r="J69" s="31" t="str">
        <f>IF(AND(Sheet1!G69=0,Sheet1!L69=0,Sheet1!Q69&lt;&gt;0),"出错","-")</f>
        <v>-</v>
      </c>
      <c r="K69" s="31" t="str">
        <f>IF(AND(Sheet1!G69=0,Sheet1!L69=0,Sheet1!Q69=0,Sheet1!V69&lt;&gt;0),"出错","-")</f>
        <v>-</v>
      </c>
      <c r="L69" s="31" t="str">
        <f>IF(AND(Sheet1!G69=0,Sheet1!L69=0,Sheet1!Q69=0,Sheet1!V69=0,Sheet1!AA69&lt;&gt;0),"出错","-")</f>
        <v>-</v>
      </c>
    </row>
    <row r="70" spans="1:12">
      <c r="A70" s="16">
        <v>65</v>
      </c>
      <c r="B70" s="3" t="s">
        <v>1746</v>
      </c>
      <c r="C70" s="31" t="str">
        <f>IF(OR(Sheet1!I70&lt;&gt;Sheet1!AF70,Sheet1!AG70&lt;&gt;Sheet1!J70),"有影响","-")</f>
        <v>-</v>
      </c>
      <c r="D70" s="31" t="str">
        <f>IF(OR(Sheet1!N70&lt;&gt;Sheet1!AH70,Sheet1!AI70&lt;&gt;Sheet1!O70),"有影响","-")</f>
        <v>-</v>
      </c>
      <c r="E70" s="31" t="str">
        <f>IF(OR(Sheet1!S70&lt;&gt;Sheet1!AJ70,Sheet1!AK70&lt;&gt;Sheet1!T70),"有影响","-")</f>
        <v>-</v>
      </c>
      <c r="F70" s="31" t="str">
        <f>IF(OR(Sheet1!X70&lt;&gt;Sheet1!AL70,Sheet1!AM70&lt;&gt;Sheet1!Y70),"有影响","-")</f>
        <v>-</v>
      </c>
      <c r="G70" s="31" t="str">
        <f>IF(OR(Sheet1!AC70&lt;&gt;Sheet1!AN70,Sheet1!AO70&lt;&gt;Sheet1!AD70),"有影响","-")</f>
        <v>-</v>
      </c>
      <c r="H70" s="31" t="str">
        <f>IF(Sheet1!G70=0,"出错","-")</f>
        <v>-</v>
      </c>
      <c r="I70" s="31" t="str">
        <f>IF(AND(Sheet1!G70=0,Sheet1!L70&lt;&gt;0),"出错","-")</f>
        <v>-</v>
      </c>
      <c r="J70" s="31" t="str">
        <f>IF(AND(Sheet1!G70=0,Sheet1!L70=0,Sheet1!Q70&lt;&gt;0),"出错","-")</f>
        <v>-</v>
      </c>
      <c r="K70" s="31" t="str">
        <f>IF(AND(Sheet1!G70=0,Sheet1!L70=0,Sheet1!Q70=0,Sheet1!V70&lt;&gt;0),"出错","-")</f>
        <v>-</v>
      </c>
      <c r="L70" s="31" t="str">
        <f>IF(AND(Sheet1!G70=0,Sheet1!L70=0,Sheet1!Q70=0,Sheet1!V70=0,Sheet1!AA70&lt;&gt;0),"出错","-")</f>
        <v>-</v>
      </c>
    </row>
    <row r="71" spans="1:12">
      <c r="A71" s="20">
        <v>66</v>
      </c>
      <c r="B71" s="11" t="s">
        <v>1747</v>
      </c>
      <c r="C71" s="31" t="str">
        <f>IF(OR(Sheet1!I71&lt;&gt;Sheet1!AF71,Sheet1!AG71&lt;&gt;Sheet1!J71),"有影响","-")</f>
        <v>-</v>
      </c>
      <c r="D71" s="31" t="str">
        <f>IF(OR(Sheet1!N71&lt;&gt;Sheet1!AH71,Sheet1!AI71&lt;&gt;Sheet1!O71),"有影响","-")</f>
        <v>-</v>
      </c>
      <c r="E71" s="31" t="str">
        <f>IF(OR(Sheet1!S71&lt;&gt;Sheet1!AJ71,Sheet1!AK71&lt;&gt;Sheet1!T71),"有影响","-")</f>
        <v>-</v>
      </c>
      <c r="F71" s="31" t="str">
        <f>IF(OR(Sheet1!X71&lt;&gt;Sheet1!AL71,Sheet1!AM71&lt;&gt;Sheet1!Y71),"有影响","-")</f>
        <v>-</v>
      </c>
      <c r="G71" s="31" t="str">
        <f>IF(OR(Sheet1!AC71&lt;&gt;Sheet1!AN71,Sheet1!AO71&lt;&gt;Sheet1!AD71),"有影响","-")</f>
        <v>-</v>
      </c>
      <c r="H71" s="31" t="str">
        <f>IF(Sheet1!G71=0,"出错","-")</f>
        <v>-</v>
      </c>
      <c r="I71" s="31" t="str">
        <f>IF(AND(Sheet1!G71=0,Sheet1!L71&lt;&gt;0),"出错","-")</f>
        <v>-</v>
      </c>
      <c r="J71" s="31" t="str">
        <f>IF(AND(Sheet1!G71=0,Sheet1!L71=0,Sheet1!Q71&lt;&gt;0),"出错","-")</f>
        <v>-</v>
      </c>
      <c r="K71" s="31" t="str">
        <f>IF(AND(Sheet1!G71=0,Sheet1!L71=0,Sheet1!Q71=0,Sheet1!V71&lt;&gt;0),"出错","-")</f>
        <v>-</v>
      </c>
      <c r="L71" s="31" t="str">
        <f>IF(AND(Sheet1!G71=0,Sheet1!L71=0,Sheet1!Q71=0,Sheet1!V71=0,Sheet1!AA71&lt;&gt;0),"出错","-")</f>
        <v>-</v>
      </c>
    </row>
    <row r="72" spans="1:12">
      <c r="A72" s="21">
        <v>67</v>
      </c>
      <c r="B72" s="9" t="s">
        <v>1581</v>
      </c>
      <c r="C72" s="31" t="str">
        <f>IF(OR(Sheet1!I72&lt;&gt;Sheet1!AF72,Sheet1!AG72&lt;&gt;Sheet1!J72),"有影响","-")</f>
        <v>-</v>
      </c>
      <c r="D72" s="31" t="str">
        <f>IF(OR(Sheet1!N72&lt;&gt;Sheet1!AH72,Sheet1!AI72&lt;&gt;Sheet1!O72),"有影响","-")</f>
        <v>-</v>
      </c>
      <c r="E72" s="31" t="str">
        <f>IF(OR(Sheet1!S72&lt;&gt;Sheet1!AJ72,Sheet1!AK72&lt;&gt;Sheet1!T72),"有影响","-")</f>
        <v>-</v>
      </c>
      <c r="F72" s="31" t="str">
        <f>IF(OR(Sheet1!X72&lt;&gt;Sheet1!AL72,Sheet1!AM72&lt;&gt;Sheet1!Y72),"有影响","-")</f>
        <v>-</v>
      </c>
      <c r="G72" s="31" t="str">
        <f>IF(OR(Sheet1!AC72&lt;&gt;Sheet1!AN72,Sheet1!AO72&lt;&gt;Sheet1!AD72),"有影响","-")</f>
        <v>-</v>
      </c>
      <c r="H72" s="31" t="str">
        <f>IF(Sheet1!G72=0,"出错","-")</f>
        <v>-</v>
      </c>
      <c r="I72" s="31" t="str">
        <f>IF(AND(Sheet1!G72=0,Sheet1!L72&lt;&gt;0),"出错","-")</f>
        <v>-</v>
      </c>
      <c r="J72" s="31" t="str">
        <f>IF(AND(Sheet1!G72=0,Sheet1!L72=0,Sheet1!Q72&lt;&gt;0),"出错","-")</f>
        <v>-</v>
      </c>
      <c r="K72" s="31" t="str">
        <f>IF(AND(Sheet1!G72=0,Sheet1!L72=0,Sheet1!Q72=0,Sheet1!V72&lt;&gt;0),"出错","-")</f>
        <v>-</v>
      </c>
      <c r="L72" s="31" t="str">
        <f>IF(AND(Sheet1!G72=0,Sheet1!L72=0,Sheet1!Q72=0,Sheet1!V72=0,Sheet1!AA72&lt;&gt;0),"出错","-")</f>
        <v>-</v>
      </c>
    </row>
    <row r="73" spans="1:12">
      <c r="A73" s="21">
        <v>68</v>
      </c>
      <c r="B73" s="9" t="s">
        <v>1581</v>
      </c>
      <c r="C73" s="31" t="str">
        <f>IF(OR(Sheet1!I73&lt;&gt;Sheet1!AF73,Sheet1!AG73&lt;&gt;Sheet1!J73),"有影响","-")</f>
        <v>-</v>
      </c>
      <c r="D73" s="31" t="str">
        <f>IF(OR(Sheet1!N73&lt;&gt;Sheet1!AH73,Sheet1!AI73&lt;&gt;Sheet1!O73),"有影响","-")</f>
        <v>-</v>
      </c>
      <c r="E73" s="31" t="str">
        <f>IF(OR(Sheet1!S73&lt;&gt;Sheet1!AJ73,Sheet1!AK73&lt;&gt;Sheet1!T73),"有影响","-")</f>
        <v>-</v>
      </c>
      <c r="F73" s="31" t="str">
        <f>IF(OR(Sheet1!X73&lt;&gt;Sheet1!AL73,Sheet1!AM73&lt;&gt;Sheet1!Y73),"有影响","-")</f>
        <v>-</v>
      </c>
      <c r="G73" s="31" t="str">
        <f>IF(OR(Sheet1!AC73&lt;&gt;Sheet1!AN73,Sheet1!AO73&lt;&gt;Sheet1!AD73),"有影响","-")</f>
        <v>-</v>
      </c>
      <c r="H73" s="31" t="str">
        <f>IF(Sheet1!G73=0,"出错","-")</f>
        <v>-</v>
      </c>
      <c r="I73" s="31" t="str">
        <f>IF(AND(Sheet1!G73=0,Sheet1!L73&lt;&gt;0),"出错","-")</f>
        <v>-</v>
      </c>
      <c r="J73" s="31" t="str">
        <f>IF(AND(Sheet1!G73=0,Sheet1!L73=0,Sheet1!Q73&lt;&gt;0),"出错","-")</f>
        <v>-</v>
      </c>
      <c r="K73" s="31" t="str">
        <f>IF(AND(Sheet1!G73=0,Sheet1!L73=0,Sheet1!Q73=0,Sheet1!V73&lt;&gt;0),"出错","-")</f>
        <v>-</v>
      </c>
      <c r="L73" s="31" t="str">
        <f>IF(AND(Sheet1!G73=0,Sheet1!L73=0,Sheet1!Q73=0,Sheet1!V73=0,Sheet1!AA73&lt;&gt;0),"出错","-")</f>
        <v>-</v>
      </c>
    </row>
    <row r="74" spans="1:12">
      <c r="A74" s="21">
        <v>69</v>
      </c>
      <c r="B74" s="9" t="s">
        <v>1581</v>
      </c>
      <c r="C74" s="31" t="str">
        <f>IF(OR(Sheet1!I74&lt;&gt;Sheet1!AF74,Sheet1!AG74&lt;&gt;Sheet1!J74),"有影响","-")</f>
        <v>-</v>
      </c>
      <c r="D74" s="31" t="str">
        <f>IF(OR(Sheet1!N74&lt;&gt;Sheet1!AH74,Sheet1!AI74&lt;&gt;Sheet1!O74),"有影响","-")</f>
        <v>-</v>
      </c>
      <c r="E74" s="31" t="str">
        <f>IF(OR(Sheet1!S74&lt;&gt;Sheet1!AJ74,Sheet1!AK74&lt;&gt;Sheet1!T74),"有影响","-")</f>
        <v>-</v>
      </c>
      <c r="F74" s="31" t="str">
        <f>IF(OR(Sheet1!X74&lt;&gt;Sheet1!AL74,Sheet1!AM74&lt;&gt;Sheet1!Y74),"有影响","-")</f>
        <v>-</v>
      </c>
      <c r="G74" s="31" t="str">
        <f>IF(OR(Sheet1!AC74&lt;&gt;Sheet1!AN74,Sheet1!AO74&lt;&gt;Sheet1!AD74),"有影响","-")</f>
        <v>-</v>
      </c>
      <c r="H74" s="31" t="str">
        <f>IF(Sheet1!G74=0,"出错","-")</f>
        <v>-</v>
      </c>
      <c r="I74" s="31" t="str">
        <f>IF(AND(Sheet1!G74=0,Sheet1!L74&lt;&gt;0),"出错","-")</f>
        <v>-</v>
      </c>
      <c r="J74" s="31" t="str">
        <f>IF(AND(Sheet1!G74=0,Sheet1!L74=0,Sheet1!Q74&lt;&gt;0),"出错","-")</f>
        <v>-</v>
      </c>
      <c r="K74" s="31" t="str">
        <f>IF(AND(Sheet1!G74=0,Sheet1!L74=0,Sheet1!Q74=0,Sheet1!V74&lt;&gt;0),"出错","-")</f>
        <v>-</v>
      </c>
      <c r="L74" s="31" t="str">
        <f>IF(AND(Sheet1!G74=0,Sheet1!L74=0,Sheet1!Q74=0,Sheet1!V74=0,Sheet1!AA74&lt;&gt;0),"出错","-")</f>
        <v>-</v>
      </c>
    </row>
    <row r="75" spans="1:12">
      <c r="A75" s="21">
        <v>70</v>
      </c>
      <c r="B75" s="9" t="s">
        <v>1581</v>
      </c>
      <c r="C75" s="31" t="str">
        <f>IF(OR(Sheet1!I75&lt;&gt;Sheet1!AF75,Sheet1!AG75&lt;&gt;Sheet1!J75),"有影响","-")</f>
        <v>-</v>
      </c>
      <c r="D75" s="31" t="str">
        <f>IF(OR(Sheet1!N75&lt;&gt;Sheet1!AH75,Sheet1!AI75&lt;&gt;Sheet1!O75),"有影响","-")</f>
        <v>-</v>
      </c>
      <c r="E75" s="31" t="str">
        <f>IF(OR(Sheet1!S75&lt;&gt;Sheet1!AJ75,Sheet1!AK75&lt;&gt;Sheet1!T75),"有影响","-")</f>
        <v>-</v>
      </c>
      <c r="F75" s="31" t="str">
        <f>IF(OR(Sheet1!X75&lt;&gt;Sheet1!AL75,Sheet1!AM75&lt;&gt;Sheet1!Y75),"有影响","-")</f>
        <v>-</v>
      </c>
      <c r="G75" s="31" t="str">
        <f>IF(OR(Sheet1!AC75&lt;&gt;Sheet1!AN75,Sheet1!AO75&lt;&gt;Sheet1!AD75),"有影响","-")</f>
        <v>-</v>
      </c>
      <c r="H75" s="31" t="str">
        <f>IF(Sheet1!G75=0,"出错","-")</f>
        <v>-</v>
      </c>
      <c r="I75" s="31" t="str">
        <f>IF(AND(Sheet1!G75=0,Sheet1!L75&lt;&gt;0),"出错","-")</f>
        <v>-</v>
      </c>
      <c r="J75" s="31" t="str">
        <f>IF(AND(Sheet1!G75=0,Sheet1!L75=0,Sheet1!Q75&lt;&gt;0),"出错","-")</f>
        <v>-</v>
      </c>
      <c r="K75" s="31" t="str">
        <f>IF(AND(Sheet1!G75=0,Sheet1!L75=0,Sheet1!Q75=0,Sheet1!V75&lt;&gt;0),"出错","-")</f>
        <v>-</v>
      </c>
      <c r="L75" s="31" t="str">
        <f>IF(AND(Sheet1!G75=0,Sheet1!L75=0,Sheet1!Q75=0,Sheet1!V75=0,Sheet1!AA75&lt;&gt;0),"出错","-")</f>
        <v>-</v>
      </c>
    </row>
    <row r="76" spans="1:12">
      <c r="A76" s="21">
        <v>71</v>
      </c>
      <c r="B76" s="9" t="s">
        <v>1581</v>
      </c>
      <c r="C76" s="31" t="str">
        <f>IF(OR(Sheet1!I76&lt;&gt;Sheet1!AF76,Sheet1!AG76&lt;&gt;Sheet1!J76),"有影响","-")</f>
        <v>-</v>
      </c>
      <c r="D76" s="31" t="str">
        <f>IF(OR(Sheet1!N76&lt;&gt;Sheet1!AH76,Sheet1!AI76&lt;&gt;Sheet1!O76),"有影响","-")</f>
        <v>-</v>
      </c>
      <c r="E76" s="31" t="str">
        <f>IF(OR(Sheet1!S76&lt;&gt;Sheet1!AJ76,Sheet1!AK76&lt;&gt;Sheet1!T76),"有影响","-")</f>
        <v>-</v>
      </c>
      <c r="F76" s="31" t="str">
        <f>IF(OR(Sheet1!X76&lt;&gt;Sheet1!AL76,Sheet1!AM76&lt;&gt;Sheet1!Y76),"有影响","-")</f>
        <v>-</v>
      </c>
      <c r="G76" s="31" t="str">
        <f>IF(OR(Sheet1!AC76&lt;&gt;Sheet1!AN76,Sheet1!AO76&lt;&gt;Sheet1!AD76),"有影响","-")</f>
        <v>-</v>
      </c>
      <c r="H76" s="31" t="str">
        <f>IF(Sheet1!G76=0,"出错","-")</f>
        <v>-</v>
      </c>
      <c r="I76" s="31" t="str">
        <f>IF(AND(Sheet1!G76=0,Sheet1!L76&lt;&gt;0),"出错","-")</f>
        <v>-</v>
      </c>
      <c r="J76" s="31" t="str">
        <f>IF(AND(Sheet1!G76=0,Sheet1!L76=0,Sheet1!Q76&lt;&gt;0),"出错","-")</f>
        <v>-</v>
      </c>
      <c r="K76" s="31" t="str">
        <f>IF(AND(Sheet1!G76=0,Sheet1!L76=0,Sheet1!Q76=0,Sheet1!V76&lt;&gt;0),"出错","-")</f>
        <v>-</v>
      </c>
      <c r="L76" s="31" t="str">
        <f>IF(AND(Sheet1!G76=0,Sheet1!L76=0,Sheet1!Q76=0,Sheet1!V76=0,Sheet1!AA76&lt;&gt;0),"出错","-")</f>
        <v>-</v>
      </c>
    </row>
    <row r="77" spans="1:12">
      <c r="A77" s="21">
        <v>72</v>
      </c>
      <c r="B77" s="9" t="s">
        <v>1581</v>
      </c>
      <c r="C77" s="31" t="str">
        <f>IF(OR(Sheet1!I77&lt;&gt;Sheet1!AF77,Sheet1!AG77&lt;&gt;Sheet1!J77),"有影响","-")</f>
        <v>-</v>
      </c>
      <c r="D77" s="31" t="str">
        <f>IF(OR(Sheet1!N77&lt;&gt;Sheet1!AH77,Sheet1!AI77&lt;&gt;Sheet1!O77),"有影响","-")</f>
        <v>-</v>
      </c>
      <c r="E77" s="31" t="str">
        <f>IF(OR(Sheet1!S77&lt;&gt;Sheet1!AJ77,Sheet1!AK77&lt;&gt;Sheet1!T77),"有影响","-")</f>
        <v>-</v>
      </c>
      <c r="F77" s="31" t="str">
        <f>IF(OR(Sheet1!X77&lt;&gt;Sheet1!AL77,Sheet1!AM77&lt;&gt;Sheet1!Y77),"有影响","-")</f>
        <v>-</v>
      </c>
      <c r="G77" s="31" t="str">
        <f>IF(OR(Sheet1!AC77&lt;&gt;Sheet1!AN77,Sheet1!AO77&lt;&gt;Sheet1!AD77),"有影响","-")</f>
        <v>-</v>
      </c>
      <c r="H77" s="31" t="str">
        <f>IF(Sheet1!G77=0,"出错","-")</f>
        <v>-</v>
      </c>
      <c r="I77" s="31" t="str">
        <f>IF(AND(Sheet1!G77=0,Sheet1!L77&lt;&gt;0),"出错","-")</f>
        <v>-</v>
      </c>
      <c r="J77" s="31" t="str">
        <f>IF(AND(Sheet1!G77=0,Sheet1!L77=0,Sheet1!Q77&lt;&gt;0),"出错","-")</f>
        <v>-</v>
      </c>
      <c r="K77" s="31" t="str">
        <f>IF(AND(Sheet1!G77=0,Sheet1!L77=0,Sheet1!Q77=0,Sheet1!V77&lt;&gt;0),"出错","-")</f>
        <v>-</v>
      </c>
      <c r="L77" s="31" t="str">
        <f>IF(AND(Sheet1!G77=0,Sheet1!L77=0,Sheet1!Q77=0,Sheet1!V77=0,Sheet1!AA77&lt;&gt;0),"出错","-")</f>
        <v>-</v>
      </c>
    </row>
    <row r="78" spans="1:12">
      <c r="A78" s="21">
        <v>73</v>
      </c>
      <c r="B78" s="9" t="s">
        <v>1582</v>
      </c>
      <c r="C78" s="31" t="str">
        <f>IF(OR(Sheet1!I78&lt;&gt;Sheet1!AF78,Sheet1!AG78&lt;&gt;Sheet1!J78),"有影响","-")</f>
        <v>-</v>
      </c>
      <c r="D78" s="31" t="str">
        <f>IF(OR(Sheet1!N78&lt;&gt;Sheet1!AH78,Sheet1!AI78&lt;&gt;Sheet1!O78),"有影响","-")</f>
        <v>-</v>
      </c>
      <c r="E78" s="31" t="str">
        <f>IF(OR(Sheet1!S78&lt;&gt;Sheet1!AJ78,Sheet1!AK78&lt;&gt;Sheet1!T78),"有影响","-")</f>
        <v>-</v>
      </c>
      <c r="F78" s="31" t="str">
        <f>IF(OR(Sheet1!X78&lt;&gt;Sheet1!AL78,Sheet1!AM78&lt;&gt;Sheet1!Y78),"有影响","-")</f>
        <v>-</v>
      </c>
      <c r="G78" s="31" t="str">
        <f>IF(OR(Sheet1!AC78&lt;&gt;Sheet1!AN78,Sheet1!AO78&lt;&gt;Sheet1!AD78),"有影响","-")</f>
        <v>-</v>
      </c>
      <c r="H78" s="31" t="str">
        <f>IF(Sheet1!G78=0,"出错","-")</f>
        <v>-</v>
      </c>
      <c r="I78" s="31" t="str">
        <f>IF(AND(Sheet1!G78=0,Sheet1!L78&lt;&gt;0),"出错","-")</f>
        <v>-</v>
      </c>
      <c r="J78" s="31" t="str">
        <f>IF(AND(Sheet1!G78=0,Sheet1!L78=0,Sheet1!Q78&lt;&gt;0),"出错","-")</f>
        <v>-</v>
      </c>
      <c r="K78" s="31" t="str">
        <f>IF(AND(Sheet1!G78=0,Sheet1!L78=0,Sheet1!Q78=0,Sheet1!V78&lt;&gt;0),"出错","-")</f>
        <v>-</v>
      </c>
      <c r="L78" s="31" t="str">
        <f>IF(AND(Sheet1!G78=0,Sheet1!L78=0,Sheet1!Q78=0,Sheet1!V78=0,Sheet1!AA78&lt;&gt;0),"出错","-")</f>
        <v>-</v>
      </c>
    </row>
    <row r="79" spans="1:12">
      <c r="A79" s="21">
        <v>74</v>
      </c>
      <c r="B79" s="9" t="s">
        <v>1582</v>
      </c>
      <c r="C79" s="31" t="str">
        <f>IF(OR(Sheet1!I79&lt;&gt;Sheet1!AF79,Sheet1!AG79&lt;&gt;Sheet1!J79),"有影响","-")</f>
        <v>-</v>
      </c>
      <c r="D79" s="31" t="str">
        <f>IF(OR(Sheet1!N79&lt;&gt;Sheet1!AH79,Sheet1!AI79&lt;&gt;Sheet1!O79),"有影响","-")</f>
        <v>-</v>
      </c>
      <c r="E79" s="31" t="str">
        <f>IF(OR(Sheet1!S79&lt;&gt;Sheet1!AJ79,Sheet1!AK79&lt;&gt;Sheet1!T79),"有影响","-")</f>
        <v>-</v>
      </c>
      <c r="F79" s="31" t="str">
        <f>IF(OR(Sheet1!X79&lt;&gt;Sheet1!AL79,Sheet1!AM79&lt;&gt;Sheet1!Y79),"有影响","-")</f>
        <v>-</v>
      </c>
      <c r="G79" s="31" t="str">
        <f>IF(OR(Sheet1!AC79&lt;&gt;Sheet1!AN79,Sheet1!AO79&lt;&gt;Sheet1!AD79),"有影响","-")</f>
        <v>-</v>
      </c>
      <c r="H79" s="31" t="str">
        <f>IF(Sheet1!G79=0,"出错","-")</f>
        <v>-</v>
      </c>
      <c r="I79" s="31" t="str">
        <f>IF(AND(Sheet1!G79=0,Sheet1!L79&lt;&gt;0),"出错","-")</f>
        <v>-</v>
      </c>
      <c r="J79" s="31" t="str">
        <f>IF(AND(Sheet1!G79=0,Sheet1!L79=0,Sheet1!Q79&lt;&gt;0),"出错","-")</f>
        <v>-</v>
      </c>
      <c r="K79" s="31" t="str">
        <f>IF(AND(Sheet1!G79=0,Sheet1!L79=0,Sheet1!Q79=0,Sheet1!V79&lt;&gt;0),"出错","-")</f>
        <v>-</v>
      </c>
      <c r="L79" s="31" t="str">
        <f>IF(AND(Sheet1!G79=0,Sheet1!L79=0,Sheet1!Q79=0,Sheet1!V79=0,Sheet1!AA79&lt;&gt;0),"出错","-")</f>
        <v>-</v>
      </c>
    </row>
    <row r="80" spans="1:12">
      <c r="A80" s="21">
        <v>75</v>
      </c>
      <c r="B80" s="9" t="s">
        <v>1582</v>
      </c>
      <c r="C80" s="31" t="str">
        <f>IF(OR(Sheet1!I80&lt;&gt;Sheet1!AF80,Sheet1!AG80&lt;&gt;Sheet1!J80),"有影响","-")</f>
        <v>-</v>
      </c>
      <c r="D80" s="31" t="str">
        <f>IF(OR(Sheet1!N80&lt;&gt;Sheet1!AH80,Sheet1!AI80&lt;&gt;Sheet1!O80),"有影响","-")</f>
        <v>-</v>
      </c>
      <c r="E80" s="31" t="str">
        <f>IF(OR(Sheet1!S80&lt;&gt;Sheet1!AJ80,Sheet1!AK80&lt;&gt;Sheet1!T80),"有影响","-")</f>
        <v>-</v>
      </c>
      <c r="F80" s="31" t="str">
        <f>IF(OR(Sheet1!X80&lt;&gt;Sheet1!AL80,Sheet1!AM80&lt;&gt;Sheet1!Y80),"有影响","-")</f>
        <v>-</v>
      </c>
      <c r="G80" s="31" t="str">
        <f>IF(OR(Sheet1!AC80&lt;&gt;Sheet1!AN80,Sheet1!AO80&lt;&gt;Sheet1!AD80),"有影响","-")</f>
        <v>-</v>
      </c>
      <c r="H80" s="31" t="str">
        <f>IF(Sheet1!G80=0,"出错","-")</f>
        <v>-</v>
      </c>
      <c r="I80" s="31" t="str">
        <f>IF(AND(Sheet1!G80=0,Sheet1!L80&lt;&gt;0),"出错","-")</f>
        <v>-</v>
      </c>
      <c r="J80" s="31" t="str">
        <f>IF(AND(Sheet1!G80=0,Sheet1!L80=0,Sheet1!Q80&lt;&gt;0),"出错","-")</f>
        <v>-</v>
      </c>
      <c r="K80" s="31" t="str">
        <f>IF(AND(Sheet1!G80=0,Sheet1!L80=0,Sheet1!Q80=0,Sheet1!V80&lt;&gt;0),"出错","-")</f>
        <v>-</v>
      </c>
      <c r="L80" s="31" t="str">
        <f>IF(AND(Sheet1!G80=0,Sheet1!L80=0,Sheet1!Q80=0,Sheet1!V80=0,Sheet1!AA80&lt;&gt;0),"出错","-")</f>
        <v>-</v>
      </c>
    </row>
    <row r="81" spans="1:12">
      <c r="A81" s="21">
        <v>76</v>
      </c>
      <c r="B81" s="9" t="s">
        <v>1582</v>
      </c>
      <c r="C81" s="31" t="str">
        <f>IF(OR(Sheet1!I81&lt;&gt;Sheet1!AF81,Sheet1!AG81&lt;&gt;Sheet1!J81),"有影响","-")</f>
        <v>-</v>
      </c>
      <c r="D81" s="31" t="str">
        <f>IF(OR(Sheet1!N81&lt;&gt;Sheet1!AH81,Sheet1!AI81&lt;&gt;Sheet1!O81),"有影响","-")</f>
        <v>-</v>
      </c>
      <c r="E81" s="31" t="str">
        <f>IF(OR(Sheet1!S81&lt;&gt;Sheet1!AJ81,Sheet1!AK81&lt;&gt;Sheet1!T81),"有影响","-")</f>
        <v>-</v>
      </c>
      <c r="F81" s="31" t="str">
        <f>IF(OR(Sheet1!X81&lt;&gt;Sheet1!AL81,Sheet1!AM81&lt;&gt;Sheet1!Y81),"有影响","-")</f>
        <v>-</v>
      </c>
      <c r="G81" s="31" t="str">
        <f>IF(OR(Sheet1!AC81&lt;&gt;Sheet1!AN81,Sheet1!AO81&lt;&gt;Sheet1!AD81),"有影响","-")</f>
        <v>-</v>
      </c>
      <c r="H81" s="31" t="str">
        <f>IF(Sheet1!G81=0,"出错","-")</f>
        <v>-</v>
      </c>
      <c r="I81" s="31" t="str">
        <f>IF(AND(Sheet1!G81=0,Sheet1!L81&lt;&gt;0),"出错","-")</f>
        <v>-</v>
      </c>
      <c r="J81" s="31" t="str">
        <f>IF(AND(Sheet1!G81=0,Sheet1!L81=0,Sheet1!Q81&lt;&gt;0),"出错","-")</f>
        <v>-</v>
      </c>
      <c r="K81" s="31" t="str">
        <f>IF(AND(Sheet1!G81=0,Sheet1!L81=0,Sheet1!Q81=0,Sheet1!V81&lt;&gt;0),"出错","-")</f>
        <v>-</v>
      </c>
      <c r="L81" s="31" t="str">
        <f>IF(AND(Sheet1!G81=0,Sheet1!L81=0,Sheet1!Q81=0,Sheet1!V81=0,Sheet1!AA81&lt;&gt;0),"出错","-")</f>
        <v>-</v>
      </c>
    </row>
    <row r="82" spans="1:12">
      <c r="A82" s="21">
        <v>77</v>
      </c>
      <c r="B82" s="9" t="s">
        <v>1582</v>
      </c>
      <c r="C82" s="31" t="str">
        <f>IF(OR(Sheet1!I82&lt;&gt;Sheet1!AF82,Sheet1!AG82&lt;&gt;Sheet1!J82),"有影响","-")</f>
        <v>-</v>
      </c>
      <c r="D82" s="31" t="str">
        <f>IF(OR(Sheet1!N82&lt;&gt;Sheet1!AH82,Sheet1!AI82&lt;&gt;Sheet1!O82),"有影响","-")</f>
        <v>-</v>
      </c>
      <c r="E82" s="31" t="str">
        <f>IF(OR(Sheet1!S82&lt;&gt;Sheet1!AJ82,Sheet1!AK82&lt;&gt;Sheet1!T82),"有影响","-")</f>
        <v>-</v>
      </c>
      <c r="F82" s="31" t="str">
        <f>IF(OR(Sheet1!X82&lt;&gt;Sheet1!AL82,Sheet1!AM82&lt;&gt;Sheet1!Y82),"有影响","-")</f>
        <v>-</v>
      </c>
      <c r="G82" s="31" t="str">
        <f>IF(OR(Sheet1!AC82&lt;&gt;Sheet1!AN82,Sheet1!AO82&lt;&gt;Sheet1!AD82),"有影响","-")</f>
        <v>-</v>
      </c>
      <c r="H82" s="31" t="str">
        <f>IF(Sheet1!G82=0,"出错","-")</f>
        <v>-</v>
      </c>
      <c r="I82" s="31" t="str">
        <f>IF(AND(Sheet1!G82=0,Sheet1!L82&lt;&gt;0),"出错","-")</f>
        <v>-</v>
      </c>
      <c r="J82" s="31" t="str">
        <f>IF(AND(Sheet1!G82=0,Sheet1!L82=0,Sheet1!Q82&lt;&gt;0),"出错","-")</f>
        <v>-</v>
      </c>
      <c r="K82" s="31" t="str">
        <f>IF(AND(Sheet1!G82=0,Sheet1!L82=0,Sheet1!Q82=0,Sheet1!V82&lt;&gt;0),"出错","-")</f>
        <v>-</v>
      </c>
      <c r="L82" s="31" t="str">
        <f>IF(AND(Sheet1!G82=0,Sheet1!L82=0,Sheet1!Q82=0,Sheet1!V82=0,Sheet1!AA82&lt;&gt;0),"出错","-")</f>
        <v>-</v>
      </c>
    </row>
    <row r="83" spans="1:12">
      <c r="A83" s="21">
        <v>78</v>
      </c>
      <c r="B83" s="9" t="s">
        <v>1582</v>
      </c>
      <c r="C83" s="31" t="str">
        <f>IF(OR(Sheet1!I83&lt;&gt;Sheet1!AF83,Sheet1!AG83&lt;&gt;Sheet1!J83),"有影响","-")</f>
        <v>-</v>
      </c>
      <c r="D83" s="31" t="str">
        <f>IF(OR(Sheet1!N83&lt;&gt;Sheet1!AH83,Sheet1!AI83&lt;&gt;Sheet1!O83),"有影响","-")</f>
        <v>-</v>
      </c>
      <c r="E83" s="31" t="str">
        <f>IF(OR(Sheet1!S83&lt;&gt;Sheet1!AJ83,Sheet1!AK83&lt;&gt;Sheet1!T83),"有影响","-")</f>
        <v>-</v>
      </c>
      <c r="F83" s="31" t="str">
        <f>IF(OR(Sheet1!X83&lt;&gt;Sheet1!AL83,Sheet1!AM83&lt;&gt;Sheet1!Y83),"有影响","-")</f>
        <v>-</v>
      </c>
      <c r="G83" s="31" t="str">
        <f>IF(OR(Sheet1!AC83&lt;&gt;Sheet1!AN83,Sheet1!AO83&lt;&gt;Sheet1!AD83),"有影响","-")</f>
        <v>-</v>
      </c>
      <c r="H83" s="31" t="str">
        <f>IF(Sheet1!G83=0,"出错","-")</f>
        <v>-</v>
      </c>
      <c r="I83" s="31" t="str">
        <f>IF(AND(Sheet1!G83=0,Sheet1!L83&lt;&gt;0),"出错","-")</f>
        <v>-</v>
      </c>
      <c r="J83" s="31" t="str">
        <f>IF(AND(Sheet1!G83=0,Sheet1!L83=0,Sheet1!Q83&lt;&gt;0),"出错","-")</f>
        <v>-</v>
      </c>
      <c r="K83" s="31" t="str">
        <f>IF(AND(Sheet1!G83=0,Sheet1!L83=0,Sheet1!Q83=0,Sheet1!V83&lt;&gt;0),"出错","-")</f>
        <v>-</v>
      </c>
      <c r="L83" s="31" t="str">
        <f>IF(AND(Sheet1!G83=0,Sheet1!L83=0,Sheet1!Q83=0,Sheet1!V83=0,Sheet1!AA83&lt;&gt;0),"出错","-")</f>
        <v>-</v>
      </c>
    </row>
    <row r="84" spans="1:12">
      <c r="A84" s="21">
        <v>79</v>
      </c>
      <c r="B84" s="9" t="s">
        <v>1583</v>
      </c>
      <c r="C84" s="31" t="str">
        <f>IF(OR(Sheet1!I84&lt;&gt;Sheet1!AF84,Sheet1!AG84&lt;&gt;Sheet1!J84),"有影响","-")</f>
        <v>-</v>
      </c>
      <c r="D84" s="31" t="str">
        <f>IF(OR(Sheet1!N84&lt;&gt;Sheet1!AH84,Sheet1!AI84&lt;&gt;Sheet1!O84),"有影响","-")</f>
        <v>-</v>
      </c>
      <c r="E84" s="31" t="str">
        <f>IF(OR(Sheet1!S84&lt;&gt;Sheet1!AJ84,Sheet1!AK84&lt;&gt;Sheet1!T84),"有影响","-")</f>
        <v>-</v>
      </c>
      <c r="F84" s="31" t="str">
        <f>IF(OR(Sheet1!X84&lt;&gt;Sheet1!AL84,Sheet1!AM84&lt;&gt;Sheet1!Y84),"有影响","-")</f>
        <v>-</v>
      </c>
      <c r="G84" s="31" t="str">
        <f>IF(OR(Sheet1!AC84&lt;&gt;Sheet1!AN84,Sheet1!AO84&lt;&gt;Sheet1!AD84),"有影响","-")</f>
        <v>-</v>
      </c>
      <c r="H84" s="31" t="str">
        <f>IF(Sheet1!G84=0,"出错","-")</f>
        <v>-</v>
      </c>
      <c r="I84" s="31" t="str">
        <f>IF(AND(Sheet1!G84=0,Sheet1!L84&lt;&gt;0),"出错","-")</f>
        <v>-</v>
      </c>
      <c r="J84" s="31" t="str">
        <f>IF(AND(Sheet1!G84=0,Sheet1!L84=0,Sheet1!Q84&lt;&gt;0),"出错","-")</f>
        <v>-</v>
      </c>
      <c r="K84" s="31" t="str">
        <f>IF(AND(Sheet1!G84=0,Sheet1!L84=0,Sheet1!Q84=0,Sheet1!V84&lt;&gt;0),"出错","-")</f>
        <v>-</v>
      </c>
      <c r="L84" s="31" t="str">
        <f>IF(AND(Sheet1!G84=0,Sheet1!L84=0,Sheet1!Q84=0,Sheet1!V84=0,Sheet1!AA84&lt;&gt;0),"出错","-")</f>
        <v>-</v>
      </c>
    </row>
    <row r="85" spans="1:12">
      <c r="A85" s="21">
        <v>80</v>
      </c>
      <c r="B85" s="9" t="s">
        <v>1583</v>
      </c>
      <c r="C85" s="31" t="str">
        <f>IF(OR(Sheet1!I85&lt;&gt;Sheet1!AF85,Sheet1!AG85&lt;&gt;Sheet1!J85),"有影响","-")</f>
        <v>-</v>
      </c>
      <c r="D85" s="31" t="str">
        <f>IF(OR(Sheet1!N85&lt;&gt;Sheet1!AH85,Sheet1!AI85&lt;&gt;Sheet1!O85),"有影响","-")</f>
        <v>-</v>
      </c>
      <c r="E85" s="31" t="str">
        <f>IF(OR(Sheet1!S85&lt;&gt;Sheet1!AJ85,Sheet1!AK85&lt;&gt;Sheet1!T85),"有影响","-")</f>
        <v>-</v>
      </c>
      <c r="F85" s="31" t="str">
        <f>IF(OR(Sheet1!X85&lt;&gt;Sheet1!AL85,Sheet1!AM85&lt;&gt;Sheet1!Y85),"有影响","-")</f>
        <v>-</v>
      </c>
      <c r="G85" s="31" t="str">
        <f>IF(OR(Sheet1!AC85&lt;&gt;Sheet1!AN85,Sheet1!AO85&lt;&gt;Sheet1!AD85),"有影响","-")</f>
        <v>-</v>
      </c>
      <c r="H85" s="31" t="str">
        <f>IF(Sheet1!G85=0,"出错","-")</f>
        <v>-</v>
      </c>
      <c r="I85" s="31" t="str">
        <f>IF(AND(Sheet1!G85=0,Sheet1!L85&lt;&gt;0),"出错","-")</f>
        <v>-</v>
      </c>
      <c r="J85" s="31" t="str">
        <f>IF(AND(Sheet1!G85=0,Sheet1!L85=0,Sheet1!Q85&lt;&gt;0),"出错","-")</f>
        <v>-</v>
      </c>
      <c r="K85" s="31" t="str">
        <f>IF(AND(Sheet1!G85=0,Sheet1!L85=0,Sheet1!Q85=0,Sheet1!V85&lt;&gt;0),"出错","-")</f>
        <v>-</v>
      </c>
      <c r="L85" s="31" t="str">
        <f>IF(AND(Sheet1!G85=0,Sheet1!L85=0,Sheet1!Q85=0,Sheet1!V85=0,Sheet1!AA85&lt;&gt;0),"出错","-")</f>
        <v>-</v>
      </c>
    </row>
    <row r="86" spans="1:12">
      <c r="A86" s="21">
        <v>81</v>
      </c>
      <c r="B86" s="9" t="s">
        <v>1583</v>
      </c>
      <c r="C86" s="31" t="str">
        <f>IF(OR(Sheet1!I86&lt;&gt;Sheet1!AF86,Sheet1!AG86&lt;&gt;Sheet1!J86),"有影响","-")</f>
        <v>-</v>
      </c>
      <c r="D86" s="31" t="str">
        <f>IF(OR(Sheet1!N86&lt;&gt;Sheet1!AH86,Sheet1!AI86&lt;&gt;Sheet1!O86),"有影响","-")</f>
        <v>-</v>
      </c>
      <c r="E86" s="31" t="str">
        <f>IF(OR(Sheet1!S86&lt;&gt;Sheet1!AJ86,Sheet1!AK86&lt;&gt;Sheet1!T86),"有影响","-")</f>
        <v>-</v>
      </c>
      <c r="F86" s="31" t="str">
        <f>IF(OR(Sheet1!X86&lt;&gt;Sheet1!AL86,Sheet1!AM86&lt;&gt;Sheet1!Y86),"有影响","-")</f>
        <v>-</v>
      </c>
      <c r="G86" s="31" t="str">
        <f>IF(OR(Sheet1!AC86&lt;&gt;Sheet1!AN86,Sheet1!AO86&lt;&gt;Sheet1!AD86),"有影响","-")</f>
        <v>-</v>
      </c>
      <c r="H86" s="31" t="str">
        <f>IF(Sheet1!G86=0,"出错","-")</f>
        <v>-</v>
      </c>
      <c r="I86" s="31" t="str">
        <f>IF(AND(Sheet1!G86=0,Sheet1!L86&lt;&gt;0),"出错","-")</f>
        <v>-</v>
      </c>
      <c r="J86" s="31" t="str">
        <f>IF(AND(Sheet1!G86=0,Sheet1!L86=0,Sheet1!Q86&lt;&gt;0),"出错","-")</f>
        <v>-</v>
      </c>
      <c r="K86" s="31" t="str">
        <f>IF(AND(Sheet1!G86=0,Sheet1!L86=0,Sheet1!Q86=0,Sheet1!V86&lt;&gt;0),"出错","-")</f>
        <v>-</v>
      </c>
      <c r="L86" s="31" t="str">
        <f>IF(AND(Sheet1!G86=0,Sheet1!L86=0,Sheet1!Q86=0,Sheet1!V86=0,Sheet1!AA86&lt;&gt;0),"出错","-")</f>
        <v>-</v>
      </c>
    </row>
    <row r="87" spans="1:12">
      <c r="A87" s="21">
        <v>82</v>
      </c>
      <c r="B87" s="9" t="s">
        <v>1583</v>
      </c>
      <c r="C87" s="31" t="str">
        <f>IF(OR(Sheet1!I87&lt;&gt;Sheet1!AF87,Sheet1!AG87&lt;&gt;Sheet1!J87),"有影响","-")</f>
        <v>-</v>
      </c>
      <c r="D87" s="31" t="str">
        <f>IF(OR(Sheet1!N87&lt;&gt;Sheet1!AH87,Sheet1!AI87&lt;&gt;Sheet1!O87),"有影响","-")</f>
        <v>-</v>
      </c>
      <c r="E87" s="31" t="str">
        <f>IF(OR(Sheet1!S87&lt;&gt;Sheet1!AJ87,Sheet1!AK87&lt;&gt;Sheet1!T87),"有影响","-")</f>
        <v>-</v>
      </c>
      <c r="F87" s="31" t="str">
        <f>IF(OR(Sheet1!X87&lt;&gt;Sheet1!AL87,Sheet1!AM87&lt;&gt;Sheet1!Y87),"有影响","-")</f>
        <v>-</v>
      </c>
      <c r="G87" s="31" t="str">
        <f>IF(OR(Sheet1!AC87&lt;&gt;Sheet1!AN87,Sheet1!AO87&lt;&gt;Sheet1!AD87),"有影响","-")</f>
        <v>-</v>
      </c>
      <c r="H87" s="31" t="str">
        <f>IF(Sheet1!G87=0,"出错","-")</f>
        <v>-</v>
      </c>
      <c r="I87" s="31" t="str">
        <f>IF(AND(Sheet1!G87=0,Sheet1!L87&lt;&gt;0),"出错","-")</f>
        <v>-</v>
      </c>
      <c r="J87" s="31" t="str">
        <f>IF(AND(Sheet1!G87=0,Sheet1!L87=0,Sheet1!Q87&lt;&gt;0),"出错","-")</f>
        <v>-</v>
      </c>
      <c r="K87" s="31" t="str">
        <f>IF(AND(Sheet1!G87=0,Sheet1!L87=0,Sheet1!Q87=0,Sheet1!V87&lt;&gt;0),"出错","-")</f>
        <v>-</v>
      </c>
      <c r="L87" s="31" t="str">
        <f>IF(AND(Sheet1!G87=0,Sheet1!L87=0,Sheet1!Q87=0,Sheet1!V87=0,Sheet1!AA87&lt;&gt;0),"出错","-")</f>
        <v>-</v>
      </c>
    </row>
    <row r="88" spans="1:12">
      <c r="A88" s="21">
        <v>83</v>
      </c>
      <c r="B88" s="9" t="s">
        <v>1583</v>
      </c>
      <c r="C88" s="31" t="str">
        <f>IF(OR(Sheet1!I88&lt;&gt;Sheet1!AF88,Sheet1!AG88&lt;&gt;Sheet1!J88),"有影响","-")</f>
        <v>-</v>
      </c>
      <c r="D88" s="31" t="str">
        <f>IF(OR(Sheet1!N88&lt;&gt;Sheet1!AH88,Sheet1!AI88&lt;&gt;Sheet1!O88),"有影响","-")</f>
        <v>-</v>
      </c>
      <c r="E88" s="31" t="str">
        <f>IF(OR(Sheet1!S88&lt;&gt;Sheet1!AJ88,Sheet1!AK88&lt;&gt;Sheet1!T88),"有影响","-")</f>
        <v>-</v>
      </c>
      <c r="F88" s="31" t="str">
        <f>IF(OR(Sheet1!X88&lt;&gt;Sheet1!AL88,Sheet1!AM88&lt;&gt;Sheet1!Y88),"有影响","-")</f>
        <v>-</v>
      </c>
      <c r="G88" s="31" t="str">
        <f>IF(OR(Sheet1!AC88&lt;&gt;Sheet1!AN88,Sheet1!AO88&lt;&gt;Sheet1!AD88),"有影响","-")</f>
        <v>-</v>
      </c>
      <c r="H88" s="31" t="str">
        <f>IF(Sheet1!G88=0,"出错","-")</f>
        <v>-</v>
      </c>
      <c r="I88" s="31" t="str">
        <f>IF(AND(Sheet1!G88=0,Sheet1!L88&lt;&gt;0),"出错","-")</f>
        <v>-</v>
      </c>
      <c r="J88" s="31" t="str">
        <f>IF(AND(Sheet1!G88=0,Sheet1!L88=0,Sheet1!Q88&lt;&gt;0),"出错","-")</f>
        <v>-</v>
      </c>
      <c r="K88" s="31" t="str">
        <f>IF(AND(Sheet1!G88=0,Sheet1!L88=0,Sheet1!Q88=0,Sheet1!V88&lt;&gt;0),"出错","-")</f>
        <v>-</v>
      </c>
      <c r="L88" s="31" t="str">
        <f>IF(AND(Sheet1!G88=0,Sheet1!L88=0,Sheet1!Q88=0,Sheet1!V88=0,Sheet1!AA88&lt;&gt;0),"出错","-")</f>
        <v>-</v>
      </c>
    </row>
    <row r="89" spans="1:12">
      <c r="A89" s="21">
        <v>84</v>
      </c>
      <c r="B89" s="9" t="s">
        <v>1583</v>
      </c>
      <c r="C89" s="31" t="str">
        <f>IF(OR(Sheet1!I89&lt;&gt;Sheet1!AF89,Sheet1!AG89&lt;&gt;Sheet1!J89),"有影响","-")</f>
        <v>-</v>
      </c>
      <c r="D89" s="31" t="str">
        <f>IF(OR(Sheet1!N89&lt;&gt;Sheet1!AH89,Sheet1!AI89&lt;&gt;Sheet1!O89),"有影响","-")</f>
        <v>-</v>
      </c>
      <c r="E89" s="31" t="str">
        <f>IF(OR(Sheet1!S89&lt;&gt;Sheet1!AJ89,Sheet1!AK89&lt;&gt;Sheet1!T89),"有影响","-")</f>
        <v>-</v>
      </c>
      <c r="F89" s="31" t="str">
        <f>IF(OR(Sheet1!X89&lt;&gt;Sheet1!AL89,Sheet1!AM89&lt;&gt;Sheet1!Y89),"有影响","-")</f>
        <v>-</v>
      </c>
      <c r="G89" s="31" t="str">
        <f>IF(OR(Sheet1!AC89&lt;&gt;Sheet1!AN89,Sheet1!AO89&lt;&gt;Sheet1!AD89),"有影响","-")</f>
        <v>-</v>
      </c>
      <c r="H89" s="31" t="str">
        <f>IF(Sheet1!G89=0,"出错","-")</f>
        <v>-</v>
      </c>
      <c r="I89" s="31" t="str">
        <f>IF(AND(Sheet1!G89=0,Sheet1!L89&lt;&gt;0),"出错","-")</f>
        <v>-</v>
      </c>
      <c r="J89" s="31" t="str">
        <f>IF(AND(Sheet1!G89=0,Sheet1!L89=0,Sheet1!Q89&lt;&gt;0),"出错","-")</f>
        <v>-</v>
      </c>
      <c r="K89" s="31" t="str">
        <f>IF(AND(Sheet1!G89=0,Sheet1!L89=0,Sheet1!Q89=0,Sheet1!V89&lt;&gt;0),"出错","-")</f>
        <v>-</v>
      </c>
      <c r="L89" s="31" t="str">
        <f>IF(AND(Sheet1!G89=0,Sheet1!L89=0,Sheet1!Q89=0,Sheet1!V89=0,Sheet1!AA89&lt;&gt;0),"出错","-")</f>
        <v>-</v>
      </c>
    </row>
    <row r="90" spans="1:12">
      <c r="A90" s="21">
        <v>85</v>
      </c>
      <c r="B90" s="9" t="s">
        <v>1584</v>
      </c>
      <c r="C90" s="31" t="str">
        <f>IF(OR(Sheet1!I90&lt;&gt;Sheet1!AF90,Sheet1!AG90&lt;&gt;Sheet1!J90),"有影响","-")</f>
        <v>-</v>
      </c>
      <c r="D90" s="31" t="str">
        <f>IF(OR(Sheet1!N90&lt;&gt;Sheet1!AH90,Sheet1!AI90&lt;&gt;Sheet1!O90),"有影响","-")</f>
        <v>-</v>
      </c>
      <c r="E90" s="31" t="str">
        <f>IF(OR(Sheet1!S90&lt;&gt;Sheet1!AJ90,Sheet1!AK90&lt;&gt;Sheet1!T90),"有影响","-")</f>
        <v>-</v>
      </c>
      <c r="F90" s="31" t="str">
        <f>IF(OR(Sheet1!X90&lt;&gt;Sheet1!AL90,Sheet1!AM90&lt;&gt;Sheet1!Y90),"有影响","-")</f>
        <v>-</v>
      </c>
      <c r="G90" s="31" t="str">
        <f>IF(OR(Sheet1!AC90&lt;&gt;Sheet1!AN90,Sheet1!AO90&lt;&gt;Sheet1!AD90),"有影响","-")</f>
        <v>-</v>
      </c>
      <c r="H90" s="31" t="str">
        <f>IF(Sheet1!G90=0,"出错","-")</f>
        <v>-</v>
      </c>
      <c r="I90" s="31" t="str">
        <f>IF(AND(Sheet1!G90=0,Sheet1!L90&lt;&gt;0),"出错","-")</f>
        <v>-</v>
      </c>
      <c r="J90" s="31" t="str">
        <f>IF(AND(Sheet1!G90=0,Sheet1!L90=0,Sheet1!Q90&lt;&gt;0),"出错","-")</f>
        <v>-</v>
      </c>
      <c r="K90" s="31" t="str">
        <f>IF(AND(Sheet1!G90=0,Sheet1!L90=0,Sheet1!Q90=0,Sheet1!V90&lt;&gt;0),"出错","-")</f>
        <v>-</v>
      </c>
      <c r="L90" s="31" t="str">
        <f>IF(AND(Sheet1!G90=0,Sheet1!L90=0,Sheet1!Q90=0,Sheet1!V90=0,Sheet1!AA90&lt;&gt;0),"出错","-")</f>
        <v>-</v>
      </c>
    </row>
    <row r="91" spans="1:12">
      <c r="A91" s="21">
        <v>86</v>
      </c>
      <c r="B91" s="9" t="s">
        <v>1584</v>
      </c>
      <c r="C91" s="31" t="str">
        <f>IF(OR(Sheet1!I91&lt;&gt;Sheet1!AF91,Sheet1!AG91&lt;&gt;Sheet1!J91),"有影响","-")</f>
        <v>-</v>
      </c>
      <c r="D91" s="31" t="str">
        <f>IF(OR(Sheet1!N91&lt;&gt;Sheet1!AH91,Sheet1!AI91&lt;&gt;Sheet1!O91),"有影响","-")</f>
        <v>-</v>
      </c>
      <c r="E91" s="31" t="str">
        <f>IF(OR(Sheet1!S91&lt;&gt;Sheet1!AJ91,Sheet1!AK91&lt;&gt;Sheet1!T91),"有影响","-")</f>
        <v>-</v>
      </c>
      <c r="F91" s="31" t="str">
        <f>IF(OR(Sheet1!X91&lt;&gt;Sheet1!AL91,Sheet1!AM91&lt;&gt;Sheet1!Y91),"有影响","-")</f>
        <v>-</v>
      </c>
      <c r="G91" s="31" t="str">
        <f>IF(OR(Sheet1!AC91&lt;&gt;Sheet1!AN91,Sheet1!AO91&lt;&gt;Sheet1!AD91),"有影响","-")</f>
        <v>-</v>
      </c>
      <c r="H91" s="31" t="str">
        <f>IF(Sheet1!G91=0,"出错","-")</f>
        <v>-</v>
      </c>
      <c r="I91" s="31" t="str">
        <f>IF(AND(Sheet1!G91=0,Sheet1!L91&lt;&gt;0),"出错","-")</f>
        <v>-</v>
      </c>
      <c r="J91" s="31" t="str">
        <f>IF(AND(Sheet1!G91=0,Sheet1!L91=0,Sheet1!Q91&lt;&gt;0),"出错","-")</f>
        <v>-</v>
      </c>
      <c r="K91" s="31" t="str">
        <f>IF(AND(Sheet1!G91=0,Sheet1!L91=0,Sheet1!Q91=0,Sheet1!V91&lt;&gt;0),"出错","-")</f>
        <v>-</v>
      </c>
      <c r="L91" s="31" t="str">
        <f>IF(AND(Sheet1!G91=0,Sheet1!L91=0,Sheet1!Q91=0,Sheet1!V91=0,Sheet1!AA91&lt;&gt;0),"出错","-")</f>
        <v>-</v>
      </c>
    </row>
    <row r="92" spans="1:12">
      <c r="A92" s="21">
        <v>87</v>
      </c>
      <c r="B92" s="9" t="s">
        <v>1584</v>
      </c>
      <c r="C92" s="31" t="str">
        <f>IF(OR(Sheet1!I92&lt;&gt;Sheet1!AF92,Sheet1!AG92&lt;&gt;Sheet1!J92),"有影响","-")</f>
        <v>-</v>
      </c>
      <c r="D92" s="31" t="str">
        <f>IF(OR(Sheet1!N92&lt;&gt;Sheet1!AH92,Sheet1!AI92&lt;&gt;Sheet1!O92),"有影响","-")</f>
        <v>-</v>
      </c>
      <c r="E92" s="31" t="str">
        <f>IF(OR(Sheet1!S92&lt;&gt;Sheet1!AJ92,Sheet1!AK92&lt;&gt;Sheet1!T92),"有影响","-")</f>
        <v>-</v>
      </c>
      <c r="F92" s="31" t="str">
        <f>IF(OR(Sheet1!X92&lt;&gt;Sheet1!AL92,Sheet1!AM92&lt;&gt;Sheet1!Y92),"有影响","-")</f>
        <v>-</v>
      </c>
      <c r="G92" s="31" t="str">
        <f>IF(OR(Sheet1!AC92&lt;&gt;Sheet1!AN92,Sheet1!AO92&lt;&gt;Sheet1!AD92),"有影响","-")</f>
        <v>-</v>
      </c>
      <c r="H92" s="31" t="str">
        <f>IF(Sheet1!G92=0,"出错","-")</f>
        <v>-</v>
      </c>
      <c r="I92" s="31" t="str">
        <f>IF(AND(Sheet1!G92=0,Sheet1!L92&lt;&gt;0),"出错","-")</f>
        <v>-</v>
      </c>
      <c r="J92" s="31" t="str">
        <f>IF(AND(Sheet1!G92=0,Sheet1!L92=0,Sheet1!Q92&lt;&gt;0),"出错","-")</f>
        <v>-</v>
      </c>
      <c r="K92" s="31" t="str">
        <f>IF(AND(Sheet1!G92=0,Sheet1!L92=0,Sheet1!Q92=0,Sheet1!V92&lt;&gt;0),"出错","-")</f>
        <v>-</v>
      </c>
      <c r="L92" s="31" t="str">
        <f>IF(AND(Sheet1!G92=0,Sheet1!L92=0,Sheet1!Q92=0,Sheet1!V92=0,Sheet1!AA92&lt;&gt;0),"出错","-")</f>
        <v>-</v>
      </c>
    </row>
    <row r="93" spans="1:12">
      <c r="A93" s="21">
        <v>88</v>
      </c>
      <c r="B93" s="9" t="s">
        <v>1584</v>
      </c>
      <c r="C93" s="31" t="str">
        <f>IF(OR(Sheet1!I93&lt;&gt;Sheet1!AF93,Sheet1!AG93&lt;&gt;Sheet1!J93),"有影响","-")</f>
        <v>-</v>
      </c>
      <c r="D93" s="31" t="str">
        <f>IF(OR(Sheet1!N93&lt;&gt;Sheet1!AH93,Sheet1!AI93&lt;&gt;Sheet1!O93),"有影响","-")</f>
        <v>-</v>
      </c>
      <c r="E93" s="31" t="str">
        <f>IF(OR(Sheet1!S93&lt;&gt;Sheet1!AJ93,Sheet1!AK93&lt;&gt;Sheet1!T93),"有影响","-")</f>
        <v>-</v>
      </c>
      <c r="F93" s="31" t="str">
        <f>IF(OR(Sheet1!X93&lt;&gt;Sheet1!AL93,Sheet1!AM93&lt;&gt;Sheet1!Y93),"有影响","-")</f>
        <v>-</v>
      </c>
      <c r="G93" s="31" t="str">
        <f>IF(OR(Sheet1!AC93&lt;&gt;Sheet1!AN93,Sheet1!AO93&lt;&gt;Sheet1!AD93),"有影响","-")</f>
        <v>-</v>
      </c>
      <c r="H93" s="31" t="str">
        <f>IF(Sheet1!G93=0,"出错","-")</f>
        <v>-</v>
      </c>
      <c r="I93" s="31" t="str">
        <f>IF(AND(Sheet1!G93=0,Sheet1!L93&lt;&gt;0),"出错","-")</f>
        <v>-</v>
      </c>
      <c r="J93" s="31" t="str">
        <f>IF(AND(Sheet1!G93=0,Sheet1!L93=0,Sheet1!Q93&lt;&gt;0),"出错","-")</f>
        <v>-</v>
      </c>
      <c r="K93" s="31" t="str">
        <f>IF(AND(Sheet1!G93=0,Sheet1!L93=0,Sheet1!Q93=0,Sheet1!V93&lt;&gt;0),"出错","-")</f>
        <v>-</v>
      </c>
      <c r="L93" s="31" t="str">
        <f>IF(AND(Sheet1!G93=0,Sheet1!L93=0,Sheet1!Q93=0,Sheet1!V93=0,Sheet1!AA93&lt;&gt;0),"出错","-")</f>
        <v>-</v>
      </c>
    </row>
    <row r="94" spans="1:12">
      <c r="A94" s="21">
        <v>89</v>
      </c>
      <c r="B94" s="9" t="s">
        <v>1584</v>
      </c>
      <c r="C94" s="31" t="str">
        <f>IF(OR(Sheet1!I94&lt;&gt;Sheet1!AF94,Sheet1!AG94&lt;&gt;Sheet1!J94),"有影响","-")</f>
        <v>-</v>
      </c>
      <c r="D94" s="31" t="str">
        <f>IF(OR(Sheet1!N94&lt;&gt;Sheet1!AH94,Sheet1!AI94&lt;&gt;Sheet1!O94),"有影响","-")</f>
        <v>-</v>
      </c>
      <c r="E94" s="31" t="str">
        <f>IF(OR(Sheet1!S94&lt;&gt;Sheet1!AJ94,Sheet1!AK94&lt;&gt;Sheet1!T94),"有影响","-")</f>
        <v>-</v>
      </c>
      <c r="F94" s="31" t="str">
        <f>IF(OR(Sheet1!X94&lt;&gt;Sheet1!AL94,Sheet1!AM94&lt;&gt;Sheet1!Y94),"有影响","-")</f>
        <v>-</v>
      </c>
      <c r="G94" s="31" t="str">
        <f>IF(OR(Sheet1!AC94&lt;&gt;Sheet1!AN94,Sheet1!AO94&lt;&gt;Sheet1!AD94),"有影响","-")</f>
        <v>-</v>
      </c>
      <c r="H94" s="31" t="str">
        <f>IF(Sheet1!G94=0,"出错","-")</f>
        <v>-</v>
      </c>
      <c r="I94" s="31" t="str">
        <f>IF(AND(Sheet1!G94=0,Sheet1!L94&lt;&gt;0),"出错","-")</f>
        <v>-</v>
      </c>
      <c r="J94" s="31" t="str">
        <f>IF(AND(Sheet1!G94=0,Sheet1!L94=0,Sheet1!Q94&lt;&gt;0),"出错","-")</f>
        <v>-</v>
      </c>
      <c r="K94" s="31" t="str">
        <f>IF(AND(Sheet1!G94=0,Sheet1!L94=0,Sheet1!Q94=0,Sheet1!V94&lt;&gt;0),"出错","-")</f>
        <v>-</v>
      </c>
      <c r="L94" s="31" t="str">
        <f>IF(AND(Sheet1!G94=0,Sheet1!L94=0,Sheet1!Q94=0,Sheet1!V94=0,Sheet1!AA94&lt;&gt;0),"出错","-")</f>
        <v>-</v>
      </c>
    </row>
    <row r="95" spans="1:12">
      <c r="A95" s="21">
        <v>90</v>
      </c>
      <c r="B95" s="9" t="s">
        <v>1584</v>
      </c>
      <c r="C95" s="31" t="str">
        <f>IF(OR(Sheet1!I95&lt;&gt;Sheet1!AF95,Sheet1!AG95&lt;&gt;Sheet1!J95),"有影响","-")</f>
        <v>-</v>
      </c>
      <c r="D95" s="31" t="str">
        <f>IF(OR(Sheet1!N95&lt;&gt;Sheet1!AH95,Sheet1!AI95&lt;&gt;Sheet1!O95),"有影响","-")</f>
        <v>-</v>
      </c>
      <c r="E95" s="31" t="str">
        <f>IF(OR(Sheet1!S95&lt;&gt;Sheet1!AJ95,Sheet1!AK95&lt;&gt;Sheet1!T95),"有影响","-")</f>
        <v>-</v>
      </c>
      <c r="F95" s="31" t="str">
        <f>IF(OR(Sheet1!X95&lt;&gt;Sheet1!AL95,Sheet1!AM95&lt;&gt;Sheet1!Y95),"有影响","-")</f>
        <v>-</v>
      </c>
      <c r="G95" s="31" t="str">
        <f>IF(OR(Sheet1!AC95&lt;&gt;Sheet1!AN95,Sheet1!AO95&lt;&gt;Sheet1!AD95),"有影响","-")</f>
        <v>-</v>
      </c>
      <c r="H95" s="31" t="str">
        <f>IF(Sheet1!G95=0,"出错","-")</f>
        <v>-</v>
      </c>
      <c r="I95" s="31" t="str">
        <f>IF(AND(Sheet1!G95=0,Sheet1!L95&lt;&gt;0),"出错","-")</f>
        <v>-</v>
      </c>
      <c r="J95" s="31" t="str">
        <f>IF(AND(Sheet1!G95=0,Sheet1!L95=0,Sheet1!Q95&lt;&gt;0),"出错","-")</f>
        <v>-</v>
      </c>
      <c r="K95" s="31" t="str">
        <f>IF(AND(Sheet1!G95=0,Sheet1!L95=0,Sheet1!Q95=0,Sheet1!V95&lt;&gt;0),"出错","-")</f>
        <v>-</v>
      </c>
      <c r="L95" s="31" t="str">
        <f>IF(AND(Sheet1!G95=0,Sheet1!L95=0,Sheet1!Q95=0,Sheet1!V95=0,Sheet1!AA95&lt;&gt;0),"出错","-")</f>
        <v>-</v>
      </c>
    </row>
    <row r="96" spans="1:12">
      <c r="A96" s="21">
        <v>91</v>
      </c>
      <c r="B96" s="9" t="s">
        <v>1585</v>
      </c>
      <c r="C96" s="31" t="str">
        <f>IF(OR(Sheet1!I96&lt;&gt;Sheet1!AF96,Sheet1!AG96&lt;&gt;Sheet1!J96),"有影响","-")</f>
        <v>-</v>
      </c>
      <c r="D96" s="31" t="str">
        <f>IF(OR(Sheet1!N96&lt;&gt;Sheet1!AH96,Sheet1!AI96&lt;&gt;Sheet1!O96),"有影响","-")</f>
        <v>-</v>
      </c>
      <c r="E96" s="31" t="str">
        <f>IF(OR(Sheet1!S96&lt;&gt;Sheet1!AJ96,Sheet1!AK96&lt;&gt;Sheet1!T96),"有影响","-")</f>
        <v>-</v>
      </c>
      <c r="F96" s="31" t="str">
        <f>IF(OR(Sheet1!X96&lt;&gt;Sheet1!AL96,Sheet1!AM96&lt;&gt;Sheet1!Y96),"有影响","-")</f>
        <v>-</v>
      </c>
      <c r="G96" s="31" t="str">
        <f>IF(OR(Sheet1!AC96&lt;&gt;Sheet1!AN96,Sheet1!AO96&lt;&gt;Sheet1!AD96),"有影响","-")</f>
        <v>-</v>
      </c>
      <c r="H96" s="31" t="str">
        <f>IF(Sheet1!G96=0,"出错","-")</f>
        <v>-</v>
      </c>
      <c r="I96" s="31" t="str">
        <f>IF(AND(Sheet1!G96=0,Sheet1!L96&lt;&gt;0),"出错","-")</f>
        <v>-</v>
      </c>
      <c r="J96" s="31" t="str">
        <f>IF(AND(Sheet1!G96=0,Sheet1!L96=0,Sheet1!Q96&lt;&gt;0),"出错","-")</f>
        <v>-</v>
      </c>
      <c r="K96" s="31" t="str">
        <f>IF(AND(Sheet1!G96=0,Sheet1!L96=0,Sheet1!Q96=0,Sheet1!V96&lt;&gt;0),"出错","-")</f>
        <v>-</v>
      </c>
      <c r="L96" s="31" t="str">
        <f>IF(AND(Sheet1!G96=0,Sheet1!L96=0,Sheet1!Q96=0,Sheet1!V96=0,Sheet1!AA96&lt;&gt;0),"出错","-")</f>
        <v>-</v>
      </c>
    </row>
    <row r="97" spans="1:12">
      <c r="A97" s="21">
        <v>92</v>
      </c>
      <c r="B97" s="9" t="s">
        <v>1585</v>
      </c>
      <c r="C97" s="31" t="str">
        <f>IF(OR(Sheet1!I97&lt;&gt;Sheet1!AF97,Sheet1!AG97&lt;&gt;Sheet1!J97),"有影响","-")</f>
        <v>-</v>
      </c>
      <c r="D97" s="31" t="str">
        <f>IF(OR(Sheet1!N97&lt;&gt;Sheet1!AH97,Sheet1!AI97&lt;&gt;Sheet1!O97),"有影响","-")</f>
        <v>-</v>
      </c>
      <c r="E97" s="31" t="str">
        <f>IF(OR(Sheet1!S97&lt;&gt;Sheet1!AJ97,Sheet1!AK97&lt;&gt;Sheet1!T97),"有影响","-")</f>
        <v>-</v>
      </c>
      <c r="F97" s="31" t="str">
        <f>IF(OR(Sheet1!X97&lt;&gt;Sheet1!AL97,Sheet1!AM97&lt;&gt;Sheet1!Y97),"有影响","-")</f>
        <v>-</v>
      </c>
      <c r="G97" s="31" t="str">
        <f>IF(OR(Sheet1!AC97&lt;&gt;Sheet1!AN97,Sheet1!AO97&lt;&gt;Sheet1!AD97),"有影响","-")</f>
        <v>-</v>
      </c>
      <c r="H97" s="31" t="str">
        <f>IF(Sheet1!G97=0,"出错","-")</f>
        <v>-</v>
      </c>
      <c r="I97" s="31" t="str">
        <f>IF(AND(Sheet1!G97=0,Sheet1!L97&lt;&gt;0),"出错","-")</f>
        <v>-</v>
      </c>
      <c r="J97" s="31" t="str">
        <f>IF(AND(Sheet1!G97=0,Sheet1!L97=0,Sheet1!Q97&lt;&gt;0),"出错","-")</f>
        <v>-</v>
      </c>
      <c r="K97" s="31" t="str">
        <f>IF(AND(Sheet1!G97=0,Sheet1!L97=0,Sheet1!Q97=0,Sheet1!V97&lt;&gt;0),"出错","-")</f>
        <v>-</v>
      </c>
      <c r="L97" s="31" t="str">
        <f>IF(AND(Sheet1!G97=0,Sheet1!L97=0,Sheet1!Q97=0,Sheet1!V97=0,Sheet1!AA97&lt;&gt;0),"出错","-")</f>
        <v>-</v>
      </c>
    </row>
    <row r="98" spans="1:12">
      <c r="A98" s="21">
        <v>93</v>
      </c>
      <c r="B98" s="9" t="s">
        <v>1585</v>
      </c>
      <c r="C98" s="31" t="str">
        <f>IF(OR(Sheet1!I98&lt;&gt;Sheet1!AF98,Sheet1!AG98&lt;&gt;Sheet1!J98),"有影响","-")</f>
        <v>-</v>
      </c>
      <c r="D98" s="31" t="str">
        <f>IF(OR(Sheet1!N98&lt;&gt;Sheet1!AH98,Sheet1!AI98&lt;&gt;Sheet1!O98),"有影响","-")</f>
        <v>-</v>
      </c>
      <c r="E98" s="31" t="str">
        <f>IF(OR(Sheet1!S98&lt;&gt;Sheet1!AJ98,Sheet1!AK98&lt;&gt;Sheet1!T98),"有影响","-")</f>
        <v>-</v>
      </c>
      <c r="F98" s="31" t="str">
        <f>IF(OR(Sheet1!X98&lt;&gt;Sheet1!AL98,Sheet1!AM98&lt;&gt;Sheet1!Y98),"有影响","-")</f>
        <v>-</v>
      </c>
      <c r="G98" s="31" t="str">
        <f>IF(OR(Sheet1!AC98&lt;&gt;Sheet1!AN98,Sheet1!AO98&lt;&gt;Sheet1!AD98),"有影响","-")</f>
        <v>-</v>
      </c>
      <c r="H98" s="31" t="str">
        <f>IF(Sheet1!G98=0,"出错","-")</f>
        <v>-</v>
      </c>
      <c r="I98" s="31" t="str">
        <f>IF(AND(Sheet1!G98=0,Sheet1!L98&lt;&gt;0),"出错","-")</f>
        <v>-</v>
      </c>
      <c r="J98" s="31" t="str">
        <f>IF(AND(Sheet1!G98=0,Sheet1!L98=0,Sheet1!Q98&lt;&gt;0),"出错","-")</f>
        <v>-</v>
      </c>
      <c r="K98" s="31" t="str">
        <f>IF(AND(Sheet1!G98=0,Sheet1!L98=0,Sheet1!Q98=0,Sheet1!V98&lt;&gt;0),"出错","-")</f>
        <v>-</v>
      </c>
      <c r="L98" s="31" t="str">
        <f>IF(AND(Sheet1!G98=0,Sheet1!L98=0,Sheet1!Q98=0,Sheet1!V98=0,Sheet1!AA98&lt;&gt;0),"出错","-")</f>
        <v>-</v>
      </c>
    </row>
    <row r="99" spans="1:12">
      <c r="A99" s="21">
        <v>94</v>
      </c>
      <c r="B99" s="9" t="s">
        <v>1481</v>
      </c>
      <c r="C99" s="31" t="str">
        <f>IF(OR(Sheet1!I99&lt;&gt;Sheet1!AF99,Sheet1!AG99&lt;&gt;Sheet1!J99),"有影响","-")</f>
        <v>-</v>
      </c>
      <c r="D99" s="31" t="str">
        <f>IF(OR(Sheet1!N99&lt;&gt;Sheet1!AH99,Sheet1!AI99&lt;&gt;Sheet1!O99),"有影响","-")</f>
        <v>-</v>
      </c>
      <c r="E99" s="31" t="str">
        <f>IF(OR(Sheet1!S99&lt;&gt;Sheet1!AJ99,Sheet1!AK99&lt;&gt;Sheet1!T99),"有影响","-")</f>
        <v>-</v>
      </c>
      <c r="F99" s="31" t="str">
        <f>IF(OR(Sheet1!X99&lt;&gt;Sheet1!AL99,Sheet1!AM99&lt;&gt;Sheet1!Y99),"有影响","-")</f>
        <v>-</v>
      </c>
      <c r="G99" s="31" t="str">
        <f>IF(OR(Sheet1!AC99&lt;&gt;Sheet1!AN99,Sheet1!AO99&lt;&gt;Sheet1!AD99),"有影响","-")</f>
        <v>-</v>
      </c>
      <c r="H99" s="31" t="str">
        <f>IF(Sheet1!G99=0,"出错","-")</f>
        <v>-</v>
      </c>
      <c r="I99" s="31" t="str">
        <f>IF(AND(Sheet1!G99=0,Sheet1!L99&lt;&gt;0),"出错","-")</f>
        <v>-</v>
      </c>
      <c r="J99" s="31" t="str">
        <f>IF(AND(Sheet1!G99=0,Sheet1!L99=0,Sheet1!Q99&lt;&gt;0),"出错","-")</f>
        <v>-</v>
      </c>
      <c r="K99" s="31" t="str">
        <f>IF(AND(Sheet1!G99=0,Sheet1!L99=0,Sheet1!Q99=0,Sheet1!V99&lt;&gt;0),"出错","-")</f>
        <v>-</v>
      </c>
      <c r="L99" s="31" t="str">
        <f>IF(AND(Sheet1!G99=0,Sheet1!L99=0,Sheet1!Q99=0,Sheet1!V99=0,Sheet1!AA99&lt;&gt;0),"出错","-")</f>
        <v>-</v>
      </c>
    </row>
    <row r="100" spans="1:12">
      <c r="A100" s="21">
        <v>95</v>
      </c>
      <c r="B100" s="9" t="s">
        <v>1586</v>
      </c>
      <c r="C100" s="31" t="str">
        <f>IF(OR(Sheet1!I100&lt;&gt;Sheet1!AF100,Sheet1!AG100&lt;&gt;Sheet1!J100),"有影响","-")</f>
        <v>-</v>
      </c>
      <c r="D100" s="31" t="str">
        <f>IF(OR(Sheet1!N100&lt;&gt;Sheet1!AH100,Sheet1!AI100&lt;&gt;Sheet1!O100),"有影响","-")</f>
        <v>-</v>
      </c>
      <c r="E100" s="31" t="str">
        <f>IF(OR(Sheet1!S100&lt;&gt;Sheet1!AJ100,Sheet1!AK100&lt;&gt;Sheet1!T100),"有影响","-")</f>
        <v>-</v>
      </c>
      <c r="F100" s="31" t="str">
        <f>IF(OR(Sheet1!X100&lt;&gt;Sheet1!AL100,Sheet1!AM100&lt;&gt;Sheet1!Y100),"有影响","-")</f>
        <v>-</v>
      </c>
      <c r="G100" s="31" t="str">
        <f>IF(OR(Sheet1!AC100&lt;&gt;Sheet1!AN100,Sheet1!AO100&lt;&gt;Sheet1!AD100),"有影响","-")</f>
        <v>-</v>
      </c>
      <c r="H100" s="31" t="str">
        <f>IF(Sheet1!G100=0,"出错","-")</f>
        <v>-</v>
      </c>
      <c r="I100" s="31" t="str">
        <f>IF(AND(Sheet1!G100=0,Sheet1!L100&lt;&gt;0),"出错","-")</f>
        <v>-</v>
      </c>
      <c r="J100" s="31" t="str">
        <f>IF(AND(Sheet1!G100=0,Sheet1!L100=0,Sheet1!Q100&lt;&gt;0),"出错","-")</f>
        <v>-</v>
      </c>
      <c r="K100" s="31" t="str">
        <f>IF(AND(Sheet1!G100=0,Sheet1!L100=0,Sheet1!Q100=0,Sheet1!V100&lt;&gt;0),"出错","-")</f>
        <v>-</v>
      </c>
      <c r="L100" s="31" t="str">
        <f>IF(AND(Sheet1!G100=0,Sheet1!L100=0,Sheet1!Q100=0,Sheet1!V100=0,Sheet1!AA100&lt;&gt;0),"出错","-")</f>
        <v>-</v>
      </c>
    </row>
    <row r="101" spans="1:12">
      <c r="A101" s="21">
        <v>96</v>
      </c>
      <c r="B101" s="9" t="s">
        <v>968</v>
      </c>
      <c r="C101" s="31" t="str">
        <f>IF(OR(Sheet1!I101&lt;&gt;Sheet1!AF101,Sheet1!AG101&lt;&gt;Sheet1!J101),"有影响","-")</f>
        <v>-</v>
      </c>
      <c r="D101" s="31" t="str">
        <f>IF(OR(Sheet1!N101&lt;&gt;Sheet1!AH101,Sheet1!AI101&lt;&gt;Sheet1!O101),"有影响","-")</f>
        <v>-</v>
      </c>
      <c r="E101" s="31" t="str">
        <f>IF(OR(Sheet1!S101&lt;&gt;Sheet1!AJ101,Sheet1!AK101&lt;&gt;Sheet1!T101),"有影响","-")</f>
        <v>-</v>
      </c>
      <c r="F101" s="31" t="str">
        <f>IF(OR(Sheet1!X101&lt;&gt;Sheet1!AL101,Sheet1!AM101&lt;&gt;Sheet1!Y101),"有影响","-")</f>
        <v>-</v>
      </c>
      <c r="G101" s="31" t="str">
        <f>IF(OR(Sheet1!AC101&lt;&gt;Sheet1!AN101,Sheet1!AO101&lt;&gt;Sheet1!AD101),"有影响","-")</f>
        <v>-</v>
      </c>
      <c r="H101" s="31" t="str">
        <f>IF(Sheet1!G101=0,"出错","-")</f>
        <v>-</v>
      </c>
      <c r="I101" s="31" t="str">
        <f>IF(AND(Sheet1!G101=0,Sheet1!L101&lt;&gt;0),"出错","-")</f>
        <v>-</v>
      </c>
      <c r="J101" s="31" t="str">
        <f>IF(AND(Sheet1!G101=0,Sheet1!L101=0,Sheet1!Q101&lt;&gt;0),"出错","-")</f>
        <v>-</v>
      </c>
      <c r="K101" s="31" t="str">
        <f>IF(AND(Sheet1!G101=0,Sheet1!L101=0,Sheet1!Q101=0,Sheet1!V101&lt;&gt;0),"出错","-")</f>
        <v>-</v>
      </c>
      <c r="L101" s="31" t="str">
        <f>IF(AND(Sheet1!G101=0,Sheet1!L101=0,Sheet1!Q101=0,Sheet1!V101=0,Sheet1!AA101&lt;&gt;0),"出错","-")</f>
        <v>-</v>
      </c>
    </row>
    <row r="102" spans="1:12">
      <c r="A102" s="3">
        <v>100</v>
      </c>
      <c r="B102" s="3" t="s">
        <v>823</v>
      </c>
      <c r="C102" s="31" t="str">
        <f>IF(OR(Sheet1!I102&lt;&gt;Sheet1!AF102,Sheet1!AG102&lt;&gt;Sheet1!J102),"有影响","-")</f>
        <v>-</v>
      </c>
      <c r="D102" s="31" t="str">
        <f>IF(OR(Sheet1!N102&lt;&gt;Sheet1!AH102,Sheet1!AI102&lt;&gt;Sheet1!O102),"有影响","-")</f>
        <v>-</v>
      </c>
      <c r="E102" s="31" t="str">
        <f>IF(OR(Sheet1!S102&lt;&gt;Sheet1!AJ102,Sheet1!AK102&lt;&gt;Sheet1!T102),"有影响","-")</f>
        <v>-</v>
      </c>
      <c r="F102" s="31" t="str">
        <f>IF(OR(Sheet1!X102&lt;&gt;Sheet1!AL102,Sheet1!AM102&lt;&gt;Sheet1!Y102),"有影响","-")</f>
        <v>-</v>
      </c>
      <c r="G102" s="31" t="str">
        <f>IF(OR(Sheet1!AC102&lt;&gt;Sheet1!AN102,Sheet1!AO102&lt;&gt;Sheet1!AD102),"有影响","-")</f>
        <v>-</v>
      </c>
      <c r="H102" s="31" t="str">
        <f>IF(Sheet1!G102=0,"出错","-")</f>
        <v>-</v>
      </c>
      <c r="I102" s="31" t="str">
        <f>IF(AND(Sheet1!G102=0,Sheet1!L102&lt;&gt;0),"出错","-")</f>
        <v>-</v>
      </c>
      <c r="J102" s="31" t="str">
        <f>IF(AND(Sheet1!G102=0,Sheet1!L102=0,Sheet1!Q102&lt;&gt;0),"出错","-")</f>
        <v>-</v>
      </c>
      <c r="K102" s="31" t="str">
        <f>IF(AND(Sheet1!G102=0,Sheet1!L102=0,Sheet1!Q102=0,Sheet1!V102&lt;&gt;0),"出错","-")</f>
        <v>-</v>
      </c>
      <c r="L102" s="31" t="str">
        <f>IF(AND(Sheet1!G102=0,Sheet1!L102=0,Sheet1!Q102=0,Sheet1!V102=0,Sheet1!AA102&lt;&gt;0),"出错","-")</f>
        <v>-</v>
      </c>
    </row>
    <row r="103" spans="1:12">
      <c r="A103" s="3">
        <v>101</v>
      </c>
      <c r="B103" s="3" t="s">
        <v>353</v>
      </c>
      <c r="C103" s="31" t="str">
        <f>IF(OR(Sheet1!I103&lt;&gt;Sheet1!AF103,Sheet1!AG103&lt;&gt;Sheet1!J103),"有影响","-")</f>
        <v>-</v>
      </c>
      <c r="D103" s="31" t="str">
        <f>IF(OR(Sheet1!N103&lt;&gt;Sheet1!AH103,Sheet1!AI103&lt;&gt;Sheet1!O103),"有影响","-")</f>
        <v>-</v>
      </c>
      <c r="E103" s="31" t="str">
        <f>IF(OR(Sheet1!S103&lt;&gt;Sheet1!AJ103,Sheet1!AK103&lt;&gt;Sheet1!T103),"有影响","-")</f>
        <v>-</v>
      </c>
      <c r="F103" s="31" t="str">
        <f>IF(OR(Sheet1!X103&lt;&gt;Sheet1!AL103,Sheet1!AM103&lt;&gt;Sheet1!Y103),"有影响","-")</f>
        <v>-</v>
      </c>
      <c r="G103" s="31" t="str">
        <f>IF(OR(Sheet1!AC103&lt;&gt;Sheet1!AN103,Sheet1!AO103&lt;&gt;Sheet1!AD103),"有影响","-")</f>
        <v>-</v>
      </c>
      <c r="H103" s="31" t="str">
        <f>IF(Sheet1!G103=0,"出错","-")</f>
        <v>-</v>
      </c>
      <c r="I103" s="31" t="str">
        <f>IF(AND(Sheet1!G103=0,Sheet1!L103&lt;&gt;0),"出错","-")</f>
        <v>-</v>
      </c>
      <c r="J103" s="31" t="str">
        <f>IF(AND(Sheet1!G103=0,Sheet1!L103=0,Sheet1!Q103&lt;&gt;0),"出错","-")</f>
        <v>-</v>
      </c>
      <c r="K103" s="31" t="str">
        <f>IF(AND(Sheet1!G103=0,Sheet1!L103=0,Sheet1!Q103=0,Sheet1!V103&lt;&gt;0),"出错","-")</f>
        <v>-</v>
      </c>
      <c r="L103" s="31" t="str">
        <f>IF(AND(Sheet1!G103=0,Sheet1!L103=0,Sheet1!Q103=0,Sheet1!V103=0,Sheet1!AA103&lt;&gt;0),"出错","-")</f>
        <v>-</v>
      </c>
    </row>
    <row r="104" spans="1:12">
      <c r="A104" s="3">
        <v>102</v>
      </c>
      <c r="B104" s="3" t="s">
        <v>354</v>
      </c>
      <c r="C104" s="31" t="str">
        <f>IF(OR(Sheet1!I104&lt;&gt;Sheet1!AF104,Sheet1!AG104&lt;&gt;Sheet1!J104),"有影响","-")</f>
        <v>-</v>
      </c>
      <c r="D104" s="31" t="str">
        <f>IF(OR(Sheet1!N104&lt;&gt;Sheet1!AH104,Sheet1!AI104&lt;&gt;Sheet1!O104),"有影响","-")</f>
        <v>-</v>
      </c>
      <c r="E104" s="31" t="str">
        <f>IF(OR(Sheet1!S104&lt;&gt;Sheet1!AJ104,Sheet1!AK104&lt;&gt;Sheet1!T104),"有影响","-")</f>
        <v>-</v>
      </c>
      <c r="F104" s="31" t="str">
        <f>IF(OR(Sheet1!X104&lt;&gt;Sheet1!AL104,Sheet1!AM104&lt;&gt;Sheet1!Y104),"有影响","-")</f>
        <v>-</v>
      </c>
      <c r="G104" s="31" t="str">
        <f>IF(OR(Sheet1!AC104&lt;&gt;Sheet1!AN104,Sheet1!AO104&lt;&gt;Sheet1!AD104),"有影响","-")</f>
        <v>-</v>
      </c>
      <c r="H104" s="31" t="str">
        <f>IF(Sheet1!G104=0,"出错","-")</f>
        <v>-</v>
      </c>
      <c r="I104" s="31" t="str">
        <f>IF(AND(Sheet1!G104=0,Sheet1!L104&lt;&gt;0),"出错","-")</f>
        <v>-</v>
      </c>
      <c r="J104" s="31" t="str">
        <f>IF(AND(Sheet1!G104=0,Sheet1!L104=0,Sheet1!Q104&lt;&gt;0),"出错","-")</f>
        <v>-</v>
      </c>
      <c r="K104" s="31" t="str">
        <f>IF(AND(Sheet1!G104=0,Sheet1!L104=0,Sheet1!Q104=0,Sheet1!V104&lt;&gt;0),"出错","-")</f>
        <v>-</v>
      </c>
      <c r="L104" s="31" t="str">
        <f>IF(AND(Sheet1!G104=0,Sheet1!L104=0,Sheet1!Q104=0,Sheet1!V104=0,Sheet1!AA104&lt;&gt;0),"出错","-")</f>
        <v>-</v>
      </c>
    </row>
    <row r="105" spans="1:12">
      <c r="A105" s="3">
        <v>103</v>
      </c>
      <c r="B105" s="3" t="s">
        <v>302</v>
      </c>
      <c r="C105" s="31" t="str">
        <f>IF(OR(Sheet1!I105&lt;&gt;Sheet1!AF105,Sheet1!AG105&lt;&gt;Sheet1!J105),"有影响","-")</f>
        <v>-</v>
      </c>
      <c r="D105" s="31" t="str">
        <f>IF(OR(Sheet1!N105&lt;&gt;Sheet1!AH105,Sheet1!AI105&lt;&gt;Sheet1!O105),"有影响","-")</f>
        <v>-</v>
      </c>
      <c r="E105" s="31" t="str">
        <f>IF(OR(Sheet1!S105&lt;&gt;Sheet1!AJ105,Sheet1!AK105&lt;&gt;Sheet1!T105),"有影响","-")</f>
        <v>-</v>
      </c>
      <c r="F105" s="31" t="str">
        <f>IF(OR(Sheet1!X105&lt;&gt;Sheet1!AL105,Sheet1!AM105&lt;&gt;Sheet1!Y105),"有影响","-")</f>
        <v>-</v>
      </c>
      <c r="G105" s="31" t="str">
        <f>IF(OR(Sheet1!AC105&lt;&gt;Sheet1!AN105,Sheet1!AO105&lt;&gt;Sheet1!AD105),"有影响","-")</f>
        <v>-</v>
      </c>
      <c r="H105" s="31" t="str">
        <f>IF(Sheet1!G105=0,"出错","-")</f>
        <v>-</v>
      </c>
      <c r="I105" s="31" t="str">
        <f>IF(AND(Sheet1!G105=0,Sheet1!L105&lt;&gt;0),"出错","-")</f>
        <v>-</v>
      </c>
      <c r="J105" s="31" t="str">
        <f>IF(AND(Sheet1!G105=0,Sheet1!L105=0,Sheet1!Q105&lt;&gt;0),"出错","-")</f>
        <v>-</v>
      </c>
      <c r="K105" s="31" t="str">
        <f>IF(AND(Sheet1!G105=0,Sheet1!L105=0,Sheet1!Q105=0,Sheet1!V105&lt;&gt;0),"出错","-")</f>
        <v>-</v>
      </c>
      <c r="L105" s="31" t="str">
        <f>IF(AND(Sheet1!G105=0,Sheet1!L105=0,Sheet1!Q105=0,Sheet1!V105=0,Sheet1!AA105&lt;&gt;0),"出错","-")</f>
        <v>-</v>
      </c>
    </row>
    <row r="106" spans="1:12">
      <c r="A106" s="3">
        <v>104</v>
      </c>
      <c r="B106" s="3" t="s">
        <v>303</v>
      </c>
      <c r="C106" s="31" t="str">
        <f>IF(OR(Sheet1!I106&lt;&gt;Sheet1!AF106,Sheet1!AG106&lt;&gt;Sheet1!J106),"有影响","-")</f>
        <v>-</v>
      </c>
      <c r="D106" s="31" t="str">
        <f>IF(OR(Sheet1!N106&lt;&gt;Sheet1!AH106,Sheet1!AI106&lt;&gt;Sheet1!O106),"有影响","-")</f>
        <v>-</v>
      </c>
      <c r="E106" s="31" t="str">
        <f>IF(OR(Sheet1!S106&lt;&gt;Sheet1!AJ106,Sheet1!AK106&lt;&gt;Sheet1!T106),"有影响","-")</f>
        <v>-</v>
      </c>
      <c r="F106" s="31" t="str">
        <f>IF(OR(Sheet1!X106&lt;&gt;Sheet1!AL106,Sheet1!AM106&lt;&gt;Sheet1!Y106),"有影响","-")</f>
        <v>-</v>
      </c>
      <c r="G106" s="31" t="str">
        <f>IF(OR(Sheet1!AC106&lt;&gt;Sheet1!AN106,Sheet1!AO106&lt;&gt;Sheet1!AD106),"有影响","-")</f>
        <v>-</v>
      </c>
      <c r="H106" s="31" t="str">
        <f>IF(Sheet1!G106=0,"出错","-")</f>
        <v>-</v>
      </c>
      <c r="I106" s="31" t="str">
        <f>IF(AND(Sheet1!G106=0,Sheet1!L106&lt;&gt;0),"出错","-")</f>
        <v>-</v>
      </c>
      <c r="J106" s="31" t="str">
        <f>IF(AND(Sheet1!G106=0,Sheet1!L106=0,Sheet1!Q106&lt;&gt;0),"出错","-")</f>
        <v>-</v>
      </c>
      <c r="K106" s="31" t="str">
        <f>IF(AND(Sheet1!G106=0,Sheet1!L106=0,Sheet1!Q106=0,Sheet1!V106&lt;&gt;0),"出错","-")</f>
        <v>-</v>
      </c>
      <c r="L106" s="31" t="str">
        <f>IF(AND(Sheet1!G106=0,Sheet1!L106=0,Sheet1!Q106=0,Sheet1!V106=0,Sheet1!AA106&lt;&gt;0),"出错","-")</f>
        <v>-</v>
      </c>
    </row>
    <row r="107" spans="1:12">
      <c r="A107" s="3">
        <v>105</v>
      </c>
      <c r="B107" s="3" t="s">
        <v>304</v>
      </c>
      <c r="C107" s="31" t="str">
        <f>IF(OR(Sheet1!I107&lt;&gt;Sheet1!AF107,Sheet1!AG107&lt;&gt;Sheet1!J107),"有影响","-")</f>
        <v>-</v>
      </c>
      <c r="D107" s="31" t="str">
        <f>IF(OR(Sheet1!N107&lt;&gt;Sheet1!AH107,Sheet1!AI107&lt;&gt;Sheet1!O107),"有影响","-")</f>
        <v>-</v>
      </c>
      <c r="E107" s="31" t="str">
        <f>IF(OR(Sheet1!S107&lt;&gt;Sheet1!AJ107,Sheet1!AK107&lt;&gt;Sheet1!T107),"有影响","-")</f>
        <v>-</v>
      </c>
      <c r="F107" s="31" t="str">
        <f>IF(OR(Sheet1!X107&lt;&gt;Sheet1!AL107,Sheet1!AM107&lt;&gt;Sheet1!Y107),"有影响","-")</f>
        <v>-</v>
      </c>
      <c r="G107" s="31" t="str">
        <f>IF(OR(Sheet1!AC107&lt;&gt;Sheet1!AN107,Sheet1!AO107&lt;&gt;Sheet1!AD107),"有影响","-")</f>
        <v>-</v>
      </c>
      <c r="H107" s="31" t="str">
        <f>IF(Sheet1!G107=0,"出错","-")</f>
        <v>-</v>
      </c>
      <c r="I107" s="31" t="str">
        <f>IF(AND(Sheet1!G107=0,Sheet1!L107&lt;&gt;0),"出错","-")</f>
        <v>-</v>
      </c>
      <c r="J107" s="31" t="str">
        <f>IF(AND(Sheet1!G107=0,Sheet1!L107=0,Sheet1!Q107&lt;&gt;0),"出错","-")</f>
        <v>-</v>
      </c>
      <c r="K107" s="31" t="str">
        <f>IF(AND(Sheet1!G107=0,Sheet1!L107=0,Sheet1!Q107=0,Sheet1!V107&lt;&gt;0),"出错","-")</f>
        <v>-</v>
      </c>
      <c r="L107" s="31" t="str">
        <f>IF(AND(Sheet1!G107=0,Sheet1!L107=0,Sheet1!Q107=0,Sheet1!V107=0,Sheet1!AA107&lt;&gt;0),"出错","-")</f>
        <v>-</v>
      </c>
    </row>
    <row r="108" spans="1:12">
      <c r="A108" s="3">
        <v>106</v>
      </c>
      <c r="B108" s="3" t="s">
        <v>305</v>
      </c>
      <c r="C108" s="31" t="str">
        <f>IF(OR(Sheet1!I108&lt;&gt;Sheet1!AF108,Sheet1!AG108&lt;&gt;Sheet1!J108),"有影响","-")</f>
        <v>-</v>
      </c>
      <c r="D108" s="31" t="str">
        <f>IF(OR(Sheet1!N108&lt;&gt;Sheet1!AH108,Sheet1!AI108&lt;&gt;Sheet1!O108),"有影响","-")</f>
        <v>-</v>
      </c>
      <c r="E108" s="31" t="str">
        <f>IF(OR(Sheet1!S108&lt;&gt;Sheet1!AJ108,Sheet1!AK108&lt;&gt;Sheet1!T108),"有影响","-")</f>
        <v>-</v>
      </c>
      <c r="F108" s="31" t="str">
        <f>IF(OR(Sheet1!X108&lt;&gt;Sheet1!AL108,Sheet1!AM108&lt;&gt;Sheet1!Y108),"有影响","-")</f>
        <v>-</v>
      </c>
      <c r="G108" s="31" t="str">
        <f>IF(OR(Sheet1!AC108&lt;&gt;Sheet1!AN108,Sheet1!AO108&lt;&gt;Sheet1!AD108),"有影响","-")</f>
        <v>-</v>
      </c>
      <c r="H108" s="31" t="str">
        <f>IF(Sheet1!G108=0,"出错","-")</f>
        <v>-</v>
      </c>
      <c r="I108" s="31" t="str">
        <f>IF(AND(Sheet1!G108=0,Sheet1!L108&lt;&gt;0),"出错","-")</f>
        <v>-</v>
      </c>
      <c r="J108" s="31" t="str">
        <f>IF(AND(Sheet1!G108=0,Sheet1!L108=0,Sheet1!Q108&lt;&gt;0),"出错","-")</f>
        <v>-</v>
      </c>
      <c r="K108" s="31" t="str">
        <f>IF(AND(Sheet1!G108=0,Sheet1!L108=0,Sheet1!Q108=0,Sheet1!V108&lt;&gt;0),"出错","-")</f>
        <v>-</v>
      </c>
      <c r="L108" s="31" t="str">
        <f>IF(AND(Sheet1!G108=0,Sheet1!L108=0,Sheet1!Q108=0,Sheet1!V108=0,Sheet1!AA108&lt;&gt;0),"出错","-")</f>
        <v>-</v>
      </c>
    </row>
    <row r="109" spans="1:12">
      <c r="A109" s="3">
        <v>107</v>
      </c>
      <c r="B109" s="3" t="s">
        <v>306</v>
      </c>
      <c r="C109" s="31" t="str">
        <f>IF(OR(Sheet1!I109&lt;&gt;Sheet1!AF109,Sheet1!AG109&lt;&gt;Sheet1!J109),"有影响","-")</f>
        <v>-</v>
      </c>
      <c r="D109" s="31" t="str">
        <f>IF(OR(Sheet1!N109&lt;&gt;Sheet1!AH109,Sheet1!AI109&lt;&gt;Sheet1!O109),"有影响","-")</f>
        <v>-</v>
      </c>
      <c r="E109" s="31" t="str">
        <f>IF(OR(Sheet1!S109&lt;&gt;Sheet1!AJ109,Sheet1!AK109&lt;&gt;Sheet1!T109),"有影响","-")</f>
        <v>-</v>
      </c>
      <c r="F109" s="31" t="str">
        <f>IF(OR(Sheet1!X109&lt;&gt;Sheet1!AL109,Sheet1!AM109&lt;&gt;Sheet1!Y109),"有影响","-")</f>
        <v>-</v>
      </c>
      <c r="G109" s="31" t="str">
        <f>IF(OR(Sheet1!AC109&lt;&gt;Sheet1!AN109,Sheet1!AO109&lt;&gt;Sheet1!AD109),"有影响","-")</f>
        <v>-</v>
      </c>
      <c r="H109" s="31" t="str">
        <f>IF(Sheet1!G109=0,"出错","-")</f>
        <v>-</v>
      </c>
      <c r="I109" s="31" t="str">
        <f>IF(AND(Sheet1!G109=0,Sheet1!L109&lt;&gt;0),"出错","-")</f>
        <v>-</v>
      </c>
      <c r="J109" s="31" t="str">
        <f>IF(AND(Sheet1!G109=0,Sheet1!L109=0,Sheet1!Q109&lt;&gt;0),"出错","-")</f>
        <v>-</v>
      </c>
      <c r="K109" s="31" t="str">
        <f>IF(AND(Sheet1!G109=0,Sheet1!L109=0,Sheet1!Q109=0,Sheet1!V109&lt;&gt;0),"出错","-")</f>
        <v>-</v>
      </c>
      <c r="L109" s="31" t="str">
        <f>IF(AND(Sheet1!G109=0,Sheet1!L109=0,Sheet1!Q109=0,Sheet1!V109=0,Sheet1!AA109&lt;&gt;0),"出错","-")</f>
        <v>-</v>
      </c>
    </row>
    <row r="110" spans="1:12">
      <c r="A110" s="3">
        <v>108</v>
      </c>
      <c r="B110" s="3" t="s">
        <v>307</v>
      </c>
      <c r="C110" s="31" t="str">
        <f>IF(OR(Sheet1!I110&lt;&gt;Sheet1!AF110,Sheet1!AG110&lt;&gt;Sheet1!J110),"有影响","-")</f>
        <v>-</v>
      </c>
      <c r="D110" s="31" t="str">
        <f>IF(OR(Sheet1!N110&lt;&gt;Sheet1!AH110,Sheet1!AI110&lt;&gt;Sheet1!O110),"有影响","-")</f>
        <v>-</v>
      </c>
      <c r="E110" s="31" t="str">
        <f>IF(OR(Sheet1!S110&lt;&gt;Sheet1!AJ110,Sheet1!AK110&lt;&gt;Sheet1!T110),"有影响","-")</f>
        <v>-</v>
      </c>
      <c r="F110" s="31" t="str">
        <f>IF(OR(Sheet1!X110&lt;&gt;Sheet1!AL110,Sheet1!AM110&lt;&gt;Sheet1!Y110),"有影响","-")</f>
        <v>-</v>
      </c>
      <c r="G110" s="31" t="str">
        <f>IF(OR(Sheet1!AC110&lt;&gt;Sheet1!AN110,Sheet1!AO110&lt;&gt;Sheet1!AD110),"有影响","-")</f>
        <v>-</v>
      </c>
      <c r="H110" s="31" t="str">
        <f>IF(Sheet1!G110=0,"出错","-")</f>
        <v>-</v>
      </c>
      <c r="I110" s="31" t="str">
        <f>IF(AND(Sheet1!G110=0,Sheet1!L110&lt;&gt;0),"出错","-")</f>
        <v>-</v>
      </c>
      <c r="J110" s="31" t="str">
        <f>IF(AND(Sheet1!G110=0,Sheet1!L110=0,Sheet1!Q110&lt;&gt;0),"出错","-")</f>
        <v>-</v>
      </c>
      <c r="K110" s="31" t="str">
        <f>IF(AND(Sheet1!G110=0,Sheet1!L110=0,Sheet1!Q110=0,Sheet1!V110&lt;&gt;0),"出错","-")</f>
        <v>-</v>
      </c>
      <c r="L110" s="31" t="str">
        <f>IF(AND(Sheet1!G110=0,Sheet1!L110=0,Sheet1!Q110=0,Sheet1!V110=0,Sheet1!AA110&lt;&gt;0),"出错","-")</f>
        <v>-</v>
      </c>
    </row>
    <row r="111" spans="1:12">
      <c r="A111" s="3">
        <v>109</v>
      </c>
      <c r="B111" s="3" t="s">
        <v>308</v>
      </c>
      <c r="C111" s="31" t="str">
        <f>IF(OR(Sheet1!I111&lt;&gt;Sheet1!AF111,Sheet1!AG111&lt;&gt;Sheet1!J111),"有影响","-")</f>
        <v>-</v>
      </c>
      <c r="D111" s="31" t="str">
        <f>IF(OR(Sheet1!N111&lt;&gt;Sheet1!AH111,Sheet1!AI111&lt;&gt;Sheet1!O111),"有影响","-")</f>
        <v>-</v>
      </c>
      <c r="E111" s="31" t="str">
        <f>IF(OR(Sheet1!S111&lt;&gt;Sheet1!AJ111,Sheet1!AK111&lt;&gt;Sheet1!T111),"有影响","-")</f>
        <v>-</v>
      </c>
      <c r="F111" s="31" t="str">
        <f>IF(OR(Sheet1!X111&lt;&gt;Sheet1!AL111,Sheet1!AM111&lt;&gt;Sheet1!Y111),"有影响","-")</f>
        <v>-</v>
      </c>
      <c r="G111" s="31" t="str">
        <f>IF(OR(Sheet1!AC111&lt;&gt;Sheet1!AN111,Sheet1!AO111&lt;&gt;Sheet1!AD111),"有影响","-")</f>
        <v>-</v>
      </c>
      <c r="H111" s="31" t="str">
        <f>IF(Sheet1!G111=0,"出错","-")</f>
        <v>-</v>
      </c>
      <c r="I111" s="31" t="str">
        <f>IF(AND(Sheet1!G111=0,Sheet1!L111&lt;&gt;0),"出错","-")</f>
        <v>-</v>
      </c>
      <c r="J111" s="31" t="str">
        <f>IF(AND(Sheet1!G111=0,Sheet1!L111=0,Sheet1!Q111&lt;&gt;0),"出错","-")</f>
        <v>-</v>
      </c>
      <c r="K111" s="31" t="str">
        <f>IF(AND(Sheet1!G111=0,Sheet1!L111=0,Sheet1!Q111=0,Sheet1!V111&lt;&gt;0),"出错","-")</f>
        <v>-</v>
      </c>
      <c r="L111" s="31" t="str">
        <f>IF(AND(Sheet1!G111=0,Sheet1!L111=0,Sheet1!Q111=0,Sheet1!V111=0,Sheet1!AA111&lt;&gt;0),"出错","-")</f>
        <v>-</v>
      </c>
    </row>
    <row r="112" spans="1:12">
      <c r="A112" s="3">
        <v>110</v>
      </c>
      <c r="B112" s="3" t="s">
        <v>309</v>
      </c>
      <c r="C112" s="31" t="str">
        <f>IF(OR(Sheet1!I112&lt;&gt;Sheet1!AF112,Sheet1!AG112&lt;&gt;Sheet1!J112),"有影响","-")</f>
        <v>-</v>
      </c>
      <c r="D112" s="31" t="str">
        <f>IF(OR(Sheet1!N112&lt;&gt;Sheet1!AH112,Sheet1!AI112&lt;&gt;Sheet1!O112),"有影响","-")</f>
        <v>-</v>
      </c>
      <c r="E112" s="31" t="str">
        <f>IF(OR(Sheet1!S112&lt;&gt;Sheet1!AJ112,Sheet1!AK112&lt;&gt;Sheet1!T112),"有影响","-")</f>
        <v>-</v>
      </c>
      <c r="F112" s="31" t="str">
        <f>IF(OR(Sheet1!X112&lt;&gt;Sheet1!AL112,Sheet1!AM112&lt;&gt;Sheet1!Y112),"有影响","-")</f>
        <v>-</v>
      </c>
      <c r="G112" s="31" t="str">
        <f>IF(OR(Sheet1!AC112&lt;&gt;Sheet1!AN112,Sheet1!AO112&lt;&gt;Sheet1!AD112),"有影响","-")</f>
        <v>-</v>
      </c>
      <c r="H112" s="31" t="str">
        <f>IF(Sheet1!G112=0,"出错","-")</f>
        <v>-</v>
      </c>
      <c r="I112" s="31" t="str">
        <f>IF(AND(Sheet1!G112=0,Sheet1!L112&lt;&gt;0),"出错","-")</f>
        <v>-</v>
      </c>
      <c r="J112" s="31" t="str">
        <f>IF(AND(Sheet1!G112=0,Sheet1!L112=0,Sheet1!Q112&lt;&gt;0),"出错","-")</f>
        <v>-</v>
      </c>
      <c r="K112" s="31" t="str">
        <f>IF(AND(Sheet1!G112=0,Sheet1!L112=0,Sheet1!Q112=0,Sheet1!V112&lt;&gt;0),"出错","-")</f>
        <v>-</v>
      </c>
      <c r="L112" s="31" t="str">
        <f>IF(AND(Sheet1!G112=0,Sheet1!L112=0,Sheet1!Q112=0,Sheet1!V112=0,Sheet1!AA112&lt;&gt;0),"出错","-")</f>
        <v>-</v>
      </c>
    </row>
    <row r="113" spans="1:12">
      <c r="A113" s="3">
        <v>111</v>
      </c>
      <c r="B113" s="3" t="s">
        <v>310</v>
      </c>
      <c r="C113" s="31" t="str">
        <f>IF(OR(Sheet1!I113&lt;&gt;Sheet1!AF113,Sheet1!AG113&lt;&gt;Sheet1!J113),"有影响","-")</f>
        <v>-</v>
      </c>
      <c r="D113" s="31" t="str">
        <f>IF(OR(Sheet1!N113&lt;&gt;Sheet1!AH113,Sheet1!AI113&lt;&gt;Sheet1!O113),"有影响","-")</f>
        <v>-</v>
      </c>
      <c r="E113" s="31" t="str">
        <f>IF(OR(Sheet1!S113&lt;&gt;Sheet1!AJ113,Sheet1!AK113&lt;&gt;Sheet1!T113),"有影响","-")</f>
        <v>-</v>
      </c>
      <c r="F113" s="31" t="str">
        <f>IF(OR(Sheet1!X113&lt;&gt;Sheet1!AL113,Sheet1!AM113&lt;&gt;Sheet1!Y113),"有影响","-")</f>
        <v>-</v>
      </c>
      <c r="G113" s="31" t="str">
        <f>IF(OR(Sheet1!AC113&lt;&gt;Sheet1!AN113,Sheet1!AO113&lt;&gt;Sheet1!AD113),"有影响","-")</f>
        <v>-</v>
      </c>
      <c r="H113" s="31" t="str">
        <f>IF(Sheet1!G113=0,"出错","-")</f>
        <v>-</v>
      </c>
      <c r="I113" s="31" t="str">
        <f>IF(AND(Sheet1!G113=0,Sheet1!L113&lt;&gt;0),"出错","-")</f>
        <v>-</v>
      </c>
      <c r="J113" s="31" t="str">
        <f>IF(AND(Sheet1!G113=0,Sheet1!L113=0,Sheet1!Q113&lt;&gt;0),"出错","-")</f>
        <v>-</v>
      </c>
      <c r="K113" s="31" t="str">
        <f>IF(AND(Sheet1!G113=0,Sheet1!L113=0,Sheet1!Q113=0,Sheet1!V113&lt;&gt;0),"出错","-")</f>
        <v>-</v>
      </c>
      <c r="L113" s="31" t="str">
        <f>IF(AND(Sheet1!G113=0,Sheet1!L113=0,Sheet1!Q113=0,Sheet1!V113=0,Sheet1!AA113&lt;&gt;0),"出错","-")</f>
        <v>-</v>
      </c>
    </row>
    <row r="114" spans="1:12">
      <c r="A114" s="3">
        <v>112</v>
      </c>
      <c r="B114" s="3" t="s">
        <v>311</v>
      </c>
      <c r="C114" s="31" t="str">
        <f>IF(OR(Sheet1!I114&lt;&gt;Sheet1!AF114,Sheet1!AG114&lt;&gt;Sheet1!J114),"有影响","-")</f>
        <v>-</v>
      </c>
      <c r="D114" s="31" t="str">
        <f>IF(OR(Sheet1!N114&lt;&gt;Sheet1!AH114,Sheet1!AI114&lt;&gt;Sheet1!O114),"有影响","-")</f>
        <v>-</v>
      </c>
      <c r="E114" s="31" t="str">
        <f>IF(OR(Sheet1!S114&lt;&gt;Sheet1!AJ114,Sheet1!AK114&lt;&gt;Sheet1!T114),"有影响","-")</f>
        <v>-</v>
      </c>
      <c r="F114" s="31" t="str">
        <f>IF(OR(Sheet1!X114&lt;&gt;Sheet1!AL114,Sheet1!AM114&lt;&gt;Sheet1!Y114),"有影响","-")</f>
        <v>-</v>
      </c>
      <c r="G114" s="31" t="str">
        <f>IF(OR(Sheet1!AC114&lt;&gt;Sheet1!AN114,Sheet1!AO114&lt;&gt;Sheet1!AD114),"有影响","-")</f>
        <v>-</v>
      </c>
      <c r="H114" s="31" t="str">
        <f>IF(Sheet1!G114=0,"出错","-")</f>
        <v>-</v>
      </c>
      <c r="I114" s="31" t="str">
        <f>IF(AND(Sheet1!G114=0,Sheet1!L114&lt;&gt;0),"出错","-")</f>
        <v>-</v>
      </c>
      <c r="J114" s="31" t="str">
        <f>IF(AND(Sheet1!G114=0,Sheet1!L114=0,Sheet1!Q114&lt;&gt;0),"出错","-")</f>
        <v>-</v>
      </c>
      <c r="K114" s="31" t="str">
        <f>IF(AND(Sheet1!G114=0,Sheet1!L114=0,Sheet1!Q114=0,Sheet1!V114&lt;&gt;0),"出错","-")</f>
        <v>-</v>
      </c>
      <c r="L114" s="31" t="str">
        <f>IF(AND(Sheet1!G114=0,Sheet1!L114=0,Sheet1!Q114=0,Sheet1!V114=0,Sheet1!AA114&lt;&gt;0),"出错","-")</f>
        <v>-</v>
      </c>
    </row>
    <row r="115" spans="1:12">
      <c r="A115" s="3">
        <v>113</v>
      </c>
      <c r="B115" s="3" t="s">
        <v>312</v>
      </c>
      <c r="C115" s="31" t="str">
        <f>IF(OR(Sheet1!I115&lt;&gt;Sheet1!AF115,Sheet1!AG115&lt;&gt;Sheet1!J115),"有影响","-")</f>
        <v>-</v>
      </c>
      <c r="D115" s="31" t="str">
        <f>IF(OR(Sheet1!N115&lt;&gt;Sheet1!AH115,Sheet1!AI115&lt;&gt;Sheet1!O115),"有影响","-")</f>
        <v>-</v>
      </c>
      <c r="E115" s="31" t="str">
        <f>IF(OR(Sheet1!S115&lt;&gt;Sheet1!AJ115,Sheet1!AK115&lt;&gt;Sheet1!T115),"有影响","-")</f>
        <v>-</v>
      </c>
      <c r="F115" s="31" t="str">
        <f>IF(OR(Sheet1!X115&lt;&gt;Sheet1!AL115,Sheet1!AM115&lt;&gt;Sheet1!Y115),"有影响","-")</f>
        <v>-</v>
      </c>
      <c r="G115" s="31" t="str">
        <f>IF(OR(Sheet1!AC115&lt;&gt;Sheet1!AN115,Sheet1!AO115&lt;&gt;Sheet1!AD115),"有影响","-")</f>
        <v>-</v>
      </c>
      <c r="H115" s="31" t="str">
        <f>IF(Sheet1!G115=0,"出错","-")</f>
        <v>-</v>
      </c>
      <c r="I115" s="31" t="str">
        <f>IF(AND(Sheet1!G115=0,Sheet1!L115&lt;&gt;0),"出错","-")</f>
        <v>-</v>
      </c>
      <c r="J115" s="31" t="str">
        <f>IF(AND(Sheet1!G115=0,Sheet1!L115=0,Sheet1!Q115&lt;&gt;0),"出错","-")</f>
        <v>-</v>
      </c>
      <c r="K115" s="31" t="str">
        <f>IF(AND(Sheet1!G115=0,Sheet1!L115=0,Sheet1!Q115=0,Sheet1!V115&lt;&gt;0),"出错","-")</f>
        <v>-</v>
      </c>
      <c r="L115" s="31" t="str">
        <f>IF(AND(Sheet1!G115=0,Sheet1!L115=0,Sheet1!Q115=0,Sheet1!V115=0,Sheet1!AA115&lt;&gt;0),"出错","-")</f>
        <v>-</v>
      </c>
    </row>
    <row r="116" spans="1:12">
      <c r="A116" s="16">
        <v>120</v>
      </c>
      <c r="B116" s="3" t="s">
        <v>970</v>
      </c>
      <c r="C116" s="31" t="str">
        <f>IF(OR(Sheet1!I116&lt;&gt;Sheet1!AF116,Sheet1!AG116&lt;&gt;Sheet1!J116),"有影响","-")</f>
        <v>-</v>
      </c>
      <c r="D116" s="31" t="str">
        <f>IF(OR(Sheet1!N116&lt;&gt;Sheet1!AH116,Sheet1!AI116&lt;&gt;Sheet1!O116),"有影响","-")</f>
        <v>-</v>
      </c>
      <c r="E116" s="31" t="str">
        <f>IF(OR(Sheet1!S116&lt;&gt;Sheet1!AJ116,Sheet1!AK116&lt;&gt;Sheet1!T116),"有影响","-")</f>
        <v>-</v>
      </c>
      <c r="F116" s="31" t="str">
        <f>IF(OR(Sheet1!X116&lt;&gt;Sheet1!AL116,Sheet1!AM116&lt;&gt;Sheet1!Y116),"有影响","-")</f>
        <v>-</v>
      </c>
      <c r="G116" s="31" t="str">
        <f>IF(OR(Sheet1!AC116&lt;&gt;Sheet1!AN116,Sheet1!AO116&lt;&gt;Sheet1!AD116),"有影响","-")</f>
        <v>-</v>
      </c>
      <c r="H116" s="31" t="str">
        <f>IF(Sheet1!G116=0,"出错","-")</f>
        <v>-</v>
      </c>
      <c r="I116" s="31" t="str">
        <f>IF(AND(Sheet1!G116=0,Sheet1!L116&lt;&gt;0),"出错","-")</f>
        <v>-</v>
      </c>
      <c r="J116" s="31" t="str">
        <f>IF(AND(Sheet1!G116=0,Sheet1!L116=0,Sheet1!Q116&lt;&gt;0),"出错","-")</f>
        <v>-</v>
      </c>
      <c r="K116" s="31" t="str">
        <f>IF(AND(Sheet1!G116=0,Sheet1!L116=0,Sheet1!Q116=0,Sheet1!V116&lt;&gt;0),"出错","-")</f>
        <v>-</v>
      </c>
      <c r="L116" s="31" t="str">
        <f>IF(AND(Sheet1!G116=0,Sheet1!L116=0,Sheet1!Q116=0,Sheet1!V116=0,Sheet1!AA116&lt;&gt;0),"出错","-")</f>
        <v>-</v>
      </c>
    </row>
    <row r="117" spans="1:12">
      <c r="A117" s="16">
        <v>121</v>
      </c>
      <c r="B117" s="3" t="s">
        <v>970</v>
      </c>
      <c r="C117" s="31" t="str">
        <f>IF(OR(Sheet1!I117&lt;&gt;Sheet1!AF117,Sheet1!AG117&lt;&gt;Sheet1!J117),"有影响","-")</f>
        <v>-</v>
      </c>
      <c r="D117" s="31" t="str">
        <f>IF(OR(Sheet1!N117&lt;&gt;Sheet1!AH117,Sheet1!AI117&lt;&gt;Sheet1!O117),"有影响","-")</f>
        <v>-</v>
      </c>
      <c r="E117" s="31" t="str">
        <f>IF(OR(Sheet1!S117&lt;&gt;Sheet1!AJ117,Sheet1!AK117&lt;&gt;Sheet1!T117),"有影响","-")</f>
        <v>-</v>
      </c>
      <c r="F117" s="31" t="str">
        <f>IF(OR(Sheet1!X117&lt;&gt;Sheet1!AL117,Sheet1!AM117&lt;&gt;Sheet1!Y117),"有影响","-")</f>
        <v>-</v>
      </c>
      <c r="G117" s="31" t="str">
        <f>IF(OR(Sheet1!AC117&lt;&gt;Sheet1!AN117,Sheet1!AO117&lt;&gt;Sheet1!AD117),"有影响","-")</f>
        <v>-</v>
      </c>
      <c r="H117" s="31" t="str">
        <f>IF(Sheet1!G117=0,"出错","-")</f>
        <v>-</v>
      </c>
      <c r="I117" s="31" t="str">
        <f>IF(AND(Sheet1!G117=0,Sheet1!L117&lt;&gt;0),"出错","-")</f>
        <v>-</v>
      </c>
      <c r="J117" s="31" t="str">
        <f>IF(AND(Sheet1!G117=0,Sheet1!L117=0,Sheet1!Q117&lt;&gt;0),"出错","-")</f>
        <v>-</v>
      </c>
      <c r="K117" s="31" t="str">
        <f>IF(AND(Sheet1!G117=0,Sheet1!L117=0,Sheet1!Q117=0,Sheet1!V117&lt;&gt;0),"出错","-")</f>
        <v>-</v>
      </c>
      <c r="L117" s="31" t="str">
        <f>IF(AND(Sheet1!G117=0,Sheet1!L117=0,Sheet1!Q117=0,Sheet1!V117=0,Sheet1!AA117&lt;&gt;0),"出错","-")</f>
        <v>-</v>
      </c>
    </row>
    <row r="118" spans="1:12">
      <c r="A118" s="16">
        <v>122</v>
      </c>
      <c r="B118" s="3" t="s">
        <v>971</v>
      </c>
      <c r="C118" s="31" t="str">
        <f>IF(OR(Sheet1!I118&lt;&gt;Sheet1!AF118,Sheet1!AG118&lt;&gt;Sheet1!J118),"有影响","-")</f>
        <v>-</v>
      </c>
      <c r="D118" s="31" t="str">
        <f>IF(OR(Sheet1!N118&lt;&gt;Sheet1!AH118,Sheet1!AI118&lt;&gt;Sheet1!O118),"有影响","-")</f>
        <v>-</v>
      </c>
      <c r="E118" s="31" t="str">
        <f>IF(OR(Sheet1!S118&lt;&gt;Sheet1!AJ118,Sheet1!AK118&lt;&gt;Sheet1!T118),"有影响","-")</f>
        <v>-</v>
      </c>
      <c r="F118" s="31" t="str">
        <f>IF(OR(Sheet1!X118&lt;&gt;Sheet1!AL118,Sheet1!AM118&lt;&gt;Sheet1!Y118),"有影响","-")</f>
        <v>-</v>
      </c>
      <c r="G118" s="31" t="str">
        <f>IF(OR(Sheet1!AC118&lt;&gt;Sheet1!AN118,Sheet1!AO118&lt;&gt;Sheet1!AD118),"有影响","-")</f>
        <v>-</v>
      </c>
      <c r="H118" s="31" t="str">
        <f>IF(Sheet1!G118=0,"出错","-")</f>
        <v>-</v>
      </c>
      <c r="I118" s="31" t="str">
        <f>IF(AND(Sheet1!G118=0,Sheet1!L118&lt;&gt;0),"出错","-")</f>
        <v>-</v>
      </c>
      <c r="J118" s="31" t="str">
        <f>IF(AND(Sheet1!G118=0,Sheet1!L118=0,Sheet1!Q118&lt;&gt;0),"出错","-")</f>
        <v>-</v>
      </c>
      <c r="K118" s="31" t="str">
        <f>IF(AND(Sheet1!G118=0,Sheet1!L118=0,Sheet1!Q118=0,Sheet1!V118&lt;&gt;0),"出错","-")</f>
        <v>-</v>
      </c>
      <c r="L118" s="31" t="str">
        <f>IF(AND(Sheet1!G118=0,Sheet1!L118=0,Sheet1!Q118=0,Sheet1!V118=0,Sheet1!AA118&lt;&gt;0),"出错","-")</f>
        <v>-</v>
      </c>
    </row>
    <row r="119" spans="1:12">
      <c r="A119" s="16">
        <v>123</v>
      </c>
      <c r="B119" s="3" t="s">
        <v>971</v>
      </c>
      <c r="C119" s="31" t="str">
        <f>IF(OR(Sheet1!I119&lt;&gt;Sheet1!AF119,Sheet1!AG119&lt;&gt;Sheet1!J119),"有影响","-")</f>
        <v>-</v>
      </c>
      <c r="D119" s="31" t="str">
        <f>IF(OR(Sheet1!N119&lt;&gt;Sheet1!AH119,Sheet1!AI119&lt;&gt;Sheet1!O119),"有影响","-")</f>
        <v>-</v>
      </c>
      <c r="E119" s="31" t="str">
        <f>IF(OR(Sheet1!S119&lt;&gt;Sheet1!AJ119,Sheet1!AK119&lt;&gt;Sheet1!T119),"有影响","-")</f>
        <v>-</v>
      </c>
      <c r="F119" s="31" t="str">
        <f>IF(OR(Sheet1!X119&lt;&gt;Sheet1!AL119,Sheet1!AM119&lt;&gt;Sheet1!Y119),"有影响","-")</f>
        <v>-</v>
      </c>
      <c r="G119" s="31" t="str">
        <f>IF(OR(Sheet1!AC119&lt;&gt;Sheet1!AN119,Sheet1!AO119&lt;&gt;Sheet1!AD119),"有影响","-")</f>
        <v>-</v>
      </c>
      <c r="H119" s="31" t="str">
        <f>IF(Sheet1!G119=0,"出错","-")</f>
        <v>-</v>
      </c>
      <c r="I119" s="31" t="str">
        <f>IF(AND(Sheet1!G119=0,Sheet1!L119&lt;&gt;0),"出错","-")</f>
        <v>-</v>
      </c>
      <c r="J119" s="31" t="str">
        <f>IF(AND(Sheet1!G119=0,Sheet1!L119=0,Sheet1!Q119&lt;&gt;0),"出错","-")</f>
        <v>-</v>
      </c>
      <c r="K119" s="31" t="str">
        <f>IF(AND(Sheet1!G119=0,Sheet1!L119=0,Sheet1!Q119=0,Sheet1!V119&lt;&gt;0),"出错","-")</f>
        <v>-</v>
      </c>
      <c r="L119" s="31" t="str">
        <f>IF(AND(Sheet1!G119=0,Sheet1!L119=0,Sheet1!Q119=0,Sheet1!V119=0,Sheet1!AA119&lt;&gt;0),"出错","-")</f>
        <v>-</v>
      </c>
    </row>
    <row r="120" spans="1:12">
      <c r="A120" s="21">
        <v>124</v>
      </c>
      <c r="B120" s="41" t="s">
        <v>972</v>
      </c>
      <c r="C120" s="31" t="str">
        <f>IF(OR(Sheet1!I120&lt;&gt;Sheet1!AF120,Sheet1!AG120&lt;&gt;Sheet1!J120),"有影响","-")</f>
        <v>-</v>
      </c>
      <c r="D120" s="31" t="str">
        <f>IF(OR(Sheet1!N120&lt;&gt;Sheet1!AH120,Sheet1!AI120&lt;&gt;Sheet1!O120),"有影响","-")</f>
        <v>-</v>
      </c>
      <c r="E120" s="31" t="str">
        <f>IF(OR(Sheet1!S120&lt;&gt;Sheet1!AJ120,Sheet1!AK120&lt;&gt;Sheet1!T120),"有影响","-")</f>
        <v>-</v>
      </c>
      <c r="F120" s="31" t="str">
        <f>IF(OR(Sheet1!X120&lt;&gt;Sheet1!AL120,Sheet1!AM120&lt;&gt;Sheet1!Y120),"有影响","-")</f>
        <v>-</v>
      </c>
      <c r="G120" s="31" t="str">
        <f>IF(OR(Sheet1!AC120&lt;&gt;Sheet1!AN120,Sheet1!AO120&lt;&gt;Sheet1!AD120),"有影响","-")</f>
        <v>-</v>
      </c>
      <c r="H120" s="31" t="str">
        <f>IF(Sheet1!G120=0,"出错","-")</f>
        <v>-</v>
      </c>
      <c r="I120" s="31" t="str">
        <f>IF(AND(Sheet1!G120=0,Sheet1!L120&lt;&gt;0),"出错","-")</f>
        <v>-</v>
      </c>
      <c r="J120" s="31" t="str">
        <f>IF(AND(Sheet1!G120=0,Sheet1!L120=0,Sheet1!Q120&lt;&gt;0),"出错","-")</f>
        <v>-</v>
      </c>
      <c r="K120" s="31" t="str">
        <f>IF(AND(Sheet1!G120=0,Sheet1!L120=0,Sheet1!Q120=0,Sheet1!V120&lt;&gt;0),"出错","-")</f>
        <v>-</v>
      </c>
      <c r="L120" s="31" t="str">
        <f>IF(AND(Sheet1!G120=0,Sheet1!L120=0,Sheet1!Q120=0,Sheet1!V120=0,Sheet1!AA120&lt;&gt;0),"出错","-")</f>
        <v>-</v>
      </c>
    </row>
    <row r="121" spans="1:12">
      <c r="A121" s="21">
        <v>125</v>
      </c>
      <c r="B121" s="41" t="s">
        <v>973</v>
      </c>
      <c r="C121" s="31" t="str">
        <f>IF(OR(Sheet1!I121&lt;&gt;Sheet1!AF121,Sheet1!AG121&lt;&gt;Sheet1!J121),"有影响","-")</f>
        <v>-</v>
      </c>
      <c r="D121" s="31" t="str">
        <f>IF(OR(Sheet1!N121&lt;&gt;Sheet1!AH121,Sheet1!AI121&lt;&gt;Sheet1!O121),"有影响","-")</f>
        <v>-</v>
      </c>
      <c r="E121" s="31" t="str">
        <f>IF(OR(Sheet1!S121&lt;&gt;Sheet1!AJ121,Sheet1!AK121&lt;&gt;Sheet1!T121),"有影响","-")</f>
        <v>-</v>
      </c>
      <c r="F121" s="31" t="str">
        <f>IF(OR(Sheet1!X121&lt;&gt;Sheet1!AL121,Sheet1!AM121&lt;&gt;Sheet1!Y121),"有影响","-")</f>
        <v>-</v>
      </c>
      <c r="G121" s="31" t="str">
        <f>IF(OR(Sheet1!AC121&lt;&gt;Sheet1!AN121,Sheet1!AO121&lt;&gt;Sheet1!AD121),"有影响","-")</f>
        <v>-</v>
      </c>
      <c r="H121" s="31" t="str">
        <f>IF(Sheet1!G121=0,"出错","-")</f>
        <v>-</v>
      </c>
      <c r="I121" s="31" t="str">
        <f>IF(AND(Sheet1!G121=0,Sheet1!L121&lt;&gt;0),"出错","-")</f>
        <v>-</v>
      </c>
      <c r="J121" s="31" t="str">
        <f>IF(AND(Sheet1!G121=0,Sheet1!L121=0,Sheet1!Q121&lt;&gt;0),"出错","-")</f>
        <v>-</v>
      </c>
      <c r="K121" s="31" t="str">
        <f>IF(AND(Sheet1!G121=0,Sheet1!L121=0,Sheet1!Q121=0,Sheet1!V121&lt;&gt;0),"出错","-")</f>
        <v>-</v>
      </c>
      <c r="L121" s="31" t="str">
        <f>IF(AND(Sheet1!G121=0,Sheet1!L121=0,Sheet1!Q121=0,Sheet1!V121=0,Sheet1!AA121&lt;&gt;0),"出错","-")</f>
        <v>-</v>
      </c>
    </row>
    <row r="122" spans="1:12">
      <c r="A122" s="21">
        <v>126</v>
      </c>
      <c r="B122" s="41" t="s">
        <v>974</v>
      </c>
      <c r="C122" s="31" t="str">
        <f>IF(OR(Sheet1!I122&lt;&gt;Sheet1!AF122,Sheet1!AG122&lt;&gt;Sheet1!J122),"有影响","-")</f>
        <v>-</v>
      </c>
      <c r="D122" s="31" t="str">
        <f>IF(OR(Sheet1!N122&lt;&gt;Sheet1!AH122,Sheet1!AI122&lt;&gt;Sheet1!O122),"有影响","-")</f>
        <v>-</v>
      </c>
      <c r="E122" s="31" t="str">
        <f>IF(OR(Sheet1!S122&lt;&gt;Sheet1!AJ122,Sheet1!AK122&lt;&gt;Sheet1!T122),"有影响","-")</f>
        <v>-</v>
      </c>
      <c r="F122" s="31" t="str">
        <f>IF(OR(Sheet1!X122&lt;&gt;Sheet1!AL122,Sheet1!AM122&lt;&gt;Sheet1!Y122),"有影响","-")</f>
        <v>-</v>
      </c>
      <c r="G122" s="31" t="str">
        <f>IF(OR(Sheet1!AC122&lt;&gt;Sheet1!AN122,Sheet1!AO122&lt;&gt;Sheet1!AD122),"有影响","-")</f>
        <v>-</v>
      </c>
      <c r="H122" s="31" t="str">
        <f>IF(Sheet1!G122=0,"出错","-")</f>
        <v>-</v>
      </c>
      <c r="I122" s="31" t="str">
        <f>IF(AND(Sheet1!G122=0,Sheet1!L122&lt;&gt;0),"出错","-")</f>
        <v>-</v>
      </c>
      <c r="J122" s="31" t="str">
        <f>IF(AND(Sheet1!G122=0,Sheet1!L122=0,Sheet1!Q122&lt;&gt;0),"出错","-")</f>
        <v>-</v>
      </c>
      <c r="K122" s="31" t="str">
        <f>IF(AND(Sheet1!G122=0,Sheet1!L122=0,Sheet1!Q122=0,Sheet1!V122&lt;&gt;0),"出错","-")</f>
        <v>-</v>
      </c>
      <c r="L122" s="31" t="str">
        <f>IF(AND(Sheet1!G122=0,Sheet1!L122=0,Sheet1!Q122=0,Sheet1!V122=0,Sheet1!AA122&lt;&gt;0),"出错","-")</f>
        <v>-</v>
      </c>
    </row>
    <row r="123" spans="1:12">
      <c r="A123" s="21">
        <v>127</v>
      </c>
      <c r="B123" s="41" t="s">
        <v>975</v>
      </c>
      <c r="C123" s="31" t="str">
        <f>IF(OR(Sheet1!I123&lt;&gt;Sheet1!AF123,Sheet1!AG123&lt;&gt;Sheet1!J123),"有影响","-")</f>
        <v>-</v>
      </c>
      <c r="D123" s="31" t="str">
        <f>IF(OR(Sheet1!N123&lt;&gt;Sheet1!AH123,Sheet1!AI123&lt;&gt;Sheet1!O123),"有影响","-")</f>
        <v>-</v>
      </c>
      <c r="E123" s="31" t="str">
        <f>IF(OR(Sheet1!S123&lt;&gt;Sheet1!AJ123,Sheet1!AK123&lt;&gt;Sheet1!T123),"有影响","-")</f>
        <v>-</v>
      </c>
      <c r="F123" s="31" t="str">
        <f>IF(OR(Sheet1!X123&lt;&gt;Sheet1!AL123,Sheet1!AM123&lt;&gt;Sheet1!Y123),"有影响","-")</f>
        <v>-</v>
      </c>
      <c r="G123" s="31" t="str">
        <f>IF(OR(Sheet1!AC123&lt;&gt;Sheet1!AN123,Sheet1!AO123&lt;&gt;Sheet1!AD123),"有影响","-")</f>
        <v>-</v>
      </c>
      <c r="H123" s="31" t="str">
        <f>IF(Sheet1!G123=0,"出错","-")</f>
        <v>-</v>
      </c>
      <c r="I123" s="31" t="str">
        <f>IF(AND(Sheet1!G123=0,Sheet1!L123&lt;&gt;0),"出错","-")</f>
        <v>-</v>
      </c>
      <c r="J123" s="31" t="str">
        <f>IF(AND(Sheet1!G123=0,Sheet1!L123=0,Sheet1!Q123&lt;&gt;0),"出错","-")</f>
        <v>-</v>
      </c>
      <c r="K123" s="31" t="str">
        <f>IF(AND(Sheet1!G123=0,Sheet1!L123=0,Sheet1!Q123=0,Sheet1!V123&lt;&gt;0),"出错","-")</f>
        <v>-</v>
      </c>
      <c r="L123" s="31" t="str">
        <f>IF(AND(Sheet1!G123=0,Sheet1!L123=0,Sheet1!Q123=0,Sheet1!V123=0,Sheet1!AA123&lt;&gt;0),"出错","-")</f>
        <v>-</v>
      </c>
    </row>
    <row r="124" spans="1:12">
      <c r="A124" s="21">
        <v>128</v>
      </c>
      <c r="B124" s="41" t="s">
        <v>976</v>
      </c>
      <c r="C124" s="31" t="str">
        <f>IF(OR(Sheet1!I124&lt;&gt;Sheet1!AF124,Sheet1!AG124&lt;&gt;Sheet1!J124),"有影响","-")</f>
        <v>-</v>
      </c>
      <c r="D124" s="31" t="str">
        <f>IF(OR(Sheet1!N124&lt;&gt;Sheet1!AH124,Sheet1!AI124&lt;&gt;Sheet1!O124),"有影响","-")</f>
        <v>-</v>
      </c>
      <c r="E124" s="31" t="str">
        <f>IF(OR(Sheet1!S124&lt;&gt;Sheet1!AJ124,Sheet1!AK124&lt;&gt;Sheet1!T124),"有影响","-")</f>
        <v>-</v>
      </c>
      <c r="F124" s="31" t="str">
        <f>IF(OR(Sheet1!X124&lt;&gt;Sheet1!AL124,Sheet1!AM124&lt;&gt;Sheet1!Y124),"有影响","-")</f>
        <v>-</v>
      </c>
      <c r="G124" s="31" t="str">
        <f>IF(OR(Sheet1!AC124&lt;&gt;Sheet1!AN124,Sheet1!AO124&lt;&gt;Sheet1!AD124),"有影响","-")</f>
        <v>-</v>
      </c>
      <c r="H124" s="31" t="str">
        <f>IF(Sheet1!G124=0,"出错","-")</f>
        <v>-</v>
      </c>
      <c r="I124" s="31" t="str">
        <f>IF(AND(Sheet1!G124=0,Sheet1!L124&lt;&gt;0),"出错","-")</f>
        <v>-</v>
      </c>
      <c r="J124" s="31" t="str">
        <f>IF(AND(Sheet1!G124=0,Sheet1!L124=0,Sheet1!Q124&lt;&gt;0),"出错","-")</f>
        <v>-</v>
      </c>
      <c r="K124" s="31" t="str">
        <f>IF(AND(Sheet1!G124=0,Sheet1!L124=0,Sheet1!Q124=0,Sheet1!V124&lt;&gt;0),"出错","-")</f>
        <v>-</v>
      </c>
      <c r="L124" s="31" t="str">
        <f>IF(AND(Sheet1!G124=0,Sheet1!L124=0,Sheet1!Q124=0,Sheet1!V124=0,Sheet1!AA124&lt;&gt;0),"出错","-")</f>
        <v>-</v>
      </c>
    </row>
    <row r="125" spans="1:12">
      <c r="A125" s="21">
        <v>129</v>
      </c>
      <c r="B125" s="41" t="s">
        <v>1587</v>
      </c>
      <c r="C125" s="31" t="str">
        <f>IF(OR(Sheet1!I125&lt;&gt;Sheet1!AF125,Sheet1!AG125&lt;&gt;Sheet1!J125),"有影响","-")</f>
        <v>-</v>
      </c>
      <c r="D125" s="31" t="str">
        <f>IF(OR(Sheet1!N125&lt;&gt;Sheet1!AH125,Sheet1!AI125&lt;&gt;Sheet1!O125),"有影响","-")</f>
        <v>-</v>
      </c>
      <c r="E125" s="31" t="str">
        <f>IF(OR(Sheet1!S125&lt;&gt;Sheet1!AJ125,Sheet1!AK125&lt;&gt;Sheet1!T125),"有影响","-")</f>
        <v>-</v>
      </c>
      <c r="F125" s="31" t="str">
        <f>IF(OR(Sheet1!X125&lt;&gt;Sheet1!AL125,Sheet1!AM125&lt;&gt;Sheet1!Y125),"有影响","-")</f>
        <v>-</v>
      </c>
      <c r="G125" s="31" t="str">
        <f>IF(OR(Sheet1!AC125&lt;&gt;Sheet1!AN125,Sheet1!AO125&lt;&gt;Sheet1!AD125),"有影响","-")</f>
        <v>-</v>
      </c>
      <c r="H125" s="31" t="str">
        <f>IF(Sheet1!G125=0,"出错","-")</f>
        <v>-</v>
      </c>
      <c r="I125" s="31" t="str">
        <f>IF(AND(Sheet1!G125=0,Sheet1!L125&lt;&gt;0),"出错","-")</f>
        <v>-</v>
      </c>
      <c r="J125" s="31" t="str">
        <f>IF(AND(Sheet1!G125=0,Sheet1!L125=0,Sheet1!Q125&lt;&gt;0),"出错","-")</f>
        <v>-</v>
      </c>
      <c r="K125" s="31" t="str">
        <f>IF(AND(Sheet1!G125=0,Sheet1!L125=0,Sheet1!Q125=0,Sheet1!V125&lt;&gt;0),"出错","-")</f>
        <v>-</v>
      </c>
      <c r="L125" s="31" t="str">
        <f>IF(AND(Sheet1!G125=0,Sheet1!L125=0,Sheet1!Q125=0,Sheet1!V125=0,Sheet1!AA125&lt;&gt;0),"出错","-")</f>
        <v>-</v>
      </c>
    </row>
    <row r="126" spans="1:12">
      <c r="A126" s="21">
        <v>130</v>
      </c>
      <c r="B126" s="41" t="s">
        <v>977</v>
      </c>
      <c r="C126" s="31" t="str">
        <f>IF(OR(Sheet1!I126&lt;&gt;Sheet1!AF126,Sheet1!AG126&lt;&gt;Sheet1!J126),"有影响","-")</f>
        <v>-</v>
      </c>
      <c r="D126" s="31" t="str">
        <f>IF(OR(Sheet1!N126&lt;&gt;Sheet1!AH126,Sheet1!AI126&lt;&gt;Sheet1!O126),"有影响","-")</f>
        <v>-</v>
      </c>
      <c r="E126" s="31" t="str">
        <f>IF(OR(Sheet1!S126&lt;&gt;Sheet1!AJ126,Sheet1!AK126&lt;&gt;Sheet1!T126),"有影响","-")</f>
        <v>-</v>
      </c>
      <c r="F126" s="31" t="str">
        <f>IF(OR(Sheet1!X126&lt;&gt;Sheet1!AL126,Sheet1!AM126&lt;&gt;Sheet1!Y126),"有影响","-")</f>
        <v>-</v>
      </c>
      <c r="G126" s="31" t="str">
        <f>IF(OR(Sheet1!AC126&lt;&gt;Sheet1!AN126,Sheet1!AO126&lt;&gt;Sheet1!AD126),"有影响","-")</f>
        <v>-</v>
      </c>
      <c r="H126" s="31" t="str">
        <f>IF(Sheet1!G126=0,"出错","-")</f>
        <v>-</v>
      </c>
      <c r="I126" s="31" t="str">
        <f>IF(AND(Sheet1!G126=0,Sheet1!L126&lt;&gt;0),"出错","-")</f>
        <v>-</v>
      </c>
      <c r="J126" s="31" t="str">
        <f>IF(AND(Sheet1!G126=0,Sheet1!L126=0,Sheet1!Q126&lt;&gt;0),"出错","-")</f>
        <v>-</v>
      </c>
      <c r="K126" s="31" t="str">
        <f>IF(AND(Sheet1!G126=0,Sheet1!L126=0,Sheet1!Q126=0,Sheet1!V126&lt;&gt;0),"出错","-")</f>
        <v>-</v>
      </c>
      <c r="L126" s="31" t="str">
        <f>IF(AND(Sheet1!G126=0,Sheet1!L126=0,Sheet1!Q126=0,Sheet1!V126=0,Sheet1!AA126&lt;&gt;0),"出错","-")</f>
        <v>-</v>
      </c>
    </row>
    <row r="127" spans="1:12">
      <c r="A127" s="21">
        <v>131</v>
      </c>
      <c r="B127" s="41" t="s">
        <v>1588</v>
      </c>
      <c r="C127" s="31" t="str">
        <f>IF(OR(Sheet1!I127&lt;&gt;Sheet1!AF127,Sheet1!AG127&lt;&gt;Sheet1!J127),"有影响","-")</f>
        <v>-</v>
      </c>
      <c r="D127" s="31" t="str">
        <f>IF(OR(Sheet1!N127&lt;&gt;Sheet1!AH127,Sheet1!AI127&lt;&gt;Sheet1!O127),"有影响","-")</f>
        <v>-</v>
      </c>
      <c r="E127" s="31" t="str">
        <f>IF(OR(Sheet1!S127&lt;&gt;Sheet1!AJ127,Sheet1!AK127&lt;&gt;Sheet1!T127),"有影响","-")</f>
        <v>-</v>
      </c>
      <c r="F127" s="31" t="str">
        <f>IF(OR(Sheet1!X127&lt;&gt;Sheet1!AL127,Sheet1!AM127&lt;&gt;Sheet1!Y127),"有影响","-")</f>
        <v>-</v>
      </c>
      <c r="G127" s="31" t="str">
        <f>IF(OR(Sheet1!AC127&lt;&gt;Sheet1!AN127,Sheet1!AO127&lt;&gt;Sheet1!AD127),"有影响","-")</f>
        <v>-</v>
      </c>
      <c r="H127" s="31" t="str">
        <f>IF(Sheet1!G127=0,"出错","-")</f>
        <v>-</v>
      </c>
      <c r="I127" s="31" t="str">
        <f>IF(AND(Sheet1!G127=0,Sheet1!L127&lt;&gt;0),"出错","-")</f>
        <v>-</v>
      </c>
      <c r="J127" s="31" t="str">
        <f>IF(AND(Sheet1!G127=0,Sheet1!L127=0,Sheet1!Q127&lt;&gt;0),"出错","-")</f>
        <v>-</v>
      </c>
      <c r="K127" s="31" t="str">
        <f>IF(AND(Sheet1!G127=0,Sheet1!L127=0,Sheet1!Q127=0,Sheet1!V127&lt;&gt;0),"出错","-")</f>
        <v>-</v>
      </c>
      <c r="L127" s="31" t="str">
        <f>IF(AND(Sheet1!G127=0,Sheet1!L127=0,Sheet1!Q127=0,Sheet1!V127=0,Sheet1!AA127&lt;&gt;0),"出错","-")</f>
        <v>-</v>
      </c>
    </row>
    <row r="128" spans="1:12">
      <c r="A128" s="21">
        <v>132</v>
      </c>
      <c r="B128" s="41" t="s">
        <v>1589</v>
      </c>
      <c r="C128" s="31" t="str">
        <f>IF(OR(Sheet1!I128&lt;&gt;Sheet1!AF128,Sheet1!AG128&lt;&gt;Sheet1!J128),"有影响","-")</f>
        <v>-</v>
      </c>
      <c r="D128" s="31" t="str">
        <f>IF(OR(Sheet1!N128&lt;&gt;Sheet1!AH128,Sheet1!AI128&lt;&gt;Sheet1!O128),"有影响","-")</f>
        <v>-</v>
      </c>
      <c r="E128" s="31" t="str">
        <f>IF(OR(Sheet1!S128&lt;&gt;Sheet1!AJ128,Sheet1!AK128&lt;&gt;Sheet1!T128),"有影响","-")</f>
        <v>-</v>
      </c>
      <c r="F128" s="31" t="str">
        <f>IF(OR(Sheet1!X128&lt;&gt;Sheet1!AL128,Sheet1!AM128&lt;&gt;Sheet1!Y128),"有影响","-")</f>
        <v>-</v>
      </c>
      <c r="G128" s="31" t="str">
        <f>IF(OR(Sheet1!AC128&lt;&gt;Sheet1!AN128,Sheet1!AO128&lt;&gt;Sheet1!AD128),"有影响","-")</f>
        <v>-</v>
      </c>
      <c r="H128" s="31" t="str">
        <f>IF(Sheet1!G128=0,"出错","-")</f>
        <v>-</v>
      </c>
      <c r="I128" s="31" t="str">
        <f>IF(AND(Sheet1!G128=0,Sheet1!L128&lt;&gt;0),"出错","-")</f>
        <v>-</v>
      </c>
      <c r="J128" s="31" t="str">
        <f>IF(AND(Sheet1!G128=0,Sheet1!L128=0,Sheet1!Q128&lt;&gt;0),"出错","-")</f>
        <v>-</v>
      </c>
      <c r="K128" s="31" t="str">
        <f>IF(AND(Sheet1!G128=0,Sheet1!L128=0,Sheet1!Q128=0,Sheet1!V128&lt;&gt;0),"出错","-")</f>
        <v>-</v>
      </c>
      <c r="L128" s="31" t="str">
        <f>IF(AND(Sheet1!G128=0,Sheet1!L128=0,Sheet1!Q128=0,Sheet1!V128=0,Sheet1!AA128&lt;&gt;0),"出错","-")</f>
        <v>-</v>
      </c>
    </row>
    <row r="129" spans="1:12">
      <c r="A129" s="24">
        <v>133</v>
      </c>
      <c r="B129" s="41" t="s">
        <v>978</v>
      </c>
      <c r="C129" s="31" t="str">
        <f>IF(OR(Sheet1!I129&lt;&gt;Sheet1!AF129,Sheet1!AG129&lt;&gt;Sheet1!J129),"有影响","-")</f>
        <v>-</v>
      </c>
      <c r="D129" s="31" t="str">
        <f>IF(OR(Sheet1!N129&lt;&gt;Sheet1!AH129,Sheet1!AI129&lt;&gt;Sheet1!O129),"有影响","-")</f>
        <v>-</v>
      </c>
      <c r="E129" s="31" t="str">
        <f>IF(OR(Sheet1!S129&lt;&gt;Sheet1!AJ129,Sheet1!AK129&lt;&gt;Sheet1!T129),"有影响","-")</f>
        <v>-</v>
      </c>
      <c r="F129" s="31" t="str">
        <f>IF(OR(Sheet1!X129&lt;&gt;Sheet1!AL129,Sheet1!AM129&lt;&gt;Sheet1!Y129),"有影响","-")</f>
        <v>-</v>
      </c>
      <c r="G129" s="31" t="str">
        <f>IF(OR(Sheet1!AC129&lt;&gt;Sheet1!AN129,Sheet1!AO129&lt;&gt;Sheet1!AD129),"有影响","-")</f>
        <v>-</v>
      </c>
      <c r="H129" s="31" t="str">
        <f>IF(Sheet1!G129=0,"出错","-")</f>
        <v>-</v>
      </c>
      <c r="I129" s="31" t="str">
        <f>IF(AND(Sheet1!G129=0,Sheet1!L129&lt;&gt;0),"出错","-")</f>
        <v>-</v>
      </c>
      <c r="J129" s="31" t="str">
        <f>IF(AND(Sheet1!G129=0,Sheet1!L129=0,Sheet1!Q129&lt;&gt;0),"出错","-")</f>
        <v>-</v>
      </c>
      <c r="K129" s="31" t="str">
        <f>IF(AND(Sheet1!G129=0,Sheet1!L129=0,Sheet1!Q129=0,Sheet1!V129&lt;&gt;0),"出错","-")</f>
        <v>-</v>
      </c>
      <c r="L129" s="31" t="str">
        <f>IF(AND(Sheet1!G129=0,Sheet1!L129=0,Sheet1!Q129=0,Sheet1!V129=0,Sheet1!AA129&lt;&gt;0),"出错","-")</f>
        <v>-</v>
      </c>
    </row>
    <row r="130" spans="1:12">
      <c r="A130" s="25">
        <v>134</v>
      </c>
      <c r="B130" s="42" t="s">
        <v>980</v>
      </c>
      <c r="C130" s="31" t="str">
        <f>IF(OR(Sheet1!I130&lt;&gt;Sheet1!AF130,Sheet1!AG130&lt;&gt;Sheet1!J130),"有影响","-")</f>
        <v>-</v>
      </c>
      <c r="D130" s="31" t="str">
        <f>IF(OR(Sheet1!N130&lt;&gt;Sheet1!AH130,Sheet1!AI130&lt;&gt;Sheet1!O130),"有影响","-")</f>
        <v>-</v>
      </c>
      <c r="E130" s="31" t="str">
        <f>IF(OR(Sheet1!S130&lt;&gt;Sheet1!AJ130,Sheet1!AK130&lt;&gt;Sheet1!T130),"有影响","-")</f>
        <v>-</v>
      </c>
      <c r="F130" s="31" t="str">
        <f>IF(OR(Sheet1!X130&lt;&gt;Sheet1!AL130,Sheet1!AM130&lt;&gt;Sheet1!Y130),"有影响","-")</f>
        <v>-</v>
      </c>
      <c r="G130" s="31" t="str">
        <f>IF(OR(Sheet1!AC130&lt;&gt;Sheet1!AN130,Sheet1!AO130&lt;&gt;Sheet1!AD130),"有影响","-")</f>
        <v>-</v>
      </c>
      <c r="H130" s="31" t="str">
        <f>IF(Sheet1!G130=0,"出错","-")</f>
        <v>-</v>
      </c>
      <c r="I130" s="31" t="str">
        <f>IF(AND(Sheet1!G130=0,Sheet1!L130&lt;&gt;0),"出错","-")</f>
        <v>-</v>
      </c>
      <c r="J130" s="31" t="str">
        <f>IF(AND(Sheet1!G130=0,Sheet1!L130=0,Sheet1!Q130&lt;&gt;0),"出错","-")</f>
        <v>-</v>
      </c>
      <c r="K130" s="31" t="str">
        <f>IF(AND(Sheet1!G130=0,Sheet1!L130=0,Sheet1!Q130=0,Sheet1!V130&lt;&gt;0),"出错","-")</f>
        <v>-</v>
      </c>
      <c r="L130" s="31" t="str">
        <f>IF(AND(Sheet1!G130=0,Sheet1!L130=0,Sheet1!Q130=0,Sheet1!V130=0,Sheet1!AA130&lt;&gt;0),"出错","-")</f>
        <v>-</v>
      </c>
    </row>
    <row r="131" spans="1:12">
      <c r="A131" s="25">
        <v>135</v>
      </c>
      <c r="B131" s="42" t="s">
        <v>1280</v>
      </c>
      <c r="C131" s="31" t="str">
        <f>IF(OR(Sheet1!I131&lt;&gt;Sheet1!AF131,Sheet1!AG131&lt;&gt;Sheet1!J131),"有影响","-")</f>
        <v>-</v>
      </c>
      <c r="D131" s="31" t="str">
        <f>IF(OR(Sheet1!N131&lt;&gt;Sheet1!AH131,Sheet1!AI131&lt;&gt;Sheet1!O131),"有影响","-")</f>
        <v>-</v>
      </c>
      <c r="E131" s="31" t="str">
        <f>IF(OR(Sheet1!S131&lt;&gt;Sheet1!AJ131,Sheet1!AK131&lt;&gt;Sheet1!T131),"有影响","-")</f>
        <v>-</v>
      </c>
      <c r="F131" s="31" t="str">
        <f>IF(OR(Sheet1!X131&lt;&gt;Sheet1!AL131,Sheet1!AM131&lt;&gt;Sheet1!Y131),"有影响","-")</f>
        <v>-</v>
      </c>
      <c r="G131" s="31" t="str">
        <f>IF(OR(Sheet1!AC131&lt;&gt;Sheet1!AN131,Sheet1!AO131&lt;&gt;Sheet1!AD131),"有影响","-")</f>
        <v>-</v>
      </c>
      <c r="H131" s="31" t="str">
        <f>IF(Sheet1!G131=0,"出错","-")</f>
        <v>-</v>
      </c>
      <c r="I131" s="31" t="str">
        <f>IF(AND(Sheet1!G131=0,Sheet1!L131&lt;&gt;0),"出错","-")</f>
        <v>-</v>
      </c>
      <c r="J131" s="31" t="str">
        <f>IF(AND(Sheet1!G131=0,Sheet1!L131=0,Sheet1!Q131&lt;&gt;0),"出错","-")</f>
        <v>-</v>
      </c>
      <c r="K131" s="31" t="str">
        <f>IF(AND(Sheet1!G131=0,Sheet1!L131=0,Sheet1!Q131=0,Sheet1!V131&lt;&gt;0),"出错","-")</f>
        <v>-</v>
      </c>
      <c r="L131" s="31" t="str">
        <f>IF(AND(Sheet1!G131=0,Sheet1!L131=0,Sheet1!Q131=0,Sheet1!V131=0,Sheet1!AA131&lt;&gt;0),"出错","-")</f>
        <v>-</v>
      </c>
    </row>
    <row r="132" spans="1:12">
      <c r="A132" s="24">
        <v>136</v>
      </c>
      <c r="B132" s="41" t="s">
        <v>979</v>
      </c>
      <c r="C132" s="31" t="str">
        <f>IF(OR(Sheet1!I132&lt;&gt;Sheet1!AF132,Sheet1!AG132&lt;&gt;Sheet1!J132),"有影响","-")</f>
        <v>-</v>
      </c>
      <c r="D132" s="31" t="str">
        <f>IF(OR(Sheet1!N132&lt;&gt;Sheet1!AH132,Sheet1!AI132&lt;&gt;Sheet1!O132),"有影响","-")</f>
        <v>-</v>
      </c>
      <c r="E132" s="31" t="str">
        <f>IF(OR(Sheet1!S132&lt;&gt;Sheet1!AJ132,Sheet1!AK132&lt;&gt;Sheet1!T132),"有影响","-")</f>
        <v>-</v>
      </c>
      <c r="F132" s="31" t="str">
        <f>IF(OR(Sheet1!X132&lt;&gt;Sheet1!AL132,Sheet1!AM132&lt;&gt;Sheet1!Y132),"有影响","-")</f>
        <v>-</v>
      </c>
      <c r="G132" s="31" t="str">
        <f>IF(OR(Sheet1!AC132&lt;&gt;Sheet1!AN132,Sheet1!AO132&lt;&gt;Sheet1!AD132),"有影响","-")</f>
        <v>-</v>
      </c>
      <c r="H132" s="31" t="str">
        <f>IF(Sheet1!G132=0,"出错","-")</f>
        <v>-</v>
      </c>
      <c r="I132" s="31" t="str">
        <f>IF(AND(Sheet1!G132=0,Sheet1!L132&lt;&gt;0),"出错","-")</f>
        <v>-</v>
      </c>
      <c r="J132" s="31" t="str">
        <f>IF(AND(Sheet1!G132=0,Sheet1!L132=0,Sheet1!Q132&lt;&gt;0),"出错","-")</f>
        <v>-</v>
      </c>
      <c r="K132" s="31" t="str">
        <f>IF(AND(Sheet1!G132=0,Sheet1!L132=0,Sheet1!Q132=0,Sheet1!V132&lt;&gt;0),"出错","-")</f>
        <v>-</v>
      </c>
      <c r="L132" s="31" t="str">
        <f>IF(AND(Sheet1!G132=0,Sheet1!L132=0,Sheet1!Q132=0,Sheet1!V132=0,Sheet1!AA132&lt;&gt;0),"出错","-")</f>
        <v>-</v>
      </c>
    </row>
    <row r="133" spans="1:12">
      <c r="A133" s="25">
        <v>137</v>
      </c>
      <c r="B133" s="42" t="s">
        <v>981</v>
      </c>
      <c r="C133" s="31" t="str">
        <f>IF(OR(Sheet1!I133&lt;&gt;Sheet1!AF133,Sheet1!AG133&lt;&gt;Sheet1!J133),"有影响","-")</f>
        <v>-</v>
      </c>
      <c r="D133" s="31" t="str">
        <f>IF(OR(Sheet1!N133&lt;&gt;Sheet1!AH133,Sheet1!AI133&lt;&gt;Sheet1!O133),"有影响","-")</f>
        <v>-</v>
      </c>
      <c r="E133" s="31" t="str">
        <f>IF(OR(Sheet1!S133&lt;&gt;Sheet1!AJ133,Sheet1!AK133&lt;&gt;Sheet1!T133),"有影响","-")</f>
        <v>-</v>
      </c>
      <c r="F133" s="31" t="str">
        <f>IF(OR(Sheet1!X133&lt;&gt;Sheet1!AL133,Sheet1!AM133&lt;&gt;Sheet1!Y133),"有影响","-")</f>
        <v>-</v>
      </c>
      <c r="G133" s="31" t="str">
        <f>IF(OR(Sheet1!AC133&lt;&gt;Sheet1!AN133,Sheet1!AO133&lt;&gt;Sheet1!AD133),"有影响","-")</f>
        <v>-</v>
      </c>
      <c r="H133" s="31" t="str">
        <f>IF(Sheet1!G133=0,"出错","-")</f>
        <v>-</v>
      </c>
      <c r="I133" s="31" t="str">
        <f>IF(AND(Sheet1!G133=0,Sheet1!L133&lt;&gt;0),"出错","-")</f>
        <v>-</v>
      </c>
      <c r="J133" s="31" t="str">
        <f>IF(AND(Sheet1!G133=0,Sheet1!L133=0,Sheet1!Q133&lt;&gt;0),"出错","-")</f>
        <v>-</v>
      </c>
      <c r="K133" s="31" t="str">
        <f>IF(AND(Sheet1!G133=0,Sheet1!L133=0,Sheet1!Q133=0,Sheet1!V133&lt;&gt;0),"出错","-")</f>
        <v>-</v>
      </c>
      <c r="L133" s="31" t="str">
        <f>IF(AND(Sheet1!G133=0,Sheet1!L133=0,Sheet1!Q133=0,Sheet1!V133=0,Sheet1!AA133&lt;&gt;0),"出错","-")</f>
        <v>-</v>
      </c>
    </row>
    <row r="134" spans="1:12">
      <c r="A134" s="25">
        <v>138</v>
      </c>
      <c r="B134" s="42" t="s">
        <v>982</v>
      </c>
      <c r="C134" s="31" t="str">
        <f>IF(OR(Sheet1!I134&lt;&gt;Sheet1!AF134,Sheet1!AG134&lt;&gt;Sheet1!J134),"有影响","-")</f>
        <v>-</v>
      </c>
      <c r="D134" s="31" t="str">
        <f>IF(OR(Sheet1!N134&lt;&gt;Sheet1!AH134,Sheet1!AI134&lt;&gt;Sheet1!O134),"有影响","-")</f>
        <v>-</v>
      </c>
      <c r="E134" s="31" t="str">
        <f>IF(OR(Sheet1!S134&lt;&gt;Sheet1!AJ134,Sheet1!AK134&lt;&gt;Sheet1!T134),"有影响","-")</f>
        <v>-</v>
      </c>
      <c r="F134" s="31" t="str">
        <f>IF(OR(Sheet1!X134&lt;&gt;Sheet1!AL134,Sheet1!AM134&lt;&gt;Sheet1!Y134),"有影响","-")</f>
        <v>-</v>
      </c>
      <c r="G134" s="31" t="str">
        <f>IF(OR(Sheet1!AC134&lt;&gt;Sheet1!AN134,Sheet1!AO134&lt;&gt;Sheet1!AD134),"有影响","-")</f>
        <v>-</v>
      </c>
      <c r="H134" s="31" t="str">
        <f>IF(Sheet1!G134=0,"出错","-")</f>
        <v>-</v>
      </c>
      <c r="I134" s="31" t="str">
        <f>IF(AND(Sheet1!G134=0,Sheet1!L134&lt;&gt;0),"出错","-")</f>
        <v>-</v>
      </c>
      <c r="J134" s="31" t="str">
        <f>IF(AND(Sheet1!G134=0,Sheet1!L134=0,Sheet1!Q134&lt;&gt;0),"出错","-")</f>
        <v>-</v>
      </c>
      <c r="K134" s="31" t="str">
        <f>IF(AND(Sheet1!G134=0,Sheet1!L134=0,Sheet1!Q134=0,Sheet1!V134&lt;&gt;0),"出错","-")</f>
        <v>-</v>
      </c>
      <c r="L134" s="31" t="str">
        <f>IF(AND(Sheet1!G134=0,Sheet1!L134=0,Sheet1!Q134=0,Sheet1!V134=0,Sheet1!AA134&lt;&gt;0),"出错","-")</f>
        <v>-</v>
      </c>
    </row>
    <row r="135" spans="1:12">
      <c r="A135" s="21">
        <v>139</v>
      </c>
      <c r="B135" s="42" t="s">
        <v>1590</v>
      </c>
      <c r="C135" s="31" t="str">
        <f>IF(OR(Sheet1!I135&lt;&gt;Sheet1!AF135,Sheet1!AG135&lt;&gt;Sheet1!J135),"有影响","-")</f>
        <v>-</v>
      </c>
      <c r="D135" s="31" t="str">
        <f>IF(OR(Sheet1!N135&lt;&gt;Sheet1!AH135,Sheet1!AI135&lt;&gt;Sheet1!O135),"有影响","-")</f>
        <v>-</v>
      </c>
      <c r="E135" s="31" t="str">
        <f>IF(OR(Sheet1!S135&lt;&gt;Sheet1!AJ135,Sheet1!AK135&lt;&gt;Sheet1!T135),"有影响","-")</f>
        <v>-</v>
      </c>
      <c r="F135" s="31" t="str">
        <f>IF(OR(Sheet1!X135&lt;&gt;Sheet1!AL135,Sheet1!AM135&lt;&gt;Sheet1!Y135),"有影响","-")</f>
        <v>-</v>
      </c>
      <c r="G135" s="31" t="str">
        <f>IF(OR(Sheet1!AC135&lt;&gt;Sheet1!AN135,Sheet1!AO135&lt;&gt;Sheet1!AD135),"有影响","-")</f>
        <v>-</v>
      </c>
      <c r="H135" s="31" t="str">
        <f>IF(Sheet1!G135=0,"出错","-")</f>
        <v>-</v>
      </c>
      <c r="I135" s="31" t="str">
        <f>IF(AND(Sheet1!G135=0,Sheet1!L135&lt;&gt;0),"出错","-")</f>
        <v>-</v>
      </c>
      <c r="J135" s="31" t="str">
        <f>IF(AND(Sheet1!G135=0,Sheet1!L135=0,Sheet1!Q135&lt;&gt;0),"出错","-")</f>
        <v>-</v>
      </c>
      <c r="K135" s="31" t="str">
        <f>IF(AND(Sheet1!G135=0,Sheet1!L135=0,Sheet1!Q135=0,Sheet1!V135&lt;&gt;0),"出错","-")</f>
        <v>-</v>
      </c>
      <c r="L135" s="31" t="str">
        <f>IF(AND(Sheet1!G135=0,Sheet1!L135=0,Sheet1!Q135=0,Sheet1!V135=0,Sheet1!AA135&lt;&gt;0),"出错","-")</f>
        <v>-</v>
      </c>
    </row>
    <row r="136" spans="1:12">
      <c r="A136" s="21">
        <v>140</v>
      </c>
      <c r="B136" s="42" t="s">
        <v>1591</v>
      </c>
      <c r="C136" s="31" t="str">
        <f>IF(OR(Sheet1!I136&lt;&gt;Sheet1!AF136,Sheet1!AG136&lt;&gt;Sheet1!J136),"有影响","-")</f>
        <v>-</v>
      </c>
      <c r="D136" s="31" t="str">
        <f>IF(OR(Sheet1!N136&lt;&gt;Sheet1!AH136,Sheet1!AI136&lt;&gt;Sheet1!O136),"有影响","-")</f>
        <v>-</v>
      </c>
      <c r="E136" s="31" t="str">
        <f>IF(OR(Sheet1!S136&lt;&gt;Sheet1!AJ136,Sheet1!AK136&lt;&gt;Sheet1!T136),"有影响","-")</f>
        <v>-</v>
      </c>
      <c r="F136" s="31" t="str">
        <f>IF(OR(Sheet1!X136&lt;&gt;Sheet1!AL136,Sheet1!AM136&lt;&gt;Sheet1!Y136),"有影响","-")</f>
        <v>-</v>
      </c>
      <c r="G136" s="31" t="str">
        <f>IF(OR(Sheet1!AC136&lt;&gt;Sheet1!AN136,Sheet1!AO136&lt;&gt;Sheet1!AD136),"有影响","-")</f>
        <v>-</v>
      </c>
      <c r="H136" s="31" t="str">
        <f>IF(Sheet1!G136=0,"出错","-")</f>
        <v>-</v>
      </c>
      <c r="I136" s="31" t="str">
        <f>IF(AND(Sheet1!G136=0,Sheet1!L136&lt;&gt;0),"出错","-")</f>
        <v>-</v>
      </c>
      <c r="J136" s="31" t="str">
        <f>IF(AND(Sheet1!G136=0,Sheet1!L136=0,Sheet1!Q136&lt;&gt;0),"出错","-")</f>
        <v>-</v>
      </c>
      <c r="K136" s="31" t="str">
        <f>IF(AND(Sheet1!G136=0,Sheet1!L136=0,Sheet1!Q136=0,Sheet1!V136&lt;&gt;0),"出错","-")</f>
        <v>-</v>
      </c>
      <c r="L136" s="31" t="str">
        <f>IF(AND(Sheet1!G136=0,Sheet1!L136=0,Sheet1!Q136=0,Sheet1!V136=0,Sheet1!AA136&lt;&gt;0),"出错","-")</f>
        <v>-</v>
      </c>
    </row>
    <row r="137" spans="1:12">
      <c r="A137" s="21">
        <v>141</v>
      </c>
      <c r="B137" s="42" t="s">
        <v>1592</v>
      </c>
      <c r="C137" s="31" t="str">
        <f>IF(OR(Sheet1!I137&lt;&gt;Sheet1!AF137,Sheet1!AG137&lt;&gt;Sheet1!J137),"有影响","-")</f>
        <v>-</v>
      </c>
      <c r="D137" s="31" t="str">
        <f>IF(OR(Sheet1!N137&lt;&gt;Sheet1!AH137,Sheet1!AI137&lt;&gt;Sheet1!O137),"有影响","-")</f>
        <v>-</v>
      </c>
      <c r="E137" s="31" t="str">
        <f>IF(OR(Sheet1!S137&lt;&gt;Sheet1!AJ137,Sheet1!AK137&lt;&gt;Sheet1!T137),"有影响","-")</f>
        <v>-</v>
      </c>
      <c r="F137" s="31" t="str">
        <f>IF(OR(Sheet1!X137&lt;&gt;Sheet1!AL137,Sheet1!AM137&lt;&gt;Sheet1!Y137),"有影响","-")</f>
        <v>-</v>
      </c>
      <c r="G137" s="31" t="str">
        <f>IF(OR(Sheet1!AC137&lt;&gt;Sheet1!AN137,Sheet1!AO137&lt;&gt;Sheet1!AD137),"有影响","-")</f>
        <v>-</v>
      </c>
      <c r="H137" s="31" t="str">
        <f>IF(Sheet1!G137=0,"出错","-")</f>
        <v>-</v>
      </c>
      <c r="I137" s="31" t="str">
        <f>IF(AND(Sheet1!G137=0,Sheet1!L137&lt;&gt;0),"出错","-")</f>
        <v>-</v>
      </c>
      <c r="J137" s="31" t="str">
        <f>IF(AND(Sheet1!G137=0,Sheet1!L137=0,Sheet1!Q137&lt;&gt;0),"出错","-")</f>
        <v>-</v>
      </c>
      <c r="K137" s="31" t="str">
        <f>IF(AND(Sheet1!G137=0,Sheet1!L137=0,Sheet1!Q137=0,Sheet1!V137&lt;&gt;0),"出错","-")</f>
        <v>-</v>
      </c>
      <c r="L137" s="31" t="str">
        <f>IF(AND(Sheet1!G137=0,Sheet1!L137=0,Sheet1!Q137=0,Sheet1!V137=0,Sheet1!AA137&lt;&gt;0),"出错","-")</f>
        <v>-</v>
      </c>
    </row>
    <row r="138" spans="1:12">
      <c r="A138" s="21">
        <v>142</v>
      </c>
      <c r="B138" s="42" t="s">
        <v>998</v>
      </c>
      <c r="C138" s="31" t="str">
        <f>IF(OR(Sheet1!I138&lt;&gt;Sheet1!AF138,Sheet1!AG138&lt;&gt;Sheet1!J138),"有影响","-")</f>
        <v>-</v>
      </c>
      <c r="D138" s="31" t="str">
        <f>IF(OR(Sheet1!N138&lt;&gt;Sheet1!AH138,Sheet1!AI138&lt;&gt;Sheet1!O138),"有影响","-")</f>
        <v>-</v>
      </c>
      <c r="E138" s="31" t="str">
        <f>IF(OR(Sheet1!S138&lt;&gt;Sheet1!AJ138,Sheet1!AK138&lt;&gt;Sheet1!T138),"有影响","-")</f>
        <v>-</v>
      </c>
      <c r="F138" s="31" t="str">
        <f>IF(OR(Sheet1!X138&lt;&gt;Sheet1!AL138,Sheet1!AM138&lt;&gt;Sheet1!Y138),"有影响","-")</f>
        <v>-</v>
      </c>
      <c r="G138" s="31" t="str">
        <f>IF(OR(Sheet1!AC138&lt;&gt;Sheet1!AN138,Sheet1!AO138&lt;&gt;Sheet1!AD138),"有影响","-")</f>
        <v>-</v>
      </c>
      <c r="H138" s="31" t="str">
        <f>IF(Sheet1!G138=0,"出错","-")</f>
        <v>-</v>
      </c>
      <c r="I138" s="31" t="str">
        <f>IF(AND(Sheet1!G138=0,Sheet1!L138&lt;&gt;0),"出错","-")</f>
        <v>-</v>
      </c>
      <c r="J138" s="31" t="str">
        <f>IF(AND(Sheet1!G138=0,Sheet1!L138=0,Sheet1!Q138&lt;&gt;0),"出错","-")</f>
        <v>-</v>
      </c>
      <c r="K138" s="31" t="str">
        <f>IF(AND(Sheet1!G138=0,Sheet1!L138=0,Sheet1!Q138=0,Sheet1!V138&lt;&gt;0),"出错","-")</f>
        <v>-</v>
      </c>
      <c r="L138" s="31" t="str">
        <f>IF(AND(Sheet1!G138=0,Sheet1!L138=0,Sheet1!Q138=0,Sheet1!V138=0,Sheet1!AA138&lt;&gt;0),"出错","-")</f>
        <v>-</v>
      </c>
    </row>
    <row r="139" spans="1:12">
      <c r="A139" s="21">
        <v>143</v>
      </c>
      <c r="B139" s="42" t="s">
        <v>1593</v>
      </c>
      <c r="C139" s="31" t="str">
        <f>IF(OR(Sheet1!I139&lt;&gt;Sheet1!AF139,Sheet1!AG139&lt;&gt;Sheet1!J139),"有影响","-")</f>
        <v>-</v>
      </c>
      <c r="D139" s="31" t="str">
        <f>IF(OR(Sheet1!N139&lt;&gt;Sheet1!AH139,Sheet1!AI139&lt;&gt;Sheet1!O139),"有影响","-")</f>
        <v>-</v>
      </c>
      <c r="E139" s="31" t="str">
        <f>IF(OR(Sheet1!S139&lt;&gt;Sheet1!AJ139,Sheet1!AK139&lt;&gt;Sheet1!T139),"有影响","-")</f>
        <v>-</v>
      </c>
      <c r="F139" s="31" t="str">
        <f>IF(OR(Sheet1!X139&lt;&gt;Sheet1!AL139,Sheet1!AM139&lt;&gt;Sheet1!Y139),"有影响","-")</f>
        <v>-</v>
      </c>
      <c r="G139" s="31" t="str">
        <f>IF(OR(Sheet1!AC139&lt;&gt;Sheet1!AN139,Sheet1!AO139&lt;&gt;Sheet1!AD139),"有影响","-")</f>
        <v>-</v>
      </c>
      <c r="H139" s="31" t="str">
        <f>IF(Sheet1!G139=0,"出错","-")</f>
        <v>-</v>
      </c>
      <c r="I139" s="31" t="str">
        <f>IF(AND(Sheet1!G139=0,Sheet1!L139&lt;&gt;0),"出错","-")</f>
        <v>-</v>
      </c>
      <c r="J139" s="31" t="str">
        <f>IF(AND(Sheet1!G139=0,Sheet1!L139=0,Sheet1!Q139&lt;&gt;0),"出错","-")</f>
        <v>-</v>
      </c>
      <c r="K139" s="31" t="str">
        <f>IF(AND(Sheet1!G139=0,Sheet1!L139=0,Sheet1!Q139=0,Sheet1!V139&lt;&gt;0),"出错","-")</f>
        <v>-</v>
      </c>
      <c r="L139" s="31" t="str">
        <f>IF(AND(Sheet1!G139=0,Sheet1!L139=0,Sheet1!Q139=0,Sheet1!V139=0,Sheet1!AA139&lt;&gt;0),"出错","-")</f>
        <v>-</v>
      </c>
    </row>
    <row r="140" spans="1:12">
      <c r="A140" s="24">
        <v>144</v>
      </c>
      <c r="B140" s="41" t="s">
        <v>1277</v>
      </c>
      <c r="C140" s="31" t="str">
        <f>IF(OR(Sheet1!I140&lt;&gt;Sheet1!AF140,Sheet1!AG140&lt;&gt;Sheet1!J140),"有影响","-")</f>
        <v>-</v>
      </c>
      <c r="D140" s="31" t="str">
        <f>IF(OR(Sheet1!N140&lt;&gt;Sheet1!AH140,Sheet1!AI140&lt;&gt;Sheet1!O140),"有影响","-")</f>
        <v>-</v>
      </c>
      <c r="E140" s="31" t="str">
        <f>IF(OR(Sheet1!S140&lt;&gt;Sheet1!AJ140,Sheet1!AK140&lt;&gt;Sheet1!T140),"有影响","-")</f>
        <v>-</v>
      </c>
      <c r="F140" s="31" t="str">
        <f>IF(OR(Sheet1!X140&lt;&gt;Sheet1!AL140,Sheet1!AM140&lt;&gt;Sheet1!Y140),"有影响","-")</f>
        <v>-</v>
      </c>
      <c r="G140" s="31" t="str">
        <f>IF(OR(Sheet1!AC140&lt;&gt;Sheet1!AN140,Sheet1!AO140&lt;&gt;Sheet1!AD140),"有影响","-")</f>
        <v>-</v>
      </c>
      <c r="H140" s="31" t="str">
        <f>IF(Sheet1!G140=0,"出错","-")</f>
        <v>-</v>
      </c>
      <c r="I140" s="31" t="str">
        <f>IF(AND(Sheet1!G140=0,Sheet1!L140&lt;&gt;0),"出错","-")</f>
        <v>-</v>
      </c>
      <c r="J140" s="31" t="str">
        <f>IF(AND(Sheet1!G140=0,Sheet1!L140=0,Sheet1!Q140&lt;&gt;0),"出错","-")</f>
        <v>-</v>
      </c>
      <c r="K140" s="31" t="str">
        <f>IF(AND(Sheet1!G140=0,Sheet1!L140=0,Sheet1!Q140=0,Sheet1!V140&lt;&gt;0),"出错","-")</f>
        <v>-</v>
      </c>
      <c r="L140" s="31" t="str">
        <f>IF(AND(Sheet1!G140=0,Sheet1!L140=0,Sheet1!Q140=0,Sheet1!V140=0,Sheet1!AA140&lt;&gt;0),"出错","-")</f>
        <v>-</v>
      </c>
    </row>
    <row r="141" spans="1:12">
      <c r="A141" s="25">
        <v>145</v>
      </c>
      <c r="B141" s="42" t="s">
        <v>1279</v>
      </c>
      <c r="C141" s="31" t="str">
        <f>IF(OR(Sheet1!I141&lt;&gt;Sheet1!AF141,Sheet1!AG141&lt;&gt;Sheet1!J141),"有影响","-")</f>
        <v>-</v>
      </c>
      <c r="D141" s="31" t="str">
        <f>IF(OR(Sheet1!N141&lt;&gt;Sheet1!AH141,Sheet1!AI141&lt;&gt;Sheet1!O141),"有影响","-")</f>
        <v>-</v>
      </c>
      <c r="E141" s="31" t="str">
        <f>IF(OR(Sheet1!S141&lt;&gt;Sheet1!AJ141,Sheet1!AK141&lt;&gt;Sheet1!T141),"有影响","-")</f>
        <v>-</v>
      </c>
      <c r="F141" s="31" t="str">
        <f>IF(OR(Sheet1!X141&lt;&gt;Sheet1!AL141,Sheet1!AM141&lt;&gt;Sheet1!Y141),"有影响","-")</f>
        <v>-</v>
      </c>
      <c r="G141" s="31" t="str">
        <f>IF(OR(Sheet1!AC141&lt;&gt;Sheet1!AN141,Sheet1!AO141&lt;&gt;Sheet1!AD141),"有影响","-")</f>
        <v>-</v>
      </c>
      <c r="H141" s="31" t="str">
        <f>IF(Sheet1!G141=0,"出错","-")</f>
        <v>-</v>
      </c>
      <c r="I141" s="31" t="str">
        <f>IF(AND(Sheet1!G141=0,Sheet1!L141&lt;&gt;0),"出错","-")</f>
        <v>-</v>
      </c>
      <c r="J141" s="31" t="str">
        <f>IF(AND(Sheet1!G141=0,Sheet1!L141=0,Sheet1!Q141&lt;&gt;0),"出错","-")</f>
        <v>-</v>
      </c>
      <c r="K141" s="31" t="str">
        <f>IF(AND(Sheet1!G141=0,Sheet1!L141=0,Sheet1!Q141=0,Sheet1!V141&lt;&gt;0),"出错","-")</f>
        <v>-</v>
      </c>
      <c r="L141" s="31" t="str">
        <f>IF(AND(Sheet1!G141=0,Sheet1!L141=0,Sheet1!Q141=0,Sheet1!V141=0,Sheet1!AA141&lt;&gt;0),"出错","-")</f>
        <v>-</v>
      </c>
    </row>
    <row r="142" spans="1:12">
      <c r="A142" s="25">
        <v>146</v>
      </c>
      <c r="B142" s="42" t="s">
        <v>1594</v>
      </c>
      <c r="C142" s="31" t="str">
        <f>IF(OR(Sheet1!I142&lt;&gt;Sheet1!AF142,Sheet1!AG142&lt;&gt;Sheet1!J142),"有影响","-")</f>
        <v>-</v>
      </c>
      <c r="D142" s="31" t="str">
        <f>IF(OR(Sheet1!N142&lt;&gt;Sheet1!AH142,Sheet1!AI142&lt;&gt;Sheet1!O142),"有影响","-")</f>
        <v>-</v>
      </c>
      <c r="E142" s="31" t="str">
        <f>IF(OR(Sheet1!S142&lt;&gt;Sheet1!AJ142,Sheet1!AK142&lt;&gt;Sheet1!T142),"有影响","-")</f>
        <v>-</v>
      </c>
      <c r="F142" s="31" t="str">
        <f>IF(OR(Sheet1!X142&lt;&gt;Sheet1!AL142,Sheet1!AM142&lt;&gt;Sheet1!Y142),"有影响","-")</f>
        <v>-</v>
      </c>
      <c r="G142" s="31" t="str">
        <f>IF(OR(Sheet1!AC142&lt;&gt;Sheet1!AN142,Sheet1!AO142&lt;&gt;Sheet1!AD142),"有影响","-")</f>
        <v>-</v>
      </c>
      <c r="H142" s="31" t="str">
        <f>IF(Sheet1!G142=0,"出错","-")</f>
        <v>-</v>
      </c>
      <c r="I142" s="31" t="str">
        <f>IF(AND(Sheet1!G142=0,Sheet1!L142&lt;&gt;0),"出错","-")</f>
        <v>-</v>
      </c>
      <c r="J142" s="31" t="str">
        <f>IF(AND(Sheet1!G142=0,Sheet1!L142=0,Sheet1!Q142&lt;&gt;0),"出错","-")</f>
        <v>-</v>
      </c>
      <c r="K142" s="31" t="str">
        <f>IF(AND(Sheet1!G142=0,Sheet1!L142=0,Sheet1!Q142=0,Sheet1!V142&lt;&gt;0),"出错","-")</f>
        <v>-</v>
      </c>
      <c r="L142" s="31" t="str">
        <f>IF(AND(Sheet1!G142=0,Sheet1!L142=0,Sheet1!Q142=0,Sheet1!V142=0,Sheet1!AA142&lt;&gt;0),"出错","-")</f>
        <v>-</v>
      </c>
    </row>
    <row r="143" spans="1:12">
      <c r="A143" s="24">
        <v>147</v>
      </c>
      <c r="B143" s="41" t="s">
        <v>1278</v>
      </c>
      <c r="C143" s="31" t="str">
        <f>IF(OR(Sheet1!I143&lt;&gt;Sheet1!AF143,Sheet1!AG143&lt;&gt;Sheet1!J143),"有影响","-")</f>
        <v>-</v>
      </c>
      <c r="D143" s="31" t="str">
        <f>IF(OR(Sheet1!N143&lt;&gt;Sheet1!AH143,Sheet1!AI143&lt;&gt;Sheet1!O143),"有影响","-")</f>
        <v>-</v>
      </c>
      <c r="E143" s="31" t="str">
        <f>IF(OR(Sheet1!S143&lt;&gt;Sheet1!AJ143,Sheet1!AK143&lt;&gt;Sheet1!T143),"有影响","-")</f>
        <v>-</v>
      </c>
      <c r="F143" s="31" t="str">
        <f>IF(OR(Sheet1!X143&lt;&gt;Sheet1!AL143,Sheet1!AM143&lt;&gt;Sheet1!Y143),"有影响","-")</f>
        <v>-</v>
      </c>
      <c r="G143" s="31" t="str">
        <f>IF(OR(Sheet1!AC143&lt;&gt;Sheet1!AN143,Sheet1!AO143&lt;&gt;Sheet1!AD143),"有影响","-")</f>
        <v>-</v>
      </c>
      <c r="H143" s="31" t="str">
        <f>IF(Sheet1!G143=0,"出错","-")</f>
        <v>-</v>
      </c>
      <c r="I143" s="31" t="str">
        <f>IF(AND(Sheet1!G143=0,Sheet1!L143&lt;&gt;0),"出错","-")</f>
        <v>-</v>
      </c>
      <c r="J143" s="31" t="str">
        <f>IF(AND(Sheet1!G143=0,Sheet1!L143=0,Sheet1!Q143&lt;&gt;0),"出错","-")</f>
        <v>-</v>
      </c>
      <c r="K143" s="31" t="str">
        <f>IF(AND(Sheet1!G143=0,Sheet1!L143=0,Sheet1!Q143=0,Sheet1!V143&lt;&gt;0),"出错","-")</f>
        <v>-</v>
      </c>
      <c r="L143" s="31" t="str">
        <f>IF(AND(Sheet1!G143=0,Sheet1!L143=0,Sheet1!Q143=0,Sheet1!V143=0,Sheet1!AA143&lt;&gt;0),"出错","-")</f>
        <v>-</v>
      </c>
    </row>
    <row r="144" spans="1:12">
      <c r="A144" s="25">
        <v>148</v>
      </c>
      <c r="B144" s="42" t="s">
        <v>1709</v>
      </c>
      <c r="C144" s="31" t="str">
        <f>IF(OR(Sheet1!I144&lt;&gt;Sheet1!AF144,Sheet1!AG144&lt;&gt;Sheet1!J144),"有影响","-")</f>
        <v>-</v>
      </c>
      <c r="D144" s="31" t="str">
        <f>IF(OR(Sheet1!N144&lt;&gt;Sheet1!AH144,Sheet1!AI144&lt;&gt;Sheet1!O144),"有影响","-")</f>
        <v>-</v>
      </c>
      <c r="E144" s="31" t="str">
        <f>IF(OR(Sheet1!S144&lt;&gt;Sheet1!AJ144,Sheet1!AK144&lt;&gt;Sheet1!T144),"有影响","-")</f>
        <v>-</v>
      </c>
      <c r="F144" s="31" t="str">
        <f>IF(OR(Sheet1!X144&lt;&gt;Sheet1!AL144,Sheet1!AM144&lt;&gt;Sheet1!Y144),"有影响","-")</f>
        <v>-</v>
      </c>
      <c r="G144" s="31" t="str">
        <f>IF(OR(Sheet1!AC144&lt;&gt;Sheet1!AN144,Sheet1!AO144&lt;&gt;Sheet1!AD144),"有影响","-")</f>
        <v>-</v>
      </c>
      <c r="H144" s="31" t="str">
        <f>IF(Sheet1!G144=0,"出错","-")</f>
        <v>-</v>
      </c>
      <c r="I144" s="31" t="str">
        <f>IF(AND(Sheet1!G144=0,Sheet1!L144&lt;&gt;0),"出错","-")</f>
        <v>-</v>
      </c>
      <c r="J144" s="31" t="str">
        <f>IF(AND(Sheet1!G144=0,Sheet1!L144=0,Sheet1!Q144&lt;&gt;0),"出错","-")</f>
        <v>-</v>
      </c>
      <c r="K144" s="31" t="str">
        <f>IF(AND(Sheet1!G144=0,Sheet1!L144=0,Sheet1!Q144=0,Sheet1!V144&lt;&gt;0),"出错","-")</f>
        <v>-</v>
      </c>
      <c r="L144" s="31" t="str">
        <f>IF(AND(Sheet1!G144=0,Sheet1!L144=0,Sheet1!Q144=0,Sheet1!V144=0,Sheet1!AA144&lt;&gt;0),"出错","-")</f>
        <v>-</v>
      </c>
    </row>
    <row r="145" spans="1:12">
      <c r="A145" s="25">
        <v>149</v>
      </c>
      <c r="B145" s="42" t="s">
        <v>1281</v>
      </c>
      <c r="C145" s="31" t="str">
        <f>IF(OR(Sheet1!I145&lt;&gt;Sheet1!AF145,Sheet1!AG145&lt;&gt;Sheet1!J145),"有影响","-")</f>
        <v>-</v>
      </c>
      <c r="D145" s="31" t="str">
        <f>IF(OR(Sheet1!N145&lt;&gt;Sheet1!AH145,Sheet1!AI145&lt;&gt;Sheet1!O145),"有影响","-")</f>
        <v>-</v>
      </c>
      <c r="E145" s="31" t="str">
        <f>IF(OR(Sheet1!S145&lt;&gt;Sheet1!AJ145,Sheet1!AK145&lt;&gt;Sheet1!T145),"有影响","-")</f>
        <v>-</v>
      </c>
      <c r="F145" s="31" t="str">
        <f>IF(OR(Sheet1!X145&lt;&gt;Sheet1!AL145,Sheet1!AM145&lt;&gt;Sheet1!Y145),"有影响","-")</f>
        <v>-</v>
      </c>
      <c r="G145" s="31" t="str">
        <f>IF(OR(Sheet1!AC145&lt;&gt;Sheet1!AN145,Sheet1!AO145&lt;&gt;Sheet1!AD145),"有影响","-")</f>
        <v>-</v>
      </c>
      <c r="H145" s="31" t="str">
        <f>IF(Sheet1!G145=0,"出错","-")</f>
        <v>-</v>
      </c>
      <c r="I145" s="31" t="str">
        <f>IF(AND(Sheet1!G145=0,Sheet1!L145&lt;&gt;0),"出错","-")</f>
        <v>-</v>
      </c>
      <c r="J145" s="31" t="str">
        <f>IF(AND(Sheet1!G145=0,Sheet1!L145=0,Sheet1!Q145&lt;&gt;0),"出错","-")</f>
        <v>-</v>
      </c>
      <c r="K145" s="31" t="str">
        <f>IF(AND(Sheet1!G145=0,Sheet1!L145=0,Sheet1!Q145=0,Sheet1!V145&lt;&gt;0),"出错","-")</f>
        <v>-</v>
      </c>
      <c r="L145" s="31" t="str">
        <f>IF(AND(Sheet1!G145=0,Sheet1!L145=0,Sheet1!Q145=0,Sheet1!V145=0,Sheet1!AA145&lt;&gt;0),"出错","-")</f>
        <v>-</v>
      </c>
    </row>
    <row r="146" spans="1:12">
      <c r="A146" s="3">
        <v>201</v>
      </c>
      <c r="B146" s="3" t="s">
        <v>1595</v>
      </c>
      <c r="C146" s="31" t="str">
        <f>IF(OR(Sheet1!I196&lt;&gt;Sheet1!AF196,Sheet1!AG196&lt;&gt;Sheet1!J196),"有影响","-")</f>
        <v>-</v>
      </c>
      <c r="D146" s="31" t="str">
        <f>IF(OR(Sheet1!N196&lt;&gt;Sheet1!AH196,Sheet1!AI196&lt;&gt;Sheet1!O196),"有影响","-")</f>
        <v>-</v>
      </c>
      <c r="E146" s="31" t="str">
        <f>IF(OR(Sheet1!S196&lt;&gt;Sheet1!AJ196,Sheet1!AK196&lt;&gt;Sheet1!T196),"有影响","-")</f>
        <v>-</v>
      </c>
      <c r="F146" s="31" t="str">
        <f>IF(OR(Sheet1!X196&lt;&gt;Sheet1!AL196,Sheet1!AM196&lt;&gt;Sheet1!Y196),"有影响","-")</f>
        <v>-</v>
      </c>
      <c r="G146" s="31" t="str">
        <f>IF(OR(Sheet1!AC196&lt;&gt;Sheet1!AN196,Sheet1!AO196&lt;&gt;Sheet1!AD196),"有影响","-")</f>
        <v>-</v>
      </c>
      <c r="H146" s="31" t="str">
        <f>IF(Sheet1!G196=0,"出错","-")</f>
        <v>-</v>
      </c>
      <c r="I146" s="31" t="str">
        <f>IF(AND(Sheet1!G196=0,Sheet1!L196&lt;&gt;0),"出错","-")</f>
        <v>-</v>
      </c>
      <c r="J146" s="31" t="str">
        <f>IF(AND(Sheet1!G196=0,Sheet1!L196=0,Sheet1!Q196&lt;&gt;0),"出错","-")</f>
        <v>-</v>
      </c>
      <c r="K146" s="31" t="str">
        <f>IF(AND(Sheet1!G196=0,Sheet1!L196=0,Sheet1!Q196=0,Sheet1!V196&lt;&gt;0),"出错","-")</f>
        <v>-</v>
      </c>
      <c r="L146" s="31" t="str">
        <f>IF(AND(Sheet1!G196=0,Sheet1!L196=0,Sheet1!Q196=0,Sheet1!V196=0,Sheet1!AA196&lt;&gt;0),"出错","-")</f>
        <v>-</v>
      </c>
    </row>
    <row r="147" spans="1:12">
      <c r="A147" s="3">
        <v>202</v>
      </c>
      <c r="B147" s="3" t="s">
        <v>1595</v>
      </c>
      <c r="C147" s="31" t="str">
        <f>IF(OR(Sheet1!I197&lt;&gt;Sheet1!AF197,Sheet1!AG197&lt;&gt;Sheet1!J197),"有影响","-")</f>
        <v>-</v>
      </c>
      <c r="D147" s="31" t="str">
        <f>IF(OR(Sheet1!N197&lt;&gt;Sheet1!AH197,Sheet1!AI197&lt;&gt;Sheet1!O197),"有影响","-")</f>
        <v>-</v>
      </c>
      <c r="E147" s="31" t="str">
        <f>IF(OR(Sheet1!S197&lt;&gt;Sheet1!AJ197,Sheet1!AK197&lt;&gt;Sheet1!T197),"有影响","-")</f>
        <v>-</v>
      </c>
      <c r="F147" s="31" t="str">
        <f>IF(OR(Sheet1!X197&lt;&gt;Sheet1!AL197,Sheet1!AM197&lt;&gt;Sheet1!Y197),"有影响","-")</f>
        <v>-</v>
      </c>
      <c r="G147" s="31" t="str">
        <f>IF(OR(Sheet1!AC197&lt;&gt;Sheet1!AN197,Sheet1!AO197&lt;&gt;Sheet1!AD197),"有影响","-")</f>
        <v>-</v>
      </c>
      <c r="H147" s="31" t="str">
        <f>IF(Sheet1!G197=0,"出错","-")</f>
        <v>-</v>
      </c>
      <c r="I147" s="31" t="str">
        <f>IF(AND(Sheet1!G197=0,Sheet1!L197&lt;&gt;0),"出错","-")</f>
        <v>-</v>
      </c>
      <c r="J147" s="31" t="str">
        <f>IF(AND(Sheet1!G197=0,Sheet1!L197=0,Sheet1!Q197&lt;&gt;0),"出错","-")</f>
        <v>-</v>
      </c>
      <c r="K147" s="31" t="str">
        <f>IF(AND(Sheet1!G197=0,Sheet1!L197=0,Sheet1!Q197=0,Sheet1!V197&lt;&gt;0),"出错","-")</f>
        <v>-</v>
      </c>
      <c r="L147" s="31" t="str">
        <f>IF(AND(Sheet1!G197=0,Sheet1!L197=0,Sheet1!Q197=0,Sheet1!V197=0,Sheet1!AA197&lt;&gt;0),"出错","-")</f>
        <v>-</v>
      </c>
    </row>
    <row r="148" spans="1:12">
      <c r="A148" s="3">
        <v>203</v>
      </c>
      <c r="B148" s="3" t="s">
        <v>1595</v>
      </c>
      <c r="C148" s="31" t="str">
        <f>IF(OR(Sheet1!I198&lt;&gt;Sheet1!AF198,Sheet1!AG198&lt;&gt;Sheet1!J198),"有影响","-")</f>
        <v>-</v>
      </c>
      <c r="D148" s="31" t="str">
        <f>IF(OR(Sheet1!N198&lt;&gt;Sheet1!AH198,Sheet1!AI198&lt;&gt;Sheet1!O198),"有影响","-")</f>
        <v>-</v>
      </c>
      <c r="E148" s="31" t="str">
        <f>IF(OR(Sheet1!S198&lt;&gt;Sheet1!AJ198,Sheet1!AK198&lt;&gt;Sheet1!T198),"有影响","-")</f>
        <v>-</v>
      </c>
      <c r="F148" s="31" t="str">
        <f>IF(OR(Sheet1!X198&lt;&gt;Sheet1!AL198,Sheet1!AM198&lt;&gt;Sheet1!Y198),"有影响","-")</f>
        <v>-</v>
      </c>
      <c r="G148" s="31" t="str">
        <f>IF(OR(Sheet1!AC198&lt;&gt;Sheet1!AN198,Sheet1!AO198&lt;&gt;Sheet1!AD198),"有影响","-")</f>
        <v>-</v>
      </c>
      <c r="H148" s="31" t="str">
        <f>IF(Sheet1!G198=0,"出错","-")</f>
        <v>-</v>
      </c>
      <c r="I148" s="31" t="str">
        <f>IF(AND(Sheet1!G198=0,Sheet1!L198&lt;&gt;0),"出错","-")</f>
        <v>-</v>
      </c>
      <c r="J148" s="31" t="str">
        <f>IF(AND(Sheet1!G198=0,Sheet1!L198=0,Sheet1!Q198&lt;&gt;0),"出错","-")</f>
        <v>-</v>
      </c>
      <c r="K148" s="31" t="str">
        <f>IF(AND(Sheet1!G198=0,Sheet1!L198=0,Sheet1!Q198=0,Sheet1!V198&lt;&gt;0),"出错","-")</f>
        <v>-</v>
      </c>
      <c r="L148" s="31" t="str">
        <f>IF(AND(Sheet1!G198=0,Sheet1!L198=0,Sheet1!Q198=0,Sheet1!V198=0,Sheet1!AA198&lt;&gt;0),"出错","-")</f>
        <v>-</v>
      </c>
    </row>
    <row r="149" spans="1:12">
      <c r="A149" s="3">
        <v>204</v>
      </c>
      <c r="B149" s="3" t="s">
        <v>1482</v>
      </c>
      <c r="C149" s="31" t="str">
        <f>IF(OR(Sheet1!I199&lt;&gt;Sheet1!AF199,Sheet1!AG199&lt;&gt;Sheet1!J199),"有影响","-")</f>
        <v>-</v>
      </c>
      <c r="D149" s="31" t="str">
        <f>IF(OR(Sheet1!N199&lt;&gt;Sheet1!AH199,Sheet1!AI199&lt;&gt;Sheet1!O199),"有影响","-")</f>
        <v>-</v>
      </c>
      <c r="E149" s="31" t="str">
        <f>IF(OR(Sheet1!S199&lt;&gt;Sheet1!AJ199,Sheet1!AK199&lt;&gt;Sheet1!T199),"有影响","-")</f>
        <v>-</v>
      </c>
      <c r="F149" s="31" t="str">
        <f>IF(OR(Sheet1!X199&lt;&gt;Sheet1!AL199,Sheet1!AM199&lt;&gt;Sheet1!Y199),"有影响","-")</f>
        <v>-</v>
      </c>
      <c r="G149" s="31" t="str">
        <f>IF(OR(Sheet1!AC199&lt;&gt;Sheet1!AN199,Sheet1!AO199&lt;&gt;Sheet1!AD199),"有影响","-")</f>
        <v>-</v>
      </c>
      <c r="H149" s="31" t="str">
        <f>IF(Sheet1!G199=0,"出错","-")</f>
        <v>-</v>
      </c>
      <c r="I149" s="31" t="str">
        <f>IF(AND(Sheet1!G199=0,Sheet1!L199&lt;&gt;0),"出错","-")</f>
        <v>-</v>
      </c>
      <c r="J149" s="31" t="str">
        <f>IF(AND(Sheet1!G199=0,Sheet1!L199=0,Sheet1!Q199&lt;&gt;0),"出错","-")</f>
        <v>-</v>
      </c>
      <c r="K149" s="31" t="str">
        <f>IF(AND(Sheet1!G199=0,Sheet1!L199=0,Sheet1!Q199=0,Sheet1!V199&lt;&gt;0),"出错","-")</f>
        <v>-</v>
      </c>
      <c r="L149" s="31" t="str">
        <f>IF(AND(Sheet1!G199=0,Sheet1!L199=0,Sheet1!Q199=0,Sheet1!V199=0,Sheet1!AA199&lt;&gt;0),"出错","-")</f>
        <v>-</v>
      </c>
    </row>
    <row r="150" spans="1:12">
      <c r="A150" s="3">
        <v>205</v>
      </c>
      <c r="B150" s="3" t="s">
        <v>1482</v>
      </c>
      <c r="C150" s="31" t="str">
        <f>IF(OR(Sheet1!I200&lt;&gt;Sheet1!AF200,Sheet1!AG200&lt;&gt;Sheet1!J200),"有影响","-")</f>
        <v>-</v>
      </c>
      <c r="D150" s="31" t="str">
        <f>IF(OR(Sheet1!N200&lt;&gt;Sheet1!AH200,Sheet1!AI200&lt;&gt;Sheet1!O200),"有影响","-")</f>
        <v>-</v>
      </c>
      <c r="E150" s="31" t="str">
        <f>IF(OR(Sheet1!S200&lt;&gt;Sheet1!AJ200,Sheet1!AK200&lt;&gt;Sheet1!T200),"有影响","-")</f>
        <v>-</v>
      </c>
      <c r="F150" s="31" t="str">
        <f>IF(OR(Sheet1!X200&lt;&gt;Sheet1!AL200,Sheet1!AM200&lt;&gt;Sheet1!Y200),"有影响","-")</f>
        <v>-</v>
      </c>
      <c r="G150" s="31" t="str">
        <f>IF(OR(Sheet1!AC200&lt;&gt;Sheet1!AN200,Sheet1!AO200&lt;&gt;Sheet1!AD200),"有影响","-")</f>
        <v>-</v>
      </c>
      <c r="H150" s="31" t="str">
        <f>IF(Sheet1!G200=0,"出错","-")</f>
        <v>-</v>
      </c>
      <c r="I150" s="31" t="str">
        <f>IF(AND(Sheet1!G200=0,Sheet1!L200&lt;&gt;0),"出错","-")</f>
        <v>-</v>
      </c>
      <c r="J150" s="31" t="str">
        <f>IF(AND(Sheet1!G200=0,Sheet1!L200=0,Sheet1!Q200&lt;&gt;0),"出错","-")</f>
        <v>-</v>
      </c>
      <c r="K150" s="31" t="str">
        <f>IF(AND(Sheet1!G200=0,Sheet1!L200=0,Sheet1!Q200=0,Sheet1!V200&lt;&gt;0),"出错","-")</f>
        <v>-</v>
      </c>
      <c r="L150" s="31" t="str">
        <f>IF(AND(Sheet1!G200=0,Sheet1!L200=0,Sheet1!Q200=0,Sheet1!V200=0,Sheet1!AA200&lt;&gt;0),"出错","-")</f>
        <v>-</v>
      </c>
    </row>
    <row r="151" spans="1:12">
      <c r="A151" s="3">
        <v>206</v>
      </c>
      <c r="B151" s="3" t="s">
        <v>1482</v>
      </c>
      <c r="C151" s="31" t="str">
        <f>IF(OR(Sheet1!I201&lt;&gt;Sheet1!AF201,Sheet1!AG201&lt;&gt;Sheet1!J201),"有影响","-")</f>
        <v>-</v>
      </c>
      <c r="D151" s="31" t="str">
        <f>IF(OR(Sheet1!N201&lt;&gt;Sheet1!AH201,Sheet1!AI201&lt;&gt;Sheet1!O201),"有影响","-")</f>
        <v>-</v>
      </c>
      <c r="E151" s="31" t="str">
        <f>IF(OR(Sheet1!S201&lt;&gt;Sheet1!AJ201,Sheet1!AK201&lt;&gt;Sheet1!T201),"有影响","-")</f>
        <v>-</v>
      </c>
      <c r="F151" s="31" t="str">
        <f>IF(OR(Sheet1!X201&lt;&gt;Sheet1!AL201,Sheet1!AM201&lt;&gt;Sheet1!Y201),"有影响","-")</f>
        <v>-</v>
      </c>
      <c r="G151" s="31" t="str">
        <f>IF(OR(Sheet1!AC201&lt;&gt;Sheet1!AN201,Sheet1!AO201&lt;&gt;Sheet1!AD201),"有影响","-")</f>
        <v>-</v>
      </c>
      <c r="H151" s="31" t="str">
        <f>IF(Sheet1!G201=0,"出错","-")</f>
        <v>-</v>
      </c>
      <c r="I151" s="31" t="str">
        <f>IF(AND(Sheet1!G201=0,Sheet1!L201&lt;&gt;0),"出错","-")</f>
        <v>-</v>
      </c>
      <c r="J151" s="31" t="str">
        <f>IF(AND(Sheet1!G201=0,Sheet1!L201=0,Sheet1!Q201&lt;&gt;0),"出错","-")</f>
        <v>-</v>
      </c>
      <c r="K151" s="31" t="str">
        <f>IF(AND(Sheet1!G201=0,Sheet1!L201=0,Sheet1!Q201=0,Sheet1!V201&lt;&gt;0),"出错","-")</f>
        <v>-</v>
      </c>
      <c r="L151" s="31" t="str">
        <f>IF(AND(Sheet1!G201=0,Sheet1!L201=0,Sheet1!Q201=0,Sheet1!V201=0,Sheet1!AA201&lt;&gt;0),"出错","-")</f>
        <v>-</v>
      </c>
    </row>
    <row r="152" spans="1:12">
      <c r="A152" s="3">
        <v>207</v>
      </c>
      <c r="B152" s="3" t="s">
        <v>1596</v>
      </c>
      <c r="C152" s="31" t="str">
        <f>IF(OR(Sheet1!I202&lt;&gt;Sheet1!AF202,Sheet1!AG202&lt;&gt;Sheet1!J202),"有影响","-")</f>
        <v>-</v>
      </c>
      <c r="D152" s="31" t="str">
        <f>IF(OR(Sheet1!N202&lt;&gt;Sheet1!AH202,Sheet1!AI202&lt;&gt;Sheet1!O202),"有影响","-")</f>
        <v>-</v>
      </c>
      <c r="E152" s="31" t="str">
        <f>IF(OR(Sheet1!S202&lt;&gt;Sheet1!AJ202,Sheet1!AK202&lt;&gt;Sheet1!T202),"有影响","-")</f>
        <v>-</v>
      </c>
      <c r="F152" s="31" t="str">
        <f>IF(OR(Sheet1!X202&lt;&gt;Sheet1!AL202,Sheet1!AM202&lt;&gt;Sheet1!Y202),"有影响","-")</f>
        <v>-</v>
      </c>
      <c r="G152" s="31" t="str">
        <f>IF(OR(Sheet1!AC202&lt;&gt;Sheet1!AN202,Sheet1!AO202&lt;&gt;Sheet1!AD202),"有影响","-")</f>
        <v>-</v>
      </c>
      <c r="H152" s="31" t="str">
        <f>IF(Sheet1!G202=0,"出错","-")</f>
        <v>-</v>
      </c>
      <c r="I152" s="31" t="str">
        <f>IF(AND(Sheet1!G202=0,Sheet1!L202&lt;&gt;0),"出错","-")</f>
        <v>-</v>
      </c>
      <c r="J152" s="31" t="str">
        <f>IF(AND(Sheet1!G202=0,Sheet1!L202=0,Sheet1!Q202&lt;&gt;0),"出错","-")</f>
        <v>-</v>
      </c>
      <c r="K152" s="31" t="str">
        <f>IF(AND(Sheet1!G202=0,Sheet1!L202=0,Sheet1!Q202=0,Sheet1!V202&lt;&gt;0),"出错","-")</f>
        <v>-</v>
      </c>
      <c r="L152" s="31" t="str">
        <f>IF(AND(Sheet1!G202=0,Sheet1!L202=0,Sheet1!Q202=0,Sheet1!V202=0,Sheet1!AA202&lt;&gt;0),"出错","-")</f>
        <v>-</v>
      </c>
    </row>
    <row r="153" spans="1:12">
      <c r="A153" s="3">
        <v>208</v>
      </c>
      <c r="B153" s="3" t="s">
        <v>1596</v>
      </c>
      <c r="C153" s="31" t="str">
        <f>IF(OR(Sheet1!I203&lt;&gt;Sheet1!AF203,Sheet1!AG203&lt;&gt;Sheet1!J203),"有影响","-")</f>
        <v>-</v>
      </c>
      <c r="D153" s="31" t="str">
        <f>IF(OR(Sheet1!N203&lt;&gt;Sheet1!AH203,Sheet1!AI203&lt;&gt;Sheet1!O203),"有影响","-")</f>
        <v>-</v>
      </c>
      <c r="E153" s="31" t="str">
        <f>IF(OR(Sheet1!S203&lt;&gt;Sheet1!AJ203,Sheet1!AK203&lt;&gt;Sheet1!T203),"有影响","-")</f>
        <v>-</v>
      </c>
      <c r="F153" s="31" t="str">
        <f>IF(OR(Sheet1!X203&lt;&gt;Sheet1!AL203,Sheet1!AM203&lt;&gt;Sheet1!Y203),"有影响","-")</f>
        <v>-</v>
      </c>
      <c r="G153" s="31" t="str">
        <f>IF(OR(Sheet1!AC203&lt;&gt;Sheet1!AN203,Sheet1!AO203&lt;&gt;Sheet1!AD203),"有影响","-")</f>
        <v>-</v>
      </c>
      <c r="H153" s="31" t="str">
        <f>IF(Sheet1!G203=0,"出错","-")</f>
        <v>-</v>
      </c>
      <c r="I153" s="31" t="str">
        <f>IF(AND(Sheet1!G203=0,Sheet1!L203&lt;&gt;0),"出错","-")</f>
        <v>-</v>
      </c>
      <c r="J153" s="31" t="str">
        <f>IF(AND(Sheet1!G203=0,Sheet1!L203=0,Sheet1!Q203&lt;&gt;0),"出错","-")</f>
        <v>-</v>
      </c>
      <c r="K153" s="31" t="str">
        <f>IF(AND(Sheet1!G203=0,Sheet1!L203=0,Sheet1!Q203=0,Sheet1!V203&lt;&gt;0),"出错","-")</f>
        <v>-</v>
      </c>
      <c r="L153" s="31" t="str">
        <f>IF(AND(Sheet1!G203=0,Sheet1!L203=0,Sheet1!Q203=0,Sheet1!V203=0,Sheet1!AA203&lt;&gt;0),"出错","-")</f>
        <v>-</v>
      </c>
    </row>
    <row r="154" spans="1:12">
      <c r="A154" s="3">
        <v>209</v>
      </c>
      <c r="B154" s="3" t="s">
        <v>1596</v>
      </c>
      <c r="C154" s="31" t="str">
        <f>IF(OR(Sheet1!I204&lt;&gt;Sheet1!AF204,Sheet1!AG204&lt;&gt;Sheet1!J204),"有影响","-")</f>
        <v>-</v>
      </c>
      <c r="D154" s="31" t="str">
        <f>IF(OR(Sheet1!N204&lt;&gt;Sheet1!AH204,Sheet1!AI204&lt;&gt;Sheet1!O204),"有影响","-")</f>
        <v>-</v>
      </c>
      <c r="E154" s="31" t="str">
        <f>IF(OR(Sheet1!S204&lt;&gt;Sheet1!AJ204,Sheet1!AK204&lt;&gt;Sheet1!T204),"有影响","-")</f>
        <v>-</v>
      </c>
      <c r="F154" s="31" t="str">
        <f>IF(OR(Sheet1!X204&lt;&gt;Sheet1!AL204,Sheet1!AM204&lt;&gt;Sheet1!Y204),"有影响","-")</f>
        <v>-</v>
      </c>
      <c r="G154" s="31" t="str">
        <f>IF(OR(Sheet1!AC204&lt;&gt;Sheet1!AN204,Sheet1!AO204&lt;&gt;Sheet1!AD204),"有影响","-")</f>
        <v>-</v>
      </c>
      <c r="H154" s="31" t="str">
        <f>IF(Sheet1!G204=0,"出错","-")</f>
        <v>-</v>
      </c>
      <c r="I154" s="31" t="str">
        <f>IF(AND(Sheet1!G204=0,Sheet1!L204&lt;&gt;0),"出错","-")</f>
        <v>-</v>
      </c>
      <c r="J154" s="31" t="str">
        <f>IF(AND(Sheet1!G204=0,Sheet1!L204=0,Sheet1!Q204&lt;&gt;0),"出错","-")</f>
        <v>-</v>
      </c>
      <c r="K154" s="31" t="str">
        <f>IF(AND(Sheet1!G204=0,Sheet1!L204=0,Sheet1!Q204=0,Sheet1!V204&lt;&gt;0),"出错","-")</f>
        <v>-</v>
      </c>
      <c r="L154" s="31" t="str">
        <f>IF(AND(Sheet1!G204=0,Sheet1!L204=0,Sheet1!Q204=0,Sheet1!V204=0,Sheet1!AA204&lt;&gt;0),"出错","-")</f>
        <v>-</v>
      </c>
    </row>
    <row r="155" spans="1:12">
      <c r="A155" s="3">
        <v>210</v>
      </c>
      <c r="B155" s="3" t="s">
        <v>1483</v>
      </c>
      <c r="C155" s="31" t="str">
        <f>IF(OR(Sheet1!I205&lt;&gt;Sheet1!AF205,Sheet1!AG205&lt;&gt;Sheet1!J205),"有影响","-")</f>
        <v>-</v>
      </c>
      <c r="D155" s="31" t="str">
        <f>IF(OR(Sheet1!N205&lt;&gt;Sheet1!AH205,Sheet1!AI205&lt;&gt;Sheet1!O205),"有影响","-")</f>
        <v>-</v>
      </c>
      <c r="E155" s="31" t="str">
        <f>IF(OR(Sheet1!S205&lt;&gt;Sheet1!AJ205,Sheet1!AK205&lt;&gt;Sheet1!T205),"有影响","-")</f>
        <v>-</v>
      </c>
      <c r="F155" s="31" t="str">
        <f>IF(OR(Sheet1!X205&lt;&gt;Sheet1!AL205,Sheet1!AM205&lt;&gt;Sheet1!Y205),"有影响","-")</f>
        <v>-</v>
      </c>
      <c r="G155" s="31" t="str">
        <f>IF(OR(Sheet1!AC205&lt;&gt;Sheet1!AN205,Sheet1!AO205&lt;&gt;Sheet1!AD205),"有影响","-")</f>
        <v>-</v>
      </c>
      <c r="H155" s="31" t="str">
        <f>IF(Sheet1!G205=0,"出错","-")</f>
        <v>-</v>
      </c>
      <c r="I155" s="31" t="str">
        <f>IF(AND(Sheet1!G205=0,Sheet1!L205&lt;&gt;0),"出错","-")</f>
        <v>-</v>
      </c>
      <c r="J155" s="31" t="str">
        <f>IF(AND(Sheet1!G205=0,Sheet1!L205=0,Sheet1!Q205&lt;&gt;0),"出错","-")</f>
        <v>-</v>
      </c>
      <c r="K155" s="31" t="str">
        <f>IF(AND(Sheet1!G205=0,Sheet1!L205=0,Sheet1!Q205=0,Sheet1!V205&lt;&gt;0),"出错","-")</f>
        <v>-</v>
      </c>
      <c r="L155" s="31" t="str">
        <f>IF(AND(Sheet1!G205=0,Sheet1!L205=0,Sheet1!Q205=0,Sheet1!V205=0,Sheet1!AA205&lt;&gt;0),"出错","-")</f>
        <v>-</v>
      </c>
    </row>
    <row r="156" spans="1:12">
      <c r="A156" s="3">
        <v>211</v>
      </c>
      <c r="B156" s="3" t="s">
        <v>1483</v>
      </c>
      <c r="C156" s="31" t="str">
        <f>IF(OR(Sheet1!I206&lt;&gt;Sheet1!AF206,Sheet1!AG206&lt;&gt;Sheet1!J206),"有影响","-")</f>
        <v>-</v>
      </c>
      <c r="D156" s="31" t="str">
        <f>IF(OR(Sheet1!N206&lt;&gt;Sheet1!AH206,Sheet1!AI206&lt;&gt;Sheet1!O206),"有影响","-")</f>
        <v>-</v>
      </c>
      <c r="E156" s="31" t="str">
        <f>IF(OR(Sheet1!S206&lt;&gt;Sheet1!AJ206,Sheet1!AK206&lt;&gt;Sheet1!T206),"有影响","-")</f>
        <v>-</v>
      </c>
      <c r="F156" s="31" t="str">
        <f>IF(OR(Sheet1!X206&lt;&gt;Sheet1!AL206,Sheet1!AM206&lt;&gt;Sheet1!Y206),"有影响","-")</f>
        <v>-</v>
      </c>
      <c r="G156" s="31" t="str">
        <f>IF(OR(Sheet1!AC206&lt;&gt;Sheet1!AN206,Sheet1!AO206&lt;&gt;Sheet1!AD206),"有影响","-")</f>
        <v>-</v>
      </c>
      <c r="H156" s="31" t="str">
        <f>IF(Sheet1!G206=0,"出错","-")</f>
        <v>-</v>
      </c>
      <c r="I156" s="31" t="str">
        <f>IF(AND(Sheet1!G206=0,Sheet1!L206&lt;&gt;0),"出错","-")</f>
        <v>-</v>
      </c>
      <c r="J156" s="31" t="str">
        <f>IF(AND(Sheet1!G206=0,Sheet1!L206=0,Sheet1!Q206&lt;&gt;0),"出错","-")</f>
        <v>-</v>
      </c>
      <c r="K156" s="31" t="str">
        <f>IF(AND(Sheet1!G206=0,Sheet1!L206=0,Sheet1!Q206=0,Sheet1!V206&lt;&gt;0),"出错","-")</f>
        <v>-</v>
      </c>
      <c r="L156" s="31" t="str">
        <f>IF(AND(Sheet1!G206=0,Sheet1!L206=0,Sheet1!Q206=0,Sheet1!V206=0,Sheet1!AA206&lt;&gt;0),"出错","-")</f>
        <v>-</v>
      </c>
    </row>
    <row r="157" spans="1:12">
      <c r="A157" s="3">
        <v>212</v>
      </c>
      <c r="B157" s="3" t="s">
        <v>1483</v>
      </c>
      <c r="C157" s="31" t="str">
        <f>IF(OR(Sheet1!I207&lt;&gt;Sheet1!AF207,Sheet1!AG207&lt;&gt;Sheet1!J207),"有影响","-")</f>
        <v>-</v>
      </c>
      <c r="D157" s="31" t="str">
        <f>IF(OR(Sheet1!N207&lt;&gt;Sheet1!AH207,Sheet1!AI207&lt;&gt;Sheet1!O207),"有影响","-")</f>
        <v>-</v>
      </c>
      <c r="E157" s="31" t="str">
        <f>IF(OR(Sheet1!S207&lt;&gt;Sheet1!AJ207,Sheet1!AK207&lt;&gt;Sheet1!T207),"有影响","-")</f>
        <v>-</v>
      </c>
      <c r="F157" s="31" t="str">
        <f>IF(OR(Sheet1!X207&lt;&gt;Sheet1!AL207,Sheet1!AM207&lt;&gt;Sheet1!Y207),"有影响","-")</f>
        <v>-</v>
      </c>
      <c r="G157" s="31" t="str">
        <f>IF(OR(Sheet1!AC207&lt;&gt;Sheet1!AN207,Sheet1!AO207&lt;&gt;Sheet1!AD207),"有影响","-")</f>
        <v>-</v>
      </c>
      <c r="H157" s="31" t="str">
        <f>IF(Sheet1!G207=0,"出错","-")</f>
        <v>-</v>
      </c>
      <c r="I157" s="31" t="str">
        <f>IF(AND(Sheet1!G207=0,Sheet1!L207&lt;&gt;0),"出错","-")</f>
        <v>-</v>
      </c>
      <c r="J157" s="31" t="str">
        <f>IF(AND(Sheet1!G207=0,Sheet1!L207=0,Sheet1!Q207&lt;&gt;0),"出错","-")</f>
        <v>-</v>
      </c>
      <c r="K157" s="31" t="str">
        <f>IF(AND(Sheet1!G207=0,Sheet1!L207=0,Sheet1!Q207=0,Sheet1!V207&lt;&gt;0),"出错","-")</f>
        <v>-</v>
      </c>
      <c r="L157" s="31" t="str">
        <f>IF(AND(Sheet1!G207=0,Sheet1!L207=0,Sheet1!Q207=0,Sheet1!V207=0,Sheet1!AA207&lt;&gt;0),"出错","-")</f>
        <v>-</v>
      </c>
    </row>
    <row r="158" spans="1:12">
      <c r="A158" s="3">
        <v>213</v>
      </c>
      <c r="B158" s="3" t="s">
        <v>1597</v>
      </c>
      <c r="C158" s="31" t="str">
        <f>IF(OR(Sheet1!I208&lt;&gt;Sheet1!AF208,Sheet1!AG208&lt;&gt;Sheet1!J208),"有影响","-")</f>
        <v>-</v>
      </c>
      <c r="D158" s="31" t="str">
        <f>IF(OR(Sheet1!N208&lt;&gt;Sheet1!AH208,Sheet1!AI208&lt;&gt;Sheet1!O208),"有影响","-")</f>
        <v>-</v>
      </c>
      <c r="E158" s="31" t="str">
        <f>IF(OR(Sheet1!S208&lt;&gt;Sheet1!AJ208,Sheet1!AK208&lt;&gt;Sheet1!T208),"有影响","-")</f>
        <v>-</v>
      </c>
      <c r="F158" s="31" t="str">
        <f>IF(OR(Sheet1!X208&lt;&gt;Sheet1!AL208,Sheet1!AM208&lt;&gt;Sheet1!Y208),"有影响","-")</f>
        <v>-</v>
      </c>
      <c r="G158" s="31" t="str">
        <f>IF(OR(Sheet1!AC208&lt;&gt;Sheet1!AN208,Sheet1!AO208&lt;&gt;Sheet1!AD208),"有影响","-")</f>
        <v>-</v>
      </c>
      <c r="H158" s="31" t="str">
        <f>IF(Sheet1!G208=0,"出错","-")</f>
        <v>-</v>
      </c>
      <c r="I158" s="31" t="str">
        <f>IF(AND(Sheet1!G208=0,Sheet1!L208&lt;&gt;0),"出错","-")</f>
        <v>-</v>
      </c>
      <c r="J158" s="31" t="str">
        <f>IF(AND(Sheet1!G208=0,Sheet1!L208=0,Sheet1!Q208&lt;&gt;0),"出错","-")</f>
        <v>-</v>
      </c>
      <c r="K158" s="31" t="str">
        <f>IF(AND(Sheet1!G208=0,Sheet1!L208=0,Sheet1!Q208=0,Sheet1!V208&lt;&gt;0),"出错","-")</f>
        <v>-</v>
      </c>
      <c r="L158" s="31" t="str">
        <f>IF(AND(Sheet1!G208=0,Sheet1!L208=0,Sheet1!Q208=0,Sheet1!V208=0,Sheet1!AA208&lt;&gt;0),"出错","-")</f>
        <v>-</v>
      </c>
    </row>
    <row r="159" spans="1:12">
      <c r="A159" s="3">
        <v>214</v>
      </c>
      <c r="B159" s="3" t="s">
        <v>1597</v>
      </c>
      <c r="C159" s="31" t="str">
        <f>IF(OR(Sheet1!I209&lt;&gt;Sheet1!AF209,Sheet1!AG209&lt;&gt;Sheet1!J209),"有影响","-")</f>
        <v>-</v>
      </c>
      <c r="D159" s="31" t="str">
        <f>IF(OR(Sheet1!N209&lt;&gt;Sheet1!AH209,Sheet1!AI209&lt;&gt;Sheet1!O209),"有影响","-")</f>
        <v>-</v>
      </c>
      <c r="E159" s="31" t="str">
        <f>IF(OR(Sheet1!S209&lt;&gt;Sheet1!AJ209,Sheet1!AK209&lt;&gt;Sheet1!T209),"有影响","-")</f>
        <v>-</v>
      </c>
      <c r="F159" s="31" t="str">
        <f>IF(OR(Sheet1!X209&lt;&gt;Sheet1!AL209,Sheet1!AM209&lt;&gt;Sheet1!Y209),"有影响","-")</f>
        <v>-</v>
      </c>
      <c r="G159" s="31" t="str">
        <f>IF(OR(Sheet1!AC209&lt;&gt;Sheet1!AN209,Sheet1!AO209&lt;&gt;Sheet1!AD209),"有影响","-")</f>
        <v>-</v>
      </c>
      <c r="H159" s="31" t="str">
        <f>IF(Sheet1!G209=0,"出错","-")</f>
        <v>-</v>
      </c>
      <c r="I159" s="31" t="str">
        <f>IF(AND(Sheet1!G209=0,Sheet1!L209&lt;&gt;0),"出错","-")</f>
        <v>-</v>
      </c>
      <c r="J159" s="31" t="str">
        <f>IF(AND(Sheet1!G209=0,Sheet1!L209=0,Sheet1!Q209&lt;&gt;0),"出错","-")</f>
        <v>-</v>
      </c>
      <c r="K159" s="31" t="str">
        <f>IF(AND(Sheet1!G209=0,Sheet1!L209=0,Sheet1!Q209=0,Sheet1!V209&lt;&gt;0),"出错","-")</f>
        <v>-</v>
      </c>
      <c r="L159" s="31" t="str">
        <f>IF(AND(Sheet1!G209=0,Sheet1!L209=0,Sheet1!Q209=0,Sheet1!V209=0,Sheet1!AA209&lt;&gt;0),"出错","-")</f>
        <v>-</v>
      </c>
    </row>
    <row r="160" spans="1:12">
      <c r="A160" s="3">
        <v>215</v>
      </c>
      <c r="B160" s="3" t="s">
        <v>1597</v>
      </c>
      <c r="C160" s="31" t="str">
        <f>IF(OR(Sheet1!I210&lt;&gt;Sheet1!AF210,Sheet1!AG210&lt;&gt;Sheet1!J210),"有影响","-")</f>
        <v>-</v>
      </c>
      <c r="D160" s="31" t="str">
        <f>IF(OR(Sheet1!N210&lt;&gt;Sheet1!AH210,Sheet1!AI210&lt;&gt;Sheet1!O210),"有影响","-")</f>
        <v>-</v>
      </c>
      <c r="E160" s="31" t="str">
        <f>IF(OR(Sheet1!S210&lt;&gt;Sheet1!AJ210,Sheet1!AK210&lt;&gt;Sheet1!T210),"有影响","-")</f>
        <v>-</v>
      </c>
      <c r="F160" s="31" t="str">
        <f>IF(OR(Sheet1!X210&lt;&gt;Sheet1!AL210,Sheet1!AM210&lt;&gt;Sheet1!Y210),"有影响","-")</f>
        <v>-</v>
      </c>
      <c r="G160" s="31" t="str">
        <f>IF(OR(Sheet1!AC210&lt;&gt;Sheet1!AN210,Sheet1!AO210&lt;&gt;Sheet1!AD210),"有影响","-")</f>
        <v>-</v>
      </c>
      <c r="H160" s="31" t="str">
        <f>IF(Sheet1!G210=0,"出错","-")</f>
        <v>-</v>
      </c>
      <c r="I160" s="31" t="str">
        <f>IF(AND(Sheet1!G210=0,Sheet1!L210&lt;&gt;0),"出错","-")</f>
        <v>-</v>
      </c>
      <c r="J160" s="31" t="str">
        <f>IF(AND(Sheet1!G210=0,Sheet1!L210=0,Sheet1!Q210&lt;&gt;0),"出错","-")</f>
        <v>-</v>
      </c>
      <c r="K160" s="31" t="str">
        <f>IF(AND(Sheet1!G210=0,Sheet1!L210=0,Sheet1!Q210=0,Sheet1!V210&lt;&gt;0),"出错","-")</f>
        <v>-</v>
      </c>
      <c r="L160" s="31" t="str">
        <f>IF(AND(Sheet1!G210=0,Sheet1!L210=0,Sheet1!Q210=0,Sheet1!V210=0,Sheet1!AA210&lt;&gt;0),"出错","-")</f>
        <v>-</v>
      </c>
    </row>
    <row r="161" spans="1:12">
      <c r="A161" s="3">
        <v>216</v>
      </c>
      <c r="B161" s="3" t="s">
        <v>844</v>
      </c>
      <c r="C161" s="31" t="str">
        <f>IF(OR(Sheet1!I211&lt;&gt;Sheet1!AF211,Sheet1!AG211&lt;&gt;Sheet1!J211),"有影响","-")</f>
        <v>-</v>
      </c>
      <c r="D161" s="31" t="str">
        <f>IF(OR(Sheet1!N211&lt;&gt;Sheet1!AH211,Sheet1!AI211&lt;&gt;Sheet1!O211),"有影响","-")</f>
        <v>-</v>
      </c>
      <c r="E161" s="31" t="str">
        <f>IF(OR(Sheet1!S211&lt;&gt;Sheet1!AJ211,Sheet1!AK211&lt;&gt;Sheet1!T211),"有影响","-")</f>
        <v>-</v>
      </c>
      <c r="F161" s="31" t="str">
        <f>IF(OR(Sheet1!X211&lt;&gt;Sheet1!AL211,Sheet1!AM211&lt;&gt;Sheet1!Y211),"有影响","-")</f>
        <v>-</v>
      </c>
      <c r="G161" s="31" t="str">
        <f>IF(OR(Sheet1!AC211&lt;&gt;Sheet1!AN211,Sheet1!AO211&lt;&gt;Sheet1!AD211),"有影响","-")</f>
        <v>-</v>
      </c>
      <c r="H161" s="31" t="str">
        <f>IF(Sheet1!G211=0,"出错","-")</f>
        <v>-</v>
      </c>
      <c r="I161" s="31" t="str">
        <f>IF(AND(Sheet1!G211=0,Sheet1!L211&lt;&gt;0),"出错","-")</f>
        <v>-</v>
      </c>
      <c r="J161" s="31" t="str">
        <f>IF(AND(Sheet1!G211=0,Sheet1!L211=0,Sheet1!Q211&lt;&gt;0),"出错","-")</f>
        <v>-</v>
      </c>
      <c r="K161" s="31" t="str">
        <f>IF(AND(Sheet1!G211=0,Sheet1!L211=0,Sheet1!Q211=0,Sheet1!V211&lt;&gt;0),"出错","-")</f>
        <v>-</v>
      </c>
      <c r="L161" s="31" t="str">
        <f>IF(AND(Sheet1!G211=0,Sheet1!L211=0,Sheet1!Q211=0,Sheet1!V211=0,Sheet1!AA211&lt;&gt;0),"出错","-")</f>
        <v>-</v>
      </c>
    </row>
    <row r="162" spans="1:12">
      <c r="A162" s="3">
        <v>217</v>
      </c>
      <c r="B162" s="3" t="s">
        <v>844</v>
      </c>
      <c r="C162" s="31" t="str">
        <f>IF(OR(Sheet1!I212&lt;&gt;Sheet1!AF212,Sheet1!AG212&lt;&gt;Sheet1!J212),"有影响","-")</f>
        <v>-</v>
      </c>
      <c r="D162" s="31" t="str">
        <f>IF(OR(Sheet1!N212&lt;&gt;Sheet1!AH212,Sheet1!AI212&lt;&gt;Sheet1!O212),"有影响","-")</f>
        <v>-</v>
      </c>
      <c r="E162" s="31" t="str">
        <f>IF(OR(Sheet1!S212&lt;&gt;Sheet1!AJ212,Sheet1!AK212&lt;&gt;Sheet1!T212),"有影响","-")</f>
        <v>-</v>
      </c>
      <c r="F162" s="31" t="str">
        <f>IF(OR(Sheet1!X212&lt;&gt;Sheet1!AL212,Sheet1!AM212&lt;&gt;Sheet1!Y212),"有影响","-")</f>
        <v>-</v>
      </c>
      <c r="G162" s="31" t="str">
        <f>IF(OR(Sheet1!AC212&lt;&gt;Sheet1!AN212,Sheet1!AO212&lt;&gt;Sheet1!AD212),"有影响","-")</f>
        <v>-</v>
      </c>
      <c r="H162" s="31" t="str">
        <f>IF(Sheet1!G212=0,"出错","-")</f>
        <v>-</v>
      </c>
      <c r="I162" s="31" t="str">
        <f>IF(AND(Sheet1!G212=0,Sheet1!L212&lt;&gt;0),"出错","-")</f>
        <v>-</v>
      </c>
      <c r="J162" s="31" t="str">
        <f>IF(AND(Sheet1!G212=0,Sheet1!L212=0,Sheet1!Q212&lt;&gt;0),"出错","-")</f>
        <v>-</v>
      </c>
      <c r="K162" s="31" t="str">
        <f>IF(AND(Sheet1!G212=0,Sheet1!L212=0,Sheet1!Q212=0,Sheet1!V212&lt;&gt;0),"出错","-")</f>
        <v>-</v>
      </c>
      <c r="L162" s="31" t="str">
        <f>IF(AND(Sheet1!G212=0,Sheet1!L212=0,Sheet1!Q212=0,Sheet1!V212=0,Sheet1!AA212&lt;&gt;0),"出错","-")</f>
        <v>-</v>
      </c>
    </row>
    <row r="163" spans="1:12">
      <c r="A163" s="3">
        <v>218</v>
      </c>
      <c r="B163" s="3" t="s">
        <v>844</v>
      </c>
      <c r="C163" s="31" t="str">
        <f>IF(OR(Sheet1!I213&lt;&gt;Sheet1!AF213,Sheet1!AG213&lt;&gt;Sheet1!J213),"有影响","-")</f>
        <v>-</v>
      </c>
      <c r="D163" s="31" t="str">
        <f>IF(OR(Sheet1!N213&lt;&gt;Sheet1!AH213,Sheet1!AI213&lt;&gt;Sheet1!O213),"有影响","-")</f>
        <v>-</v>
      </c>
      <c r="E163" s="31" t="str">
        <f>IF(OR(Sheet1!S213&lt;&gt;Sheet1!AJ213,Sheet1!AK213&lt;&gt;Sheet1!T213),"有影响","-")</f>
        <v>-</v>
      </c>
      <c r="F163" s="31" t="str">
        <f>IF(OR(Sheet1!X213&lt;&gt;Sheet1!AL213,Sheet1!AM213&lt;&gt;Sheet1!Y213),"有影响","-")</f>
        <v>-</v>
      </c>
      <c r="G163" s="31" t="str">
        <f>IF(OR(Sheet1!AC213&lt;&gt;Sheet1!AN213,Sheet1!AO213&lt;&gt;Sheet1!AD213),"有影响","-")</f>
        <v>-</v>
      </c>
      <c r="H163" s="31" t="str">
        <f>IF(Sheet1!G213=0,"出错","-")</f>
        <v>-</v>
      </c>
      <c r="I163" s="31" t="str">
        <f>IF(AND(Sheet1!G213=0,Sheet1!L213&lt;&gt;0),"出错","-")</f>
        <v>-</v>
      </c>
      <c r="J163" s="31" t="str">
        <f>IF(AND(Sheet1!G213=0,Sheet1!L213=0,Sheet1!Q213&lt;&gt;0),"出错","-")</f>
        <v>-</v>
      </c>
      <c r="K163" s="31" t="str">
        <f>IF(AND(Sheet1!G213=0,Sheet1!L213=0,Sheet1!Q213=0,Sheet1!V213&lt;&gt;0),"出错","-")</f>
        <v>-</v>
      </c>
      <c r="L163" s="31" t="str">
        <f>IF(AND(Sheet1!G213=0,Sheet1!L213=0,Sheet1!Q213=0,Sheet1!V213=0,Sheet1!AA213&lt;&gt;0),"出错","-")</f>
        <v>-</v>
      </c>
    </row>
    <row r="164" spans="1:12">
      <c r="A164" s="3">
        <v>301</v>
      </c>
      <c r="B164" s="3" t="s">
        <v>1598</v>
      </c>
      <c r="C164" s="31" t="str">
        <f>IF(OR(Sheet1!I214&lt;&gt;Sheet1!AF214,Sheet1!AG214&lt;&gt;Sheet1!J214),"有影响","-")</f>
        <v>-</v>
      </c>
      <c r="D164" s="31" t="str">
        <f>IF(OR(Sheet1!N214&lt;&gt;Sheet1!AH214,Sheet1!AI214&lt;&gt;Sheet1!O214),"有影响","-")</f>
        <v>-</v>
      </c>
      <c r="E164" s="31" t="str">
        <f>IF(OR(Sheet1!S214&lt;&gt;Sheet1!AJ214,Sheet1!AK214&lt;&gt;Sheet1!T214),"有影响","-")</f>
        <v>-</v>
      </c>
      <c r="F164" s="31" t="str">
        <f>IF(OR(Sheet1!X214&lt;&gt;Sheet1!AL214,Sheet1!AM214&lt;&gt;Sheet1!Y214),"有影响","-")</f>
        <v>-</v>
      </c>
      <c r="G164" s="31" t="str">
        <f>IF(OR(Sheet1!AC214&lt;&gt;Sheet1!AN214,Sheet1!AO214&lt;&gt;Sheet1!AD214),"有影响","-")</f>
        <v>-</v>
      </c>
      <c r="H164" s="31" t="str">
        <f>IF(Sheet1!G214=0,"出错","-")</f>
        <v>-</v>
      </c>
      <c r="I164" s="31" t="str">
        <f>IF(AND(Sheet1!G214=0,Sheet1!L214&lt;&gt;0),"出错","-")</f>
        <v>-</v>
      </c>
      <c r="J164" s="31" t="str">
        <f>IF(AND(Sheet1!G214=0,Sheet1!L214=0,Sheet1!Q214&lt;&gt;0),"出错","-")</f>
        <v>-</v>
      </c>
      <c r="K164" s="31" t="str">
        <f>IF(AND(Sheet1!G214=0,Sheet1!L214=0,Sheet1!Q214=0,Sheet1!V214&lt;&gt;0),"出错","-")</f>
        <v>-</v>
      </c>
      <c r="L164" s="31" t="str">
        <f>IF(AND(Sheet1!G214=0,Sheet1!L214=0,Sheet1!Q214=0,Sheet1!V214=0,Sheet1!AA214&lt;&gt;0),"出错","-")</f>
        <v>-</v>
      </c>
    </row>
    <row r="165" spans="1:12">
      <c r="A165" s="3">
        <v>302</v>
      </c>
      <c r="B165" s="3" t="s">
        <v>816</v>
      </c>
      <c r="C165" s="31" t="str">
        <f>IF(OR(Sheet1!I215&lt;&gt;Sheet1!AF215,Sheet1!AG215&lt;&gt;Sheet1!J215),"有影响","-")</f>
        <v>-</v>
      </c>
      <c r="D165" s="31" t="str">
        <f>IF(OR(Sheet1!N215&lt;&gt;Sheet1!AH215,Sheet1!AI215&lt;&gt;Sheet1!O215),"有影响","-")</f>
        <v>-</v>
      </c>
      <c r="E165" s="31" t="str">
        <f>IF(OR(Sheet1!S215&lt;&gt;Sheet1!AJ215,Sheet1!AK215&lt;&gt;Sheet1!T215),"有影响","-")</f>
        <v>-</v>
      </c>
      <c r="F165" s="31" t="str">
        <f>IF(OR(Sheet1!X215&lt;&gt;Sheet1!AL215,Sheet1!AM215&lt;&gt;Sheet1!Y215),"有影响","-")</f>
        <v>-</v>
      </c>
      <c r="G165" s="31" t="str">
        <f>IF(OR(Sheet1!AC215&lt;&gt;Sheet1!AN215,Sheet1!AO215&lt;&gt;Sheet1!AD215),"有影响","-")</f>
        <v>-</v>
      </c>
      <c r="H165" s="31" t="str">
        <f>IF(Sheet1!G215=0,"出错","-")</f>
        <v>-</v>
      </c>
      <c r="I165" s="31" t="str">
        <f>IF(AND(Sheet1!G215=0,Sheet1!L215&lt;&gt;0),"出错","-")</f>
        <v>-</v>
      </c>
      <c r="J165" s="31" t="str">
        <f>IF(AND(Sheet1!G215=0,Sheet1!L215=0,Sheet1!Q215&lt;&gt;0),"出错","-")</f>
        <v>-</v>
      </c>
      <c r="K165" s="31" t="str">
        <f>IF(AND(Sheet1!G215=0,Sheet1!L215=0,Sheet1!Q215=0,Sheet1!V215&lt;&gt;0),"出错","-")</f>
        <v>-</v>
      </c>
      <c r="L165" s="31" t="str">
        <f>IF(AND(Sheet1!G215=0,Sheet1!L215=0,Sheet1!Q215=0,Sheet1!V215=0,Sheet1!AA215&lt;&gt;0),"出错","-")</f>
        <v>-</v>
      </c>
    </row>
    <row r="166" spans="1:12">
      <c r="A166" s="19">
        <v>303</v>
      </c>
      <c r="B166" s="19" t="s">
        <v>996</v>
      </c>
      <c r="C166" s="31" t="str">
        <f>IF(OR(Sheet1!I216&lt;&gt;Sheet1!AF216,Sheet1!AG216&lt;&gt;Sheet1!J216),"有影响","-")</f>
        <v>-</v>
      </c>
      <c r="D166" s="31" t="str">
        <f>IF(OR(Sheet1!N216&lt;&gt;Sheet1!AH216,Sheet1!AI216&lt;&gt;Sheet1!O216),"有影响","-")</f>
        <v>-</v>
      </c>
      <c r="E166" s="31" t="str">
        <f>IF(OR(Sheet1!S216&lt;&gt;Sheet1!AJ216,Sheet1!AK216&lt;&gt;Sheet1!T216),"有影响","-")</f>
        <v>-</v>
      </c>
      <c r="F166" s="31" t="str">
        <f>IF(OR(Sheet1!X216&lt;&gt;Sheet1!AL216,Sheet1!AM216&lt;&gt;Sheet1!Y216),"有影响","-")</f>
        <v>-</v>
      </c>
      <c r="G166" s="31" t="str">
        <f>IF(OR(Sheet1!AC216&lt;&gt;Sheet1!AN216,Sheet1!AO216&lt;&gt;Sheet1!AD216),"有影响","-")</f>
        <v>-</v>
      </c>
      <c r="H166" s="31" t="str">
        <f>IF(Sheet1!G216=0,"出错","-")</f>
        <v>-</v>
      </c>
      <c r="I166" s="31" t="str">
        <f>IF(AND(Sheet1!G216=0,Sheet1!L216&lt;&gt;0),"出错","-")</f>
        <v>-</v>
      </c>
      <c r="J166" s="31" t="str">
        <f>IF(AND(Sheet1!G216=0,Sheet1!L216=0,Sheet1!Q216&lt;&gt;0),"出错","-")</f>
        <v>-</v>
      </c>
      <c r="K166" s="31" t="str">
        <f>IF(AND(Sheet1!G216=0,Sheet1!L216=0,Sheet1!Q216=0,Sheet1!V216&lt;&gt;0),"出错","-")</f>
        <v>-</v>
      </c>
      <c r="L166" s="31" t="str">
        <f>IF(AND(Sheet1!G216=0,Sheet1!L216=0,Sheet1!Q216=0,Sheet1!V216=0,Sheet1!AA216&lt;&gt;0),"出错","-")</f>
        <v>-</v>
      </c>
    </row>
    <row r="167" spans="1:12">
      <c r="A167" s="3">
        <v>401</v>
      </c>
      <c r="B167" s="3" t="s">
        <v>1599</v>
      </c>
      <c r="C167" s="31" t="str">
        <f>IF(OR(Sheet1!I217&lt;&gt;Sheet1!AF217,Sheet1!AG217&lt;&gt;Sheet1!J217),"有影响","-")</f>
        <v>-</v>
      </c>
      <c r="D167" s="31" t="str">
        <f>IF(OR(Sheet1!N217&lt;&gt;Sheet1!AH217,Sheet1!AI217&lt;&gt;Sheet1!O217),"有影响","-")</f>
        <v>-</v>
      </c>
      <c r="E167" s="31" t="str">
        <f>IF(OR(Sheet1!S217&lt;&gt;Sheet1!AJ217,Sheet1!AK217&lt;&gt;Sheet1!T217),"有影响","-")</f>
        <v>-</v>
      </c>
      <c r="F167" s="31" t="str">
        <f>IF(OR(Sheet1!X217&lt;&gt;Sheet1!AL217,Sheet1!AM217&lt;&gt;Sheet1!Y217),"有影响","-")</f>
        <v>-</v>
      </c>
      <c r="G167" s="31" t="str">
        <f>IF(OR(Sheet1!AC217&lt;&gt;Sheet1!AN217,Sheet1!AO217&lt;&gt;Sheet1!AD217),"有影响","-")</f>
        <v>-</v>
      </c>
      <c r="H167" s="31" t="str">
        <f>IF(Sheet1!G217=0,"出错","-")</f>
        <v>-</v>
      </c>
      <c r="I167" s="31" t="str">
        <f>IF(AND(Sheet1!G217=0,Sheet1!L217&lt;&gt;0),"出错","-")</f>
        <v>-</v>
      </c>
      <c r="J167" s="31" t="str">
        <f>IF(AND(Sheet1!G217=0,Sheet1!L217=0,Sheet1!Q217&lt;&gt;0),"出错","-")</f>
        <v>-</v>
      </c>
      <c r="K167" s="31" t="str">
        <f>IF(AND(Sheet1!G217=0,Sheet1!L217=0,Sheet1!Q217=0,Sheet1!V217&lt;&gt;0),"出错","-")</f>
        <v>-</v>
      </c>
      <c r="L167" s="31" t="str">
        <f>IF(AND(Sheet1!G217=0,Sheet1!L217=0,Sheet1!Q217=0,Sheet1!V217=0,Sheet1!AA217&lt;&gt;0),"出错","-")</f>
        <v>-</v>
      </c>
    </row>
    <row r="168" spans="1:12">
      <c r="A168" s="3">
        <v>402</v>
      </c>
      <c r="B168" s="3" t="s">
        <v>1600</v>
      </c>
      <c r="C168" s="31" t="str">
        <f>IF(OR(Sheet1!I218&lt;&gt;Sheet1!AF218,Sheet1!AG218&lt;&gt;Sheet1!J218),"有影响","-")</f>
        <v>-</v>
      </c>
      <c r="D168" s="31" t="str">
        <f>IF(OR(Sheet1!N218&lt;&gt;Sheet1!AH218,Sheet1!AI218&lt;&gt;Sheet1!O218),"有影响","-")</f>
        <v>-</v>
      </c>
      <c r="E168" s="31" t="str">
        <f>IF(OR(Sheet1!S218&lt;&gt;Sheet1!AJ218,Sheet1!AK218&lt;&gt;Sheet1!T218),"有影响","-")</f>
        <v>-</v>
      </c>
      <c r="F168" s="31" t="str">
        <f>IF(OR(Sheet1!X218&lt;&gt;Sheet1!AL218,Sheet1!AM218&lt;&gt;Sheet1!Y218),"有影响","-")</f>
        <v>-</v>
      </c>
      <c r="G168" s="31" t="str">
        <f>IF(OR(Sheet1!AC218&lt;&gt;Sheet1!AN218,Sheet1!AO218&lt;&gt;Sheet1!AD218),"有影响","-")</f>
        <v>-</v>
      </c>
      <c r="H168" s="31" t="str">
        <f>IF(Sheet1!G218=0,"出错","-")</f>
        <v>-</v>
      </c>
      <c r="I168" s="31" t="str">
        <f>IF(AND(Sheet1!G218=0,Sheet1!L218&lt;&gt;0),"出错","-")</f>
        <v>-</v>
      </c>
      <c r="J168" s="31" t="str">
        <f>IF(AND(Sheet1!G218=0,Sheet1!L218=0,Sheet1!Q218&lt;&gt;0),"出错","-")</f>
        <v>-</v>
      </c>
      <c r="K168" s="31" t="str">
        <f>IF(AND(Sheet1!G218=0,Sheet1!L218=0,Sheet1!Q218=0,Sheet1!V218&lt;&gt;0),"出错","-")</f>
        <v>-</v>
      </c>
      <c r="L168" s="31" t="str">
        <f>IF(AND(Sheet1!G218=0,Sheet1!L218=0,Sheet1!Q218=0,Sheet1!V218=0,Sheet1!AA218&lt;&gt;0),"出错","-")</f>
        <v>-</v>
      </c>
    </row>
    <row r="169" spans="1:12">
      <c r="A169" s="3">
        <v>403</v>
      </c>
      <c r="B169" s="3" t="s">
        <v>1601</v>
      </c>
      <c r="C169" s="31" t="str">
        <f>IF(OR(Sheet1!I219&lt;&gt;Sheet1!AF219,Sheet1!AG219&lt;&gt;Sheet1!J219),"有影响","-")</f>
        <v>-</v>
      </c>
      <c r="D169" s="31" t="str">
        <f>IF(OR(Sheet1!N219&lt;&gt;Sheet1!AH219,Sheet1!AI219&lt;&gt;Sheet1!O219),"有影响","-")</f>
        <v>-</v>
      </c>
      <c r="E169" s="31" t="str">
        <f>IF(OR(Sheet1!S219&lt;&gt;Sheet1!AJ219,Sheet1!AK219&lt;&gt;Sheet1!T219),"有影响","-")</f>
        <v>-</v>
      </c>
      <c r="F169" s="31" t="str">
        <f>IF(OR(Sheet1!X219&lt;&gt;Sheet1!AL219,Sheet1!AM219&lt;&gt;Sheet1!Y219),"有影响","-")</f>
        <v>-</v>
      </c>
      <c r="G169" s="31" t="str">
        <f>IF(OR(Sheet1!AC219&lt;&gt;Sheet1!AN219,Sheet1!AO219&lt;&gt;Sheet1!AD219),"有影响","-")</f>
        <v>-</v>
      </c>
      <c r="H169" s="31" t="str">
        <f>IF(Sheet1!G219=0,"出错","-")</f>
        <v>-</v>
      </c>
      <c r="I169" s="31" t="str">
        <f>IF(AND(Sheet1!G219=0,Sheet1!L219&lt;&gt;0),"出错","-")</f>
        <v>-</v>
      </c>
      <c r="J169" s="31" t="str">
        <f>IF(AND(Sheet1!G219=0,Sheet1!L219=0,Sheet1!Q219&lt;&gt;0),"出错","-")</f>
        <v>-</v>
      </c>
      <c r="K169" s="31" t="str">
        <f>IF(AND(Sheet1!G219=0,Sheet1!L219=0,Sheet1!Q219=0,Sheet1!V219&lt;&gt;0),"出错","-")</f>
        <v>-</v>
      </c>
      <c r="L169" s="31" t="str">
        <f>IF(AND(Sheet1!G219=0,Sheet1!L219=0,Sheet1!Q219=0,Sheet1!V219=0,Sheet1!AA219&lt;&gt;0),"出错","-")</f>
        <v>-</v>
      </c>
    </row>
    <row r="170" spans="1:12">
      <c r="A170" s="3">
        <v>404</v>
      </c>
      <c r="B170" s="3" t="s">
        <v>1602</v>
      </c>
      <c r="C170" s="31" t="str">
        <f>IF(OR(Sheet1!I220&lt;&gt;Sheet1!AF220,Sheet1!AG220&lt;&gt;Sheet1!J220),"有影响","-")</f>
        <v>-</v>
      </c>
      <c r="D170" s="31" t="str">
        <f>IF(OR(Sheet1!N220&lt;&gt;Sheet1!AH220,Sheet1!AI220&lt;&gt;Sheet1!O220),"有影响","-")</f>
        <v>-</v>
      </c>
      <c r="E170" s="31" t="str">
        <f>IF(OR(Sheet1!S220&lt;&gt;Sheet1!AJ220,Sheet1!AK220&lt;&gt;Sheet1!T220),"有影响","-")</f>
        <v>-</v>
      </c>
      <c r="F170" s="31" t="str">
        <f>IF(OR(Sheet1!X220&lt;&gt;Sheet1!AL220,Sheet1!AM220&lt;&gt;Sheet1!Y220),"有影响","-")</f>
        <v>-</v>
      </c>
      <c r="G170" s="31" t="str">
        <f>IF(OR(Sheet1!AC220&lt;&gt;Sheet1!AN220,Sheet1!AO220&lt;&gt;Sheet1!AD220),"有影响","-")</f>
        <v>-</v>
      </c>
      <c r="H170" s="31" t="str">
        <f>IF(Sheet1!G220=0,"出错","-")</f>
        <v>-</v>
      </c>
      <c r="I170" s="31" t="str">
        <f>IF(AND(Sheet1!G220=0,Sheet1!L220&lt;&gt;0),"出错","-")</f>
        <v>-</v>
      </c>
      <c r="J170" s="31" t="str">
        <f>IF(AND(Sheet1!G220=0,Sheet1!L220=0,Sheet1!Q220&lt;&gt;0),"出错","-")</f>
        <v>-</v>
      </c>
      <c r="K170" s="31" t="str">
        <f>IF(AND(Sheet1!G220=0,Sheet1!L220=0,Sheet1!Q220=0,Sheet1!V220&lt;&gt;0),"出错","-")</f>
        <v>-</v>
      </c>
      <c r="L170" s="31" t="str">
        <f>IF(AND(Sheet1!G220=0,Sheet1!L220=0,Sheet1!Q220=0,Sheet1!V220=0,Sheet1!AA220&lt;&gt;0),"出错","-")</f>
        <v>-</v>
      </c>
    </row>
    <row r="171" spans="1:12">
      <c r="A171" s="3">
        <v>405</v>
      </c>
      <c r="B171" s="3" t="s">
        <v>1603</v>
      </c>
      <c r="C171" s="31" t="str">
        <f>IF(OR(Sheet1!I221&lt;&gt;Sheet1!AF221,Sheet1!AG221&lt;&gt;Sheet1!J221),"有影响","-")</f>
        <v>-</v>
      </c>
      <c r="D171" s="31" t="str">
        <f>IF(OR(Sheet1!N221&lt;&gt;Sheet1!AH221,Sheet1!AI221&lt;&gt;Sheet1!O221),"有影响","-")</f>
        <v>-</v>
      </c>
      <c r="E171" s="31" t="str">
        <f>IF(OR(Sheet1!S221&lt;&gt;Sheet1!AJ221,Sheet1!AK221&lt;&gt;Sheet1!T221),"有影响","-")</f>
        <v>-</v>
      </c>
      <c r="F171" s="31" t="str">
        <f>IF(OR(Sheet1!X221&lt;&gt;Sheet1!AL221,Sheet1!AM221&lt;&gt;Sheet1!Y221),"有影响","-")</f>
        <v>-</v>
      </c>
      <c r="G171" s="31" t="str">
        <f>IF(OR(Sheet1!AC221&lt;&gt;Sheet1!AN221,Sheet1!AO221&lt;&gt;Sheet1!AD221),"有影响","-")</f>
        <v>-</v>
      </c>
      <c r="H171" s="31" t="str">
        <f>IF(Sheet1!G221=0,"出错","-")</f>
        <v>-</v>
      </c>
      <c r="I171" s="31" t="str">
        <f>IF(AND(Sheet1!G221=0,Sheet1!L221&lt;&gt;0),"出错","-")</f>
        <v>-</v>
      </c>
      <c r="J171" s="31" t="str">
        <f>IF(AND(Sheet1!G221=0,Sheet1!L221=0,Sheet1!Q221&lt;&gt;0),"出错","-")</f>
        <v>-</v>
      </c>
      <c r="K171" s="31" t="str">
        <f>IF(AND(Sheet1!G221=0,Sheet1!L221=0,Sheet1!Q221=0,Sheet1!V221&lt;&gt;0),"出错","-")</f>
        <v>-</v>
      </c>
      <c r="L171" s="31" t="str">
        <f>IF(AND(Sheet1!G221=0,Sheet1!L221=0,Sheet1!Q221=0,Sheet1!V221=0,Sheet1!AA221&lt;&gt;0),"出错","-")</f>
        <v>-</v>
      </c>
    </row>
    <row r="172" spans="1:12">
      <c r="A172" s="3">
        <v>406</v>
      </c>
      <c r="B172" s="3" t="s">
        <v>1604</v>
      </c>
      <c r="C172" s="31" t="str">
        <f>IF(OR(Sheet1!I222&lt;&gt;Sheet1!AF222,Sheet1!AG222&lt;&gt;Sheet1!J222),"有影响","-")</f>
        <v>-</v>
      </c>
      <c r="D172" s="31" t="str">
        <f>IF(OR(Sheet1!N222&lt;&gt;Sheet1!AH222,Sheet1!AI222&lt;&gt;Sheet1!O222),"有影响","-")</f>
        <v>-</v>
      </c>
      <c r="E172" s="31" t="str">
        <f>IF(OR(Sheet1!S222&lt;&gt;Sheet1!AJ222,Sheet1!AK222&lt;&gt;Sheet1!T222),"有影响","-")</f>
        <v>-</v>
      </c>
      <c r="F172" s="31" t="str">
        <f>IF(OR(Sheet1!X222&lt;&gt;Sheet1!AL222,Sheet1!AM222&lt;&gt;Sheet1!Y222),"有影响","-")</f>
        <v>-</v>
      </c>
      <c r="G172" s="31" t="str">
        <f>IF(OR(Sheet1!AC222&lt;&gt;Sheet1!AN222,Sheet1!AO222&lt;&gt;Sheet1!AD222),"有影响","-")</f>
        <v>-</v>
      </c>
      <c r="H172" s="31" t="str">
        <f>IF(Sheet1!G222=0,"出错","-")</f>
        <v>-</v>
      </c>
      <c r="I172" s="31" t="str">
        <f>IF(AND(Sheet1!G222=0,Sheet1!L222&lt;&gt;0),"出错","-")</f>
        <v>-</v>
      </c>
      <c r="J172" s="31" t="str">
        <f>IF(AND(Sheet1!G222=0,Sheet1!L222=0,Sheet1!Q222&lt;&gt;0),"出错","-")</f>
        <v>-</v>
      </c>
      <c r="K172" s="31" t="str">
        <f>IF(AND(Sheet1!G222=0,Sheet1!L222=0,Sheet1!Q222=0,Sheet1!V222&lt;&gt;0),"出错","-")</f>
        <v>-</v>
      </c>
      <c r="L172" s="31" t="str">
        <f>IF(AND(Sheet1!G222=0,Sheet1!L222=0,Sheet1!Q222=0,Sheet1!V222=0,Sheet1!AA222&lt;&gt;0),"出错","-")</f>
        <v>-</v>
      </c>
    </row>
    <row r="173" spans="1:12">
      <c r="A173" s="3">
        <v>407</v>
      </c>
      <c r="B173" s="3" t="s">
        <v>1484</v>
      </c>
      <c r="C173" s="31" t="str">
        <f>IF(OR(Sheet1!I223&lt;&gt;Sheet1!AF223,Sheet1!AG223&lt;&gt;Sheet1!J223),"有影响","-")</f>
        <v>-</v>
      </c>
      <c r="D173" s="31" t="str">
        <f>IF(OR(Sheet1!N223&lt;&gt;Sheet1!AH223,Sheet1!AI223&lt;&gt;Sheet1!O223),"有影响","-")</f>
        <v>-</v>
      </c>
      <c r="E173" s="31" t="str">
        <f>IF(OR(Sheet1!S223&lt;&gt;Sheet1!AJ223,Sheet1!AK223&lt;&gt;Sheet1!T223),"有影响","-")</f>
        <v>-</v>
      </c>
      <c r="F173" s="31" t="str">
        <f>IF(OR(Sheet1!X223&lt;&gt;Sheet1!AL223,Sheet1!AM223&lt;&gt;Sheet1!Y223),"有影响","-")</f>
        <v>-</v>
      </c>
      <c r="G173" s="31" t="str">
        <f>IF(OR(Sheet1!AC223&lt;&gt;Sheet1!AN223,Sheet1!AO223&lt;&gt;Sheet1!AD223),"有影响","-")</f>
        <v>-</v>
      </c>
      <c r="H173" s="31" t="str">
        <f>IF(Sheet1!G223=0,"出错","-")</f>
        <v>-</v>
      </c>
      <c r="I173" s="31" t="str">
        <f>IF(AND(Sheet1!G223=0,Sheet1!L223&lt;&gt;0),"出错","-")</f>
        <v>-</v>
      </c>
      <c r="J173" s="31" t="str">
        <f>IF(AND(Sheet1!G223=0,Sheet1!L223=0,Sheet1!Q223&lt;&gt;0),"出错","-")</f>
        <v>-</v>
      </c>
      <c r="K173" s="31" t="str">
        <f>IF(AND(Sheet1!G223=0,Sheet1!L223=0,Sheet1!Q223=0,Sheet1!V223&lt;&gt;0),"出错","-")</f>
        <v>-</v>
      </c>
      <c r="L173" s="31" t="str">
        <f>IF(AND(Sheet1!G223=0,Sheet1!L223=0,Sheet1!Q223=0,Sheet1!V223=0,Sheet1!AA223&lt;&gt;0),"出错","-")</f>
        <v>-</v>
      </c>
    </row>
    <row r="174" spans="1:12">
      <c r="A174" s="3">
        <v>408</v>
      </c>
      <c r="B174" s="3" t="s">
        <v>1605</v>
      </c>
      <c r="C174" s="31" t="str">
        <f>IF(OR(Sheet1!I224&lt;&gt;Sheet1!AF224,Sheet1!AG224&lt;&gt;Sheet1!J224),"有影响","-")</f>
        <v>-</v>
      </c>
      <c r="D174" s="31" t="str">
        <f>IF(OR(Sheet1!N224&lt;&gt;Sheet1!AH224,Sheet1!AI224&lt;&gt;Sheet1!O224),"有影响","-")</f>
        <v>-</v>
      </c>
      <c r="E174" s="31" t="str">
        <f>IF(OR(Sheet1!S224&lt;&gt;Sheet1!AJ224,Sheet1!AK224&lt;&gt;Sheet1!T224),"有影响","-")</f>
        <v>-</v>
      </c>
      <c r="F174" s="31" t="str">
        <f>IF(OR(Sheet1!X224&lt;&gt;Sheet1!AL224,Sheet1!AM224&lt;&gt;Sheet1!Y224),"有影响","-")</f>
        <v>-</v>
      </c>
      <c r="G174" s="31" t="str">
        <f>IF(OR(Sheet1!AC224&lt;&gt;Sheet1!AN224,Sheet1!AO224&lt;&gt;Sheet1!AD224),"有影响","-")</f>
        <v>-</v>
      </c>
      <c r="H174" s="31" t="str">
        <f>IF(Sheet1!G224=0,"出错","-")</f>
        <v>-</v>
      </c>
      <c r="I174" s="31" t="str">
        <f>IF(AND(Sheet1!G224=0,Sheet1!L224&lt;&gt;0),"出错","-")</f>
        <v>-</v>
      </c>
      <c r="J174" s="31" t="str">
        <f>IF(AND(Sheet1!G224=0,Sheet1!L224=0,Sheet1!Q224&lt;&gt;0),"出错","-")</f>
        <v>-</v>
      </c>
      <c r="K174" s="31" t="str">
        <f>IF(AND(Sheet1!G224=0,Sheet1!L224=0,Sheet1!Q224=0,Sheet1!V224&lt;&gt;0),"出错","-")</f>
        <v>-</v>
      </c>
      <c r="L174" s="31" t="str">
        <f>IF(AND(Sheet1!G224=0,Sheet1!L224=0,Sheet1!Q224=0,Sheet1!V224=0,Sheet1!AA224&lt;&gt;0),"出错","-")</f>
        <v>-</v>
      </c>
    </row>
    <row r="175" spans="1:12">
      <c r="A175" s="3">
        <v>409</v>
      </c>
      <c r="B175" s="3" t="s">
        <v>1606</v>
      </c>
      <c r="C175" s="31" t="str">
        <f>IF(OR(Sheet1!I225&lt;&gt;Sheet1!AF225,Sheet1!AG225&lt;&gt;Sheet1!J225),"有影响","-")</f>
        <v>-</v>
      </c>
      <c r="D175" s="31" t="str">
        <f>IF(OR(Sheet1!N225&lt;&gt;Sheet1!AH225,Sheet1!AI225&lt;&gt;Sheet1!O225),"有影响","-")</f>
        <v>-</v>
      </c>
      <c r="E175" s="31" t="str">
        <f>IF(OR(Sheet1!S225&lt;&gt;Sheet1!AJ225,Sheet1!AK225&lt;&gt;Sheet1!T225),"有影响","-")</f>
        <v>-</v>
      </c>
      <c r="F175" s="31" t="str">
        <f>IF(OR(Sheet1!X225&lt;&gt;Sheet1!AL225,Sheet1!AM225&lt;&gt;Sheet1!Y225),"有影响","-")</f>
        <v>-</v>
      </c>
      <c r="G175" s="31" t="str">
        <f>IF(OR(Sheet1!AC225&lt;&gt;Sheet1!AN225,Sheet1!AO225&lt;&gt;Sheet1!AD225),"有影响","-")</f>
        <v>-</v>
      </c>
      <c r="H175" s="31" t="str">
        <f>IF(Sheet1!G225=0,"出错","-")</f>
        <v>-</v>
      </c>
      <c r="I175" s="31" t="str">
        <f>IF(AND(Sheet1!G225=0,Sheet1!L225&lt;&gt;0),"出错","-")</f>
        <v>-</v>
      </c>
      <c r="J175" s="31" t="str">
        <f>IF(AND(Sheet1!G225=0,Sheet1!L225=0,Sheet1!Q225&lt;&gt;0),"出错","-")</f>
        <v>-</v>
      </c>
      <c r="K175" s="31" t="str">
        <f>IF(AND(Sheet1!G225=0,Sheet1!L225=0,Sheet1!Q225=0,Sheet1!V225&lt;&gt;0),"出错","-")</f>
        <v>-</v>
      </c>
      <c r="L175" s="31" t="str">
        <f>IF(AND(Sheet1!G225=0,Sheet1!L225=0,Sheet1!Q225=0,Sheet1!V225=0,Sheet1!AA225&lt;&gt;0),"出错","-")</f>
        <v>-</v>
      </c>
    </row>
    <row r="176" spans="1:12">
      <c r="A176" s="3">
        <v>410</v>
      </c>
      <c r="B176" s="3" t="s">
        <v>1607</v>
      </c>
      <c r="C176" s="31" t="str">
        <f>IF(OR(Sheet1!I226&lt;&gt;Sheet1!AF226,Sheet1!AG226&lt;&gt;Sheet1!J226),"有影响","-")</f>
        <v>-</v>
      </c>
      <c r="D176" s="31" t="str">
        <f>IF(OR(Sheet1!N226&lt;&gt;Sheet1!AH226,Sheet1!AI226&lt;&gt;Sheet1!O226),"有影响","-")</f>
        <v>-</v>
      </c>
      <c r="E176" s="31" t="str">
        <f>IF(OR(Sheet1!S226&lt;&gt;Sheet1!AJ226,Sheet1!AK226&lt;&gt;Sheet1!T226),"有影响","-")</f>
        <v>-</v>
      </c>
      <c r="F176" s="31" t="str">
        <f>IF(OR(Sheet1!X226&lt;&gt;Sheet1!AL226,Sheet1!AM226&lt;&gt;Sheet1!Y226),"有影响","-")</f>
        <v>-</v>
      </c>
      <c r="G176" s="31" t="str">
        <f>IF(OR(Sheet1!AC226&lt;&gt;Sheet1!AN226,Sheet1!AO226&lt;&gt;Sheet1!AD226),"有影响","-")</f>
        <v>-</v>
      </c>
      <c r="H176" s="31" t="str">
        <f>IF(Sheet1!G226=0,"出错","-")</f>
        <v>-</v>
      </c>
      <c r="I176" s="31" t="str">
        <f>IF(AND(Sheet1!G226=0,Sheet1!L226&lt;&gt;0),"出错","-")</f>
        <v>-</v>
      </c>
      <c r="J176" s="31" t="str">
        <f>IF(AND(Sheet1!G226=0,Sheet1!L226=0,Sheet1!Q226&lt;&gt;0),"出错","-")</f>
        <v>-</v>
      </c>
      <c r="K176" s="31" t="str">
        <f>IF(AND(Sheet1!G226=0,Sheet1!L226=0,Sheet1!Q226=0,Sheet1!V226&lt;&gt;0),"出错","-")</f>
        <v>-</v>
      </c>
      <c r="L176" s="31" t="str">
        <f>IF(AND(Sheet1!G226=0,Sheet1!L226=0,Sheet1!Q226=0,Sheet1!V226=0,Sheet1!AA226&lt;&gt;0),"出错","-")</f>
        <v>-</v>
      </c>
    </row>
    <row r="177" spans="1:12">
      <c r="A177" s="3">
        <v>411</v>
      </c>
      <c r="B177" s="3" t="s">
        <v>1608</v>
      </c>
      <c r="C177" s="31" t="str">
        <f>IF(OR(Sheet1!I227&lt;&gt;Sheet1!AF227,Sheet1!AG227&lt;&gt;Sheet1!J227),"有影响","-")</f>
        <v>-</v>
      </c>
      <c r="D177" s="31" t="str">
        <f>IF(OR(Sheet1!N227&lt;&gt;Sheet1!AH227,Sheet1!AI227&lt;&gt;Sheet1!O227),"有影响","-")</f>
        <v>-</v>
      </c>
      <c r="E177" s="31" t="str">
        <f>IF(OR(Sheet1!S227&lt;&gt;Sheet1!AJ227,Sheet1!AK227&lt;&gt;Sheet1!T227),"有影响","-")</f>
        <v>-</v>
      </c>
      <c r="F177" s="31" t="str">
        <f>IF(OR(Sheet1!X227&lt;&gt;Sheet1!AL227,Sheet1!AM227&lt;&gt;Sheet1!Y227),"有影响","-")</f>
        <v>-</v>
      </c>
      <c r="G177" s="31" t="str">
        <f>IF(OR(Sheet1!AC227&lt;&gt;Sheet1!AN227,Sheet1!AO227&lt;&gt;Sheet1!AD227),"有影响","-")</f>
        <v>-</v>
      </c>
      <c r="H177" s="31" t="str">
        <f>IF(Sheet1!G227=0,"出错","-")</f>
        <v>-</v>
      </c>
      <c r="I177" s="31" t="str">
        <f>IF(AND(Sheet1!G227=0,Sheet1!L227&lt;&gt;0),"出错","-")</f>
        <v>-</v>
      </c>
      <c r="J177" s="31" t="str">
        <f>IF(AND(Sheet1!G227=0,Sheet1!L227=0,Sheet1!Q227&lt;&gt;0),"出错","-")</f>
        <v>-</v>
      </c>
      <c r="K177" s="31" t="str">
        <f>IF(AND(Sheet1!G227=0,Sheet1!L227=0,Sheet1!Q227=0,Sheet1!V227&lt;&gt;0),"出错","-")</f>
        <v>-</v>
      </c>
      <c r="L177" s="31" t="str">
        <f>IF(AND(Sheet1!G227=0,Sheet1!L227=0,Sheet1!Q227=0,Sheet1!V227=0,Sheet1!AA227&lt;&gt;0),"出错","-")</f>
        <v>-</v>
      </c>
    </row>
    <row r="178" spans="1:12">
      <c r="A178" s="3">
        <v>412</v>
      </c>
      <c r="B178" s="3" t="s">
        <v>1609</v>
      </c>
      <c r="C178" s="31" t="str">
        <f>IF(OR(Sheet1!I228&lt;&gt;Sheet1!AF228,Sheet1!AG228&lt;&gt;Sheet1!J228),"有影响","-")</f>
        <v>-</v>
      </c>
      <c r="D178" s="31" t="str">
        <f>IF(OR(Sheet1!N228&lt;&gt;Sheet1!AH228,Sheet1!AI228&lt;&gt;Sheet1!O228),"有影响","-")</f>
        <v>-</v>
      </c>
      <c r="E178" s="31" t="str">
        <f>IF(OR(Sheet1!S228&lt;&gt;Sheet1!AJ228,Sheet1!AK228&lt;&gt;Sheet1!T228),"有影响","-")</f>
        <v>-</v>
      </c>
      <c r="F178" s="31" t="str">
        <f>IF(OR(Sheet1!X228&lt;&gt;Sheet1!AL228,Sheet1!AM228&lt;&gt;Sheet1!Y228),"有影响","-")</f>
        <v>-</v>
      </c>
      <c r="G178" s="31" t="str">
        <f>IF(OR(Sheet1!AC228&lt;&gt;Sheet1!AN228,Sheet1!AO228&lt;&gt;Sheet1!AD228),"有影响","-")</f>
        <v>-</v>
      </c>
      <c r="H178" s="31" t="str">
        <f>IF(Sheet1!G228=0,"出错","-")</f>
        <v>-</v>
      </c>
      <c r="I178" s="31" t="str">
        <f>IF(AND(Sheet1!G228=0,Sheet1!L228&lt;&gt;0),"出错","-")</f>
        <v>-</v>
      </c>
      <c r="J178" s="31" t="str">
        <f>IF(AND(Sheet1!G228=0,Sheet1!L228=0,Sheet1!Q228&lt;&gt;0),"出错","-")</f>
        <v>-</v>
      </c>
      <c r="K178" s="31" t="str">
        <f>IF(AND(Sheet1!G228=0,Sheet1!L228=0,Sheet1!Q228=0,Sheet1!V228&lt;&gt;0),"出错","-")</f>
        <v>-</v>
      </c>
      <c r="L178" s="31" t="str">
        <f>IF(AND(Sheet1!G228=0,Sheet1!L228=0,Sheet1!Q228=0,Sheet1!V228=0,Sheet1!AA228&lt;&gt;0),"出错","-")</f>
        <v>-</v>
      </c>
    </row>
    <row r="179" spans="1:12">
      <c r="A179" s="3">
        <v>413</v>
      </c>
      <c r="B179" s="3" t="s">
        <v>1610</v>
      </c>
      <c r="C179" s="31" t="str">
        <f>IF(OR(Sheet1!I229&lt;&gt;Sheet1!AF229,Sheet1!AG229&lt;&gt;Sheet1!J229),"有影响","-")</f>
        <v>-</v>
      </c>
      <c r="D179" s="31" t="str">
        <f>IF(OR(Sheet1!N229&lt;&gt;Sheet1!AH229,Sheet1!AI229&lt;&gt;Sheet1!O229),"有影响","-")</f>
        <v>-</v>
      </c>
      <c r="E179" s="31" t="str">
        <f>IF(OR(Sheet1!S229&lt;&gt;Sheet1!AJ229,Sheet1!AK229&lt;&gt;Sheet1!T229),"有影响","-")</f>
        <v>-</v>
      </c>
      <c r="F179" s="31" t="str">
        <f>IF(OR(Sheet1!X229&lt;&gt;Sheet1!AL229,Sheet1!AM229&lt;&gt;Sheet1!Y229),"有影响","-")</f>
        <v>-</v>
      </c>
      <c r="G179" s="31" t="str">
        <f>IF(OR(Sheet1!AC229&lt;&gt;Sheet1!AN229,Sheet1!AO229&lt;&gt;Sheet1!AD229),"有影响","-")</f>
        <v>-</v>
      </c>
      <c r="H179" s="31" t="str">
        <f>IF(Sheet1!G229=0,"出错","-")</f>
        <v>-</v>
      </c>
      <c r="I179" s="31" t="str">
        <f>IF(AND(Sheet1!G229=0,Sheet1!L229&lt;&gt;0),"出错","-")</f>
        <v>-</v>
      </c>
      <c r="J179" s="31" t="str">
        <f>IF(AND(Sheet1!G229=0,Sheet1!L229=0,Sheet1!Q229&lt;&gt;0),"出错","-")</f>
        <v>-</v>
      </c>
      <c r="K179" s="31" t="str">
        <f>IF(AND(Sheet1!G229=0,Sheet1!L229=0,Sheet1!Q229=0,Sheet1!V229&lt;&gt;0),"出错","-")</f>
        <v>-</v>
      </c>
      <c r="L179" s="31" t="str">
        <f>IF(AND(Sheet1!G229=0,Sheet1!L229=0,Sheet1!Q229=0,Sheet1!V229=0,Sheet1!AA229&lt;&gt;0),"出错","-")</f>
        <v>-</v>
      </c>
    </row>
    <row r="180" spans="1:12">
      <c r="A180" s="3">
        <v>414</v>
      </c>
      <c r="B180" s="3" t="s">
        <v>1611</v>
      </c>
      <c r="C180" s="31" t="str">
        <f>IF(OR(Sheet1!I230&lt;&gt;Sheet1!AF230,Sheet1!AG230&lt;&gt;Sheet1!J230),"有影响","-")</f>
        <v>-</v>
      </c>
      <c r="D180" s="31" t="str">
        <f>IF(OR(Sheet1!N230&lt;&gt;Sheet1!AH230,Sheet1!AI230&lt;&gt;Sheet1!O230),"有影响","-")</f>
        <v>-</v>
      </c>
      <c r="E180" s="31" t="str">
        <f>IF(OR(Sheet1!S230&lt;&gt;Sheet1!AJ230,Sheet1!AK230&lt;&gt;Sheet1!T230),"有影响","-")</f>
        <v>-</v>
      </c>
      <c r="F180" s="31" t="str">
        <f>IF(OR(Sheet1!X230&lt;&gt;Sheet1!AL230,Sheet1!AM230&lt;&gt;Sheet1!Y230),"有影响","-")</f>
        <v>-</v>
      </c>
      <c r="G180" s="31" t="str">
        <f>IF(OR(Sheet1!AC230&lt;&gt;Sheet1!AN230,Sheet1!AO230&lt;&gt;Sheet1!AD230),"有影响","-")</f>
        <v>-</v>
      </c>
      <c r="H180" s="31" t="str">
        <f>IF(Sheet1!G230=0,"出错","-")</f>
        <v>-</v>
      </c>
      <c r="I180" s="31" t="str">
        <f>IF(AND(Sheet1!G230=0,Sheet1!L230&lt;&gt;0),"出错","-")</f>
        <v>-</v>
      </c>
      <c r="J180" s="31" t="str">
        <f>IF(AND(Sheet1!G230=0,Sheet1!L230=0,Sheet1!Q230&lt;&gt;0),"出错","-")</f>
        <v>-</v>
      </c>
      <c r="K180" s="31" t="str">
        <f>IF(AND(Sheet1!G230=0,Sheet1!L230=0,Sheet1!Q230=0,Sheet1!V230&lt;&gt;0),"出错","-")</f>
        <v>-</v>
      </c>
      <c r="L180" s="31" t="str">
        <f>IF(AND(Sheet1!G230=0,Sheet1!L230=0,Sheet1!Q230=0,Sheet1!V230=0,Sheet1!AA230&lt;&gt;0),"出错","-")</f>
        <v>-</v>
      </c>
    </row>
    <row r="181" spans="1:12">
      <c r="A181" s="3">
        <v>415</v>
      </c>
      <c r="B181" s="3" t="s">
        <v>1612</v>
      </c>
      <c r="C181" s="31" t="str">
        <f>IF(OR(Sheet1!I231&lt;&gt;Sheet1!AF231,Sheet1!AG231&lt;&gt;Sheet1!J231),"有影响","-")</f>
        <v>-</v>
      </c>
      <c r="D181" s="31" t="str">
        <f>IF(OR(Sheet1!N231&lt;&gt;Sheet1!AH231,Sheet1!AI231&lt;&gt;Sheet1!O231),"有影响","-")</f>
        <v>-</v>
      </c>
      <c r="E181" s="31" t="str">
        <f>IF(OR(Sheet1!S231&lt;&gt;Sheet1!AJ231,Sheet1!AK231&lt;&gt;Sheet1!T231),"有影响","-")</f>
        <v>-</v>
      </c>
      <c r="F181" s="31" t="str">
        <f>IF(OR(Sheet1!X231&lt;&gt;Sheet1!AL231,Sheet1!AM231&lt;&gt;Sheet1!Y231),"有影响","-")</f>
        <v>-</v>
      </c>
      <c r="G181" s="31" t="str">
        <f>IF(OR(Sheet1!AC231&lt;&gt;Sheet1!AN231,Sheet1!AO231&lt;&gt;Sheet1!AD231),"有影响","-")</f>
        <v>-</v>
      </c>
      <c r="H181" s="31" t="str">
        <f>IF(Sheet1!G231=0,"出错","-")</f>
        <v>-</v>
      </c>
      <c r="I181" s="31" t="str">
        <f>IF(AND(Sheet1!G231=0,Sheet1!L231&lt;&gt;0),"出错","-")</f>
        <v>-</v>
      </c>
      <c r="J181" s="31" t="str">
        <f>IF(AND(Sheet1!G231=0,Sheet1!L231=0,Sheet1!Q231&lt;&gt;0),"出错","-")</f>
        <v>-</v>
      </c>
      <c r="K181" s="31" t="str">
        <f>IF(AND(Sheet1!G231=0,Sheet1!L231=0,Sheet1!Q231=0,Sheet1!V231&lt;&gt;0),"出错","-")</f>
        <v>-</v>
      </c>
      <c r="L181" s="31" t="str">
        <f>IF(AND(Sheet1!G231=0,Sheet1!L231=0,Sheet1!Q231=0,Sheet1!V231=0,Sheet1!AA231&lt;&gt;0),"出错","-")</f>
        <v>-</v>
      </c>
    </row>
    <row r="182" spans="1:12">
      <c r="A182" s="3">
        <v>450</v>
      </c>
      <c r="B182" s="3" t="s">
        <v>1613</v>
      </c>
      <c r="C182" s="31" t="str">
        <f>IF(OR(Sheet1!I232&lt;&gt;Sheet1!AF232,Sheet1!AG232&lt;&gt;Sheet1!J232),"有影响","-")</f>
        <v>-</v>
      </c>
      <c r="D182" s="31" t="str">
        <f>IF(OR(Sheet1!N232&lt;&gt;Sheet1!AH232,Sheet1!AI232&lt;&gt;Sheet1!O232),"有影响","-")</f>
        <v>-</v>
      </c>
      <c r="E182" s="31" t="str">
        <f>IF(OR(Sheet1!S232&lt;&gt;Sheet1!AJ232,Sheet1!AK232&lt;&gt;Sheet1!T232),"有影响","-")</f>
        <v>-</v>
      </c>
      <c r="F182" s="31" t="str">
        <f>IF(OR(Sheet1!X232&lt;&gt;Sheet1!AL232,Sheet1!AM232&lt;&gt;Sheet1!Y232),"有影响","-")</f>
        <v>-</v>
      </c>
      <c r="G182" s="31" t="str">
        <f>IF(OR(Sheet1!AC232&lt;&gt;Sheet1!AN232,Sheet1!AO232&lt;&gt;Sheet1!AD232),"有影响","-")</f>
        <v>-</v>
      </c>
      <c r="H182" s="31" t="str">
        <f>IF(Sheet1!G232=0,"出错","-")</f>
        <v>-</v>
      </c>
      <c r="I182" s="31" t="str">
        <f>IF(AND(Sheet1!G232=0,Sheet1!L232&lt;&gt;0),"出错","-")</f>
        <v>-</v>
      </c>
      <c r="J182" s="31" t="str">
        <f>IF(AND(Sheet1!G232=0,Sheet1!L232=0,Sheet1!Q232&lt;&gt;0),"出错","-")</f>
        <v>-</v>
      </c>
      <c r="K182" s="31" t="str">
        <f>IF(AND(Sheet1!G232=0,Sheet1!L232=0,Sheet1!Q232=0,Sheet1!V232&lt;&gt;0),"出错","-")</f>
        <v>-</v>
      </c>
      <c r="L182" s="31" t="str">
        <f>IF(AND(Sheet1!G232=0,Sheet1!L232=0,Sheet1!Q232=0,Sheet1!V232=0,Sheet1!AA232&lt;&gt;0),"出错","-")</f>
        <v>-</v>
      </c>
    </row>
    <row r="183" spans="1:12">
      <c r="A183" s="3">
        <v>451</v>
      </c>
      <c r="B183" s="3" t="s">
        <v>1614</v>
      </c>
      <c r="C183" s="31" t="str">
        <f>IF(OR(Sheet1!I233&lt;&gt;Sheet1!AF233,Sheet1!AG233&lt;&gt;Sheet1!J233),"有影响","-")</f>
        <v>-</v>
      </c>
      <c r="D183" s="31" t="str">
        <f>IF(OR(Sheet1!N233&lt;&gt;Sheet1!AH233,Sheet1!AI233&lt;&gt;Sheet1!O233),"有影响","-")</f>
        <v>-</v>
      </c>
      <c r="E183" s="31" t="str">
        <f>IF(OR(Sheet1!S233&lt;&gt;Sheet1!AJ233,Sheet1!AK233&lt;&gt;Sheet1!T233),"有影响","-")</f>
        <v>-</v>
      </c>
      <c r="F183" s="31" t="str">
        <f>IF(OR(Sheet1!X233&lt;&gt;Sheet1!AL233,Sheet1!AM233&lt;&gt;Sheet1!Y233),"有影响","-")</f>
        <v>-</v>
      </c>
      <c r="G183" s="31" t="str">
        <f>IF(OR(Sheet1!AC233&lt;&gt;Sheet1!AN233,Sheet1!AO233&lt;&gt;Sheet1!AD233),"有影响","-")</f>
        <v>-</v>
      </c>
      <c r="H183" s="31" t="str">
        <f>IF(Sheet1!G233=0,"出错","-")</f>
        <v>-</v>
      </c>
      <c r="I183" s="31" t="str">
        <f>IF(AND(Sheet1!G233=0,Sheet1!L233&lt;&gt;0),"出错","-")</f>
        <v>-</v>
      </c>
      <c r="J183" s="31" t="str">
        <f>IF(AND(Sheet1!G233=0,Sheet1!L233=0,Sheet1!Q233&lt;&gt;0),"出错","-")</f>
        <v>-</v>
      </c>
      <c r="K183" s="31" t="str">
        <f>IF(AND(Sheet1!G233=0,Sheet1!L233=0,Sheet1!Q233=0,Sheet1!V233&lt;&gt;0),"出错","-")</f>
        <v>-</v>
      </c>
      <c r="L183" s="31" t="str">
        <f>IF(AND(Sheet1!G233=0,Sheet1!L233=0,Sheet1!Q233=0,Sheet1!V233=0,Sheet1!AA233&lt;&gt;0),"出错","-")</f>
        <v>-</v>
      </c>
    </row>
    <row r="184" spans="1:12">
      <c r="A184" s="3">
        <v>452</v>
      </c>
      <c r="B184" s="3" t="s">
        <v>1615</v>
      </c>
      <c r="C184" s="31" t="str">
        <f>IF(OR(Sheet1!I234&lt;&gt;Sheet1!AF234,Sheet1!AG234&lt;&gt;Sheet1!J234),"有影响","-")</f>
        <v>-</v>
      </c>
      <c r="D184" s="31" t="str">
        <f>IF(OR(Sheet1!N234&lt;&gt;Sheet1!AH234,Sheet1!AI234&lt;&gt;Sheet1!O234),"有影响","-")</f>
        <v>-</v>
      </c>
      <c r="E184" s="31" t="str">
        <f>IF(OR(Sheet1!S234&lt;&gt;Sheet1!AJ234,Sheet1!AK234&lt;&gt;Sheet1!T234),"有影响","-")</f>
        <v>-</v>
      </c>
      <c r="F184" s="31" t="str">
        <f>IF(OR(Sheet1!X234&lt;&gt;Sheet1!AL234,Sheet1!AM234&lt;&gt;Sheet1!Y234),"有影响","-")</f>
        <v>-</v>
      </c>
      <c r="G184" s="31" t="str">
        <f>IF(OR(Sheet1!AC234&lt;&gt;Sheet1!AN234,Sheet1!AO234&lt;&gt;Sheet1!AD234),"有影响","-")</f>
        <v>-</v>
      </c>
      <c r="H184" s="31" t="str">
        <f>IF(Sheet1!G234=0,"出错","-")</f>
        <v>-</v>
      </c>
      <c r="I184" s="31" t="str">
        <f>IF(AND(Sheet1!G234=0,Sheet1!L234&lt;&gt;0),"出错","-")</f>
        <v>-</v>
      </c>
      <c r="J184" s="31" t="str">
        <f>IF(AND(Sheet1!G234=0,Sheet1!L234=0,Sheet1!Q234&lt;&gt;0),"出错","-")</f>
        <v>-</v>
      </c>
      <c r="K184" s="31" t="str">
        <f>IF(AND(Sheet1!G234=0,Sheet1!L234=0,Sheet1!Q234=0,Sheet1!V234&lt;&gt;0),"出错","-")</f>
        <v>-</v>
      </c>
      <c r="L184" s="31" t="str">
        <f>IF(AND(Sheet1!G234=0,Sheet1!L234=0,Sheet1!Q234=0,Sheet1!V234=0,Sheet1!AA234&lt;&gt;0),"出错","-")</f>
        <v>-</v>
      </c>
    </row>
    <row r="185" spans="1:12">
      <c r="A185" s="3">
        <v>453</v>
      </c>
      <c r="B185" s="3" t="s">
        <v>1616</v>
      </c>
      <c r="C185" s="31" t="str">
        <f>IF(OR(Sheet1!I235&lt;&gt;Sheet1!AF235,Sheet1!AG235&lt;&gt;Sheet1!J235),"有影响","-")</f>
        <v>-</v>
      </c>
      <c r="D185" s="31" t="str">
        <f>IF(OR(Sheet1!N235&lt;&gt;Sheet1!AH235,Sheet1!AI235&lt;&gt;Sheet1!O235),"有影响","-")</f>
        <v>-</v>
      </c>
      <c r="E185" s="31" t="str">
        <f>IF(OR(Sheet1!S235&lt;&gt;Sheet1!AJ235,Sheet1!AK235&lt;&gt;Sheet1!T235),"有影响","-")</f>
        <v>-</v>
      </c>
      <c r="F185" s="31" t="str">
        <f>IF(OR(Sheet1!X235&lt;&gt;Sheet1!AL235,Sheet1!AM235&lt;&gt;Sheet1!Y235),"有影响","-")</f>
        <v>-</v>
      </c>
      <c r="G185" s="31" t="str">
        <f>IF(OR(Sheet1!AC235&lt;&gt;Sheet1!AN235,Sheet1!AO235&lt;&gt;Sheet1!AD235),"有影响","-")</f>
        <v>-</v>
      </c>
      <c r="H185" s="31" t="str">
        <f>IF(Sheet1!G235=0,"出错","-")</f>
        <v>-</v>
      </c>
      <c r="I185" s="31" t="str">
        <f>IF(AND(Sheet1!G235=0,Sheet1!L235&lt;&gt;0),"出错","-")</f>
        <v>-</v>
      </c>
      <c r="J185" s="31" t="str">
        <f>IF(AND(Sheet1!G235=0,Sheet1!L235=0,Sheet1!Q235&lt;&gt;0),"出错","-")</f>
        <v>-</v>
      </c>
      <c r="K185" s="31" t="str">
        <f>IF(AND(Sheet1!G235=0,Sheet1!L235=0,Sheet1!Q235=0,Sheet1!V235&lt;&gt;0),"出错","-")</f>
        <v>-</v>
      </c>
      <c r="L185" s="31" t="str">
        <f>IF(AND(Sheet1!G235=0,Sheet1!L235=0,Sheet1!Q235=0,Sheet1!V235=0,Sheet1!AA235&lt;&gt;0),"出错","-")</f>
        <v>-</v>
      </c>
    </row>
    <row r="186" spans="1:12">
      <c r="A186" s="3">
        <v>454</v>
      </c>
      <c r="B186" s="3" t="s">
        <v>1617</v>
      </c>
      <c r="C186" s="31" t="str">
        <f>IF(OR(Sheet1!I236&lt;&gt;Sheet1!AF236,Sheet1!AG236&lt;&gt;Sheet1!J236),"有影响","-")</f>
        <v>-</v>
      </c>
      <c r="D186" s="31" t="str">
        <f>IF(OR(Sheet1!N236&lt;&gt;Sheet1!AH236,Sheet1!AI236&lt;&gt;Sheet1!O236),"有影响","-")</f>
        <v>-</v>
      </c>
      <c r="E186" s="31" t="str">
        <f>IF(OR(Sheet1!S236&lt;&gt;Sheet1!AJ236,Sheet1!AK236&lt;&gt;Sheet1!T236),"有影响","-")</f>
        <v>-</v>
      </c>
      <c r="F186" s="31" t="str">
        <f>IF(OR(Sheet1!X236&lt;&gt;Sheet1!AL236,Sheet1!AM236&lt;&gt;Sheet1!Y236),"有影响","-")</f>
        <v>-</v>
      </c>
      <c r="G186" s="31" t="str">
        <f>IF(OR(Sheet1!AC236&lt;&gt;Sheet1!AN236,Sheet1!AO236&lt;&gt;Sheet1!AD236),"有影响","-")</f>
        <v>-</v>
      </c>
      <c r="H186" s="31" t="str">
        <f>IF(Sheet1!G236=0,"出错","-")</f>
        <v>-</v>
      </c>
      <c r="I186" s="31" t="str">
        <f>IF(AND(Sheet1!G236=0,Sheet1!L236&lt;&gt;0),"出错","-")</f>
        <v>-</v>
      </c>
      <c r="J186" s="31" t="str">
        <f>IF(AND(Sheet1!G236=0,Sheet1!L236=0,Sheet1!Q236&lt;&gt;0),"出错","-")</f>
        <v>-</v>
      </c>
      <c r="K186" s="31" t="str">
        <f>IF(AND(Sheet1!G236=0,Sheet1!L236=0,Sheet1!Q236=0,Sheet1!V236&lt;&gt;0),"出错","-")</f>
        <v>-</v>
      </c>
      <c r="L186" s="31" t="str">
        <f>IF(AND(Sheet1!G236=0,Sheet1!L236=0,Sheet1!Q236=0,Sheet1!V236=0,Sheet1!AA236&lt;&gt;0),"出错","-")</f>
        <v>-</v>
      </c>
    </row>
    <row r="187" spans="1:12">
      <c r="A187" s="3">
        <v>455</v>
      </c>
      <c r="B187" s="3" t="s">
        <v>1618</v>
      </c>
      <c r="C187" s="31" t="str">
        <f>IF(OR(Sheet1!I237&lt;&gt;Sheet1!AF237,Sheet1!AG237&lt;&gt;Sheet1!J237),"有影响","-")</f>
        <v>-</v>
      </c>
      <c r="D187" s="31" t="str">
        <f>IF(OR(Sheet1!N237&lt;&gt;Sheet1!AH237,Sheet1!AI237&lt;&gt;Sheet1!O237),"有影响","-")</f>
        <v>-</v>
      </c>
      <c r="E187" s="31" t="str">
        <f>IF(OR(Sheet1!S237&lt;&gt;Sheet1!AJ237,Sheet1!AK237&lt;&gt;Sheet1!T237),"有影响","-")</f>
        <v>-</v>
      </c>
      <c r="F187" s="31" t="str">
        <f>IF(OR(Sheet1!X237&lt;&gt;Sheet1!AL237,Sheet1!AM237&lt;&gt;Sheet1!Y237),"有影响","-")</f>
        <v>-</v>
      </c>
      <c r="G187" s="31" t="str">
        <f>IF(OR(Sheet1!AC237&lt;&gt;Sheet1!AN237,Sheet1!AO237&lt;&gt;Sheet1!AD237),"有影响","-")</f>
        <v>-</v>
      </c>
      <c r="H187" s="31" t="str">
        <f>IF(Sheet1!G237=0,"出错","-")</f>
        <v>-</v>
      </c>
      <c r="I187" s="31" t="str">
        <f>IF(AND(Sheet1!G237=0,Sheet1!L237&lt;&gt;0),"出错","-")</f>
        <v>-</v>
      </c>
      <c r="J187" s="31" t="str">
        <f>IF(AND(Sheet1!G237=0,Sheet1!L237=0,Sheet1!Q237&lt;&gt;0),"出错","-")</f>
        <v>-</v>
      </c>
      <c r="K187" s="31" t="str">
        <f>IF(AND(Sheet1!G237=0,Sheet1!L237=0,Sheet1!Q237=0,Sheet1!V237&lt;&gt;0),"出错","-")</f>
        <v>-</v>
      </c>
      <c r="L187" s="31" t="str">
        <f>IF(AND(Sheet1!G237=0,Sheet1!L237=0,Sheet1!Q237=0,Sheet1!V237=0,Sheet1!AA237&lt;&gt;0),"出错","-")</f>
        <v>-</v>
      </c>
    </row>
    <row r="188" spans="1:12">
      <c r="A188" s="3">
        <v>456</v>
      </c>
      <c r="B188" s="3" t="s">
        <v>1619</v>
      </c>
      <c r="C188" s="31" t="str">
        <f>IF(OR(Sheet1!I238&lt;&gt;Sheet1!AF238,Sheet1!AG238&lt;&gt;Sheet1!J238),"有影响","-")</f>
        <v>-</v>
      </c>
      <c r="D188" s="31" t="str">
        <f>IF(OR(Sheet1!N238&lt;&gt;Sheet1!AH238,Sheet1!AI238&lt;&gt;Sheet1!O238),"有影响","-")</f>
        <v>-</v>
      </c>
      <c r="E188" s="31" t="str">
        <f>IF(OR(Sheet1!S238&lt;&gt;Sheet1!AJ238,Sheet1!AK238&lt;&gt;Sheet1!T238),"有影响","-")</f>
        <v>-</v>
      </c>
      <c r="F188" s="31" t="str">
        <f>IF(OR(Sheet1!X238&lt;&gt;Sheet1!AL238,Sheet1!AM238&lt;&gt;Sheet1!Y238),"有影响","-")</f>
        <v>-</v>
      </c>
      <c r="G188" s="31" t="str">
        <f>IF(OR(Sheet1!AC238&lt;&gt;Sheet1!AN238,Sheet1!AO238&lt;&gt;Sheet1!AD238),"有影响","-")</f>
        <v>-</v>
      </c>
      <c r="H188" s="31" t="str">
        <f>IF(Sheet1!G238=0,"出错","-")</f>
        <v>-</v>
      </c>
      <c r="I188" s="31" t="str">
        <f>IF(AND(Sheet1!G238=0,Sheet1!L238&lt;&gt;0),"出错","-")</f>
        <v>-</v>
      </c>
      <c r="J188" s="31" t="str">
        <f>IF(AND(Sheet1!G238=0,Sheet1!L238=0,Sheet1!Q238&lt;&gt;0),"出错","-")</f>
        <v>-</v>
      </c>
      <c r="K188" s="31" t="str">
        <f>IF(AND(Sheet1!G238=0,Sheet1!L238=0,Sheet1!Q238=0,Sheet1!V238&lt;&gt;0),"出错","-")</f>
        <v>-</v>
      </c>
      <c r="L188" s="31" t="str">
        <f>IF(AND(Sheet1!G238=0,Sheet1!L238=0,Sheet1!Q238=0,Sheet1!V238=0,Sheet1!AA238&lt;&gt;0),"出错","-")</f>
        <v>-</v>
      </c>
    </row>
    <row r="189" spans="1:12">
      <c r="A189" s="9">
        <v>501</v>
      </c>
      <c r="B189" s="9" t="s">
        <v>845</v>
      </c>
      <c r="C189" s="31" t="str">
        <f>IF(OR(Sheet1!I239&lt;&gt;Sheet1!AF239,Sheet1!AG239&lt;&gt;Sheet1!J239),"有影响","-")</f>
        <v>-</v>
      </c>
      <c r="D189" s="31" t="str">
        <f>IF(OR(Sheet1!N239&lt;&gt;Sheet1!AH239,Sheet1!AI239&lt;&gt;Sheet1!O239),"有影响","-")</f>
        <v>-</v>
      </c>
      <c r="E189" s="31" t="str">
        <f>IF(OR(Sheet1!S239&lt;&gt;Sheet1!AJ239,Sheet1!AK239&lt;&gt;Sheet1!T239),"有影响","-")</f>
        <v>-</v>
      </c>
      <c r="F189" s="31" t="str">
        <f>IF(OR(Sheet1!X239&lt;&gt;Sheet1!AL239,Sheet1!AM239&lt;&gt;Sheet1!Y239),"有影响","-")</f>
        <v>-</v>
      </c>
      <c r="G189" s="31" t="str">
        <f>IF(OR(Sheet1!AC239&lt;&gt;Sheet1!AN239,Sheet1!AO239&lt;&gt;Sheet1!AD239),"有影响","-")</f>
        <v>-</v>
      </c>
      <c r="H189" s="31" t="str">
        <f>IF(Sheet1!G239=0,"出错","-")</f>
        <v>-</v>
      </c>
      <c r="I189" s="31" t="str">
        <f>IF(AND(Sheet1!G239=0,Sheet1!L239&lt;&gt;0),"出错","-")</f>
        <v>-</v>
      </c>
      <c r="J189" s="31" t="str">
        <f>IF(AND(Sheet1!G239=0,Sheet1!L239=0,Sheet1!Q239&lt;&gt;0),"出错","-")</f>
        <v>-</v>
      </c>
      <c r="K189" s="31" t="str">
        <f>IF(AND(Sheet1!G239=0,Sheet1!L239=0,Sheet1!Q239=0,Sheet1!V239&lt;&gt;0),"出错","-")</f>
        <v>-</v>
      </c>
      <c r="L189" s="31" t="str">
        <f>IF(AND(Sheet1!G239=0,Sheet1!L239=0,Sheet1!Q239=0,Sheet1!V239=0,Sheet1!AA239&lt;&gt;0),"出错","-")</f>
        <v>-</v>
      </c>
    </row>
    <row r="190" spans="1:12">
      <c r="A190" s="9">
        <v>502</v>
      </c>
      <c r="B190" s="9" t="s">
        <v>1485</v>
      </c>
      <c r="C190" s="31" t="str">
        <f>IF(OR(Sheet1!I240&lt;&gt;Sheet1!AF240,Sheet1!AG240&lt;&gt;Sheet1!J240),"有影响","-")</f>
        <v>-</v>
      </c>
      <c r="D190" s="31" t="str">
        <f>IF(OR(Sheet1!N240&lt;&gt;Sheet1!AH240,Sheet1!AI240&lt;&gt;Sheet1!O240),"有影响","-")</f>
        <v>-</v>
      </c>
      <c r="E190" s="31" t="str">
        <f>IF(OR(Sheet1!S240&lt;&gt;Sheet1!AJ240,Sheet1!AK240&lt;&gt;Sheet1!T240),"有影响","-")</f>
        <v>-</v>
      </c>
      <c r="F190" s="31" t="str">
        <f>IF(OR(Sheet1!X240&lt;&gt;Sheet1!AL240,Sheet1!AM240&lt;&gt;Sheet1!Y240),"有影响","-")</f>
        <v>-</v>
      </c>
      <c r="G190" s="31" t="str">
        <f>IF(OR(Sheet1!AC240&lt;&gt;Sheet1!AN240,Sheet1!AO240&lt;&gt;Sheet1!AD240),"有影响","-")</f>
        <v>-</v>
      </c>
      <c r="H190" s="31" t="str">
        <f>IF(Sheet1!G240=0,"出错","-")</f>
        <v>-</v>
      </c>
      <c r="I190" s="31" t="str">
        <f>IF(AND(Sheet1!G240=0,Sheet1!L240&lt;&gt;0),"出错","-")</f>
        <v>-</v>
      </c>
      <c r="J190" s="31" t="str">
        <f>IF(AND(Sheet1!G240=0,Sheet1!L240=0,Sheet1!Q240&lt;&gt;0),"出错","-")</f>
        <v>-</v>
      </c>
      <c r="K190" s="31" t="str">
        <f>IF(AND(Sheet1!G240=0,Sheet1!L240=0,Sheet1!Q240=0,Sheet1!V240&lt;&gt;0),"出错","-")</f>
        <v>-</v>
      </c>
      <c r="L190" s="31" t="str">
        <f>IF(AND(Sheet1!G240=0,Sheet1!L240=0,Sheet1!Q240=0,Sheet1!V240=0,Sheet1!AA240&lt;&gt;0),"出错","-")</f>
        <v>-</v>
      </c>
    </row>
    <row r="191" spans="1:12">
      <c r="A191" s="9">
        <v>503</v>
      </c>
      <c r="B191" s="9" t="s">
        <v>846</v>
      </c>
      <c r="C191" s="31" t="str">
        <f>IF(OR(Sheet1!I241&lt;&gt;Sheet1!AF241,Sheet1!AG241&lt;&gt;Sheet1!J241),"有影响","-")</f>
        <v>-</v>
      </c>
      <c r="D191" s="31" t="str">
        <f>IF(OR(Sheet1!N241&lt;&gt;Sheet1!AH241,Sheet1!AI241&lt;&gt;Sheet1!O241),"有影响","-")</f>
        <v>-</v>
      </c>
      <c r="E191" s="31" t="str">
        <f>IF(OR(Sheet1!S241&lt;&gt;Sheet1!AJ241,Sheet1!AK241&lt;&gt;Sheet1!T241),"有影响","-")</f>
        <v>-</v>
      </c>
      <c r="F191" s="31" t="str">
        <f>IF(OR(Sheet1!X241&lt;&gt;Sheet1!AL241,Sheet1!AM241&lt;&gt;Sheet1!Y241),"有影响","-")</f>
        <v>-</v>
      </c>
      <c r="G191" s="31" t="str">
        <f>IF(OR(Sheet1!AC241&lt;&gt;Sheet1!AN241,Sheet1!AO241&lt;&gt;Sheet1!AD241),"有影响","-")</f>
        <v>-</v>
      </c>
      <c r="H191" s="31" t="str">
        <f>IF(Sheet1!G241=0,"出错","-")</f>
        <v>-</v>
      </c>
      <c r="I191" s="31" t="str">
        <f>IF(AND(Sheet1!G241=0,Sheet1!L241&lt;&gt;0),"出错","-")</f>
        <v>-</v>
      </c>
      <c r="J191" s="31" t="str">
        <f>IF(AND(Sheet1!G241=0,Sheet1!L241=0,Sheet1!Q241&lt;&gt;0),"出错","-")</f>
        <v>-</v>
      </c>
      <c r="K191" s="31" t="str">
        <f>IF(AND(Sheet1!G241=0,Sheet1!L241=0,Sheet1!Q241=0,Sheet1!V241&lt;&gt;0),"出错","-")</f>
        <v>-</v>
      </c>
      <c r="L191" s="31" t="str">
        <f>IF(AND(Sheet1!G241=0,Sheet1!L241=0,Sheet1!Q241=0,Sheet1!V241=0,Sheet1!AA241&lt;&gt;0),"出错","-")</f>
        <v>-</v>
      </c>
    </row>
    <row r="192" spans="1:12">
      <c r="A192" s="9">
        <v>504</v>
      </c>
      <c r="B192" s="9" t="s">
        <v>847</v>
      </c>
      <c r="C192" s="31" t="str">
        <f>IF(OR(Sheet1!I242&lt;&gt;Sheet1!AF242,Sheet1!AG242&lt;&gt;Sheet1!J242),"有影响","-")</f>
        <v>-</v>
      </c>
      <c r="D192" s="31" t="str">
        <f>IF(OR(Sheet1!N242&lt;&gt;Sheet1!AH242,Sheet1!AI242&lt;&gt;Sheet1!O242),"有影响","-")</f>
        <v>-</v>
      </c>
      <c r="E192" s="31" t="str">
        <f>IF(OR(Sheet1!S242&lt;&gt;Sheet1!AJ242,Sheet1!AK242&lt;&gt;Sheet1!T242),"有影响","-")</f>
        <v>-</v>
      </c>
      <c r="F192" s="31" t="str">
        <f>IF(OR(Sheet1!X242&lt;&gt;Sheet1!AL242,Sheet1!AM242&lt;&gt;Sheet1!Y242),"有影响","-")</f>
        <v>-</v>
      </c>
      <c r="G192" s="31" t="str">
        <f>IF(OR(Sheet1!AC242&lt;&gt;Sheet1!AN242,Sheet1!AO242&lt;&gt;Sheet1!AD242),"有影响","-")</f>
        <v>-</v>
      </c>
      <c r="H192" s="31" t="str">
        <f>IF(Sheet1!G242=0,"出错","-")</f>
        <v>-</v>
      </c>
      <c r="I192" s="31" t="str">
        <f>IF(AND(Sheet1!G242=0,Sheet1!L242&lt;&gt;0),"出错","-")</f>
        <v>-</v>
      </c>
      <c r="J192" s="31" t="str">
        <f>IF(AND(Sheet1!G242=0,Sheet1!L242=0,Sheet1!Q242&lt;&gt;0),"出错","-")</f>
        <v>-</v>
      </c>
      <c r="K192" s="31" t="str">
        <f>IF(AND(Sheet1!G242=0,Sheet1!L242=0,Sheet1!Q242=0,Sheet1!V242&lt;&gt;0),"出错","-")</f>
        <v>-</v>
      </c>
      <c r="L192" s="31" t="str">
        <f>IF(AND(Sheet1!G242=0,Sheet1!L242=0,Sheet1!Q242=0,Sheet1!V242=0,Sheet1!AA242&lt;&gt;0),"出错","-")</f>
        <v>-</v>
      </c>
    </row>
    <row r="193" spans="1:12">
      <c r="A193" s="9">
        <v>505</v>
      </c>
      <c r="B193" s="9" t="s">
        <v>848</v>
      </c>
      <c r="C193" s="31" t="str">
        <f>IF(OR(Sheet1!I243&lt;&gt;Sheet1!AF243,Sheet1!AG243&lt;&gt;Sheet1!J243),"有影响","-")</f>
        <v>-</v>
      </c>
      <c r="D193" s="31" t="str">
        <f>IF(OR(Sheet1!N243&lt;&gt;Sheet1!AH243,Sheet1!AI243&lt;&gt;Sheet1!O243),"有影响","-")</f>
        <v>-</v>
      </c>
      <c r="E193" s="31" t="str">
        <f>IF(OR(Sheet1!S243&lt;&gt;Sheet1!AJ243,Sheet1!AK243&lt;&gt;Sheet1!T243),"有影响","-")</f>
        <v>-</v>
      </c>
      <c r="F193" s="31" t="str">
        <f>IF(OR(Sheet1!X243&lt;&gt;Sheet1!AL243,Sheet1!AM243&lt;&gt;Sheet1!Y243),"有影响","-")</f>
        <v>-</v>
      </c>
      <c r="G193" s="31" t="str">
        <f>IF(OR(Sheet1!AC243&lt;&gt;Sheet1!AN243,Sheet1!AO243&lt;&gt;Sheet1!AD243),"有影响","-")</f>
        <v>-</v>
      </c>
      <c r="H193" s="31" t="str">
        <f>IF(Sheet1!G243=0,"出错","-")</f>
        <v>-</v>
      </c>
      <c r="I193" s="31" t="str">
        <f>IF(AND(Sheet1!G243=0,Sheet1!L243&lt;&gt;0),"出错","-")</f>
        <v>-</v>
      </c>
      <c r="J193" s="31" t="str">
        <f>IF(AND(Sheet1!G243=0,Sheet1!L243=0,Sheet1!Q243&lt;&gt;0),"出错","-")</f>
        <v>-</v>
      </c>
      <c r="K193" s="31" t="str">
        <f>IF(AND(Sheet1!G243=0,Sheet1!L243=0,Sheet1!Q243=0,Sheet1!V243&lt;&gt;0),"出错","-")</f>
        <v>-</v>
      </c>
      <c r="L193" s="31" t="str">
        <f>IF(AND(Sheet1!G243=0,Sheet1!L243=0,Sheet1!Q243=0,Sheet1!V243=0,Sheet1!AA243&lt;&gt;0),"出错","-")</f>
        <v>-</v>
      </c>
    </row>
    <row r="194" spans="1:12">
      <c r="A194" s="9">
        <v>506</v>
      </c>
      <c r="B194" s="9" t="s">
        <v>1710</v>
      </c>
      <c r="C194" s="31" t="str">
        <f>IF(OR(Sheet1!I244&lt;&gt;Sheet1!AF244,Sheet1!AG244&lt;&gt;Sheet1!J244),"有影响","-")</f>
        <v>-</v>
      </c>
      <c r="D194" s="31" t="str">
        <f>IF(OR(Sheet1!N244&lt;&gt;Sheet1!AH244,Sheet1!AI244&lt;&gt;Sheet1!O244),"有影响","-")</f>
        <v>-</v>
      </c>
      <c r="E194" s="31" t="str">
        <f>IF(OR(Sheet1!S244&lt;&gt;Sheet1!AJ244,Sheet1!AK244&lt;&gt;Sheet1!T244),"有影响","-")</f>
        <v>-</v>
      </c>
      <c r="F194" s="31" t="str">
        <f>IF(OR(Sheet1!X244&lt;&gt;Sheet1!AL244,Sheet1!AM244&lt;&gt;Sheet1!Y244),"有影响","-")</f>
        <v>-</v>
      </c>
      <c r="G194" s="31" t="str">
        <f>IF(OR(Sheet1!AC244&lt;&gt;Sheet1!AN244,Sheet1!AO244&lt;&gt;Sheet1!AD244),"有影响","-")</f>
        <v>-</v>
      </c>
      <c r="H194" s="31" t="str">
        <f>IF(Sheet1!G244=0,"出错","-")</f>
        <v>-</v>
      </c>
      <c r="I194" s="31" t="str">
        <f>IF(AND(Sheet1!G244=0,Sheet1!L244&lt;&gt;0),"出错","-")</f>
        <v>-</v>
      </c>
      <c r="J194" s="31" t="str">
        <f>IF(AND(Sheet1!G244=0,Sheet1!L244=0,Sheet1!Q244&lt;&gt;0),"出错","-")</f>
        <v>-</v>
      </c>
      <c r="K194" s="31" t="str">
        <f>IF(AND(Sheet1!G244=0,Sheet1!L244=0,Sheet1!Q244=0,Sheet1!V244&lt;&gt;0),"出错","-")</f>
        <v>-</v>
      </c>
      <c r="L194" s="31" t="str">
        <f>IF(AND(Sheet1!G244=0,Sheet1!L244=0,Sheet1!Q244=0,Sheet1!V244=0,Sheet1!AA244&lt;&gt;0),"出错","-")</f>
        <v>-</v>
      </c>
    </row>
    <row r="195" spans="1:12">
      <c r="A195" s="9">
        <v>507</v>
      </c>
      <c r="B195" s="9" t="s">
        <v>1711</v>
      </c>
      <c r="C195" s="31" t="str">
        <f>IF(OR(Sheet1!I245&lt;&gt;Sheet1!AF245,Sheet1!AG245&lt;&gt;Sheet1!J245),"有影响","-")</f>
        <v>-</v>
      </c>
      <c r="D195" s="31" t="str">
        <f>IF(OR(Sheet1!N245&lt;&gt;Sheet1!AH245,Sheet1!AI245&lt;&gt;Sheet1!O245),"有影响","-")</f>
        <v>-</v>
      </c>
      <c r="E195" s="31" t="str">
        <f>IF(OR(Sheet1!S245&lt;&gt;Sheet1!AJ245,Sheet1!AK245&lt;&gt;Sheet1!T245),"有影响","-")</f>
        <v>-</v>
      </c>
      <c r="F195" s="31" t="str">
        <f>IF(OR(Sheet1!X245&lt;&gt;Sheet1!AL245,Sheet1!AM245&lt;&gt;Sheet1!Y245),"有影响","-")</f>
        <v>-</v>
      </c>
      <c r="G195" s="31" t="str">
        <f>IF(OR(Sheet1!AC245&lt;&gt;Sheet1!AN245,Sheet1!AO245&lt;&gt;Sheet1!AD245),"有影响","-")</f>
        <v>-</v>
      </c>
      <c r="H195" s="31" t="str">
        <f>IF(Sheet1!G245=0,"出错","-")</f>
        <v>-</v>
      </c>
      <c r="I195" s="31" t="str">
        <f>IF(AND(Sheet1!G245=0,Sheet1!L245&lt;&gt;0),"出错","-")</f>
        <v>-</v>
      </c>
      <c r="J195" s="31" t="str">
        <f>IF(AND(Sheet1!G245=0,Sheet1!L245=0,Sheet1!Q245&lt;&gt;0),"出错","-")</f>
        <v>-</v>
      </c>
      <c r="K195" s="31" t="str">
        <f>IF(AND(Sheet1!G245=0,Sheet1!L245=0,Sheet1!Q245=0,Sheet1!V245&lt;&gt;0),"出错","-")</f>
        <v>-</v>
      </c>
      <c r="L195" s="31" t="str">
        <f>IF(AND(Sheet1!G245=0,Sheet1!L245=0,Sheet1!Q245=0,Sheet1!V245=0,Sheet1!AA245&lt;&gt;0),"出错","-")</f>
        <v>-</v>
      </c>
    </row>
    <row r="196" spans="1:12">
      <c r="A196" s="22">
        <v>601</v>
      </c>
      <c r="B196" s="22" t="s">
        <v>939</v>
      </c>
      <c r="C196" s="31" t="str">
        <f>IF(OR(Sheet1!I246&lt;&gt;Sheet1!AF246,Sheet1!AG246&lt;&gt;Sheet1!J246),"有影响","-")</f>
        <v>-</v>
      </c>
      <c r="D196" s="31" t="str">
        <f>IF(OR(Sheet1!N246&lt;&gt;Sheet1!AH246,Sheet1!AI246&lt;&gt;Sheet1!O246),"有影响","-")</f>
        <v>-</v>
      </c>
      <c r="E196" s="31" t="str">
        <f>IF(OR(Sheet1!S246&lt;&gt;Sheet1!AJ246,Sheet1!AK246&lt;&gt;Sheet1!T246),"有影响","-")</f>
        <v>-</v>
      </c>
      <c r="F196" s="31" t="str">
        <f>IF(OR(Sheet1!X246&lt;&gt;Sheet1!AL246,Sheet1!AM246&lt;&gt;Sheet1!Y246),"有影响","-")</f>
        <v>-</v>
      </c>
      <c r="G196" s="31" t="str">
        <f>IF(OR(Sheet1!AC246&lt;&gt;Sheet1!AN246,Sheet1!AO246&lt;&gt;Sheet1!AD246),"有影响","-")</f>
        <v>-</v>
      </c>
      <c r="H196" s="31" t="str">
        <f>IF(Sheet1!G246=0,"出错","-")</f>
        <v>-</v>
      </c>
      <c r="I196" s="31" t="str">
        <f>IF(AND(Sheet1!G246=0,Sheet1!L246&lt;&gt;0),"出错","-")</f>
        <v>-</v>
      </c>
      <c r="J196" s="31" t="str">
        <f>IF(AND(Sheet1!G246=0,Sheet1!L246=0,Sheet1!Q246&lt;&gt;0),"出错","-")</f>
        <v>-</v>
      </c>
      <c r="K196" s="31" t="str">
        <f>IF(AND(Sheet1!G246=0,Sheet1!L246=0,Sheet1!Q246=0,Sheet1!V246&lt;&gt;0),"出错","-")</f>
        <v>-</v>
      </c>
      <c r="L196" s="31" t="str">
        <f>IF(AND(Sheet1!G246=0,Sheet1!L246=0,Sheet1!Q246=0,Sheet1!V246=0,Sheet1!AA246&lt;&gt;0),"出错","-")</f>
        <v>-</v>
      </c>
    </row>
    <row r="197" spans="1:12">
      <c r="A197" s="22">
        <v>602</v>
      </c>
      <c r="B197" s="22" t="s">
        <v>940</v>
      </c>
      <c r="C197" s="31" t="str">
        <f>IF(OR(Sheet1!I247&lt;&gt;Sheet1!AF247,Sheet1!AG247&lt;&gt;Sheet1!J247),"有影响","-")</f>
        <v>-</v>
      </c>
      <c r="D197" s="31" t="str">
        <f>IF(OR(Sheet1!N247&lt;&gt;Sheet1!AH247,Sheet1!AI247&lt;&gt;Sheet1!O247),"有影响","-")</f>
        <v>-</v>
      </c>
      <c r="E197" s="31" t="str">
        <f>IF(OR(Sheet1!S247&lt;&gt;Sheet1!AJ247,Sheet1!AK247&lt;&gt;Sheet1!T247),"有影响","-")</f>
        <v>-</v>
      </c>
      <c r="F197" s="31" t="str">
        <f>IF(OR(Sheet1!X247&lt;&gt;Sheet1!AL247,Sheet1!AM247&lt;&gt;Sheet1!Y247),"有影响","-")</f>
        <v>-</v>
      </c>
      <c r="G197" s="31" t="str">
        <f>IF(OR(Sheet1!AC247&lt;&gt;Sheet1!AN247,Sheet1!AO247&lt;&gt;Sheet1!AD247),"有影响","-")</f>
        <v>-</v>
      </c>
      <c r="H197" s="31" t="str">
        <f>IF(Sheet1!G247=0,"出错","-")</f>
        <v>-</v>
      </c>
      <c r="I197" s="31" t="str">
        <f>IF(AND(Sheet1!G247=0,Sheet1!L247&lt;&gt;0),"出错","-")</f>
        <v>-</v>
      </c>
      <c r="J197" s="31" t="str">
        <f>IF(AND(Sheet1!G247=0,Sheet1!L247=0,Sheet1!Q247&lt;&gt;0),"出错","-")</f>
        <v>-</v>
      </c>
      <c r="K197" s="31" t="str">
        <f>IF(AND(Sheet1!G247=0,Sheet1!L247=0,Sheet1!Q247=0,Sheet1!V247&lt;&gt;0),"出错","-")</f>
        <v>-</v>
      </c>
      <c r="L197" s="31" t="str">
        <f>IF(AND(Sheet1!G247=0,Sheet1!L247=0,Sheet1!Q247=0,Sheet1!V247=0,Sheet1!AA247&lt;&gt;0),"出错","-")</f>
        <v>-</v>
      </c>
    </row>
    <row r="198" spans="1:12">
      <c r="A198" s="22">
        <v>603</v>
      </c>
      <c r="B198" s="22" t="s">
        <v>941</v>
      </c>
      <c r="C198" s="31" t="str">
        <f>IF(OR(Sheet1!I248&lt;&gt;Sheet1!AF248,Sheet1!AG248&lt;&gt;Sheet1!J248),"有影响","-")</f>
        <v>-</v>
      </c>
      <c r="D198" s="31" t="str">
        <f>IF(OR(Sheet1!N248&lt;&gt;Sheet1!AH248,Sheet1!AI248&lt;&gt;Sheet1!O248),"有影响","-")</f>
        <v>-</v>
      </c>
      <c r="E198" s="31" t="str">
        <f>IF(OR(Sheet1!S248&lt;&gt;Sheet1!AJ248,Sheet1!AK248&lt;&gt;Sheet1!T248),"有影响","-")</f>
        <v>-</v>
      </c>
      <c r="F198" s="31" t="str">
        <f>IF(OR(Sheet1!X248&lt;&gt;Sheet1!AL248,Sheet1!AM248&lt;&gt;Sheet1!Y248),"有影响","-")</f>
        <v>-</v>
      </c>
      <c r="G198" s="31" t="str">
        <f>IF(OR(Sheet1!AC248&lt;&gt;Sheet1!AN248,Sheet1!AO248&lt;&gt;Sheet1!AD248),"有影响","-")</f>
        <v>-</v>
      </c>
      <c r="H198" s="31" t="str">
        <f>IF(Sheet1!G248=0,"出错","-")</f>
        <v>-</v>
      </c>
      <c r="I198" s="31" t="str">
        <f>IF(AND(Sheet1!G248=0,Sheet1!L248&lt;&gt;0),"出错","-")</f>
        <v>-</v>
      </c>
      <c r="J198" s="31" t="str">
        <f>IF(AND(Sheet1!G248=0,Sheet1!L248=0,Sheet1!Q248&lt;&gt;0),"出错","-")</f>
        <v>-</v>
      </c>
      <c r="K198" s="31" t="str">
        <f>IF(AND(Sheet1!G248=0,Sheet1!L248=0,Sheet1!Q248=0,Sheet1!V248&lt;&gt;0),"出错","-")</f>
        <v>-</v>
      </c>
      <c r="L198" s="31" t="str">
        <f>IF(AND(Sheet1!G248=0,Sheet1!L248=0,Sheet1!Q248=0,Sheet1!V248=0,Sheet1!AA248&lt;&gt;0),"出错","-")</f>
        <v>-</v>
      </c>
    </row>
    <row r="199" spans="1:12">
      <c r="A199" s="22">
        <v>604</v>
      </c>
      <c r="B199" s="22" t="s">
        <v>942</v>
      </c>
      <c r="C199" s="31" t="str">
        <f>IF(OR(Sheet1!I249&lt;&gt;Sheet1!AF249,Sheet1!AG249&lt;&gt;Sheet1!J249),"有影响","-")</f>
        <v>-</v>
      </c>
      <c r="D199" s="31" t="str">
        <f>IF(OR(Sheet1!N249&lt;&gt;Sheet1!AH249,Sheet1!AI249&lt;&gt;Sheet1!O249),"有影响","-")</f>
        <v>-</v>
      </c>
      <c r="E199" s="31" t="str">
        <f>IF(OR(Sheet1!S249&lt;&gt;Sheet1!AJ249,Sheet1!AK249&lt;&gt;Sheet1!T249),"有影响","-")</f>
        <v>-</v>
      </c>
      <c r="F199" s="31" t="str">
        <f>IF(OR(Sheet1!X249&lt;&gt;Sheet1!AL249,Sheet1!AM249&lt;&gt;Sheet1!Y249),"有影响","-")</f>
        <v>-</v>
      </c>
      <c r="G199" s="31" t="str">
        <f>IF(OR(Sheet1!AC249&lt;&gt;Sheet1!AN249,Sheet1!AO249&lt;&gt;Sheet1!AD249),"有影响","-")</f>
        <v>-</v>
      </c>
      <c r="H199" s="31" t="str">
        <f>IF(Sheet1!G249=0,"出错","-")</f>
        <v>-</v>
      </c>
      <c r="I199" s="31" t="str">
        <f>IF(AND(Sheet1!G249=0,Sheet1!L249&lt;&gt;0),"出错","-")</f>
        <v>-</v>
      </c>
      <c r="J199" s="31" t="str">
        <f>IF(AND(Sheet1!G249=0,Sheet1!L249=0,Sheet1!Q249&lt;&gt;0),"出错","-")</f>
        <v>-</v>
      </c>
      <c r="K199" s="31" t="str">
        <f>IF(AND(Sheet1!G249=0,Sheet1!L249=0,Sheet1!Q249=0,Sheet1!V249&lt;&gt;0),"出错","-")</f>
        <v>-</v>
      </c>
      <c r="L199" s="31" t="str">
        <f>IF(AND(Sheet1!G249=0,Sheet1!L249=0,Sheet1!Q249=0,Sheet1!V249=0,Sheet1!AA249&lt;&gt;0),"出错","-")</f>
        <v>-</v>
      </c>
    </row>
    <row r="200" spans="1:12">
      <c r="A200" s="22">
        <v>605</v>
      </c>
      <c r="B200" s="22" t="s">
        <v>943</v>
      </c>
      <c r="C200" s="31" t="str">
        <f>IF(OR(Sheet1!I250&lt;&gt;Sheet1!AF250,Sheet1!AG250&lt;&gt;Sheet1!J250),"有影响","-")</f>
        <v>-</v>
      </c>
      <c r="D200" s="31" t="str">
        <f>IF(OR(Sheet1!N250&lt;&gt;Sheet1!AH250,Sheet1!AI250&lt;&gt;Sheet1!O250),"有影响","-")</f>
        <v>-</v>
      </c>
      <c r="E200" s="31" t="str">
        <f>IF(OR(Sheet1!S250&lt;&gt;Sheet1!AJ250,Sheet1!AK250&lt;&gt;Sheet1!T250),"有影响","-")</f>
        <v>-</v>
      </c>
      <c r="F200" s="31" t="str">
        <f>IF(OR(Sheet1!X250&lt;&gt;Sheet1!AL250,Sheet1!AM250&lt;&gt;Sheet1!Y250),"有影响","-")</f>
        <v>-</v>
      </c>
      <c r="G200" s="31" t="str">
        <f>IF(OR(Sheet1!AC250&lt;&gt;Sheet1!AN250,Sheet1!AO250&lt;&gt;Sheet1!AD250),"有影响","-")</f>
        <v>-</v>
      </c>
      <c r="H200" s="31" t="str">
        <f>IF(Sheet1!G250=0,"出错","-")</f>
        <v>-</v>
      </c>
      <c r="I200" s="31" t="str">
        <f>IF(AND(Sheet1!G250=0,Sheet1!L250&lt;&gt;0),"出错","-")</f>
        <v>-</v>
      </c>
      <c r="J200" s="31" t="str">
        <f>IF(AND(Sheet1!G250=0,Sheet1!L250=0,Sheet1!Q250&lt;&gt;0),"出错","-")</f>
        <v>-</v>
      </c>
      <c r="K200" s="31" t="str">
        <f>IF(AND(Sheet1!G250=0,Sheet1!L250=0,Sheet1!Q250=0,Sheet1!V250&lt;&gt;0),"出错","-")</f>
        <v>-</v>
      </c>
      <c r="L200" s="31" t="str">
        <f>IF(AND(Sheet1!G250=0,Sheet1!L250=0,Sheet1!Q250=0,Sheet1!V250=0,Sheet1!AA250&lt;&gt;0),"出错","-")</f>
        <v>-</v>
      </c>
    </row>
    <row r="201" spans="1:12">
      <c r="A201" s="22">
        <v>606</v>
      </c>
      <c r="B201" s="22" t="s">
        <v>944</v>
      </c>
      <c r="C201" s="31" t="str">
        <f>IF(OR(Sheet1!I251&lt;&gt;Sheet1!AF251,Sheet1!AG251&lt;&gt;Sheet1!J251),"有影响","-")</f>
        <v>-</v>
      </c>
      <c r="D201" s="31" t="str">
        <f>IF(OR(Sheet1!N251&lt;&gt;Sheet1!AH251,Sheet1!AI251&lt;&gt;Sheet1!O251),"有影响","-")</f>
        <v>-</v>
      </c>
      <c r="E201" s="31" t="str">
        <f>IF(OR(Sheet1!S251&lt;&gt;Sheet1!AJ251,Sheet1!AK251&lt;&gt;Sheet1!T251),"有影响","-")</f>
        <v>-</v>
      </c>
      <c r="F201" s="31" t="str">
        <f>IF(OR(Sheet1!X251&lt;&gt;Sheet1!AL251,Sheet1!AM251&lt;&gt;Sheet1!Y251),"有影响","-")</f>
        <v>-</v>
      </c>
      <c r="G201" s="31" t="str">
        <f>IF(OR(Sheet1!AC251&lt;&gt;Sheet1!AN251,Sheet1!AO251&lt;&gt;Sheet1!AD251),"有影响","-")</f>
        <v>-</v>
      </c>
      <c r="H201" s="31" t="str">
        <f>IF(Sheet1!G251=0,"出错","-")</f>
        <v>-</v>
      </c>
      <c r="I201" s="31" t="str">
        <f>IF(AND(Sheet1!G251=0,Sheet1!L251&lt;&gt;0),"出错","-")</f>
        <v>-</v>
      </c>
      <c r="J201" s="31" t="str">
        <f>IF(AND(Sheet1!G251=0,Sheet1!L251=0,Sheet1!Q251&lt;&gt;0),"出错","-")</f>
        <v>-</v>
      </c>
      <c r="K201" s="31" t="str">
        <f>IF(AND(Sheet1!G251=0,Sheet1!L251=0,Sheet1!Q251=0,Sheet1!V251&lt;&gt;0),"出错","-")</f>
        <v>-</v>
      </c>
      <c r="L201" s="31" t="str">
        <f>IF(AND(Sheet1!G251=0,Sheet1!L251=0,Sheet1!Q251=0,Sheet1!V251=0,Sheet1!AA251&lt;&gt;0),"出错","-")</f>
        <v>-</v>
      </c>
    </row>
    <row r="202" spans="1:12">
      <c r="A202" s="22">
        <v>607</v>
      </c>
      <c r="B202" s="22" t="s">
        <v>945</v>
      </c>
      <c r="C202" s="31" t="str">
        <f>IF(OR(Sheet1!I252&lt;&gt;Sheet1!AF252,Sheet1!AG252&lt;&gt;Sheet1!J252),"有影响","-")</f>
        <v>-</v>
      </c>
      <c r="D202" s="31" t="str">
        <f>IF(OR(Sheet1!N252&lt;&gt;Sheet1!AH252,Sheet1!AI252&lt;&gt;Sheet1!O252),"有影响","-")</f>
        <v>-</v>
      </c>
      <c r="E202" s="31" t="str">
        <f>IF(OR(Sheet1!S252&lt;&gt;Sheet1!AJ252,Sheet1!AK252&lt;&gt;Sheet1!T252),"有影响","-")</f>
        <v>-</v>
      </c>
      <c r="F202" s="31" t="str">
        <f>IF(OR(Sheet1!X252&lt;&gt;Sheet1!AL252,Sheet1!AM252&lt;&gt;Sheet1!Y252),"有影响","-")</f>
        <v>-</v>
      </c>
      <c r="G202" s="31" t="str">
        <f>IF(OR(Sheet1!AC252&lt;&gt;Sheet1!AN252,Sheet1!AO252&lt;&gt;Sheet1!AD252),"有影响","-")</f>
        <v>-</v>
      </c>
      <c r="H202" s="31" t="str">
        <f>IF(Sheet1!G252=0,"出错","-")</f>
        <v>-</v>
      </c>
      <c r="I202" s="31" t="str">
        <f>IF(AND(Sheet1!G252=0,Sheet1!L252&lt;&gt;0),"出错","-")</f>
        <v>-</v>
      </c>
      <c r="J202" s="31" t="str">
        <f>IF(AND(Sheet1!G252=0,Sheet1!L252=0,Sheet1!Q252&lt;&gt;0),"出错","-")</f>
        <v>-</v>
      </c>
      <c r="K202" s="31" t="str">
        <f>IF(AND(Sheet1!G252=0,Sheet1!L252=0,Sheet1!Q252=0,Sheet1!V252&lt;&gt;0),"出错","-")</f>
        <v>-</v>
      </c>
      <c r="L202" s="31" t="str">
        <f>IF(AND(Sheet1!G252=0,Sheet1!L252=0,Sheet1!Q252=0,Sheet1!V252=0,Sheet1!AA252&lt;&gt;0),"出错","-")</f>
        <v>-</v>
      </c>
    </row>
    <row r="203" spans="1:12">
      <c r="A203" s="22">
        <v>608</v>
      </c>
      <c r="B203" s="22" t="s">
        <v>946</v>
      </c>
      <c r="C203" s="31" t="str">
        <f>IF(OR(Sheet1!I253&lt;&gt;Sheet1!AF253,Sheet1!AG253&lt;&gt;Sheet1!J253),"有影响","-")</f>
        <v>-</v>
      </c>
      <c r="D203" s="31" t="str">
        <f>IF(OR(Sheet1!N253&lt;&gt;Sheet1!AH253,Sheet1!AI253&lt;&gt;Sheet1!O253),"有影响","-")</f>
        <v>-</v>
      </c>
      <c r="E203" s="31" t="str">
        <f>IF(OR(Sheet1!S253&lt;&gt;Sheet1!AJ253,Sheet1!AK253&lt;&gt;Sheet1!T253),"有影响","-")</f>
        <v>-</v>
      </c>
      <c r="F203" s="31" t="str">
        <f>IF(OR(Sheet1!X253&lt;&gt;Sheet1!AL253,Sheet1!AM253&lt;&gt;Sheet1!Y253),"有影响","-")</f>
        <v>-</v>
      </c>
      <c r="G203" s="31" t="str">
        <f>IF(OR(Sheet1!AC253&lt;&gt;Sheet1!AN253,Sheet1!AO253&lt;&gt;Sheet1!AD253),"有影响","-")</f>
        <v>-</v>
      </c>
      <c r="H203" s="31" t="str">
        <f>IF(Sheet1!G253=0,"出错","-")</f>
        <v>-</v>
      </c>
      <c r="I203" s="31" t="str">
        <f>IF(AND(Sheet1!G253=0,Sheet1!L253&lt;&gt;0),"出错","-")</f>
        <v>-</v>
      </c>
      <c r="J203" s="31" t="str">
        <f>IF(AND(Sheet1!G253=0,Sheet1!L253=0,Sheet1!Q253&lt;&gt;0),"出错","-")</f>
        <v>-</v>
      </c>
      <c r="K203" s="31" t="str">
        <f>IF(AND(Sheet1!G253=0,Sheet1!L253=0,Sheet1!Q253=0,Sheet1!V253&lt;&gt;0),"出错","-")</f>
        <v>-</v>
      </c>
      <c r="L203" s="31" t="str">
        <f>IF(AND(Sheet1!G253=0,Sheet1!L253=0,Sheet1!Q253=0,Sheet1!V253=0,Sheet1!AA253&lt;&gt;0),"出错","-")</f>
        <v>-</v>
      </c>
    </row>
    <row r="204" spans="1:12">
      <c r="A204" s="22">
        <v>609</v>
      </c>
      <c r="B204" s="22" t="s">
        <v>947</v>
      </c>
      <c r="C204" s="31" t="str">
        <f>IF(OR(Sheet1!I254&lt;&gt;Sheet1!AF254,Sheet1!AG254&lt;&gt;Sheet1!J254),"有影响","-")</f>
        <v>-</v>
      </c>
      <c r="D204" s="31" t="str">
        <f>IF(OR(Sheet1!N254&lt;&gt;Sheet1!AH254,Sheet1!AI254&lt;&gt;Sheet1!O254),"有影响","-")</f>
        <v>-</v>
      </c>
      <c r="E204" s="31" t="str">
        <f>IF(OR(Sheet1!S254&lt;&gt;Sheet1!AJ254,Sheet1!AK254&lt;&gt;Sheet1!T254),"有影响","-")</f>
        <v>-</v>
      </c>
      <c r="F204" s="31" t="str">
        <f>IF(OR(Sheet1!X254&lt;&gt;Sheet1!AL254,Sheet1!AM254&lt;&gt;Sheet1!Y254),"有影响","-")</f>
        <v>-</v>
      </c>
      <c r="G204" s="31" t="str">
        <f>IF(OR(Sheet1!AC254&lt;&gt;Sheet1!AN254,Sheet1!AO254&lt;&gt;Sheet1!AD254),"有影响","-")</f>
        <v>-</v>
      </c>
      <c r="H204" s="31" t="str">
        <f>IF(Sheet1!G254=0,"出错","-")</f>
        <v>-</v>
      </c>
      <c r="I204" s="31" t="str">
        <f>IF(AND(Sheet1!G254=0,Sheet1!L254&lt;&gt;0),"出错","-")</f>
        <v>-</v>
      </c>
      <c r="J204" s="31" t="str">
        <f>IF(AND(Sheet1!G254=0,Sheet1!L254=0,Sheet1!Q254&lt;&gt;0),"出错","-")</f>
        <v>-</v>
      </c>
      <c r="K204" s="31" t="str">
        <f>IF(AND(Sheet1!G254=0,Sheet1!L254=0,Sheet1!Q254=0,Sheet1!V254&lt;&gt;0),"出错","-")</f>
        <v>-</v>
      </c>
      <c r="L204" s="31" t="str">
        <f>IF(AND(Sheet1!G254=0,Sheet1!L254=0,Sheet1!Q254=0,Sheet1!V254=0,Sheet1!AA254&lt;&gt;0),"出错","-")</f>
        <v>-</v>
      </c>
    </row>
    <row r="205" spans="1:12">
      <c r="A205" s="22">
        <v>610</v>
      </c>
      <c r="B205" s="22" t="s">
        <v>948</v>
      </c>
      <c r="C205" s="31" t="str">
        <f>IF(OR(Sheet1!I255&lt;&gt;Sheet1!AF255,Sheet1!AG255&lt;&gt;Sheet1!J255),"有影响","-")</f>
        <v>-</v>
      </c>
      <c r="D205" s="31" t="str">
        <f>IF(OR(Sheet1!N255&lt;&gt;Sheet1!AH255,Sheet1!AI255&lt;&gt;Sheet1!O255),"有影响","-")</f>
        <v>-</v>
      </c>
      <c r="E205" s="31" t="str">
        <f>IF(OR(Sheet1!S255&lt;&gt;Sheet1!AJ255,Sheet1!AK255&lt;&gt;Sheet1!T255),"有影响","-")</f>
        <v>-</v>
      </c>
      <c r="F205" s="31" t="str">
        <f>IF(OR(Sheet1!X255&lt;&gt;Sheet1!AL255,Sheet1!AM255&lt;&gt;Sheet1!Y255),"有影响","-")</f>
        <v>-</v>
      </c>
      <c r="G205" s="31" t="str">
        <f>IF(OR(Sheet1!AC255&lt;&gt;Sheet1!AN255,Sheet1!AO255&lt;&gt;Sheet1!AD255),"有影响","-")</f>
        <v>-</v>
      </c>
      <c r="H205" s="31" t="str">
        <f>IF(Sheet1!G255=0,"出错","-")</f>
        <v>-</v>
      </c>
      <c r="I205" s="31" t="str">
        <f>IF(AND(Sheet1!G255=0,Sheet1!L255&lt;&gt;0),"出错","-")</f>
        <v>-</v>
      </c>
      <c r="J205" s="31" t="str">
        <f>IF(AND(Sheet1!G255=0,Sheet1!L255=0,Sheet1!Q255&lt;&gt;0),"出错","-")</f>
        <v>-</v>
      </c>
      <c r="K205" s="31" t="str">
        <f>IF(AND(Sheet1!G255=0,Sheet1!L255=0,Sheet1!Q255=0,Sheet1!V255&lt;&gt;0),"出错","-")</f>
        <v>-</v>
      </c>
      <c r="L205" s="31" t="str">
        <f>IF(AND(Sheet1!G255=0,Sheet1!L255=0,Sheet1!Q255=0,Sheet1!V255=0,Sheet1!AA255&lt;&gt;0),"出错","-")</f>
        <v>-</v>
      </c>
    </row>
    <row r="206" spans="1:12">
      <c r="A206" s="9">
        <v>611</v>
      </c>
      <c r="B206" s="9" t="s">
        <v>1712</v>
      </c>
      <c r="C206" s="31" t="str">
        <f>IF(OR(Sheet1!I256&lt;&gt;Sheet1!AF256,Sheet1!AG256&lt;&gt;Sheet1!J256),"有影响","-")</f>
        <v>-</v>
      </c>
      <c r="D206" s="31" t="str">
        <f>IF(OR(Sheet1!N256&lt;&gt;Sheet1!AH256,Sheet1!AI256&lt;&gt;Sheet1!O256),"有影响","-")</f>
        <v>-</v>
      </c>
      <c r="E206" s="31" t="str">
        <f>IF(OR(Sheet1!S256&lt;&gt;Sheet1!AJ256,Sheet1!AK256&lt;&gt;Sheet1!T256),"有影响","-")</f>
        <v>-</v>
      </c>
      <c r="F206" s="31" t="str">
        <f>IF(OR(Sheet1!X256&lt;&gt;Sheet1!AL256,Sheet1!AM256&lt;&gt;Sheet1!Y256),"有影响","-")</f>
        <v>-</v>
      </c>
      <c r="G206" s="31" t="str">
        <f>IF(OR(Sheet1!AC256&lt;&gt;Sheet1!AN256,Sheet1!AO256&lt;&gt;Sheet1!AD256),"有影响","-")</f>
        <v>-</v>
      </c>
      <c r="H206" s="31" t="str">
        <f>IF(Sheet1!G256=0,"出错","-")</f>
        <v>-</v>
      </c>
      <c r="I206" s="31" t="str">
        <f>IF(AND(Sheet1!G256=0,Sheet1!L256&lt;&gt;0),"出错","-")</f>
        <v>-</v>
      </c>
      <c r="J206" s="31" t="str">
        <f>IF(AND(Sheet1!G256=0,Sheet1!L256=0,Sheet1!Q256&lt;&gt;0),"出错","-")</f>
        <v>-</v>
      </c>
      <c r="K206" s="31" t="str">
        <f>IF(AND(Sheet1!G256=0,Sheet1!L256=0,Sheet1!Q256=0,Sheet1!V256&lt;&gt;0),"出错","-")</f>
        <v>-</v>
      </c>
      <c r="L206" s="31" t="str">
        <f>IF(AND(Sheet1!G256=0,Sheet1!L256=0,Sheet1!Q256=0,Sheet1!V256=0,Sheet1!AA256&lt;&gt;0),"出错","-")</f>
        <v>-</v>
      </c>
    </row>
    <row r="207" spans="1:12">
      <c r="A207" s="9">
        <v>612</v>
      </c>
      <c r="B207" s="9" t="s">
        <v>949</v>
      </c>
      <c r="C207" s="31" t="str">
        <f>IF(OR(Sheet1!I257&lt;&gt;Sheet1!AF257,Sheet1!AG257&lt;&gt;Sheet1!J257),"有影响","-")</f>
        <v>-</v>
      </c>
      <c r="D207" s="31" t="str">
        <f>IF(OR(Sheet1!N257&lt;&gt;Sheet1!AH257,Sheet1!AI257&lt;&gt;Sheet1!O257),"有影响","-")</f>
        <v>-</v>
      </c>
      <c r="E207" s="31" t="str">
        <f>IF(OR(Sheet1!S257&lt;&gt;Sheet1!AJ257,Sheet1!AK257&lt;&gt;Sheet1!T257),"有影响","-")</f>
        <v>-</v>
      </c>
      <c r="F207" s="31" t="str">
        <f>IF(OR(Sheet1!X257&lt;&gt;Sheet1!AL257,Sheet1!AM257&lt;&gt;Sheet1!Y257),"有影响","-")</f>
        <v>-</v>
      </c>
      <c r="G207" s="31" t="str">
        <f>IF(OR(Sheet1!AC257&lt;&gt;Sheet1!AN257,Sheet1!AO257&lt;&gt;Sheet1!AD257),"有影响","-")</f>
        <v>-</v>
      </c>
      <c r="H207" s="31" t="str">
        <f>IF(Sheet1!G257=0,"出错","-")</f>
        <v>-</v>
      </c>
      <c r="I207" s="31" t="str">
        <f>IF(AND(Sheet1!G257=0,Sheet1!L257&lt;&gt;0),"出错","-")</f>
        <v>-</v>
      </c>
      <c r="J207" s="31" t="str">
        <f>IF(AND(Sheet1!G257=0,Sheet1!L257=0,Sheet1!Q257&lt;&gt;0),"出错","-")</f>
        <v>-</v>
      </c>
      <c r="K207" s="31" t="str">
        <f>IF(AND(Sheet1!G257=0,Sheet1!L257=0,Sheet1!Q257=0,Sheet1!V257&lt;&gt;0),"出错","-")</f>
        <v>-</v>
      </c>
      <c r="L207" s="31" t="str">
        <f>IF(AND(Sheet1!G257=0,Sheet1!L257=0,Sheet1!Q257=0,Sheet1!V257=0,Sheet1!AA257&lt;&gt;0),"出错","-")</f>
        <v>-</v>
      </c>
    </row>
    <row r="208" spans="1:12">
      <c r="A208" s="9">
        <v>613</v>
      </c>
      <c r="B208" s="9" t="s">
        <v>950</v>
      </c>
      <c r="C208" s="31" t="str">
        <f>IF(OR(Sheet1!I258&lt;&gt;Sheet1!AF258,Sheet1!AG258&lt;&gt;Sheet1!J258),"有影响","-")</f>
        <v>-</v>
      </c>
      <c r="D208" s="31" t="str">
        <f>IF(OR(Sheet1!N258&lt;&gt;Sheet1!AH258,Sheet1!AI258&lt;&gt;Sheet1!O258),"有影响","-")</f>
        <v>-</v>
      </c>
      <c r="E208" s="31" t="str">
        <f>IF(OR(Sheet1!S258&lt;&gt;Sheet1!AJ258,Sheet1!AK258&lt;&gt;Sheet1!T258),"有影响","-")</f>
        <v>-</v>
      </c>
      <c r="F208" s="31" t="str">
        <f>IF(OR(Sheet1!X258&lt;&gt;Sheet1!AL258,Sheet1!AM258&lt;&gt;Sheet1!Y258),"有影响","-")</f>
        <v>-</v>
      </c>
      <c r="G208" s="31" t="str">
        <f>IF(OR(Sheet1!AC258&lt;&gt;Sheet1!AN258,Sheet1!AO258&lt;&gt;Sheet1!AD258),"有影响","-")</f>
        <v>-</v>
      </c>
      <c r="H208" s="31" t="str">
        <f>IF(Sheet1!G258=0,"出错","-")</f>
        <v>-</v>
      </c>
      <c r="I208" s="31" t="str">
        <f>IF(AND(Sheet1!G258=0,Sheet1!L258&lt;&gt;0),"出错","-")</f>
        <v>-</v>
      </c>
      <c r="J208" s="31" t="str">
        <f>IF(AND(Sheet1!G258=0,Sheet1!L258=0,Sheet1!Q258&lt;&gt;0),"出错","-")</f>
        <v>-</v>
      </c>
      <c r="K208" s="31" t="str">
        <f>IF(AND(Sheet1!G258=0,Sheet1!L258=0,Sheet1!Q258=0,Sheet1!V258&lt;&gt;0),"出错","-")</f>
        <v>-</v>
      </c>
      <c r="L208" s="31" t="str">
        <f>IF(AND(Sheet1!G258=0,Sheet1!L258=0,Sheet1!Q258=0,Sheet1!V258=0,Sheet1!AA258&lt;&gt;0),"出错","-")</f>
        <v>-</v>
      </c>
    </row>
    <row r="209" spans="1:12">
      <c r="A209" s="9">
        <v>614</v>
      </c>
      <c r="B209" s="9" t="s">
        <v>951</v>
      </c>
      <c r="C209" s="31" t="str">
        <f>IF(OR(Sheet1!I259&lt;&gt;Sheet1!AF259,Sheet1!AG259&lt;&gt;Sheet1!J259),"有影响","-")</f>
        <v>-</v>
      </c>
      <c r="D209" s="31" t="str">
        <f>IF(OR(Sheet1!N259&lt;&gt;Sheet1!AH259,Sheet1!AI259&lt;&gt;Sheet1!O259),"有影响","-")</f>
        <v>-</v>
      </c>
      <c r="E209" s="31" t="str">
        <f>IF(OR(Sheet1!S259&lt;&gt;Sheet1!AJ259,Sheet1!AK259&lt;&gt;Sheet1!T259),"有影响","-")</f>
        <v>-</v>
      </c>
      <c r="F209" s="31" t="str">
        <f>IF(OR(Sheet1!X259&lt;&gt;Sheet1!AL259,Sheet1!AM259&lt;&gt;Sheet1!Y259),"有影响","-")</f>
        <v>-</v>
      </c>
      <c r="G209" s="31" t="str">
        <f>IF(OR(Sheet1!AC259&lt;&gt;Sheet1!AN259,Sheet1!AO259&lt;&gt;Sheet1!AD259),"有影响","-")</f>
        <v>-</v>
      </c>
      <c r="H209" s="31" t="str">
        <f>IF(Sheet1!G259=0,"出错","-")</f>
        <v>-</v>
      </c>
      <c r="I209" s="31" t="str">
        <f>IF(AND(Sheet1!G259=0,Sheet1!L259&lt;&gt;0),"出错","-")</f>
        <v>-</v>
      </c>
      <c r="J209" s="31" t="str">
        <f>IF(AND(Sheet1!G259=0,Sheet1!L259=0,Sheet1!Q259&lt;&gt;0),"出错","-")</f>
        <v>-</v>
      </c>
      <c r="K209" s="31" t="str">
        <f>IF(AND(Sheet1!G259=0,Sheet1!L259=0,Sheet1!Q259=0,Sheet1!V259&lt;&gt;0),"出错","-")</f>
        <v>-</v>
      </c>
      <c r="L209" s="31" t="str">
        <f>IF(AND(Sheet1!G259=0,Sheet1!L259=0,Sheet1!Q259=0,Sheet1!V259=0,Sheet1!AA259&lt;&gt;0),"出错","-")</f>
        <v>-</v>
      </c>
    </row>
    <row r="210" spans="1:12">
      <c r="A210" s="9">
        <v>615</v>
      </c>
      <c r="B210" s="9" t="s">
        <v>952</v>
      </c>
      <c r="C210" s="31" t="str">
        <f>IF(OR(Sheet1!I260&lt;&gt;Sheet1!AF260,Sheet1!AG260&lt;&gt;Sheet1!J260),"有影响","-")</f>
        <v>-</v>
      </c>
      <c r="D210" s="31" t="str">
        <f>IF(OR(Sheet1!N260&lt;&gt;Sheet1!AH260,Sheet1!AI260&lt;&gt;Sheet1!O260),"有影响","-")</f>
        <v>-</v>
      </c>
      <c r="E210" s="31" t="str">
        <f>IF(OR(Sheet1!S260&lt;&gt;Sheet1!AJ260,Sheet1!AK260&lt;&gt;Sheet1!T260),"有影响","-")</f>
        <v>-</v>
      </c>
      <c r="F210" s="31" t="str">
        <f>IF(OR(Sheet1!X260&lt;&gt;Sheet1!AL260,Sheet1!AM260&lt;&gt;Sheet1!Y260),"有影响","-")</f>
        <v>-</v>
      </c>
      <c r="G210" s="31" t="str">
        <f>IF(OR(Sheet1!AC260&lt;&gt;Sheet1!AN260,Sheet1!AO260&lt;&gt;Sheet1!AD260),"有影响","-")</f>
        <v>-</v>
      </c>
      <c r="H210" s="31" t="str">
        <f>IF(Sheet1!G260=0,"出错","-")</f>
        <v>-</v>
      </c>
      <c r="I210" s="31" t="str">
        <f>IF(AND(Sheet1!G260=0,Sheet1!L260&lt;&gt;0),"出错","-")</f>
        <v>-</v>
      </c>
      <c r="J210" s="31" t="str">
        <f>IF(AND(Sheet1!G260=0,Sheet1!L260=0,Sheet1!Q260&lt;&gt;0),"出错","-")</f>
        <v>-</v>
      </c>
      <c r="K210" s="31" t="str">
        <f>IF(AND(Sheet1!G260=0,Sheet1!L260=0,Sheet1!Q260=0,Sheet1!V260&lt;&gt;0),"出错","-")</f>
        <v>-</v>
      </c>
      <c r="L210" s="31" t="str">
        <f>IF(AND(Sheet1!G260=0,Sheet1!L260=0,Sheet1!Q260=0,Sheet1!V260=0,Sheet1!AA260&lt;&gt;0),"出错","-")</f>
        <v>-</v>
      </c>
    </row>
    <row r="211" spans="1:12">
      <c r="A211" s="9">
        <v>616</v>
      </c>
      <c r="B211" s="9" t="s">
        <v>953</v>
      </c>
      <c r="C211" s="31" t="str">
        <f>IF(OR(Sheet1!I261&lt;&gt;Sheet1!AF261,Sheet1!AG261&lt;&gt;Sheet1!J261),"有影响","-")</f>
        <v>-</v>
      </c>
      <c r="D211" s="31" t="str">
        <f>IF(OR(Sheet1!N261&lt;&gt;Sheet1!AH261,Sheet1!AI261&lt;&gt;Sheet1!O261),"有影响","-")</f>
        <v>-</v>
      </c>
      <c r="E211" s="31" t="str">
        <f>IF(OR(Sheet1!S261&lt;&gt;Sheet1!AJ261,Sheet1!AK261&lt;&gt;Sheet1!T261),"有影响","-")</f>
        <v>-</v>
      </c>
      <c r="F211" s="31" t="str">
        <f>IF(OR(Sheet1!X261&lt;&gt;Sheet1!AL261,Sheet1!AM261&lt;&gt;Sheet1!Y261),"有影响","-")</f>
        <v>-</v>
      </c>
      <c r="G211" s="31" t="str">
        <f>IF(OR(Sheet1!AC261&lt;&gt;Sheet1!AN261,Sheet1!AO261&lt;&gt;Sheet1!AD261),"有影响","-")</f>
        <v>-</v>
      </c>
      <c r="H211" s="31" t="str">
        <f>IF(Sheet1!G261=0,"出错","-")</f>
        <v>-</v>
      </c>
      <c r="I211" s="31" t="str">
        <f>IF(AND(Sheet1!G261=0,Sheet1!L261&lt;&gt;0),"出错","-")</f>
        <v>-</v>
      </c>
      <c r="J211" s="31" t="str">
        <f>IF(AND(Sheet1!G261=0,Sheet1!L261=0,Sheet1!Q261&lt;&gt;0),"出错","-")</f>
        <v>-</v>
      </c>
      <c r="K211" s="31" t="str">
        <f>IF(AND(Sheet1!G261=0,Sheet1!L261=0,Sheet1!Q261=0,Sheet1!V261&lt;&gt;0),"出错","-")</f>
        <v>-</v>
      </c>
      <c r="L211" s="31" t="str">
        <f>IF(AND(Sheet1!G261=0,Sheet1!L261=0,Sheet1!Q261=0,Sheet1!V261=0,Sheet1!AA261&lt;&gt;0),"出错","-")</f>
        <v>-</v>
      </c>
    </row>
    <row r="212" spans="1:12">
      <c r="A212" s="9">
        <v>617</v>
      </c>
      <c r="B212" s="9" t="s">
        <v>954</v>
      </c>
      <c r="C212" s="31" t="str">
        <f>IF(OR(Sheet1!I262&lt;&gt;Sheet1!AF262,Sheet1!AG262&lt;&gt;Sheet1!J262),"有影响","-")</f>
        <v>-</v>
      </c>
      <c r="D212" s="31" t="str">
        <f>IF(OR(Sheet1!N262&lt;&gt;Sheet1!AH262,Sheet1!AI262&lt;&gt;Sheet1!O262),"有影响","-")</f>
        <v>-</v>
      </c>
      <c r="E212" s="31" t="str">
        <f>IF(OR(Sheet1!S262&lt;&gt;Sheet1!AJ262,Sheet1!AK262&lt;&gt;Sheet1!T262),"有影响","-")</f>
        <v>-</v>
      </c>
      <c r="F212" s="31" t="str">
        <f>IF(OR(Sheet1!X262&lt;&gt;Sheet1!AL262,Sheet1!AM262&lt;&gt;Sheet1!Y262),"有影响","-")</f>
        <v>-</v>
      </c>
      <c r="G212" s="31" t="str">
        <f>IF(OR(Sheet1!AC262&lt;&gt;Sheet1!AN262,Sheet1!AO262&lt;&gt;Sheet1!AD262),"有影响","-")</f>
        <v>-</v>
      </c>
      <c r="H212" s="31" t="str">
        <f>IF(Sheet1!G262=0,"出错","-")</f>
        <v>-</v>
      </c>
      <c r="I212" s="31" t="str">
        <f>IF(AND(Sheet1!G262=0,Sheet1!L262&lt;&gt;0),"出错","-")</f>
        <v>-</v>
      </c>
      <c r="J212" s="31" t="str">
        <f>IF(AND(Sheet1!G262=0,Sheet1!L262=0,Sheet1!Q262&lt;&gt;0),"出错","-")</f>
        <v>-</v>
      </c>
      <c r="K212" s="31" t="str">
        <f>IF(AND(Sheet1!G262=0,Sheet1!L262=0,Sheet1!Q262=0,Sheet1!V262&lt;&gt;0),"出错","-")</f>
        <v>-</v>
      </c>
      <c r="L212" s="31" t="str">
        <f>IF(AND(Sheet1!G262=0,Sheet1!L262=0,Sheet1!Q262=0,Sheet1!V262=0,Sheet1!AA262&lt;&gt;0),"出错","-")</f>
        <v>-</v>
      </c>
    </row>
    <row r="213" spans="1:12">
      <c r="A213" s="9">
        <v>618</v>
      </c>
      <c r="B213" s="9" t="s">
        <v>955</v>
      </c>
      <c r="C213" s="31" t="str">
        <f>IF(OR(Sheet1!I263&lt;&gt;Sheet1!AF263,Sheet1!AG263&lt;&gt;Sheet1!J263),"有影响","-")</f>
        <v>-</v>
      </c>
      <c r="D213" s="31" t="str">
        <f>IF(OR(Sheet1!N263&lt;&gt;Sheet1!AH263,Sheet1!AI263&lt;&gt;Sheet1!O263),"有影响","-")</f>
        <v>-</v>
      </c>
      <c r="E213" s="31" t="str">
        <f>IF(OR(Sheet1!S263&lt;&gt;Sheet1!AJ263,Sheet1!AK263&lt;&gt;Sheet1!T263),"有影响","-")</f>
        <v>-</v>
      </c>
      <c r="F213" s="31" t="str">
        <f>IF(OR(Sheet1!X263&lt;&gt;Sheet1!AL263,Sheet1!AM263&lt;&gt;Sheet1!Y263),"有影响","-")</f>
        <v>-</v>
      </c>
      <c r="G213" s="31" t="str">
        <f>IF(OR(Sheet1!AC263&lt;&gt;Sheet1!AN263,Sheet1!AO263&lt;&gt;Sheet1!AD263),"有影响","-")</f>
        <v>-</v>
      </c>
      <c r="H213" s="31" t="str">
        <f>IF(Sheet1!G263=0,"出错","-")</f>
        <v>-</v>
      </c>
      <c r="I213" s="31" t="str">
        <f>IF(AND(Sheet1!G263=0,Sheet1!L263&lt;&gt;0),"出错","-")</f>
        <v>-</v>
      </c>
      <c r="J213" s="31" t="str">
        <f>IF(AND(Sheet1!G263=0,Sheet1!L263=0,Sheet1!Q263&lt;&gt;0),"出错","-")</f>
        <v>-</v>
      </c>
      <c r="K213" s="31" t="str">
        <f>IF(AND(Sheet1!G263=0,Sheet1!L263=0,Sheet1!Q263=0,Sheet1!V263&lt;&gt;0),"出错","-")</f>
        <v>-</v>
      </c>
      <c r="L213" s="31" t="str">
        <f>IF(AND(Sheet1!G263=0,Sheet1!L263=0,Sheet1!Q263=0,Sheet1!V263=0,Sheet1!AA263&lt;&gt;0),"出错","-")</f>
        <v>-</v>
      </c>
    </row>
    <row r="214" spans="1:12">
      <c r="A214" s="9">
        <v>619</v>
      </c>
      <c r="B214" s="9" t="s">
        <v>956</v>
      </c>
      <c r="C214" s="31" t="str">
        <f>IF(OR(Sheet1!I264&lt;&gt;Sheet1!AF264,Sheet1!AG264&lt;&gt;Sheet1!J264),"有影响","-")</f>
        <v>-</v>
      </c>
      <c r="D214" s="31" t="str">
        <f>IF(OR(Sheet1!N264&lt;&gt;Sheet1!AH264,Sheet1!AI264&lt;&gt;Sheet1!O264),"有影响","-")</f>
        <v>-</v>
      </c>
      <c r="E214" s="31" t="str">
        <f>IF(OR(Sheet1!S264&lt;&gt;Sheet1!AJ264,Sheet1!AK264&lt;&gt;Sheet1!T264),"有影响","-")</f>
        <v>-</v>
      </c>
      <c r="F214" s="31" t="str">
        <f>IF(OR(Sheet1!X264&lt;&gt;Sheet1!AL264,Sheet1!AM264&lt;&gt;Sheet1!Y264),"有影响","-")</f>
        <v>-</v>
      </c>
      <c r="G214" s="31" t="str">
        <f>IF(OR(Sheet1!AC264&lt;&gt;Sheet1!AN264,Sheet1!AO264&lt;&gt;Sheet1!AD264),"有影响","-")</f>
        <v>-</v>
      </c>
      <c r="H214" s="31" t="str">
        <f>IF(Sheet1!G264=0,"出错","-")</f>
        <v>-</v>
      </c>
      <c r="I214" s="31" t="str">
        <f>IF(AND(Sheet1!G264=0,Sheet1!L264&lt;&gt;0),"出错","-")</f>
        <v>-</v>
      </c>
      <c r="J214" s="31" t="str">
        <f>IF(AND(Sheet1!G264=0,Sheet1!L264=0,Sheet1!Q264&lt;&gt;0),"出错","-")</f>
        <v>-</v>
      </c>
      <c r="K214" s="31" t="str">
        <f>IF(AND(Sheet1!G264=0,Sheet1!L264=0,Sheet1!Q264=0,Sheet1!V264&lt;&gt;0),"出错","-")</f>
        <v>-</v>
      </c>
      <c r="L214" s="31" t="str">
        <f>IF(AND(Sheet1!G264=0,Sheet1!L264=0,Sheet1!Q264=0,Sheet1!V264=0,Sheet1!AA264&lt;&gt;0),"出错","-")</f>
        <v>-</v>
      </c>
    </row>
    <row r="215" spans="1:12">
      <c r="A215" s="9">
        <v>620</v>
      </c>
      <c r="B215" s="9" t="s">
        <v>957</v>
      </c>
      <c r="C215" s="31" t="str">
        <f>IF(OR(Sheet1!I265&lt;&gt;Sheet1!AF265,Sheet1!AG265&lt;&gt;Sheet1!J265),"有影响","-")</f>
        <v>-</v>
      </c>
      <c r="D215" s="31" t="str">
        <f>IF(OR(Sheet1!N265&lt;&gt;Sheet1!AH265,Sheet1!AI265&lt;&gt;Sheet1!O265),"有影响","-")</f>
        <v>-</v>
      </c>
      <c r="E215" s="31" t="str">
        <f>IF(OR(Sheet1!S265&lt;&gt;Sheet1!AJ265,Sheet1!AK265&lt;&gt;Sheet1!T265),"有影响","-")</f>
        <v>-</v>
      </c>
      <c r="F215" s="31" t="str">
        <f>IF(OR(Sheet1!X265&lt;&gt;Sheet1!AL265,Sheet1!AM265&lt;&gt;Sheet1!Y265),"有影响","-")</f>
        <v>-</v>
      </c>
      <c r="G215" s="31" t="str">
        <f>IF(OR(Sheet1!AC265&lt;&gt;Sheet1!AN265,Sheet1!AO265&lt;&gt;Sheet1!AD265),"有影响","-")</f>
        <v>-</v>
      </c>
      <c r="H215" s="31" t="str">
        <f>IF(Sheet1!G265=0,"出错","-")</f>
        <v>-</v>
      </c>
      <c r="I215" s="31" t="str">
        <f>IF(AND(Sheet1!G265=0,Sheet1!L265&lt;&gt;0),"出错","-")</f>
        <v>-</v>
      </c>
      <c r="J215" s="31" t="str">
        <f>IF(AND(Sheet1!G265=0,Sheet1!L265=0,Sheet1!Q265&lt;&gt;0),"出错","-")</f>
        <v>-</v>
      </c>
      <c r="K215" s="31" t="str">
        <f>IF(AND(Sheet1!G265=0,Sheet1!L265=0,Sheet1!Q265=0,Sheet1!V265&lt;&gt;0),"出错","-")</f>
        <v>-</v>
      </c>
      <c r="L215" s="31" t="str">
        <f>IF(AND(Sheet1!G265=0,Sheet1!L265=0,Sheet1!Q265=0,Sheet1!V265=0,Sheet1!AA265&lt;&gt;0),"出错","-")</f>
        <v>-</v>
      </c>
    </row>
    <row r="216" spans="1:12">
      <c r="A216" s="9">
        <v>621</v>
      </c>
      <c r="B216" s="9" t="s">
        <v>958</v>
      </c>
      <c r="C216" s="31" t="str">
        <f>IF(OR(Sheet1!I266&lt;&gt;Sheet1!AF266,Sheet1!AG266&lt;&gt;Sheet1!J266),"有影响","-")</f>
        <v>-</v>
      </c>
      <c r="D216" s="31" t="str">
        <f>IF(OR(Sheet1!N266&lt;&gt;Sheet1!AH266,Sheet1!AI266&lt;&gt;Sheet1!O266),"有影响","-")</f>
        <v>-</v>
      </c>
      <c r="E216" s="31" t="str">
        <f>IF(OR(Sheet1!S266&lt;&gt;Sheet1!AJ266,Sheet1!AK266&lt;&gt;Sheet1!T266),"有影响","-")</f>
        <v>-</v>
      </c>
      <c r="F216" s="31" t="str">
        <f>IF(OR(Sheet1!X266&lt;&gt;Sheet1!AL266,Sheet1!AM266&lt;&gt;Sheet1!Y266),"有影响","-")</f>
        <v>-</v>
      </c>
      <c r="G216" s="31" t="str">
        <f>IF(OR(Sheet1!AC266&lt;&gt;Sheet1!AN266,Sheet1!AO266&lt;&gt;Sheet1!AD266),"有影响","-")</f>
        <v>-</v>
      </c>
      <c r="H216" s="31" t="str">
        <f>IF(Sheet1!G266=0,"出错","-")</f>
        <v>-</v>
      </c>
      <c r="I216" s="31" t="str">
        <f>IF(AND(Sheet1!G266=0,Sheet1!L266&lt;&gt;0),"出错","-")</f>
        <v>-</v>
      </c>
      <c r="J216" s="31" t="str">
        <f>IF(AND(Sheet1!G266=0,Sheet1!L266=0,Sheet1!Q266&lt;&gt;0),"出错","-")</f>
        <v>-</v>
      </c>
      <c r="K216" s="31" t="str">
        <f>IF(AND(Sheet1!G266=0,Sheet1!L266=0,Sheet1!Q266=0,Sheet1!V266&lt;&gt;0),"出错","-")</f>
        <v>-</v>
      </c>
      <c r="L216" s="31" t="str">
        <f>IF(AND(Sheet1!G266=0,Sheet1!L266=0,Sheet1!Q266=0,Sheet1!V266=0,Sheet1!AA266&lt;&gt;0),"出错","-")</f>
        <v>-</v>
      </c>
    </row>
    <row r="217" spans="1:12">
      <c r="A217" s="9">
        <v>622</v>
      </c>
      <c r="B217" s="9" t="s">
        <v>959</v>
      </c>
      <c r="C217" s="31" t="str">
        <f>IF(OR(Sheet1!I267&lt;&gt;Sheet1!AF267,Sheet1!AG267&lt;&gt;Sheet1!J267),"有影响","-")</f>
        <v>-</v>
      </c>
      <c r="D217" s="31" t="str">
        <f>IF(OR(Sheet1!N267&lt;&gt;Sheet1!AH267,Sheet1!AI267&lt;&gt;Sheet1!O267),"有影响","-")</f>
        <v>-</v>
      </c>
      <c r="E217" s="31" t="str">
        <f>IF(OR(Sheet1!S267&lt;&gt;Sheet1!AJ267,Sheet1!AK267&lt;&gt;Sheet1!T267),"有影响","-")</f>
        <v>-</v>
      </c>
      <c r="F217" s="31" t="str">
        <f>IF(OR(Sheet1!X267&lt;&gt;Sheet1!AL267,Sheet1!AM267&lt;&gt;Sheet1!Y267),"有影响","-")</f>
        <v>-</v>
      </c>
      <c r="G217" s="31" t="str">
        <f>IF(OR(Sheet1!AC267&lt;&gt;Sheet1!AN267,Sheet1!AO267&lt;&gt;Sheet1!AD267),"有影响","-")</f>
        <v>-</v>
      </c>
      <c r="H217" s="31" t="str">
        <f>IF(Sheet1!G267=0,"出错","-")</f>
        <v>-</v>
      </c>
      <c r="I217" s="31" t="str">
        <f>IF(AND(Sheet1!G267=0,Sheet1!L267&lt;&gt;0),"出错","-")</f>
        <v>-</v>
      </c>
      <c r="J217" s="31" t="str">
        <f>IF(AND(Sheet1!G267=0,Sheet1!L267=0,Sheet1!Q267&lt;&gt;0),"出错","-")</f>
        <v>-</v>
      </c>
      <c r="K217" s="31" t="str">
        <f>IF(AND(Sheet1!G267=0,Sheet1!L267=0,Sheet1!Q267=0,Sheet1!V267&lt;&gt;0),"出错","-")</f>
        <v>-</v>
      </c>
      <c r="L217" s="31" t="str">
        <f>IF(AND(Sheet1!G267=0,Sheet1!L267=0,Sheet1!Q267=0,Sheet1!V267=0,Sheet1!AA267&lt;&gt;0),"出错","-")</f>
        <v>-</v>
      </c>
    </row>
    <row r="218" spans="1:12">
      <c r="A218" s="9">
        <v>623</v>
      </c>
      <c r="B218" s="9" t="s">
        <v>960</v>
      </c>
      <c r="C218" s="31" t="str">
        <f>IF(OR(Sheet1!I268&lt;&gt;Sheet1!AF268,Sheet1!AG268&lt;&gt;Sheet1!J268),"有影响","-")</f>
        <v>-</v>
      </c>
      <c r="D218" s="31" t="str">
        <f>IF(OR(Sheet1!N268&lt;&gt;Sheet1!AH268,Sheet1!AI268&lt;&gt;Sheet1!O268),"有影响","-")</f>
        <v>-</v>
      </c>
      <c r="E218" s="31" t="str">
        <f>IF(OR(Sheet1!S268&lt;&gt;Sheet1!AJ268,Sheet1!AK268&lt;&gt;Sheet1!T268),"有影响","-")</f>
        <v>-</v>
      </c>
      <c r="F218" s="31" t="str">
        <f>IF(OR(Sheet1!X268&lt;&gt;Sheet1!AL268,Sheet1!AM268&lt;&gt;Sheet1!Y268),"有影响","-")</f>
        <v>-</v>
      </c>
      <c r="G218" s="31" t="str">
        <f>IF(OR(Sheet1!AC268&lt;&gt;Sheet1!AN268,Sheet1!AO268&lt;&gt;Sheet1!AD268),"有影响","-")</f>
        <v>-</v>
      </c>
      <c r="H218" s="31" t="str">
        <f>IF(Sheet1!G268=0,"出错","-")</f>
        <v>-</v>
      </c>
      <c r="I218" s="31" t="str">
        <f>IF(AND(Sheet1!G268=0,Sheet1!L268&lt;&gt;0),"出错","-")</f>
        <v>-</v>
      </c>
      <c r="J218" s="31" t="str">
        <f>IF(AND(Sheet1!G268=0,Sheet1!L268=0,Sheet1!Q268&lt;&gt;0),"出错","-")</f>
        <v>-</v>
      </c>
      <c r="K218" s="31" t="str">
        <f>IF(AND(Sheet1!G268=0,Sheet1!L268=0,Sheet1!Q268=0,Sheet1!V268&lt;&gt;0),"出错","-")</f>
        <v>-</v>
      </c>
      <c r="L218" s="31" t="str">
        <f>IF(AND(Sheet1!G268=0,Sheet1!L268=0,Sheet1!Q268=0,Sheet1!V268=0,Sheet1!AA268&lt;&gt;0),"出错","-")</f>
        <v>-</v>
      </c>
    </row>
    <row r="219" spans="1:12">
      <c r="A219" s="9">
        <v>624</v>
      </c>
      <c r="B219" s="9" t="s">
        <v>961</v>
      </c>
      <c r="C219" s="31" t="str">
        <f>IF(OR(Sheet1!I269&lt;&gt;Sheet1!AF269,Sheet1!AG269&lt;&gt;Sheet1!J269),"有影响","-")</f>
        <v>-</v>
      </c>
      <c r="D219" s="31" t="str">
        <f>IF(OR(Sheet1!N269&lt;&gt;Sheet1!AH269,Sheet1!AI269&lt;&gt;Sheet1!O269),"有影响","-")</f>
        <v>-</v>
      </c>
      <c r="E219" s="31" t="str">
        <f>IF(OR(Sheet1!S269&lt;&gt;Sheet1!AJ269,Sheet1!AK269&lt;&gt;Sheet1!T269),"有影响","-")</f>
        <v>-</v>
      </c>
      <c r="F219" s="31" t="str">
        <f>IF(OR(Sheet1!X269&lt;&gt;Sheet1!AL269,Sheet1!AM269&lt;&gt;Sheet1!Y269),"有影响","-")</f>
        <v>-</v>
      </c>
      <c r="G219" s="31" t="str">
        <f>IF(OR(Sheet1!AC269&lt;&gt;Sheet1!AN269,Sheet1!AO269&lt;&gt;Sheet1!AD269),"有影响","-")</f>
        <v>-</v>
      </c>
      <c r="H219" s="31" t="str">
        <f>IF(Sheet1!G269=0,"出错","-")</f>
        <v>-</v>
      </c>
      <c r="I219" s="31" t="str">
        <f>IF(AND(Sheet1!G269=0,Sheet1!L269&lt;&gt;0),"出错","-")</f>
        <v>-</v>
      </c>
      <c r="J219" s="31" t="str">
        <f>IF(AND(Sheet1!G269=0,Sheet1!L269=0,Sheet1!Q269&lt;&gt;0),"出错","-")</f>
        <v>-</v>
      </c>
      <c r="K219" s="31" t="str">
        <f>IF(AND(Sheet1!G269=0,Sheet1!L269=0,Sheet1!Q269=0,Sheet1!V269&lt;&gt;0),"出错","-")</f>
        <v>-</v>
      </c>
      <c r="L219" s="31" t="str">
        <f>IF(AND(Sheet1!G269=0,Sheet1!L269=0,Sheet1!Q269=0,Sheet1!V269=0,Sheet1!AA269&lt;&gt;0),"出错","-")</f>
        <v>-</v>
      </c>
    </row>
    <row r="220" spans="1:12">
      <c r="A220" s="9">
        <v>625</v>
      </c>
      <c r="B220" s="9" t="s">
        <v>962</v>
      </c>
      <c r="C220" s="31" t="str">
        <f>IF(OR(Sheet1!I270&lt;&gt;Sheet1!AF270,Sheet1!AG270&lt;&gt;Sheet1!J270),"有影响","-")</f>
        <v>-</v>
      </c>
      <c r="D220" s="31" t="str">
        <f>IF(OR(Sheet1!N270&lt;&gt;Sheet1!AH270,Sheet1!AI270&lt;&gt;Sheet1!O270),"有影响","-")</f>
        <v>-</v>
      </c>
      <c r="E220" s="31" t="str">
        <f>IF(OR(Sheet1!S270&lt;&gt;Sheet1!AJ270,Sheet1!AK270&lt;&gt;Sheet1!T270),"有影响","-")</f>
        <v>-</v>
      </c>
      <c r="F220" s="31" t="str">
        <f>IF(OR(Sheet1!X270&lt;&gt;Sheet1!AL270,Sheet1!AM270&lt;&gt;Sheet1!Y270),"有影响","-")</f>
        <v>-</v>
      </c>
      <c r="G220" s="31" t="str">
        <f>IF(OR(Sheet1!AC270&lt;&gt;Sheet1!AN270,Sheet1!AO270&lt;&gt;Sheet1!AD270),"有影响","-")</f>
        <v>-</v>
      </c>
      <c r="H220" s="31" t="str">
        <f>IF(Sheet1!G270=0,"出错","-")</f>
        <v>-</v>
      </c>
      <c r="I220" s="31" t="str">
        <f>IF(AND(Sheet1!G270=0,Sheet1!L270&lt;&gt;0),"出错","-")</f>
        <v>-</v>
      </c>
      <c r="J220" s="31" t="str">
        <f>IF(AND(Sheet1!G270=0,Sheet1!L270=0,Sheet1!Q270&lt;&gt;0),"出错","-")</f>
        <v>-</v>
      </c>
      <c r="K220" s="31" t="str">
        <f>IF(AND(Sheet1!G270=0,Sheet1!L270=0,Sheet1!Q270=0,Sheet1!V270&lt;&gt;0),"出错","-")</f>
        <v>-</v>
      </c>
      <c r="L220" s="31" t="str">
        <f>IF(AND(Sheet1!G270=0,Sheet1!L270=0,Sheet1!Q270=0,Sheet1!V270=0,Sheet1!AA270&lt;&gt;0),"出错","-")</f>
        <v>-</v>
      </c>
    </row>
    <row r="221" spans="1:12">
      <c r="A221" s="9">
        <v>626</v>
      </c>
      <c r="B221" s="9" t="s">
        <v>963</v>
      </c>
      <c r="C221" s="31" t="str">
        <f>IF(OR(Sheet1!I271&lt;&gt;Sheet1!AF271,Sheet1!AG271&lt;&gt;Sheet1!J271),"有影响","-")</f>
        <v>-</v>
      </c>
      <c r="D221" s="31" t="str">
        <f>IF(OR(Sheet1!N271&lt;&gt;Sheet1!AH271,Sheet1!AI271&lt;&gt;Sheet1!O271),"有影响","-")</f>
        <v>-</v>
      </c>
      <c r="E221" s="31" t="str">
        <f>IF(OR(Sheet1!S271&lt;&gt;Sheet1!AJ271,Sheet1!AK271&lt;&gt;Sheet1!T271),"有影响","-")</f>
        <v>-</v>
      </c>
      <c r="F221" s="31" t="str">
        <f>IF(OR(Sheet1!X271&lt;&gt;Sheet1!AL271,Sheet1!AM271&lt;&gt;Sheet1!Y271),"有影响","-")</f>
        <v>-</v>
      </c>
      <c r="G221" s="31" t="str">
        <f>IF(OR(Sheet1!AC271&lt;&gt;Sheet1!AN271,Sheet1!AO271&lt;&gt;Sheet1!AD271),"有影响","-")</f>
        <v>-</v>
      </c>
      <c r="H221" s="31" t="str">
        <f>IF(Sheet1!G271=0,"出错","-")</f>
        <v>-</v>
      </c>
      <c r="I221" s="31" t="str">
        <f>IF(AND(Sheet1!G271=0,Sheet1!L271&lt;&gt;0),"出错","-")</f>
        <v>-</v>
      </c>
      <c r="J221" s="31" t="str">
        <f>IF(AND(Sheet1!G271=0,Sheet1!L271=0,Sheet1!Q271&lt;&gt;0),"出错","-")</f>
        <v>-</v>
      </c>
      <c r="K221" s="31" t="str">
        <f>IF(AND(Sheet1!G271=0,Sheet1!L271=0,Sheet1!Q271=0,Sheet1!V271&lt;&gt;0),"出错","-")</f>
        <v>-</v>
      </c>
      <c r="L221" s="31" t="str">
        <f>IF(AND(Sheet1!G271=0,Sheet1!L271=0,Sheet1!Q271=0,Sheet1!V271=0,Sheet1!AA271&lt;&gt;0),"出错","-")</f>
        <v>-</v>
      </c>
    </row>
    <row r="222" spans="1:12">
      <c r="A222" s="9">
        <v>627</v>
      </c>
      <c r="B222" s="9" t="s">
        <v>964</v>
      </c>
      <c r="C222" s="31" t="str">
        <f>IF(OR(Sheet1!I272&lt;&gt;Sheet1!AF272,Sheet1!AG272&lt;&gt;Sheet1!J272),"有影响","-")</f>
        <v>-</v>
      </c>
      <c r="D222" s="31" t="str">
        <f>IF(OR(Sheet1!N272&lt;&gt;Sheet1!AH272,Sheet1!AI272&lt;&gt;Sheet1!O272),"有影响","-")</f>
        <v>-</v>
      </c>
      <c r="E222" s="31" t="str">
        <f>IF(OR(Sheet1!S272&lt;&gt;Sheet1!AJ272,Sheet1!AK272&lt;&gt;Sheet1!T272),"有影响","-")</f>
        <v>-</v>
      </c>
      <c r="F222" s="31" t="str">
        <f>IF(OR(Sheet1!X272&lt;&gt;Sheet1!AL272,Sheet1!AM272&lt;&gt;Sheet1!Y272),"有影响","-")</f>
        <v>-</v>
      </c>
      <c r="G222" s="31" t="str">
        <f>IF(OR(Sheet1!AC272&lt;&gt;Sheet1!AN272,Sheet1!AO272&lt;&gt;Sheet1!AD272),"有影响","-")</f>
        <v>-</v>
      </c>
      <c r="H222" s="31" t="str">
        <f>IF(Sheet1!G272=0,"出错","-")</f>
        <v>-</v>
      </c>
      <c r="I222" s="31" t="str">
        <f>IF(AND(Sheet1!G272=0,Sheet1!L272&lt;&gt;0),"出错","-")</f>
        <v>-</v>
      </c>
      <c r="J222" s="31" t="str">
        <f>IF(AND(Sheet1!G272=0,Sheet1!L272=0,Sheet1!Q272&lt;&gt;0),"出错","-")</f>
        <v>-</v>
      </c>
      <c r="K222" s="31" t="str">
        <f>IF(AND(Sheet1!G272=0,Sheet1!L272=0,Sheet1!Q272=0,Sheet1!V272&lt;&gt;0),"出错","-")</f>
        <v>-</v>
      </c>
      <c r="L222" s="31" t="str">
        <f>IF(AND(Sheet1!G272=0,Sheet1!L272=0,Sheet1!Q272=0,Sheet1!V272=0,Sheet1!AA272&lt;&gt;0),"出错","-")</f>
        <v>-</v>
      </c>
    </row>
    <row r="223" spans="1:12">
      <c r="A223" s="9">
        <v>628</v>
      </c>
      <c r="B223" s="9" t="s">
        <v>965</v>
      </c>
      <c r="C223" s="31" t="str">
        <f>IF(OR(Sheet1!I273&lt;&gt;Sheet1!AF273,Sheet1!AG273&lt;&gt;Sheet1!J273),"有影响","-")</f>
        <v>-</v>
      </c>
      <c r="D223" s="31" t="str">
        <f>IF(OR(Sheet1!N273&lt;&gt;Sheet1!AH273,Sheet1!AI273&lt;&gt;Sheet1!O273),"有影响","-")</f>
        <v>-</v>
      </c>
      <c r="E223" s="31" t="str">
        <f>IF(OR(Sheet1!S273&lt;&gt;Sheet1!AJ273,Sheet1!AK273&lt;&gt;Sheet1!T273),"有影响","-")</f>
        <v>-</v>
      </c>
      <c r="F223" s="31" t="str">
        <f>IF(OR(Sheet1!X273&lt;&gt;Sheet1!AL273,Sheet1!AM273&lt;&gt;Sheet1!Y273),"有影响","-")</f>
        <v>-</v>
      </c>
      <c r="G223" s="31" t="str">
        <f>IF(OR(Sheet1!AC273&lt;&gt;Sheet1!AN273,Sheet1!AO273&lt;&gt;Sheet1!AD273),"有影响","-")</f>
        <v>-</v>
      </c>
      <c r="H223" s="31" t="str">
        <f>IF(Sheet1!G273=0,"出错","-")</f>
        <v>-</v>
      </c>
      <c r="I223" s="31" t="str">
        <f>IF(AND(Sheet1!G273=0,Sheet1!L273&lt;&gt;0),"出错","-")</f>
        <v>-</v>
      </c>
      <c r="J223" s="31" t="str">
        <f>IF(AND(Sheet1!G273=0,Sheet1!L273=0,Sheet1!Q273&lt;&gt;0),"出错","-")</f>
        <v>-</v>
      </c>
      <c r="K223" s="31" t="str">
        <f>IF(AND(Sheet1!G273=0,Sheet1!L273=0,Sheet1!Q273=0,Sheet1!V273&lt;&gt;0),"出错","-")</f>
        <v>-</v>
      </c>
      <c r="L223" s="31" t="str">
        <f>IF(AND(Sheet1!G273=0,Sheet1!L273=0,Sheet1!Q273=0,Sheet1!V273=0,Sheet1!AA273&lt;&gt;0),"出错","-")</f>
        <v>-</v>
      </c>
    </row>
    <row r="224" spans="1:12">
      <c r="A224" s="9">
        <v>629</v>
      </c>
      <c r="B224" s="9" t="s">
        <v>966</v>
      </c>
      <c r="C224" s="31" t="str">
        <f>IF(OR(Sheet1!I274&lt;&gt;Sheet1!AF274,Sheet1!AG274&lt;&gt;Sheet1!J274),"有影响","-")</f>
        <v>-</v>
      </c>
      <c r="D224" s="31" t="str">
        <f>IF(OR(Sheet1!N274&lt;&gt;Sheet1!AH274,Sheet1!AI274&lt;&gt;Sheet1!O274),"有影响","-")</f>
        <v>-</v>
      </c>
      <c r="E224" s="31" t="str">
        <f>IF(OR(Sheet1!S274&lt;&gt;Sheet1!AJ274,Sheet1!AK274&lt;&gt;Sheet1!T274),"有影响","-")</f>
        <v>-</v>
      </c>
      <c r="F224" s="31" t="str">
        <f>IF(OR(Sheet1!X274&lt;&gt;Sheet1!AL274,Sheet1!AM274&lt;&gt;Sheet1!Y274),"有影响","-")</f>
        <v>-</v>
      </c>
      <c r="G224" s="31" t="str">
        <f>IF(OR(Sheet1!AC274&lt;&gt;Sheet1!AN274,Sheet1!AO274&lt;&gt;Sheet1!AD274),"有影响","-")</f>
        <v>-</v>
      </c>
      <c r="H224" s="31" t="str">
        <f>IF(Sheet1!G274=0,"出错","-")</f>
        <v>-</v>
      </c>
      <c r="I224" s="31" t="str">
        <f>IF(AND(Sheet1!G274=0,Sheet1!L274&lt;&gt;0),"出错","-")</f>
        <v>-</v>
      </c>
      <c r="J224" s="31" t="str">
        <f>IF(AND(Sheet1!G274=0,Sheet1!L274=0,Sheet1!Q274&lt;&gt;0),"出错","-")</f>
        <v>-</v>
      </c>
      <c r="K224" s="31" t="str">
        <f>IF(AND(Sheet1!G274=0,Sheet1!L274=0,Sheet1!Q274=0,Sheet1!V274&lt;&gt;0),"出错","-")</f>
        <v>-</v>
      </c>
      <c r="L224" s="31" t="str">
        <f>IF(AND(Sheet1!G274=0,Sheet1!L274=0,Sheet1!Q274=0,Sheet1!V274=0,Sheet1!AA274&lt;&gt;0),"出错","-")</f>
        <v>-</v>
      </c>
    </row>
    <row r="225" spans="1:12">
      <c r="A225" s="9">
        <v>630</v>
      </c>
      <c r="B225" s="9" t="s">
        <v>967</v>
      </c>
      <c r="C225" s="31" t="str">
        <f>IF(OR(Sheet1!I275&lt;&gt;Sheet1!AF275,Sheet1!AG275&lt;&gt;Sheet1!J275),"有影响","-")</f>
        <v>-</v>
      </c>
      <c r="D225" s="31" t="str">
        <f>IF(OR(Sheet1!N275&lt;&gt;Sheet1!AH275,Sheet1!AI275&lt;&gt;Sheet1!O275),"有影响","-")</f>
        <v>-</v>
      </c>
      <c r="E225" s="31" t="str">
        <f>IF(OR(Sheet1!S275&lt;&gt;Sheet1!AJ275,Sheet1!AK275&lt;&gt;Sheet1!T275),"有影响","-")</f>
        <v>-</v>
      </c>
      <c r="F225" s="31" t="str">
        <f>IF(OR(Sheet1!X275&lt;&gt;Sheet1!AL275,Sheet1!AM275&lt;&gt;Sheet1!Y275),"有影响","-")</f>
        <v>-</v>
      </c>
      <c r="G225" s="31" t="str">
        <f>IF(OR(Sheet1!AC275&lt;&gt;Sheet1!AN275,Sheet1!AO275&lt;&gt;Sheet1!AD275),"有影响","-")</f>
        <v>-</v>
      </c>
      <c r="H225" s="31" t="str">
        <f>IF(Sheet1!G275=0,"出错","-")</f>
        <v>-</v>
      </c>
      <c r="I225" s="31" t="str">
        <f>IF(AND(Sheet1!G275=0,Sheet1!L275&lt;&gt;0),"出错","-")</f>
        <v>-</v>
      </c>
      <c r="J225" s="31" t="str">
        <f>IF(AND(Sheet1!G275=0,Sheet1!L275=0,Sheet1!Q275&lt;&gt;0),"出错","-")</f>
        <v>-</v>
      </c>
      <c r="K225" s="31" t="str">
        <f>IF(AND(Sheet1!G275=0,Sheet1!L275=0,Sheet1!Q275=0,Sheet1!V275&lt;&gt;0),"出错","-")</f>
        <v>-</v>
      </c>
      <c r="L225" s="31" t="str">
        <f>IF(AND(Sheet1!G275=0,Sheet1!L275=0,Sheet1!Q275=0,Sheet1!V275=0,Sheet1!AA275&lt;&gt;0),"出错","-")</f>
        <v>-</v>
      </c>
    </row>
    <row r="226" spans="1:12">
      <c r="A226" s="19">
        <v>701</v>
      </c>
      <c r="B226" s="19" t="s">
        <v>1620</v>
      </c>
      <c r="C226" s="31" t="str">
        <f>IF(OR(Sheet1!I276&lt;&gt;Sheet1!AF276,Sheet1!AG276&lt;&gt;Sheet1!J276),"有影响","-")</f>
        <v>-</v>
      </c>
      <c r="D226" s="31" t="str">
        <f>IF(OR(Sheet1!N276&lt;&gt;Sheet1!AH276,Sheet1!AI276&lt;&gt;Sheet1!O276),"有影响","-")</f>
        <v>-</v>
      </c>
      <c r="E226" s="31" t="str">
        <f>IF(OR(Sheet1!S276&lt;&gt;Sheet1!AJ276,Sheet1!AK276&lt;&gt;Sheet1!T276),"有影响","-")</f>
        <v>-</v>
      </c>
      <c r="F226" s="31" t="str">
        <f>IF(OR(Sheet1!X276&lt;&gt;Sheet1!AL276,Sheet1!AM276&lt;&gt;Sheet1!Y276),"有影响","-")</f>
        <v>-</v>
      </c>
      <c r="G226" s="31" t="str">
        <f>IF(OR(Sheet1!AC276&lt;&gt;Sheet1!AN276,Sheet1!AO276&lt;&gt;Sheet1!AD276),"有影响","-")</f>
        <v>-</v>
      </c>
      <c r="H226" s="31" t="str">
        <f>IF(Sheet1!G276=0,"出错","-")</f>
        <v>-</v>
      </c>
      <c r="I226" s="31" t="str">
        <f>IF(AND(Sheet1!G276=0,Sheet1!L276&lt;&gt;0),"出错","-")</f>
        <v>-</v>
      </c>
      <c r="J226" s="31" t="str">
        <f>IF(AND(Sheet1!G276=0,Sheet1!L276=0,Sheet1!Q276&lt;&gt;0),"出错","-")</f>
        <v>-</v>
      </c>
      <c r="K226" s="31" t="str">
        <f>IF(AND(Sheet1!G276=0,Sheet1!L276=0,Sheet1!Q276=0,Sheet1!V276&lt;&gt;0),"出错","-")</f>
        <v>-</v>
      </c>
      <c r="L226" s="31" t="str">
        <f>IF(AND(Sheet1!G276=0,Sheet1!L276=0,Sheet1!Q276=0,Sheet1!V276=0,Sheet1!AA276&lt;&gt;0),"出错","-")</f>
        <v>-</v>
      </c>
    </row>
    <row r="227" spans="1:12">
      <c r="A227" s="19">
        <v>702</v>
      </c>
      <c r="B227" s="19" t="s">
        <v>1621</v>
      </c>
      <c r="C227" s="31" t="str">
        <f>IF(OR(Sheet1!I277&lt;&gt;Sheet1!AF277,Sheet1!AG277&lt;&gt;Sheet1!J277),"有影响","-")</f>
        <v>-</v>
      </c>
      <c r="D227" s="31" t="str">
        <f>IF(OR(Sheet1!N277&lt;&gt;Sheet1!AH277,Sheet1!AI277&lt;&gt;Sheet1!O277),"有影响","-")</f>
        <v>-</v>
      </c>
      <c r="E227" s="31" t="str">
        <f>IF(OR(Sheet1!S277&lt;&gt;Sheet1!AJ277,Sheet1!AK277&lt;&gt;Sheet1!T277),"有影响","-")</f>
        <v>-</v>
      </c>
      <c r="F227" s="31" t="str">
        <f>IF(OR(Sheet1!X277&lt;&gt;Sheet1!AL277,Sheet1!AM277&lt;&gt;Sheet1!Y277),"有影响","-")</f>
        <v>-</v>
      </c>
      <c r="G227" s="31" t="str">
        <f>IF(OR(Sheet1!AC277&lt;&gt;Sheet1!AN277,Sheet1!AO277&lt;&gt;Sheet1!AD277),"有影响","-")</f>
        <v>-</v>
      </c>
      <c r="H227" s="31" t="str">
        <f>IF(Sheet1!G277=0,"出错","-")</f>
        <v>-</v>
      </c>
      <c r="I227" s="31" t="str">
        <f>IF(AND(Sheet1!G277=0,Sheet1!L277&lt;&gt;0),"出错","-")</f>
        <v>-</v>
      </c>
      <c r="J227" s="31" t="str">
        <f>IF(AND(Sheet1!G277=0,Sheet1!L277=0,Sheet1!Q277&lt;&gt;0),"出错","-")</f>
        <v>-</v>
      </c>
      <c r="K227" s="31" t="str">
        <f>IF(AND(Sheet1!G277=0,Sheet1!L277=0,Sheet1!Q277=0,Sheet1!V277&lt;&gt;0),"出错","-")</f>
        <v>-</v>
      </c>
      <c r="L227" s="31" t="str">
        <f>IF(AND(Sheet1!G277=0,Sheet1!L277=0,Sheet1!Q277=0,Sheet1!V277=0,Sheet1!AA277&lt;&gt;0),"出错","-")</f>
        <v>-</v>
      </c>
    </row>
    <row r="228" spans="1:12">
      <c r="A228" s="19">
        <v>703</v>
      </c>
      <c r="B228" s="19" t="s">
        <v>1622</v>
      </c>
      <c r="C228" s="31" t="str">
        <f>IF(OR(Sheet1!I278&lt;&gt;Sheet1!AF278,Sheet1!AG278&lt;&gt;Sheet1!J278),"有影响","-")</f>
        <v>-</v>
      </c>
      <c r="D228" s="31" t="str">
        <f>IF(OR(Sheet1!N278&lt;&gt;Sheet1!AH278,Sheet1!AI278&lt;&gt;Sheet1!O278),"有影响","-")</f>
        <v>-</v>
      </c>
      <c r="E228" s="31" t="str">
        <f>IF(OR(Sheet1!S278&lt;&gt;Sheet1!AJ278,Sheet1!AK278&lt;&gt;Sheet1!T278),"有影响","-")</f>
        <v>-</v>
      </c>
      <c r="F228" s="31" t="str">
        <f>IF(OR(Sheet1!X278&lt;&gt;Sheet1!AL278,Sheet1!AM278&lt;&gt;Sheet1!Y278),"有影响","-")</f>
        <v>-</v>
      </c>
      <c r="G228" s="31" t="str">
        <f>IF(OR(Sheet1!AC278&lt;&gt;Sheet1!AN278,Sheet1!AO278&lt;&gt;Sheet1!AD278),"有影响","-")</f>
        <v>-</v>
      </c>
      <c r="H228" s="31" t="str">
        <f>IF(Sheet1!G278=0,"出错","-")</f>
        <v>-</v>
      </c>
      <c r="I228" s="31" t="str">
        <f>IF(AND(Sheet1!G278=0,Sheet1!L278&lt;&gt;0),"出错","-")</f>
        <v>-</v>
      </c>
      <c r="J228" s="31" t="str">
        <f>IF(AND(Sheet1!G278=0,Sheet1!L278=0,Sheet1!Q278&lt;&gt;0),"出错","-")</f>
        <v>-</v>
      </c>
      <c r="K228" s="31" t="str">
        <f>IF(AND(Sheet1!G278=0,Sheet1!L278=0,Sheet1!Q278=0,Sheet1!V278&lt;&gt;0),"出错","-")</f>
        <v>-</v>
      </c>
      <c r="L228" s="31" t="str">
        <f>IF(AND(Sheet1!G278=0,Sheet1!L278=0,Sheet1!Q278=0,Sheet1!V278=0,Sheet1!AA278&lt;&gt;0),"出错","-")</f>
        <v>-</v>
      </c>
    </row>
    <row r="229" spans="1:12">
      <c r="A229" s="23">
        <v>704</v>
      </c>
      <c r="B229" s="23" t="s">
        <v>1266</v>
      </c>
      <c r="C229" s="31" t="str">
        <f>IF(OR(Sheet1!I279&lt;&gt;Sheet1!AF279,Sheet1!AG279&lt;&gt;Sheet1!J279),"有影响","-")</f>
        <v>-</v>
      </c>
      <c r="D229" s="31" t="str">
        <f>IF(OR(Sheet1!N279&lt;&gt;Sheet1!AH279,Sheet1!AI279&lt;&gt;Sheet1!O279),"有影响","-")</f>
        <v>-</v>
      </c>
      <c r="E229" s="31" t="str">
        <f>IF(OR(Sheet1!S279&lt;&gt;Sheet1!AJ279,Sheet1!AK279&lt;&gt;Sheet1!T279),"有影响","-")</f>
        <v>-</v>
      </c>
      <c r="F229" s="31" t="str">
        <f>IF(OR(Sheet1!X279&lt;&gt;Sheet1!AL279,Sheet1!AM279&lt;&gt;Sheet1!Y279),"有影响","-")</f>
        <v>-</v>
      </c>
      <c r="G229" s="31" t="str">
        <f>IF(OR(Sheet1!AC279&lt;&gt;Sheet1!AN279,Sheet1!AO279&lt;&gt;Sheet1!AD279),"有影响","-")</f>
        <v>-</v>
      </c>
      <c r="H229" s="31" t="str">
        <f>IF(Sheet1!G279=0,"出错","-")</f>
        <v>-</v>
      </c>
      <c r="I229" s="31" t="str">
        <f>IF(AND(Sheet1!G279=0,Sheet1!L279&lt;&gt;0),"出错","-")</f>
        <v>-</v>
      </c>
      <c r="J229" s="31" t="str">
        <f>IF(AND(Sheet1!G279=0,Sheet1!L279=0,Sheet1!Q279&lt;&gt;0),"出错","-")</f>
        <v>-</v>
      </c>
      <c r="K229" s="31" t="str">
        <f>IF(AND(Sheet1!G279=0,Sheet1!L279=0,Sheet1!Q279=0,Sheet1!V279&lt;&gt;0),"出错","-")</f>
        <v>-</v>
      </c>
      <c r="L229" s="31" t="str">
        <f>IF(AND(Sheet1!G279=0,Sheet1!L279=0,Sheet1!Q279=0,Sheet1!V279=0,Sheet1!AA279&lt;&gt;0),"出错","-")</f>
        <v>-</v>
      </c>
    </row>
    <row r="230" spans="1:12">
      <c r="A230" s="23">
        <v>705</v>
      </c>
      <c r="B230" s="23" t="s">
        <v>1267</v>
      </c>
      <c r="C230" s="31" t="str">
        <f>IF(OR(Sheet1!I280&lt;&gt;Sheet1!AF280,Sheet1!AG280&lt;&gt;Sheet1!J280),"有影响","-")</f>
        <v>-</v>
      </c>
      <c r="D230" s="31" t="str">
        <f>IF(OR(Sheet1!N280&lt;&gt;Sheet1!AH280,Sheet1!AI280&lt;&gt;Sheet1!O280),"有影响","-")</f>
        <v>-</v>
      </c>
      <c r="E230" s="31" t="str">
        <f>IF(OR(Sheet1!S280&lt;&gt;Sheet1!AJ280,Sheet1!AK280&lt;&gt;Sheet1!T280),"有影响","-")</f>
        <v>-</v>
      </c>
      <c r="F230" s="31" t="str">
        <f>IF(OR(Sheet1!X280&lt;&gt;Sheet1!AL280,Sheet1!AM280&lt;&gt;Sheet1!Y280),"有影响","-")</f>
        <v>-</v>
      </c>
      <c r="G230" s="31" t="str">
        <f>IF(OR(Sheet1!AC280&lt;&gt;Sheet1!AN280,Sheet1!AO280&lt;&gt;Sheet1!AD280),"有影响","-")</f>
        <v>-</v>
      </c>
      <c r="H230" s="31" t="str">
        <f>IF(Sheet1!G280=0,"出错","-")</f>
        <v>-</v>
      </c>
      <c r="I230" s="31" t="str">
        <f>IF(AND(Sheet1!G280=0,Sheet1!L280&lt;&gt;0),"出错","-")</f>
        <v>-</v>
      </c>
      <c r="J230" s="31" t="str">
        <f>IF(AND(Sheet1!G280=0,Sheet1!L280=0,Sheet1!Q280&lt;&gt;0),"出错","-")</f>
        <v>-</v>
      </c>
      <c r="K230" s="31" t="str">
        <f>IF(AND(Sheet1!G280=0,Sheet1!L280=0,Sheet1!Q280=0,Sheet1!V280&lt;&gt;0),"出错","-")</f>
        <v>-</v>
      </c>
      <c r="L230" s="31" t="str">
        <f>IF(AND(Sheet1!G280=0,Sheet1!L280=0,Sheet1!Q280=0,Sheet1!V280=0,Sheet1!AA280&lt;&gt;0),"出错","-")</f>
        <v>-</v>
      </c>
    </row>
    <row r="231" spans="1:12">
      <c r="A231" s="23">
        <v>706</v>
      </c>
      <c r="B231" s="23" t="s">
        <v>1268</v>
      </c>
      <c r="C231" s="31" t="str">
        <f>IF(OR(Sheet1!I281&lt;&gt;Sheet1!AF281,Sheet1!AG281&lt;&gt;Sheet1!J281),"有影响","-")</f>
        <v>-</v>
      </c>
      <c r="D231" s="31" t="str">
        <f>IF(OR(Sheet1!N281&lt;&gt;Sheet1!AH281,Sheet1!AI281&lt;&gt;Sheet1!O281),"有影响","-")</f>
        <v>-</v>
      </c>
      <c r="E231" s="31" t="str">
        <f>IF(OR(Sheet1!S281&lt;&gt;Sheet1!AJ281,Sheet1!AK281&lt;&gt;Sheet1!T281),"有影响","-")</f>
        <v>-</v>
      </c>
      <c r="F231" s="31" t="str">
        <f>IF(OR(Sheet1!X281&lt;&gt;Sheet1!AL281,Sheet1!AM281&lt;&gt;Sheet1!Y281),"有影响","-")</f>
        <v>-</v>
      </c>
      <c r="G231" s="31" t="str">
        <f>IF(OR(Sheet1!AC281&lt;&gt;Sheet1!AN281,Sheet1!AO281&lt;&gt;Sheet1!AD281),"有影响","-")</f>
        <v>-</v>
      </c>
      <c r="H231" s="31" t="str">
        <f>IF(Sheet1!G281=0,"出错","-")</f>
        <v>-</v>
      </c>
      <c r="I231" s="31" t="str">
        <f>IF(AND(Sheet1!G281=0,Sheet1!L281&lt;&gt;0),"出错","-")</f>
        <v>-</v>
      </c>
      <c r="J231" s="31" t="str">
        <f>IF(AND(Sheet1!G281=0,Sheet1!L281=0,Sheet1!Q281&lt;&gt;0),"出错","-")</f>
        <v>-</v>
      </c>
      <c r="K231" s="31" t="str">
        <f>IF(AND(Sheet1!G281=0,Sheet1!L281=0,Sheet1!Q281=0,Sheet1!V281&lt;&gt;0),"出错","-")</f>
        <v>-</v>
      </c>
      <c r="L231" s="31" t="str">
        <f>IF(AND(Sheet1!G281=0,Sheet1!L281=0,Sheet1!Q281=0,Sheet1!V281=0,Sheet1!AA281&lt;&gt;0),"出错","-")</f>
        <v>-</v>
      </c>
    </row>
    <row r="232" spans="1:12">
      <c r="A232" s="23">
        <v>707</v>
      </c>
      <c r="B232" s="23" t="s">
        <v>1269</v>
      </c>
      <c r="C232" s="31" t="str">
        <f>IF(OR(Sheet1!I282&lt;&gt;Sheet1!AF282,Sheet1!AG282&lt;&gt;Sheet1!J282),"有影响","-")</f>
        <v>-</v>
      </c>
      <c r="D232" s="31" t="str">
        <f>IF(OR(Sheet1!N282&lt;&gt;Sheet1!AH282,Sheet1!AI282&lt;&gt;Sheet1!O282),"有影响","-")</f>
        <v>-</v>
      </c>
      <c r="E232" s="31" t="str">
        <f>IF(OR(Sheet1!S282&lt;&gt;Sheet1!AJ282,Sheet1!AK282&lt;&gt;Sheet1!T282),"有影响","-")</f>
        <v>-</v>
      </c>
      <c r="F232" s="31" t="str">
        <f>IF(OR(Sheet1!X282&lt;&gt;Sheet1!AL282,Sheet1!AM282&lt;&gt;Sheet1!Y282),"有影响","-")</f>
        <v>-</v>
      </c>
      <c r="G232" s="31" t="str">
        <f>IF(OR(Sheet1!AC282&lt;&gt;Sheet1!AN282,Sheet1!AO282&lt;&gt;Sheet1!AD282),"有影响","-")</f>
        <v>-</v>
      </c>
      <c r="H232" s="31" t="str">
        <f>IF(Sheet1!G282=0,"出错","-")</f>
        <v>-</v>
      </c>
      <c r="I232" s="31" t="str">
        <f>IF(AND(Sheet1!G282=0,Sheet1!L282&lt;&gt;0),"出错","-")</f>
        <v>-</v>
      </c>
      <c r="J232" s="31" t="str">
        <f>IF(AND(Sheet1!G282=0,Sheet1!L282=0,Sheet1!Q282&lt;&gt;0),"出错","-")</f>
        <v>-</v>
      </c>
      <c r="K232" s="31" t="str">
        <f>IF(AND(Sheet1!G282=0,Sheet1!L282=0,Sheet1!Q282=0,Sheet1!V282&lt;&gt;0),"出错","-")</f>
        <v>-</v>
      </c>
      <c r="L232" s="31" t="str">
        <f>IF(AND(Sheet1!G282=0,Sheet1!L282=0,Sheet1!Q282=0,Sheet1!V282=0,Sheet1!AA282&lt;&gt;0),"出错","-")</f>
        <v>-</v>
      </c>
    </row>
    <row r="233" spans="1:12">
      <c r="A233" s="23">
        <v>708</v>
      </c>
      <c r="B233" s="23" t="s">
        <v>1266</v>
      </c>
      <c r="C233" s="31" t="str">
        <f>IF(OR(Sheet1!I283&lt;&gt;Sheet1!AF283,Sheet1!AG283&lt;&gt;Sheet1!J283),"有影响","-")</f>
        <v>-</v>
      </c>
      <c r="D233" s="31" t="str">
        <f>IF(OR(Sheet1!N283&lt;&gt;Sheet1!AH283,Sheet1!AI283&lt;&gt;Sheet1!O283),"有影响","-")</f>
        <v>-</v>
      </c>
      <c r="E233" s="31" t="str">
        <f>IF(OR(Sheet1!S283&lt;&gt;Sheet1!AJ283,Sheet1!AK283&lt;&gt;Sheet1!T283),"有影响","-")</f>
        <v>-</v>
      </c>
      <c r="F233" s="31" t="str">
        <f>IF(OR(Sheet1!X283&lt;&gt;Sheet1!AL283,Sheet1!AM283&lt;&gt;Sheet1!Y283),"有影响","-")</f>
        <v>-</v>
      </c>
      <c r="G233" s="31" t="str">
        <f>IF(OR(Sheet1!AC283&lt;&gt;Sheet1!AN283,Sheet1!AO283&lt;&gt;Sheet1!AD283),"有影响","-")</f>
        <v>-</v>
      </c>
      <c r="H233" s="31" t="str">
        <f>IF(Sheet1!G283=0,"出错","-")</f>
        <v>-</v>
      </c>
      <c r="I233" s="31" t="str">
        <f>IF(AND(Sheet1!G283=0,Sheet1!L283&lt;&gt;0),"出错","-")</f>
        <v>-</v>
      </c>
      <c r="J233" s="31" t="str">
        <f>IF(AND(Sheet1!G283=0,Sheet1!L283=0,Sheet1!Q283&lt;&gt;0),"出错","-")</f>
        <v>-</v>
      </c>
      <c r="K233" s="31" t="str">
        <f>IF(AND(Sheet1!G283=0,Sheet1!L283=0,Sheet1!Q283=0,Sheet1!V283&lt;&gt;0),"出错","-")</f>
        <v>-</v>
      </c>
      <c r="L233" s="31" t="str">
        <f>IF(AND(Sheet1!G283=0,Sheet1!L283=0,Sheet1!Q283=0,Sheet1!V283=0,Sheet1!AA283&lt;&gt;0),"出错","-")</f>
        <v>-</v>
      </c>
    </row>
    <row r="234" spans="1:12">
      <c r="A234" s="23">
        <v>709</v>
      </c>
      <c r="B234" s="23" t="s">
        <v>1267</v>
      </c>
      <c r="C234" s="31" t="str">
        <f>IF(OR(Sheet1!I284&lt;&gt;Sheet1!AF284,Sheet1!AG284&lt;&gt;Sheet1!J284),"有影响","-")</f>
        <v>-</v>
      </c>
      <c r="D234" s="31" t="str">
        <f>IF(OR(Sheet1!N284&lt;&gt;Sheet1!AH284,Sheet1!AI284&lt;&gt;Sheet1!O284),"有影响","-")</f>
        <v>-</v>
      </c>
      <c r="E234" s="31" t="str">
        <f>IF(OR(Sheet1!S284&lt;&gt;Sheet1!AJ284,Sheet1!AK284&lt;&gt;Sheet1!T284),"有影响","-")</f>
        <v>-</v>
      </c>
      <c r="F234" s="31" t="str">
        <f>IF(OR(Sheet1!X284&lt;&gt;Sheet1!AL284,Sheet1!AM284&lt;&gt;Sheet1!Y284),"有影响","-")</f>
        <v>-</v>
      </c>
      <c r="G234" s="31" t="str">
        <f>IF(OR(Sheet1!AC284&lt;&gt;Sheet1!AN284,Sheet1!AO284&lt;&gt;Sheet1!AD284),"有影响","-")</f>
        <v>-</v>
      </c>
      <c r="H234" s="31" t="str">
        <f>IF(Sheet1!G284=0,"出错","-")</f>
        <v>-</v>
      </c>
      <c r="I234" s="31" t="str">
        <f>IF(AND(Sheet1!G284=0,Sheet1!L284&lt;&gt;0),"出错","-")</f>
        <v>-</v>
      </c>
      <c r="J234" s="31" t="str">
        <f>IF(AND(Sheet1!G284=0,Sheet1!L284=0,Sheet1!Q284&lt;&gt;0),"出错","-")</f>
        <v>-</v>
      </c>
      <c r="K234" s="31" t="str">
        <f>IF(AND(Sheet1!G284=0,Sheet1!L284=0,Sheet1!Q284=0,Sheet1!V284&lt;&gt;0),"出错","-")</f>
        <v>-</v>
      </c>
      <c r="L234" s="31" t="str">
        <f>IF(AND(Sheet1!G284=0,Sheet1!L284=0,Sheet1!Q284=0,Sheet1!V284=0,Sheet1!AA284&lt;&gt;0),"出错","-")</f>
        <v>-</v>
      </c>
    </row>
    <row r="235" spans="1:12">
      <c r="A235" s="23">
        <v>710</v>
      </c>
      <c r="B235" s="23" t="s">
        <v>1268</v>
      </c>
      <c r="C235" s="31" t="str">
        <f>IF(OR(Sheet1!I285&lt;&gt;Sheet1!AF285,Sheet1!AG285&lt;&gt;Sheet1!J285),"有影响","-")</f>
        <v>-</v>
      </c>
      <c r="D235" s="31" t="str">
        <f>IF(OR(Sheet1!N285&lt;&gt;Sheet1!AH285,Sheet1!AI285&lt;&gt;Sheet1!O285),"有影响","-")</f>
        <v>-</v>
      </c>
      <c r="E235" s="31" t="str">
        <f>IF(OR(Sheet1!S285&lt;&gt;Sheet1!AJ285,Sheet1!AK285&lt;&gt;Sheet1!T285),"有影响","-")</f>
        <v>-</v>
      </c>
      <c r="F235" s="31" t="str">
        <f>IF(OR(Sheet1!X285&lt;&gt;Sheet1!AL285,Sheet1!AM285&lt;&gt;Sheet1!Y285),"有影响","-")</f>
        <v>-</v>
      </c>
      <c r="G235" s="31" t="str">
        <f>IF(OR(Sheet1!AC285&lt;&gt;Sheet1!AN285,Sheet1!AO285&lt;&gt;Sheet1!AD285),"有影响","-")</f>
        <v>-</v>
      </c>
      <c r="H235" s="31" t="str">
        <f>IF(Sheet1!G285=0,"出错","-")</f>
        <v>-</v>
      </c>
      <c r="I235" s="31" t="str">
        <f>IF(AND(Sheet1!G285=0,Sheet1!L285&lt;&gt;0),"出错","-")</f>
        <v>-</v>
      </c>
      <c r="J235" s="31" t="str">
        <f>IF(AND(Sheet1!G285=0,Sheet1!L285=0,Sheet1!Q285&lt;&gt;0),"出错","-")</f>
        <v>-</v>
      </c>
      <c r="K235" s="31" t="str">
        <f>IF(AND(Sheet1!G285=0,Sheet1!L285=0,Sheet1!Q285=0,Sheet1!V285&lt;&gt;0),"出错","-")</f>
        <v>-</v>
      </c>
      <c r="L235" s="31" t="str">
        <f>IF(AND(Sheet1!G285=0,Sheet1!L285=0,Sheet1!Q285=0,Sheet1!V285=0,Sheet1!AA285&lt;&gt;0),"出错","-")</f>
        <v>-</v>
      </c>
    </row>
    <row r="236" spans="1:12">
      <c r="A236" s="23">
        <v>711</v>
      </c>
      <c r="B236" s="23" t="s">
        <v>1269</v>
      </c>
      <c r="C236" s="31" t="str">
        <f>IF(OR(Sheet1!I286&lt;&gt;Sheet1!AF286,Sheet1!AG286&lt;&gt;Sheet1!J286),"有影响","-")</f>
        <v>-</v>
      </c>
      <c r="D236" s="31" t="str">
        <f>IF(OR(Sheet1!N286&lt;&gt;Sheet1!AH286,Sheet1!AI286&lt;&gt;Sheet1!O286),"有影响","-")</f>
        <v>-</v>
      </c>
      <c r="E236" s="31" t="str">
        <f>IF(OR(Sheet1!S286&lt;&gt;Sheet1!AJ286,Sheet1!AK286&lt;&gt;Sheet1!T286),"有影响","-")</f>
        <v>-</v>
      </c>
      <c r="F236" s="31" t="str">
        <f>IF(OR(Sheet1!X286&lt;&gt;Sheet1!AL286,Sheet1!AM286&lt;&gt;Sheet1!Y286),"有影响","-")</f>
        <v>-</v>
      </c>
      <c r="G236" s="31" t="str">
        <f>IF(OR(Sheet1!AC286&lt;&gt;Sheet1!AN286,Sheet1!AO286&lt;&gt;Sheet1!AD286),"有影响","-")</f>
        <v>-</v>
      </c>
      <c r="H236" s="31" t="str">
        <f>IF(Sheet1!G286=0,"出错","-")</f>
        <v>-</v>
      </c>
      <c r="I236" s="31" t="str">
        <f>IF(AND(Sheet1!G286=0,Sheet1!L286&lt;&gt;0),"出错","-")</f>
        <v>-</v>
      </c>
      <c r="J236" s="31" t="str">
        <f>IF(AND(Sheet1!G286=0,Sheet1!L286=0,Sheet1!Q286&lt;&gt;0),"出错","-")</f>
        <v>-</v>
      </c>
      <c r="K236" s="31" t="str">
        <f>IF(AND(Sheet1!G286=0,Sheet1!L286=0,Sheet1!Q286=0,Sheet1!V286&lt;&gt;0),"出错","-")</f>
        <v>-</v>
      </c>
      <c r="L236" s="31" t="str">
        <f>IF(AND(Sheet1!G286=0,Sheet1!L286=0,Sheet1!Q286=0,Sheet1!V286=0,Sheet1!AA286&lt;&gt;0),"出错","-")</f>
        <v>-</v>
      </c>
    </row>
    <row r="237" spans="1:12">
      <c r="A237" s="9">
        <v>801</v>
      </c>
      <c r="B237" s="9" t="s">
        <v>1294</v>
      </c>
      <c r="C237" s="31" t="str">
        <f>IF(OR(Sheet1!I287&lt;&gt;Sheet1!AF287,Sheet1!AG287&lt;&gt;Sheet1!J287),"有影响","-")</f>
        <v>-</v>
      </c>
      <c r="D237" s="31" t="str">
        <f>IF(OR(Sheet1!N287&lt;&gt;Sheet1!AH287,Sheet1!AI287&lt;&gt;Sheet1!O287),"有影响","-")</f>
        <v>-</v>
      </c>
      <c r="E237" s="31" t="str">
        <f>IF(OR(Sheet1!S287&lt;&gt;Sheet1!AJ287,Sheet1!AK287&lt;&gt;Sheet1!T287),"有影响","-")</f>
        <v>-</v>
      </c>
      <c r="F237" s="31" t="str">
        <f>IF(OR(Sheet1!X287&lt;&gt;Sheet1!AL287,Sheet1!AM287&lt;&gt;Sheet1!Y287),"有影响","-")</f>
        <v>-</v>
      </c>
      <c r="G237" s="31" t="str">
        <f>IF(OR(Sheet1!AC287&lt;&gt;Sheet1!AN287,Sheet1!AO287&lt;&gt;Sheet1!AD287),"有影响","-")</f>
        <v>-</v>
      </c>
      <c r="H237" s="31" t="str">
        <f>IF(Sheet1!G287=0,"出错","-")</f>
        <v>-</v>
      </c>
      <c r="I237" s="31" t="str">
        <f>IF(AND(Sheet1!G287=0,Sheet1!L287&lt;&gt;0),"出错","-")</f>
        <v>-</v>
      </c>
      <c r="J237" s="31" t="str">
        <f>IF(AND(Sheet1!G287=0,Sheet1!L287=0,Sheet1!Q287&lt;&gt;0),"出错","-")</f>
        <v>-</v>
      </c>
      <c r="K237" s="31" t="str">
        <f>IF(AND(Sheet1!G287=0,Sheet1!L287=0,Sheet1!Q287=0,Sheet1!V287&lt;&gt;0),"出错","-")</f>
        <v>-</v>
      </c>
      <c r="L237" s="31" t="str">
        <f>IF(AND(Sheet1!G287=0,Sheet1!L287=0,Sheet1!Q287=0,Sheet1!V287=0,Sheet1!AA287&lt;&gt;0),"出错","-")</f>
        <v>-</v>
      </c>
    </row>
    <row r="238" spans="1:12">
      <c r="A238" s="9">
        <v>802</v>
      </c>
      <c r="B238" s="9" t="s">
        <v>1295</v>
      </c>
      <c r="C238" s="31" t="str">
        <f>IF(OR(Sheet1!I288&lt;&gt;Sheet1!AF288,Sheet1!AG288&lt;&gt;Sheet1!J288),"有影响","-")</f>
        <v>-</v>
      </c>
      <c r="D238" s="31" t="str">
        <f>IF(OR(Sheet1!N288&lt;&gt;Sheet1!AH288,Sheet1!AI288&lt;&gt;Sheet1!O288),"有影响","-")</f>
        <v>-</v>
      </c>
      <c r="E238" s="31" t="str">
        <f>IF(OR(Sheet1!S288&lt;&gt;Sheet1!AJ288,Sheet1!AK288&lt;&gt;Sheet1!T288),"有影响","-")</f>
        <v>-</v>
      </c>
      <c r="F238" s="31" t="str">
        <f>IF(OR(Sheet1!X288&lt;&gt;Sheet1!AL288,Sheet1!AM288&lt;&gt;Sheet1!Y288),"有影响","-")</f>
        <v>-</v>
      </c>
      <c r="G238" s="31" t="str">
        <f>IF(OR(Sheet1!AC288&lt;&gt;Sheet1!AN288,Sheet1!AO288&lt;&gt;Sheet1!AD288),"有影响","-")</f>
        <v>-</v>
      </c>
      <c r="H238" s="31" t="str">
        <f>IF(Sheet1!G288=0,"出错","-")</f>
        <v>-</v>
      </c>
      <c r="I238" s="31" t="str">
        <f>IF(AND(Sheet1!G288=0,Sheet1!L288&lt;&gt;0),"出错","-")</f>
        <v>-</v>
      </c>
      <c r="J238" s="31" t="str">
        <f>IF(AND(Sheet1!G288=0,Sheet1!L288=0,Sheet1!Q288&lt;&gt;0),"出错","-")</f>
        <v>-</v>
      </c>
      <c r="K238" s="31" t="str">
        <f>IF(AND(Sheet1!G288=0,Sheet1!L288=0,Sheet1!Q288=0,Sheet1!V288&lt;&gt;0),"出错","-")</f>
        <v>-</v>
      </c>
      <c r="L238" s="31" t="str">
        <f>IF(AND(Sheet1!G288=0,Sheet1!L288=0,Sheet1!Q288=0,Sheet1!V288=0,Sheet1!AA288&lt;&gt;0),"出错","-")</f>
        <v>-</v>
      </c>
    </row>
    <row r="239" spans="1:12">
      <c r="A239" s="9">
        <v>803</v>
      </c>
      <c r="B239" s="9" t="s">
        <v>1296</v>
      </c>
      <c r="C239" s="31" t="str">
        <f>IF(OR(Sheet1!I289&lt;&gt;Sheet1!AF289,Sheet1!AG289&lt;&gt;Sheet1!J289),"有影响","-")</f>
        <v>-</v>
      </c>
      <c r="D239" s="31" t="str">
        <f>IF(OR(Sheet1!N289&lt;&gt;Sheet1!AH289,Sheet1!AI289&lt;&gt;Sheet1!O289),"有影响","-")</f>
        <v>-</v>
      </c>
      <c r="E239" s="31" t="str">
        <f>IF(OR(Sheet1!S289&lt;&gt;Sheet1!AJ289,Sheet1!AK289&lt;&gt;Sheet1!T289),"有影响","-")</f>
        <v>-</v>
      </c>
      <c r="F239" s="31" t="str">
        <f>IF(OR(Sheet1!X289&lt;&gt;Sheet1!AL289,Sheet1!AM289&lt;&gt;Sheet1!Y289),"有影响","-")</f>
        <v>-</v>
      </c>
      <c r="G239" s="31" t="str">
        <f>IF(OR(Sheet1!AC289&lt;&gt;Sheet1!AN289,Sheet1!AO289&lt;&gt;Sheet1!AD289),"有影响","-")</f>
        <v>-</v>
      </c>
      <c r="H239" s="31" t="str">
        <f>IF(Sheet1!G289=0,"出错","-")</f>
        <v>-</v>
      </c>
      <c r="I239" s="31" t="str">
        <f>IF(AND(Sheet1!G289=0,Sheet1!L289&lt;&gt;0),"出错","-")</f>
        <v>-</v>
      </c>
      <c r="J239" s="31" t="str">
        <f>IF(AND(Sheet1!G289=0,Sheet1!L289=0,Sheet1!Q289&lt;&gt;0),"出错","-")</f>
        <v>-</v>
      </c>
      <c r="K239" s="31" t="str">
        <f>IF(AND(Sheet1!G289=0,Sheet1!L289=0,Sheet1!Q289=0,Sheet1!V289&lt;&gt;0),"出错","-")</f>
        <v>-</v>
      </c>
      <c r="L239" s="31" t="str">
        <f>IF(AND(Sheet1!G289=0,Sheet1!L289=0,Sheet1!Q289=0,Sheet1!V289=0,Sheet1!AA289&lt;&gt;0),"出错","-")</f>
        <v>-</v>
      </c>
    </row>
    <row r="240" spans="1:12">
      <c r="A240" s="9">
        <v>804</v>
      </c>
      <c r="B240" s="9" t="s">
        <v>1297</v>
      </c>
      <c r="C240" s="31" t="str">
        <f>IF(OR(Sheet1!I290&lt;&gt;Sheet1!AF290,Sheet1!AG290&lt;&gt;Sheet1!J290),"有影响","-")</f>
        <v>-</v>
      </c>
      <c r="D240" s="31" t="str">
        <f>IF(OR(Sheet1!N290&lt;&gt;Sheet1!AH290,Sheet1!AI290&lt;&gt;Sheet1!O290),"有影响","-")</f>
        <v>-</v>
      </c>
      <c r="E240" s="31" t="str">
        <f>IF(OR(Sheet1!S290&lt;&gt;Sheet1!AJ290,Sheet1!AK290&lt;&gt;Sheet1!T290),"有影响","-")</f>
        <v>-</v>
      </c>
      <c r="F240" s="31" t="str">
        <f>IF(OR(Sheet1!X290&lt;&gt;Sheet1!AL290,Sheet1!AM290&lt;&gt;Sheet1!Y290),"有影响","-")</f>
        <v>-</v>
      </c>
      <c r="G240" s="31" t="str">
        <f>IF(OR(Sheet1!AC290&lt;&gt;Sheet1!AN290,Sheet1!AO290&lt;&gt;Sheet1!AD290),"有影响","-")</f>
        <v>-</v>
      </c>
      <c r="H240" s="31" t="str">
        <f>IF(Sheet1!G290=0,"出错","-")</f>
        <v>-</v>
      </c>
      <c r="I240" s="31" t="str">
        <f>IF(AND(Sheet1!G290=0,Sheet1!L290&lt;&gt;0),"出错","-")</f>
        <v>-</v>
      </c>
      <c r="J240" s="31" t="str">
        <f>IF(AND(Sheet1!G290=0,Sheet1!L290=0,Sheet1!Q290&lt;&gt;0),"出错","-")</f>
        <v>-</v>
      </c>
      <c r="K240" s="31" t="str">
        <f>IF(AND(Sheet1!G290=0,Sheet1!L290=0,Sheet1!Q290=0,Sheet1!V290&lt;&gt;0),"出错","-")</f>
        <v>-</v>
      </c>
      <c r="L240" s="31" t="str">
        <f>IF(AND(Sheet1!G290=0,Sheet1!L290=0,Sheet1!Q290=0,Sheet1!V290=0,Sheet1!AA290&lt;&gt;0),"出错","-")</f>
        <v>-</v>
      </c>
    </row>
    <row r="241" spans="1:12">
      <c r="A241" s="9">
        <v>805</v>
      </c>
      <c r="B241" s="9" t="s">
        <v>1298</v>
      </c>
      <c r="C241" s="31" t="str">
        <f>IF(OR(Sheet1!I291&lt;&gt;Sheet1!AF291,Sheet1!AG291&lt;&gt;Sheet1!J291),"有影响","-")</f>
        <v>-</v>
      </c>
      <c r="D241" s="31" t="str">
        <f>IF(OR(Sheet1!N291&lt;&gt;Sheet1!AH291,Sheet1!AI291&lt;&gt;Sheet1!O291),"有影响","-")</f>
        <v>-</v>
      </c>
      <c r="E241" s="31" t="str">
        <f>IF(OR(Sheet1!S291&lt;&gt;Sheet1!AJ291,Sheet1!AK291&lt;&gt;Sheet1!T291),"有影响","-")</f>
        <v>-</v>
      </c>
      <c r="F241" s="31" t="str">
        <f>IF(OR(Sheet1!X291&lt;&gt;Sheet1!AL291,Sheet1!AM291&lt;&gt;Sheet1!Y291),"有影响","-")</f>
        <v>-</v>
      </c>
      <c r="G241" s="31" t="str">
        <f>IF(OR(Sheet1!AC291&lt;&gt;Sheet1!AN291,Sheet1!AO291&lt;&gt;Sheet1!AD291),"有影响","-")</f>
        <v>-</v>
      </c>
      <c r="H241" s="31" t="str">
        <f>IF(Sheet1!G291=0,"出错","-")</f>
        <v>-</v>
      </c>
      <c r="I241" s="31" t="str">
        <f>IF(AND(Sheet1!G291=0,Sheet1!L291&lt;&gt;0),"出错","-")</f>
        <v>-</v>
      </c>
      <c r="J241" s="31" t="str">
        <f>IF(AND(Sheet1!G291=0,Sheet1!L291=0,Sheet1!Q291&lt;&gt;0),"出错","-")</f>
        <v>-</v>
      </c>
      <c r="K241" s="31" t="str">
        <f>IF(AND(Sheet1!G291=0,Sheet1!L291=0,Sheet1!Q291=0,Sheet1!V291&lt;&gt;0),"出错","-")</f>
        <v>-</v>
      </c>
      <c r="L241" s="31" t="str">
        <f>IF(AND(Sheet1!G291=0,Sheet1!L291=0,Sheet1!Q291=0,Sheet1!V291=0,Sheet1!AA291&lt;&gt;0),"出错","-")</f>
        <v>-</v>
      </c>
    </row>
    <row r="242" spans="1:12">
      <c r="A242" s="9">
        <v>806</v>
      </c>
      <c r="B242" s="9" t="s">
        <v>1299</v>
      </c>
      <c r="C242" s="31" t="str">
        <f>IF(OR(Sheet1!I292&lt;&gt;Sheet1!AF292,Sheet1!AG292&lt;&gt;Sheet1!J292),"有影响","-")</f>
        <v>-</v>
      </c>
      <c r="D242" s="31" t="str">
        <f>IF(OR(Sheet1!N292&lt;&gt;Sheet1!AH292,Sheet1!AI292&lt;&gt;Sheet1!O292),"有影响","-")</f>
        <v>-</v>
      </c>
      <c r="E242" s="31" t="str">
        <f>IF(OR(Sheet1!S292&lt;&gt;Sheet1!AJ292,Sheet1!AK292&lt;&gt;Sheet1!T292),"有影响","-")</f>
        <v>-</v>
      </c>
      <c r="F242" s="31" t="str">
        <f>IF(OR(Sheet1!X292&lt;&gt;Sheet1!AL292,Sheet1!AM292&lt;&gt;Sheet1!Y292),"有影响","-")</f>
        <v>-</v>
      </c>
      <c r="G242" s="31" t="str">
        <f>IF(OR(Sheet1!AC292&lt;&gt;Sheet1!AN292,Sheet1!AO292&lt;&gt;Sheet1!AD292),"有影响","-")</f>
        <v>-</v>
      </c>
      <c r="H242" s="31" t="str">
        <f>IF(Sheet1!G292=0,"出错","-")</f>
        <v>-</v>
      </c>
      <c r="I242" s="31" t="str">
        <f>IF(AND(Sheet1!G292=0,Sheet1!L292&lt;&gt;0),"出错","-")</f>
        <v>-</v>
      </c>
      <c r="J242" s="31" t="str">
        <f>IF(AND(Sheet1!G292=0,Sheet1!L292=0,Sheet1!Q292&lt;&gt;0),"出错","-")</f>
        <v>-</v>
      </c>
      <c r="K242" s="31" t="str">
        <f>IF(AND(Sheet1!G292=0,Sheet1!L292=0,Sheet1!Q292=0,Sheet1!V292&lt;&gt;0),"出错","-")</f>
        <v>-</v>
      </c>
      <c r="L242" s="31" t="str">
        <f>IF(AND(Sheet1!G292=0,Sheet1!L292=0,Sheet1!Q292=0,Sheet1!V292=0,Sheet1!AA292&lt;&gt;0),"出错","-")</f>
        <v>-</v>
      </c>
    </row>
    <row r="243" spans="1:12">
      <c r="A243" s="9">
        <v>807</v>
      </c>
      <c r="B243" s="9" t="s">
        <v>1300</v>
      </c>
      <c r="C243" s="31" t="str">
        <f>IF(OR(Sheet1!I293&lt;&gt;Sheet1!AF293,Sheet1!AG293&lt;&gt;Sheet1!J293),"有影响","-")</f>
        <v>-</v>
      </c>
      <c r="D243" s="31" t="str">
        <f>IF(OR(Sheet1!N293&lt;&gt;Sheet1!AH293,Sheet1!AI293&lt;&gt;Sheet1!O293),"有影响","-")</f>
        <v>-</v>
      </c>
      <c r="E243" s="31" t="str">
        <f>IF(OR(Sheet1!S293&lt;&gt;Sheet1!AJ293,Sheet1!AK293&lt;&gt;Sheet1!T293),"有影响","-")</f>
        <v>-</v>
      </c>
      <c r="F243" s="31" t="str">
        <f>IF(OR(Sheet1!X293&lt;&gt;Sheet1!AL293,Sheet1!AM293&lt;&gt;Sheet1!Y293),"有影响","-")</f>
        <v>-</v>
      </c>
      <c r="G243" s="31" t="str">
        <f>IF(OR(Sheet1!AC293&lt;&gt;Sheet1!AN293,Sheet1!AO293&lt;&gt;Sheet1!AD293),"有影响","-")</f>
        <v>-</v>
      </c>
      <c r="H243" s="31" t="str">
        <f>IF(Sheet1!G293=0,"出错","-")</f>
        <v>-</v>
      </c>
      <c r="I243" s="31" t="str">
        <f>IF(AND(Sheet1!G293=0,Sheet1!L293&lt;&gt;0),"出错","-")</f>
        <v>-</v>
      </c>
      <c r="J243" s="31" t="str">
        <f>IF(AND(Sheet1!G293=0,Sheet1!L293=0,Sheet1!Q293&lt;&gt;0),"出错","-")</f>
        <v>-</v>
      </c>
      <c r="K243" s="31" t="str">
        <f>IF(AND(Sheet1!G293=0,Sheet1!L293=0,Sheet1!Q293=0,Sheet1!V293&lt;&gt;0),"出错","-")</f>
        <v>-</v>
      </c>
      <c r="L243" s="31" t="str">
        <f>IF(AND(Sheet1!G293=0,Sheet1!L293=0,Sheet1!Q293=0,Sheet1!V293=0,Sheet1!AA293&lt;&gt;0),"出错","-")</f>
        <v>-</v>
      </c>
    </row>
    <row r="244" spans="1:12">
      <c r="A244" s="9">
        <v>808</v>
      </c>
      <c r="B244" s="9" t="s">
        <v>1301</v>
      </c>
      <c r="C244" s="31" t="str">
        <f>IF(OR(Sheet1!I294&lt;&gt;Sheet1!AF294,Sheet1!AG294&lt;&gt;Sheet1!J294),"有影响","-")</f>
        <v>-</v>
      </c>
      <c r="D244" s="31" t="str">
        <f>IF(OR(Sheet1!N294&lt;&gt;Sheet1!AH294,Sheet1!AI294&lt;&gt;Sheet1!O294),"有影响","-")</f>
        <v>-</v>
      </c>
      <c r="E244" s="31" t="str">
        <f>IF(OR(Sheet1!S294&lt;&gt;Sheet1!AJ294,Sheet1!AK294&lt;&gt;Sheet1!T294),"有影响","-")</f>
        <v>-</v>
      </c>
      <c r="F244" s="31" t="str">
        <f>IF(OR(Sheet1!X294&lt;&gt;Sheet1!AL294,Sheet1!AM294&lt;&gt;Sheet1!Y294),"有影响","-")</f>
        <v>-</v>
      </c>
      <c r="G244" s="31" t="str">
        <f>IF(OR(Sheet1!AC294&lt;&gt;Sheet1!AN294,Sheet1!AO294&lt;&gt;Sheet1!AD294),"有影响","-")</f>
        <v>-</v>
      </c>
      <c r="H244" s="31" t="str">
        <f>IF(Sheet1!G294=0,"出错","-")</f>
        <v>-</v>
      </c>
      <c r="I244" s="31" t="str">
        <f>IF(AND(Sheet1!G294=0,Sheet1!L294&lt;&gt;0),"出错","-")</f>
        <v>-</v>
      </c>
      <c r="J244" s="31" t="str">
        <f>IF(AND(Sheet1!G294=0,Sheet1!L294=0,Sheet1!Q294&lt;&gt;0),"出错","-")</f>
        <v>-</v>
      </c>
      <c r="K244" s="31" t="str">
        <f>IF(AND(Sheet1!G294=0,Sheet1!L294=0,Sheet1!Q294=0,Sheet1!V294&lt;&gt;0),"出错","-")</f>
        <v>-</v>
      </c>
      <c r="L244" s="31" t="str">
        <f>IF(AND(Sheet1!G294=0,Sheet1!L294=0,Sheet1!Q294=0,Sheet1!V294=0,Sheet1!AA294&lt;&gt;0),"出错","-")</f>
        <v>-</v>
      </c>
    </row>
    <row r="245" spans="1:12">
      <c r="A245" s="9">
        <v>901</v>
      </c>
      <c r="B245" s="9" t="s">
        <v>1302</v>
      </c>
      <c r="C245" s="31" t="str">
        <f>IF(OR(Sheet1!I295&lt;&gt;Sheet1!AF295,Sheet1!AG295&lt;&gt;Sheet1!J295),"有影响","-")</f>
        <v>-</v>
      </c>
      <c r="D245" s="31" t="str">
        <f>IF(OR(Sheet1!N295&lt;&gt;Sheet1!AH295,Sheet1!AI295&lt;&gt;Sheet1!O295),"有影响","-")</f>
        <v>-</v>
      </c>
      <c r="E245" s="31" t="str">
        <f>IF(OR(Sheet1!S295&lt;&gt;Sheet1!AJ295,Sheet1!AK295&lt;&gt;Sheet1!T295),"有影响","-")</f>
        <v>-</v>
      </c>
      <c r="F245" s="31" t="str">
        <f>IF(OR(Sheet1!X295&lt;&gt;Sheet1!AL295,Sheet1!AM295&lt;&gt;Sheet1!Y295),"有影响","-")</f>
        <v>-</v>
      </c>
      <c r="G245" s="31" t="str">
        <f>IF(OR(Sheet1!AC295&lt;&gt;Sheet1!AN295,Sheet1!AO295&lt;&gt;Sheet1!AD295),"有影响","-")</f>
        <v>-</v>
      </c>
      <c r="H245" s="31" t="str">
        <f>IF(Sheet1!G295=0,"出错","-")</f>
        <v>-</v>
      </c>
      <c r="I245" s="31" t="str">
        <f>IF(AND(Sheet1!G295=0,Sheet1!L295&lt;&gt;0),"出错","-")</f>
        <v>-</v>
      </c>
      <c r="J245" s="31" t="str">
        <f>IF(AND(Sheet1!G295=0,Sheet1!L295=0,Sheet1!Q295&lt;&gt;0),"出错","-")</f>
        <v>-</v>
      </c>
      <c r="K245" s="31" t="str">
        <f>IF(AND(Sheet1!G295=0,Sheet1!L295=0,Sheet1!Q295=0,Sheet1!V295&lt;&gt;0),"出错","-")</f>
        <v>-</v>
      </c>
      <c r="L245" s="31" t="str">
        <f>IF(AND(Sheet1!G295=0,Sheet1!L295=0,Sheet1!Q295=0,Sheet1!V295=0,Sheet1!AA295&lt;&gt;0),"出错","-")</f>
        <v>-</v>
      </c>
    </row>
    <row r="246" spans="1:12">
      <c r="A246" s="9">
        <v>902</v>
      </c>
      <c r="B246" s="9" t="s">
        <v>1303</v>
      </c>
      <c r="C246" s="31" t="str">
        <f>IF(OR(Sheet1!I296&lt;&gt;Sheet1!AF296,Sheet1!AG296&lt;&gt;Sheet1!J296),"有影响","-")</f>
        <v>-</v>
      </c>
      <c r="D246" s="31" t="str">
        <f>IF(OR(Sheet1!N296&lt;&gt;Sheet1!AH296,Sheet1!AI296&lt;&gt;Sheet1!O296),"有影响","-")</f>
        <v>-</v>
      </c>
      <c r="E246" s="31" t="str">
        <f>IF(OR(Sheet1!S296&lt;&gt;Sheet1!AJ296,Sheet1!AK296&lt;&gt;Sheet1!T296),"有影响","-")</f>
        <v>-</v>
      </c>
      <c r="F246" s="31" t="str">
        <f>IF(OR(Sheet1!X296&lt;&gt;Sheet1!AL296,Sheet1!AM296&lt;&gt;Sheet1!Y296),"有影响","-")</f>
        <v>-</v>
      </c>
      <c r="G246" s="31" t="str">
        <f>IF(OR(Sheet1!AC296&lt;&gt;Sheet1!AN296,Sheet1!AO296&lt;&gt;Sheet1!AD296),"有影响","-")</f>
        <v>-</v>
      </c>
      <c r="H246" s="31" t="str">
        <f>IF(Sheet1!G296=0,"出错","-")</f>
        <v>-</v>
      </c>
      <c r="I246" s="31" t="str">
        <f>IF(AND(Sheet1!G296=0,Sheet1!L296&lt;&gt;0),"出错","-")</f>
        <v>-</v>
      </c>
      <c r="J246" s="31" t="str">
        <f>IF(AND(Sheet1!G296=0,Sheet1!L296=0,Sheet1!Q296&lt;&gt;0),"出错","-")</f>
        <v>-</v>
      </c>
      <c r="K246" s="31" t="str">
        <f>IF(AND(Sheet1!G296=0,Sheet1!L296=0,Sheet1!Q296=0,Sheet1!V296&lt;&gt;0),"出错","-")</f>
        <v>-</v>
      </c>
      <c r="L246" s="31" t="str">
        <f>IF(AND(Sheet1!G296=0,Sheet1!L296=0,Sheet1!Q296=0,Sheet1!V296=0,Sheet1!AA296&lt;&gt;0),"出错","-")</f>
        <v>-</v>
      </c>
    </row>
    <row r="247" spans="1:12">
      <c r="A247" s="9">
        <v>903</v>
      </c>
      <c r="B247" s="9" t="s">
        <v>1304</v>
      </c>
      <c r="C247" s="31" t="str">
        <f>IF(OR(Sheet1!I297&lt;&gt;Sheet1!AF297,Sheet1!AG297&lt;&gt;Sheet1!J297),"有影响","-")</f>
        <v>-</v>
      </c>
      <c r="D247" s="31" t="str">
        <f>IF(OR(Sheet1!N297&lt;&gt;Sheet1!AH297,Sheet1!AI297&lt;&gt;Sheet1!O297),"有影响","-")</f>
        <v>-</v>
      </c>
      <c r="E247" s="31" t="str">
        <f>IF(OR(Sheet1!S297&lt;&gt;Sheet1!AJ297,Sheet1!AK297&lt;&gt;Sheet1!T297),"有影响","-")</f>
        <v>-</v>
      </c>
      <c r="F247" s="31" t="str">
        <f>IF(OR(Sheet1!X297&lt;&gt;Sheet1!AL297,Sheet1!AM297&lt;&gt;Sheet1!Y297),"有影响","-")</f>
        <v>-</v>
      </c>
      <c r="G247" s="31" t="str">
        <f>IF(OR(Sheet1!AC297&lt;&gt;Sheet1!AN297,Sheet1!AO297&lt;&gt;Sheet1!AD297),"有影响","-")</f>
        <v>-</v>
      </c>
      <c r="H247" s="31" t="str">
        <f>IF(Sheet1!G297=0,"出错","-")</f>
        <v>-</v>
      </c>
      <c r="I247" s="31" t="str">
        <f>IF(AND(Sheet1!G297=0,Sheet1!L297&lt;&gt;0),"出错","-")</f>
        <v>-</v>
      </c>
      <c r="J247" s="31" t="str">
        <f>IF(AND(Sheet1!G297=0,Sheet1!L297=0,Sheet1!Q297&lt;&gt;0),"出错","-")</f>
        <v>-</v>
      </c>
      <c r="K247" s="31" t="str">
        <f>IF(AND(Sheet1!G297=0,Sheet1!L297=0,Sheet1!Q297=0,Sheet1!V297&lt;&gt;0),"出错","-")</f>
        <v>-</v>
      </c>
      <c r="L247" s="31" t="str">
        <f>IF(AND(Sheet1!G297=0,Sheet1!L297=0,Sheet1!Q297=0,Sheet1!V297=0,Sheet1!AA297&lt;&gt;0),"出错","-")</f>
        <v>-</v>
      </c>
    </row>
    <row r="248" spans="1:12">
      <c r="A248" s="9">
        <v>904</v>
      </c>
      <c r="B248" s="9" t="s">
        <v>1305</v>
      </c>
      <c r="C248" s="31" t="str">
        <f>IF(OR(Sheet1!I298&lt;&gt;Sheet1!AF298,Sheet1!AG298&lt;&gt;Sheet1!J298),"有影响","-")</f>
        <v>-</v>
      </c>
      <c r="D248" s="31" t="str">
        <f>IF(OR(Sheet1!N298&lt;&gt;Sheet1!AH298,Sheet1!AI298&lt;&gt;Sheet1!O298),"有影响","-")</f>
        <v>-</v>
      </c>
      <c r="E248" s="31" t="str">
        <f>IF(OR(Sheet1!S298&lt;&gt;Sheet1!AJ298,Sheet1!AK298&lt;&gt;Sheet1!T298),"有影响","-")</f>
        <v>-</v>
      </c>
      <c r="F248" s="31" t="str">
        <f>IF(OR(Sheet1!X298&lt;&gt;Sheet1!AL298,Sheet1!AM298&lt;&gt;Sheet1!Y298),"有影响","-")</f>
        <v>-</v>
      </c>
      <c r="G248" s="31" t="str">
        <f>IF(OR(Sheet1!AC298&lt;&gt;Sheet1!AN298,Sheet1!AO298&lt;&gt;Sheet1!AD298),"有影响","-")</f>
        <v>-</v>
      </c>
      <c r="H248" s="31" t="str">
        <f>IF(Sheet1!G298=0,"出错","-")</f>
        <v>-</v>
      </c>
      <c r="I248" s="31" t="str">
        <f>IF(AND(Sheet1!G298=0,Sheet1!L298&lt;&gt;0),"出错","-")</f>
        <v>-</v>
      </c>
      <c r="J248" s="31" t="str">
        <f>IF(AND(Sheet1!G298=0,Sheet1!L298=0,Sheet1!Q298&lt;&gt;0),"出错","-")</f>
        <v>-</v>
      </c>
      <c r="K248" s="31" t="str">
        <f>IF(AND(Sheet1!G298=0,Sheet1!L298=0,Sheet1!Q298=0,Sheet1!V298&lt;&gt;0),"出错","-")</f>
        <v>-</v>
      </c>
      <c r="L248" s="31" t="str">
        <f>IF(AND(Sheet1!G298=0,Sheet1!L298=0,Sheet1!Q298=0,Sheet1!V298=0,Sheet1!AA298&lt;&gt;0),"出错","-")</f>
        <v>-</v>
      </c>
    </row>
    <row r="249" spans="1:12">
      <c r="A249" s="9">
        <v>905</v>
      </c>
      <c r="B249" s="9" t="s">
        <v>1306</v>
      </c>
      <c r="C249" s="31" t="str">
        <f>IF(OR(Sheet1!I299&lt;&gt;Sheet1!AF299,Sheet1!AG299&lt;&gt;Sheet1!J299),"有影响","-")</f>
        <v>-</v>
      </c>
      <c r="D249" s="31" t="str">
        <f>IF(OR(Sheet1!N299&lt;&gt;Sheet1!AH299,Sheet1!AI299&lt;&gt;Sheet1!O299),"有影响","-")</f>
        <v>-</v>
      </c>
      <c r="E249" s="31" t="str">
        <f>IF(OR(Sheet1!S299&lt;&gt;Sheet1!AJ299,Sheet1!AK299&lt;&gt;Sheet1!T299),"有影响","-")</f>
        <v>-</v>
      </c>
      <c r="F249" s="31" t="str">
        <f>IF(OR(Sheet1!X299&lt;&gt;Sheet1!AL299,Sheet1!AM299&lt;&gt;Sheet1!Y299),"有影响","-")</f>
        <v>-</v>
      </c>
      <c r="G249" s="31" t="str">
        <f>IF(OR(Sheet1!AC299&lt;&gt;Sheet1!AN299,Sheet1!AO299&lt;&gt;Sheet1!AD299),"有影响","-")</f>
        <v>-</v>
      </c>
      <c r="H249" s="31" t="str">
        <f>IF(Sheet1!G299=0,"出错","-")</f>
        <v>-</v>
      </c>
      <c r="I249" s="31" t="str">
        <f>IF(AND(Sheet1!G299=0,Sheet1!L299&lt;&gt;0),"出错","-")</f>
        <v>-</v>
      </c>
      <c r="J249" s="31" t="str">
        <f>IF(AND(Sheet1!G299=0,Sheet1!L299=0,Sheet1!Q299&lt;&gt;0),"出错","-")</f>
        <v>-</v>
      </c>
      <c r="K249" s="31" t="str">
        <f>IF(AND(Sheet1!G299=0,Sheet1!L299=0,Sheet1!Q299=0,Sheet1!V299&lt;&gt;0),"出错","-")</f>
        <v>-</v>
      </c>
      <c r="L249" s="31" t="str">
        <f>IF(AND(Sheet1!G299=0,Sheet1!L299=0,Sheet1!Q299=0,Sheet1!V299=0,Sheet1!AA299&lt;&gt;0),"出错","-")</f>
        <v>-</v>
      </c>
    </row>
    <row r="250" spans="1:12">
      <c r="A250" s="9">
        <v>906</v>
      </c>
      <c r="B250" s="9" t="s">
        <v>1307</v>
      </c>
      <c r="C250" s="31" t="str">
        <f>IF(OR(Sheet1!I300&lt;&gt;Sheet1!AF300,Sheet1!AG300&lt;&gt;Sheet1!J300),"有影响","-")</f>
        <v>-</v>
      </c>
      <c r="D250" s="31" t="str">
        <f>IF(OR(Sheet1!N300&lt;&gt;Sheet1!AH300,Sheet1!AI300&lt;&gt;Sheet1!O300),"有影响","-")</f>
        <v>-</v>
      </c>
      <c r="E250" s="31" t="str">
        <f>IF(OR(Sheet1!S300&lt;&gt;Sheet1!AJ300,Sheet1!AK300&lt;&gt;Sheet1!T300),"有影响","-")</f>
        <v>-</v>
      </c>
      <c r="F250" s="31" t="str">
        <f>IF(OR(Sheet1!X300&lt;&gt;Sheet1!AL300,Sheet1!AM300&lt;&gt;Sheet1!Y300),"有影响","-")</f>
        <v>-</v>
      </c>
      <c r="G250" s="31" t="str">
        <f>IF(OR(Sheet1!AC300&lt;&gt;Sheet1!AN300,Sheet1!AO300&lt;&gt;Sheet1!AD300),"有影响","-")</f>
        <v>-</v>
      </c>
      <c r="H250" s="31" t="str">
        <f>IF(Sheet1!G300=0,"出错","-")</f>
        <v>-</v>
      </c>
      <c r="I250" s="31" t="str">
        <f>IF(AND(Sheet1!G300=0,Sheet1!L300&lt;&gt;0),"出错","-")</f>
        <v>-</v>
      </c>
      <c r="J250" s="31" t="str">
        <f>IF(AND(Sheet1!G300=0,Sheet1!L300=0,Sheet1!Q300&lt;&gt;0),"出错","-")</f>
        <v>-</v>
      </c>
      <c r="K250" s="31" t="str">
        <f>IF(AND(Sheet1!G300=0,Sheet1!L300=0,Sheet1!Q300=0,Sheet1!V300&lt;&gt;0),"出错","-")</f>
        <v>-</v>
      </c>
      <c r="L250" s="31" t="str">
        <f>IF(AND(Sheet1!G300=0,Sheet1!L300=0,Sheet1!Q300=0,Sheet1!V300=0,Sheet1!AA300&lt;&gt;0),"出错","-")</f>
        <v>-</v>
      </c>
    </row>
    <row r="251" spans="1:12">
      <c r="A251" s="9">
        <v>907</v>
      </c>
      <c r="B251" s="9" t="s">
        <v>1308</v>
      </c>
      <c r="C251" s="31" t="str">
        <f>IF(OR(Sheet1!I301&lt;&gt;Sheet1!AF301,Sheet1!AG301&lt;&gt;Sheet1!J301),"有影响","-")</f>
        <v>-</v>
      </c>
      <c r="D251" s="31" t="str">
        <f>IF(OR(Sheet1!N301&lt;&gt;Sheet1!AH301,Sheet1!AI301&lt;&gt;Sheet1!O301),"有影响","-")</f>
        <v>-</v>
      </c>
      <c r="E251" s="31" t="str">
        <f>IF(OR(Sheet1!S301&lt;&gt;Sheet1!AJ301,Sheet1!AK301&lt;&gt;Sheet1!T301),"有影响","-")</f>
        <v>-</v>
      </c>
      <c r="F251" s="31" t="str">
        <f>IF(OR(Sheet1!X301&lt;&gt;Sheet1!AL301,Sheet1!AM301&lt;&gt;Sheet1!Y301),"有影响","-")</f>
        <v>-</v>
      </c>
      <c r="G251" s="31" t="str">
        <f>IF(OR(Sheet1!AC301&lt;&gt;Sheet1!AN301,Sheet1!AO301&lt;&gt;Sheet1!AD301),"有影响","-")</f>
        <v>-</v>
      </c>
      <c r="H251" s="31" t="str">
        <f>IF(Sheet1!G301=0,"出错","-")</f>
        <v>-</v>
      </c>
      <c r="I251" s="31" t="str">
        <f>IF(AND(Sheet1!G301=0,Sheet1!L301&lt;&gt;0),"出错","-")</f>
        <v>-</v>
      </c>
      <c r="J251" s="31" t="str">
        <f>IF(AND(Sheet1!G301=0,Sheet1!L301=0,Sheet1!Q301&lt;&gt;0),"出错","-")</f>
        <v>-</v>
      </c>
      <c r="K251" s="31" t="str">
        <f>IF(AND(Sheet1!G301=0,Sheet1!L301=0,Sheet1!Q301=0,Sheet1!V301&lt;&gt;0),"出错","-")</f>
        <v>-</v>
      </c>
      <c r="L251" s="31" t="str">
        <f>IF(AND(Sheet1!G301=0,Sheet1!L301=0,Sheet1!Q301=0,Sheet1!V301=0,Sheet1!AA301&lt;&gt;0),"出错","-")</f>
        <v>-</v>
      </c>
    </row>
    <row r="252" spans="1:12">
      <c r="A252" s="9">
        <v>908</v>
      </c>
      <c r="B252" s="9" t="s">
        <v>1309</v>
      </c>
      <c r="C252" s="31" t="str">
        <f>IF(OR(Sheet1!I302&lt;&gt;Sheet1!AF302,Sheet1!AG302&lt;&gt;Sheet1!J302),"有影响","-")</f>
        <v>-</v>
      </c>
      <c r="D252" s="31" t="str">
        <f>IF(OR(Sheet1!N302&lt;&gt;Sheet1!AH302,Sheet1!AI302&lt;&gt;Sheet1!O302),"有影响","-")</f>
        <v>-</v>
      </c>
      <c r="E252" s="31" t="str">
        <f>IF(OR(Sheet1!S302&lt;&gt;Sheet1!AJ302,Sheet1!AK302&lt;&gt;Sheet1!T302),"有影响","-")</f>
        <v>-</v>
      </c>
      <c r="F252" s="31" t="str">
        <f>IF(OR(Sheet1!X302&lt;&gt;Sheet1!AL302,Sheet1!AM302&lt;&gt;Sheet1!Y302),"有影响","-")</f>
        <v>-</v>
      </c>
      <c r="G252" s="31" t="str">
        <f>IF(OR(Sheet1!AC302&lt;&gt;Sheet1!AN302,Sheet1!AO302&lt;&gt;Sheet1!AD302),"有影响","-")</f>
        <v>-</v>
      </c>
      <c r="H252" s="31" t="str">
        <f>IF(Sheet1!G302=0,"出错","-")</f>
        <v>-</v>
      </c>
      <c r="I252" s="31" t="str">
        <f>IF(AND(Sheet1!G302=0,Sheet1!L302&lt;&gt;0),"出错","-")</f>
        <v>-</v>
      </c>
      <c r="J252" s="31" t="str">
        <f>IF(AND(Sheet1!G302=0,Sheet1!L302=0,Sheet1!Q302&lt;&gt;0),"出错","-")</f>
        <v>-</v>
      </c>
      <c r="K252" s="31" t="str">
        <f>IF(AND(Sheet1!G302=0,Sheet1!L302=0,Sheet1!Q302=0,Sheet1!V302&lt;&gt;0),"出错","-")</f>
        <v>-</v>
      </c>
      <c r="L252" s="31" t="str">
        <f>IF(AND(Sheet1!G302=0,Sheet1!L302=0,Sheet1!Q302=0,Sheet1!V302=0,Sheet1!AA302&lt;&gt;0),"出错","-")</f>
        <v>-</v>
      </c>
    </row>
    <row r="253" spans="1:12">
      <c r="A253" s="3">
        <v>5001</v>
      </c>
      <c r="B253" s="3" t="s">
        <v>1656</v>
      </c>
      <c r="C253" s="31" t="str">
        <f>IF(OR(Sheet1!I392&lt;&gt;Sheet1!AF392,Sheet1!AG392&lt;&gt;Sheet1!J392),"有影响","-")</f>
        <v>-</v>
      </c>
      <c r="D253" s="31" t="str">
        <f>IF(OR(Sheet1!N392&lt;&gt;Sheet1!AH392,Sheet1!AI392&lt;&gt;Sheet1!O392),"有影响","-")</f>
        <v>-</v>
      </c>
      <c r="E253" s="31" t="str">
        <f>IF(OR(Sheet1!S392&lt;&gt;Sheet1!AJ392,Sheet1!AK392&lt;&gt;Sheet1!T392),"有影响","-")</f>
        <v>-</v>
      </c>
      <c r="F253" s="31" t="str">
        <f>IF(OR(Sheet1!X392&lt;&gt;Sheet1!AL392,Sheet1!AM392&lt;&gt;Sheet1!Y392),"有影响","-")</f>
        <v>-</v>
      </c>
      <c r="G253" s="31" t="str">
        <f>IF(OR(Sheet1!AC392&lt;&gt;Sheet1!AN392,Sheet1!AO392&lt;&gt;Sheet1!AD392),"有影响","-")</f>
        <v>-</v>
      </c>
      <c r="H253" s="31" t="str">
        <f>IF(Sheet1!G392=0,"出错","-")</f>
        <v>-</v>
      </c>
      <c r="I253" s="31" t="str">
        <f>IF(AND(Sheet1!G392=0,Sheet1!L392&lt;&gt;0),"出错","-")</f>
        <v>-</v>
      </c>
      <c r="J253" s="31" t="str">
        <f>IF(AND(Sheet1!G392=0,Sheet1!L392=0,Sheet1!Q392&lt;&gt;0),"出错","-")</f>
        <v>-</v>
      </c>
      <c r="K253" s="31" t="str">
        <f>IF(AND(Sheet1!G392=0,Sheet1!L392=0,Sheet1!Q392=0,Sheet1!V392&lt;&gt;0),"出错","-")</f>
        <v>-</v>
      </c>
      <c r="L253" s="31" t="str">
        <f>IF(AND(Sheet1!G392=0,Sheet1!L392=0,Sheet1!Q392=0,Sheet1!V392=0,Sheet1!AA392&lt;&gt;0),"出错","-")</f>
        <v>-</v>
      </c>
    </row>
    <row r="254" spans="1:12">
      <c r="A254" s="3">
        <v>5002</v>
      </c>
      <c r="B254" s="3" t="s">
        <v>1486</v>
      </c>
      <c r="C254" s="31" t="str">
        <f>IF(OR(Sheet1!I393&lt;&gt;Sheet1!AF393,Sheet1!AG393&lt;&gt;Sheet1!J393),"有影响","-")</f>
        <v>-</v>
      </c>
      <c r="D254" s="31" t="str">
        <f>IF(OR(Sheet1!N393&lt;&gt;Sheet1!AH393,Sheet1!AI393&lt;&gt;Sheet1!O393),"有影响","-")</f>
        <v>-</v>
      </c>
      <c r="E254" s="31" t="str">
        <f>IF(OR(Sheet1!S393&lt;&gt;Sheet1!AJ393,Sheet1!AK393&lt;&gt;Sheet1!T393),"有影响","-")</f>
        <v>-</v>
      </c>
      <c r="F254" s="31" t="str">
        <f>IF(OR(Sheet1!X393&lt;&gt;Sheet1!AL393,Sheet1!AM393&lt;&gt;Sheet1!Y393),"有影响","-")</f>
        <v>-</v>
      </c>
      <c r="G254" s="31" t="str">
        <f>IF(OR(Sheet1!AC393&lt;&gt;Sheet1!AN393,Sheet1!AO393&lt;&gt;Sheet1!AD393),"有影响","-")</f>
        <v>-</v>
      </c>
      <c r="H254" s="31" t="str">
        <f>IF(Sheet1!G393=0,"出错","-")</f>
        <v>-</v>
      </c>
      <c r="I254" s="31" t="str">
        <f>IF(AND(Sheet1!G393=0,Sheet1!L393&lt;&gt;0),"出错","-")</f>
        <v>-</v>
      </c>
      <c r="J254" s="31" t="str">
        <f>IF(AND(Sheet1!G393=0,Sheet1!L393=0,Sheet1!Q393&lt;&gt;0),"出错","-")</f>
        <v>-</v>
      </c>
      <c r="K254" s="31" t="str">
        <f>IF(AND(Sheet1!G393=0,Sheet1!L393=0,Sheet1!Q393=0,Sheet1!V393&lt;&gt;0),"出错","-")</f>
        <v>-</v>
      </c>
      <c r="L254" s="31" t="str">
        <f>IF(AND(Sheet1!G393=0,Sheet1!L393=0,Sheet1!Q393=0,Sheet1!V393=0,Sheet1!AA393&lt;&gt;0),"出错","-")</f>
        <v>-</v>
      </c>
    </row>
    <row r="255" spans="1:12">
      <c r="A255" s="19">
        <v>6001</v>
      </c>
      <c r="B255" s="19" t="s">
        <v>983</v>
      </c>
      <c r="C255" s="31" t="str">
        <f>IF(OR(Sheet1!I394&lt;&gt;Sheet1!AF394,Sheet1!AG394&lt;&gt;Sheet1!J394),"有影响","-")</f>
        <v>-</v>
      </c>
      <c r="D255" s="31" t="str">
        <f>IF(OR(Sheet1!N394&lt;&gt;Sheet1!AH394,Sheet1!AI394&lt;&gt;Sheet1!O394),"有影响","-")</f>
        <v>-</v>
      </c>
      <c r="E255" s="31" t="str">
        <f>IF(OR(Sheet1!S394&lt;&gt;Sheet1!AJ394,Sheet1!AK394&lt;&gt;Sheet1!T394),"有影响","-")</f>
        <v>-</v>
      </c>
      <c r="F255" s="31" t="str">
        <f>IF(OR(Sheet1!X394&lt;&gt;Sheet1!AL394,Sheet1!AM394&lt;&gt;Sheet1!Y394),"有影响","-")</f>
        <v>-</v>
      </c>
      <c r="G255" s="31" t="str">
        <f>IF(OR(Sheet1!AC394&lt;&gt;Sheet1!AN394,Sheet1!AO394&lt;&gt;Sheet1!AD394),"有影响","-")</f>
        <v>-</v>
      </c>
      <c r="H255" s="31" t="str">
        <f>IF(Sheet1!G394=0,"出错","-")</f>
        <v>-</v>
      </c>
      <c r="I255" s="31" t="str">
        <f>IF(AND(Sheet1!G394=0,Sheet1!L394&lt;&gt;0),"出错","-")</f>
        <v>-</v>
      </c>
      <c r="J255" s="31" t="str">
        <f>IF(AND(Sheet1!G394=0,Sheet1!L394=0,Sheet1!Q394&lt;&gt;0),"出错","-")</f>
        <v>-</v>
      </c>
      <c r="K255" s="31" t="str">
        <f>IF(AND(Sheet1!G394=0,Sheet1!L394=0,Sheet1!Q394=0,Sheet1!V394&lt;&gt;0),"出错","-")</f>
        <v>-</v>
      </c>
      <c r="L255" s="31" t="str">
        <f>IF(AND(Sheet1!G394=0,Sheet1!L394=0,Sheet1!Q394=0,Sheet1!V394=0,Sheet1!AA394&lt;&gt;0),"出错","-")</f>
        <v>-</v>
      </c>
    </row>
    <row r="256" spans="1:12">
      <c r="A256" s="19">
        <v>6002</v>
      </c>
      <c r="B256" s="19" t="s">
        <v>984</v>
      </c>
      <c r="C256" s="31" t="str">
        <f>IF(OR(Sheet1!I395&lt;&gt;Sheet1!AF395,Sheet1!AG395&lt;&gt;Sheet1!J395),"有影响","-")</f>
        <v>-</v>
      </c>
      <c r="D256" s="31" t="str">
        <f>IF(OR(Sheet1!N395&lt;&gt;Sheet1!AH395,Sheet1!AI395&lt;&gt;Sheet1!O395),"有影响","-")</f>
        <v>-</v>
      </c>
      <c r="E256" s="31" t="str">
        <f>IF(OR(Sheet1!S395&lt;&gt;Sheet1!AJ395,Sheet1!AK395&lt;&gt;Sheet1!T395),"有影响","-")</f>
        <v>-</v>
      </c>
      <c r="F256" s="31" t="str">
        <f>IF(OR(Sheet1!X395&lt;&gt;Sheet1!AL395,Sheet1!AM395&lt;&gt;Sheet1!Y395),"有影响","-")</f>
        <v>-</v>
      </c>
      <c r="G256" s="31" t="str">
        <f>IF(OR(Sheet1!AC395&lt;&gt;Sheet1!AN395,Sheet1!AO395&lt;&gt;Sheet1!AD395),"有影响","-")</f>
        <v>-</v>
      </c>
      <c r="H256" s="31" t="str">
        <f>IF(Sheet1!G395=0,"出错","-")</f>
        <v>-</v>
      </c>
      <c r="I256" s="31" t="str">
        <f>IF(AND(Sheet1!G395=0,Sheet1!L395&lt;&gt;0),"出错","-")</f>
        <v>-</v>
      </c>
      <c r="J256" s="31" t="str">
        <f>IF(AND(Sheet1!G395=0,Sheet1!L395=0,Sheet1!Q395&lt;&gt;0),"出错","-")</f>
        <v>-</v>
      </c>
      <c r="K256" s="31" t="str">
        <f>IF(AND(Sheet1!G395=0,Sheet1!L395=0,Sheet1!Q395=0,Sheet1!V395&lt;&gt;0),"出错","-")</f>
        <v>-</v>
      </c>
      <c r="L256" s="31" t="str">
        <f>IF(AND(Sheet1!G395=0,Sheet1!L395=0,Sheet1!Q395=0,Sheet1!V395=0,Sheet1!AA395&lt;&gt;0),"出错","-")</f>
        <v>-</v>
      </c>
    </row>
    <row r="257" spans="1:12">
      <c r="A257" s="19">
        <v>6003</v>
      </c>
      <c r="B257" s="19" t="s">
        <v>997</v>
      </c>
      <c r="C257" s="31" t="str">
        <f>IF(OR(Sheet1!I396&lt;&gt;Sheet1!AF396,Sheet1!AG396&lt;&gt;Sheet1!J396),"有影响","-")</f>
        <v>-</v>
      </c>
      <c r="D257" s="31" t="str">
        <f>IF(OR(Sheet1!N396&lt;&gt;Sheet1!AH396,Sheet1!AI396&lt;&gt;Sheet1!O396),"有影响","-")</f>
        <v>-</v>
      </c>
      <c r="E257" s="31" t="str">
        <f>IF(OR(Sheet1!S396&lt;&gt;Sheet1!AJ396,Sheet1!AK396&lt;&gt;Sheet1!T396),"有影响","-")</f>
        <v>-</v>
      </c>
      <c r="F257" s="31" t="str">
        <f>IF(OR(Sheet1!X396&lt;&gt;Sheet1!AL396,Sheet1!AM396&lt;&gt;Sheet1!Y396),"有影响","-")</f>
        <v>-</v>
      </c>
      <c r="G257" s="31" t="str">
        <f>IF(OR(Sheet1!AC396&lt;&gt;Sheet1!AN396,Sheet1!AO396&lt;&gt;Sheet1!AD396),"有影响","-")</f>
        <v>-</v>
      </c>
      <c r="H257" s="31" t="str">
        <f>IF(Sheet1!G396=0,"出错","-")</f>
        <v>-</v>
      </c>
      <c r="I257" s="31" t="str">
        <f>IF(AND(Sheet1!G396=0,Sheet1!L396&lt;&gt;0),"出错","-")</f>
        <v>-</v>
      </c>
      <c r="J257" s="31" t="str">
        <f>IF(AND(Sheet1!G396=0,Sheet1!L396=0,Sheet1!Q396&lt;&gt;0),"出错","-")</f>
        <v>-</v>
      </c>
      <c r="K257" s="31" t="str">
        <f>IF(AND(Sheet1!G396=0,Sheet1!L396=0,Sheet1!Q396=0,Sheet1!V396&lt;&gt;0),"出错","-")</f>
        <v>-</v>
      </c>
      <c r="L257" s="31" t="str">
        <f>IF(AND(Sheet1!G396=0,Sheet1!L396=0,Sheet1!Q396=0,Sheet1!V396=0,Sheet1!AA396&lt;&gt;0),"出错","-")</f>
        <v>-</v>
      </c>
    </row>
    <row r="258" spans="1:12">
      <c r="A258" s="19">
        <v>6101</v>
      </c>
      <c r="B258" s="19" t="s">
        <v>985</v>
      </c>
      <c r="C258" s="31" t="str">
        <f>IF(OR(Sheet1!I397&lt;&gt;Sheet1!AF397,Sheet1!AG397&lt;&gt;Sheet1!J397),"有影响","-")</f>
        <v>-</v>
      </c>
      <c r="D258" s="31" t="str">
        <f>IF(OR(Sheet1!N397&lt;&gt;Sheet1!AH397,Sheet1!AI397&lt;&gt;Sheet1!O397),"有影响","-")</f>
        <v>-</v>
      </c>
      <c r="E258" s="31" t="str">
        <f>IF(OR(Sheet1!S397&lt;&gt;Sheet1!AJ397,Sheet1!AK397&lt;&gt;Sheet1!T397),"有影响","-")</f>
        <v>-</v>
      </c>
      <c r="F258" s="31" t="str">
        <f>IF(OR(Sheet1!X397&lt;&gt;Sheet1!AL397,Sheet1!AM397&lt;&gt;Sheet1!Y397),"有影响","-")</f>
        <v>-</v>
      </c>
      <c r="G258" s="31" t="str">
        <f>IF(OR(Sheet1!AC397&lt;&gt;Sheet1!AN397,Sheet1!AO397&lt;&gt;Sheet1!AD397),"有影响","-")</f>
        <v>-</v>
      </c>
      <c r="H258" s="31" t="str">
        <f>IF(Sheet1!G397=0,"出错","-")</f>
        <v>-</v>
      </c>
      <c r="I258" s="31" t="str">
        <f>IF(AND(Sheet1!G397=0,Sheet1!L397&lt;&gt;0),"出错","-")</f>
        <v>-</v>
      </c>
      <c r="J258" s="31" t="str">
        <f>IF(AND(Sheet1!G397=0,Sheet1!L397=0,Sheet1!Q397&lt;&gt;0),"出错","-")</f>
        <v>-</v>
      </c>
      <c r="K258" s="31" t="str">
        <f>IF(AND(Sheet1!G397=0,Sheet1!L397=0,Sheet1!Q397=0,Sheet1!V397&lt;&gt;0),"出错","-")</f>
        <v>-</v>
      </c>
      <c r="L258" s="31" t="str">
        <f>IF(AND(Sheet1!G397=0,Sheet1!L397=0,Sheet1!Q397=0,Sheet1!V397=0,Sheet1!AA397&lt;&gt;0),"出错","-")</f>
        <v>-</v>
      </c>
    </row>
    <row r="259" spans="1:12">
      <c r="A259" s="19">
        <v>6102</v>
      </c>
      <c r="B259" s="19" t="s">
        <v>986</v>
      </c>
      <c r="C259" s="31" t="str">
        <f>IF(OR(Sheet1!I398&lt;&gt;Sheet1!AF398,Sheet1!AG398&lt;&gt;Sheet1!J398),"有影响","-")</f>
        <v>-</v>
      </c>
      <c r="D259" s="31" t="str">
        <f>IF(OR(Sheet1!N398&lt;&gt;Sheet1!AH398,Sheet1!AI398&lt;&gt;Sheet1!O398),"有影响","-")</f>
        <v>-</v>
      </c>
      <c r="E259" s="31" t="str">
        <f>IF(OR(Sheet1!S398&lt;&gt;Sheet1!AJ398,Sheet1!AK398&lt;&gt;Sheet1!T398),"有影响","-")</f>
        <v>-</v>
      </c>
      <c r="F259" s="31" t="str">
        <f>IF(OR(Sheet1!X398&lt;&gt;Sheet1!AL398,Sheet1!AM398&lt;&gt;Sheet1!Y398),"有影响","-")</f>
        <v>-</v>
      </c>
      <c r="G259" s="31" t="str">
        <f>IF(OR(Sheet1!AC398&lt;&gt;Sheet1!AN398,Sheet1!AO398&lt;&gt;Sheet1!AD398),"有影响","-")</f>
        <v>-</v>
      </c>
      <c r="H259" s="31" t="str">
        <f>IF(Sheet1!G398=0,"出错","-")</f>
        <v>-</v>
      </c>
      <c r="I259" s="31" t="str">
        <f>IF(AND(Sheet1!G398=0,Sheet1!L398&lt;&gt;0),"出错","-")</f>
        <v>-</v>
      </c>
      <c r="J259" s="31" t="str">
        <f>IF(AND(Sheet1!G398=0,Sheet1!L398=0,Sheet1!Q398&lt;&gt;0),"出错","-")</f>
        <v>-</v>
      </c>
      <c r="K259" s="31" t="str">
        <f>IF(AND(Sheet1!G398=0,Sheet1!L398=0,Sheet1!Q398=0,Sheet1!V398&lt;&gt;0),"出错","-")</f>
        <v>-</v>
      </c>
      <c r="L259" s="31" t="str">
        <f>IF(AND(Sheet1!G398=0,Sheet1!L398=0,Sheet1!Q398=0,Sheet1!V398=0,Sheet1!AA398&lt;&gt;0),"出错","-")</f>
        <v>-</v>
      </c>
    </row>
    <row r="260" spans="1:12">
      <c r="A260" s="19">
        <v>6103</v>
      </c>
      <c r="B260" s="19" t="s">
        <v>987</v>
      </c>
      <c r="C260" s="31" t="str">
        <f>IF(OR(Sheet1!I399&lt;&gt;Sheet1!AF399,Sheet1!AG399&lt;&gt;Sheet1!J399),"有影响","-")</f>
        <v>-</v>
      </c>
      <c r="D260" s="31" t="str">
        <f>IF(OR(Sheet1!N399&lt;&gt;Sheet1!AH399,Sheet1!AI399&lt;&gt;Sheet1!O399),"有影响","-")</f>
        <v>-</v>
      </c>
      <c r="E260" s="31" t="str">
        <f>IF(OR(Sheet1!S399&lt;&gt;Sheet1!AJ399,Sheet1!AK399&lt;&gt;Sheet1!T399),"有影响","-")</f>
        <v>-</v>
      </c>
      <c r="F260" s="31" t="str">
        <f>IF(OR(Sheet1!X399&lt;&gt;Sheet1!AL399,Sheet1!AM399&lt;&gt;Sheet1!Y399),"有影响","-")</f>
        <v>-</v>
      </c>
      <c r="G260" s="31" t="str">
        <f>IF(OR(Sheet1!AC399&lt;&gt;Sheet1!AN399,Sheet1!AO399&lt;&gt;Sheet1!AD399),"有影响","-")</f>
        <v>-</v>
      </c>
      <c r="H260" s="31" t="str">
        <f>IF(Sheet1!G399=0,"出错","-")</f>
        <v>-</v>
      </c>
      <c r="I260" s="31" t="str">
        <f>IF(AND(Sheet1!G399=0,Sheet1!L399&lt;&gt;0),"出错","-")</f>
        <v>-</v>
      </c>
      <c r="J260" s="31" t="str">
        <f>IF(AND(Sheet1!G399=0,Sheet1!L399=0,Sheet1!Q399&lt;&gt;0),"出错","-")</f>
        <v>-</v>
      </c>
      <c r="K260" s="31" t="str">
        <f>IF(AND(Sheet1!G399=0,Sheet1!L399=0,Sheet1!Q399=0,Sheet1!V399&lt;&gt;0),"出错","-")</f>
        <v>-</v>
      </c>
      <c r="L260" s="31" t="str">
        <f>IF(AND(Sheet1!G399=0,Sheet1!L399=0,Sheet1!Q399=0,Sheet1!V399=0,Sheet1!AA399&lt;&gt;0),"出错","-")</f>
        <v>-</v>
      </c>
    </row>
    <row r="261" spans="1:12">
      <c r="A261" s="19">
        <v>6104</v>
      </c>
      <c r="B261" s="19" t="s">
        <v>988</v>
      </c>
      <c r="C261" s="31" t="str">
        <f>IF(OR(Sheet1!I400&lt;&gt;Sheet1!AF400,Sheet1!AG400&lt;&gt;Sheet1!J400),"有影响","-")</f>
        <v>-</v>
      </c>
      <c r="D261" s="31" t="str">
        <f>IF(OR(Sheet1!N400&lt;&gt;Sheet1!AH400,Sheet1!AI400&lt;&gt;Sheet1!O400),"有影响","-")</f>
        <v>-</v>
      </c>
      <c r="E261" s="31" t="str">
        <f>IF(OR(Sheet1!S400&lt;&gt;Sheet1!AJ400,Sheet1!AK400&lt;&gt;Sheet1!T400),"有影响","-")</f>
        <v>-</v>
      </c>
      <c r="F261" s="31" t="str">
        <f>IF(OR(Sheet1!X400&lt;&gt;Sheet1!AL400,Sheet1!AM400&lt;&gt;Sheet1!Y400),"有影响","-")</f>
        <v>-</v>
      </c>
      <c r="G261" s="31" t="str">
        <f>IF(OR(Sheet1!AC400&lt;&gt;Sheet1!AN400,Sheet1!AO400&lt;&gt;Sheet1!AD400),"有影响","-")</f>
        <v>-</v>
      </c>
      <c r="H261" s="31" t="str">
        <f>IF(Sheet1!G400=0,"出错","-")</f>
        <v>-</v>
      </c>
      <c r="I261" s="31" t="str">
        <f>IF(AND(Sheet1!G400=0,Sheet1!L400&lt;&gt;0),"出错","-")</f>
        <v>-</v>
      </c>
      <c r="J261" s="31" t="str">
        <f>IF(AND(Sheet1!G400=0,Sheet1!L400=0,Sheet1!Q400&lt;&gt;0),"出错","-")</f>
        <v>-</v>
      </c>
      <c r="K261" s="31" t="str">
        <f>IF(AND(Sheet1!G400=0,Sheet1!L400=0,Sheet1!Q400=0,Sheet1!V400&lt;&gt;0),"出错","-")</f>
        <v>-</v>
      </c>
      <c r="L261" s="31" t="str">
        <f>IF(AND(Sheet1!G400=0,Sheet1!L400=0,Sheet1!Q400=0,Sheet1!V400=0,Sheet1!AA400&lt;&gt;0),"出错","-")</f>
        <v>-</v>
      </c>
    </row>
    <row r="262" spans="1:12">
      <c r="A262" s="19">
        <v>6105</v>
      </c>
      <c r="B262" s="19" t="s">
        <v>989</v>
      </c>
      <c r="C262" s="31" t="str">
        <f>IF(OR(Sheet1!I401&lt;&gt;Sheet1!AF401,Sheet1!AG401&lt;&gt;Sheet1!J401),"有影响","-")</f>
        <v>-</v>
      </c>
      <c r="D262" s="31" t="str">
        <f>IF(OR(Sheet1!N401&lt;&gt;Sheet1!AH401,Sheet1!AI401&lt;&gt;Sheet1!O401),"有影响","-")</f>
        <v>-</v>
      </c>
      <c r="E262" s="31" t="str">
        <f>IF(OR(Sheet1!S401&lt;&gt;Sheet1!AJ401,Sheet1!AK401&lt;&gt;Sheet1!T401),"有影响","-")</f>
        <v>-</v>
      </c>
      <c r="F262" s="31" t="str">
        <f>IF(OR(Sheet1!X401&lt;&gt;Sheet1!AL401,Sheet1!AM401&lt;&gt;Sheet1!Y401),"有影响","-")</f>
        <v>-</v>
      </c>
      <c r="G262" s="31" t="str">
        <f>IF(OR(Sheet1!AC401&lt;&gt;Sheet1!AN401,Sheet1!AO401&lt;&gt;Sheet1!AD401),"有影响","-")</f>
        <v>-</v>
      </c>
      <c r="H262" s="31" t="str">
        <f>IF(Sheet1!G401=0,"出错","-")</f>
        <v>-</v>
      </c>
      <c r="I262" s="31" t="str">
        <f>IF(AND(Sheet1!G401=0,Sheet1!L401&lt;&gt;0),"出错","-")</f>
        <v>-</v>
      </c>
      <c r="J262" s="31" t="str">
        <f>IF(AND(Sheet1!G401=0,Sheet1!L401=0,Sheet1!Q401&lt;&gt;0),"出错","-")</f>
        <v>-</v>
      </c>
      <c r="K262" s="31" t="str">
        <f>IF(AND(Sheet1!G401=0,Sheet1!L401=0,Sheet1!Q401=0,Sheet1!V401&lt;&gt;0),"出错","-")</f>
        <v>-</v>
      </c>
      <c r="L262" s="31" t="str">
        <f>IF(AND(Sheet1!G401=0,Sheet1!L401=0,Sheet1!Q401=0,Sheet1!V401=0,Sheet1!AA401&lt;&gt;0),"出错","-")</f>
        <v>-</v>
      </c>
    </row>
    <row r="263" spans="1:12">
      <c r="A263" s="19">
        <v>6106</v>
      </c>
      <c r="B263" s="19" t="s">
        <v>990</v>
      </c>
      <c r="C263" s="31" t="str">
        <f>IF(OR(Sheet1!I402&lt;&gt;Sheet1!AF402,Sheet1!AG402&lt;&gt;Sheet1!J402),"有影响","-")</f>
        <v>-</v>
      </c>
      <c r="D263" s="31" t="str">
        <f>IF(OR(Sheet1!N402&lt;&gt;Sheet1!AH402,Sheet1!AI402&lt;&gt;Sheet1!O402),"有影响","-")</f>
        <v>-</v>
      </c>
      <c r="E263" s="31" t="str">
        <f>IF(OR(Sheet1!S402&lt;&gt;Sheet1!AJ402,Sheet1!AK402&lt;&gt;Sheet1!T402),"有影响","-")</f>
        <v>-</v>
      </c>
      <c r="F263" s="31" t="str">
        <f>IF(OR(Sheet1!X402&lt;&gt;Sheet1!AL402,Sheet1!AM402&lt;&gt;Sheet1!Y402),"有影响","-")</f>
        <v>-</v>
      </c>
      <c r="G263" s="31" t="str">
        <f>IF(OR(Sheet1!AC402&lt;&gt;Sheet1!AN402,Sheet1!AO402&lt;&gt;Sheet1!AD402),"有影响","-")</f>
        <v>-</v>
      </c>
      <c r="H263" s="31" t="str">
        <f>IF(Sheet1!G402=0,"出错","-")</f>
        <v>-</v>
      </c>
      <c r="I263" s="31" t="str">
        <f>IF(AND(Sheet1!G402=0,Sheet1!L402&lt;&gt;0),"出错","-")</f>
        <v>-</v>
      </c>
      <c r="J263" s="31" t="str">
        <f>IF(AND(Sheet1!G402=0,Sheet1!L402=0,Sheet1!Q402&lt;&gt;0),"出错","-")</f>
        <v>-</v>
      </c>
      <c r="K263" s="31" t="str">
        <f>IF(AND(Sheet1!G402=0,Sheet1!L402=0,Sheet1!Q402=0,Sheet1!V402&lt;&gt;0),"出错","-")</f>
        <v>-</v>
      </c>
      <c r="L263" s="31" t="str">
        <f>IF(AND(Sheet1!G402=0,Sheet1!L402=0,Sheet1!Q402=0,Sheet1!V402=0,Sheet1!AA402&lt;&gt;0),"出错","-")</f>
        <v>-</v>
      </c>
    </row>
    <row r="264" spans="1:12">
      <c r="A264" s="19">
        <v>6107</v>
      </c>
      <c r="B264" s="19" t="s">
        <v>991</v>
      </c>
      <c r="C264" s="31" t="str">
        <f>IF(OR(Sheet1!I403&lt;&gt;Sheet1!AF403,Sheet1!AG403&lt;&gt;Sheet1!J403),"有影响","-")</f>
        <v>-</v>
      </c>
      <c r="D264" s="31" t="str">
        <f>IF(OR(Sheet1!N403&lt;&gt;Sheet1!AH403,Sheet1!AI403&lt;&gt;Sheet1!O403),"有影响","-")</f>
        <v>-</v>
      </c>
      <c r="E264" s="31" t="str">
        <f>IF(OR(Sheet1!S403&lt;&gt;Sheet1!AJ403,Sheet1!AK403&lt;&gt;Sheet1!T403),"有影响","-")</f>
        <v>-</v>
      </c>
      <c r="F264" s="31" t="str">
        <f>IF(OR(Sheet1!X403&lt;&gt;Sheet1!AL403,Sheet1!AM403&lt;&gt;Sheet1!Y403),"有影响","-")</f>
        <v>-</v>
      </c>
      <c r="G264" s="31" t="str">
        <f>IF(OR(Sheet1!AC403&lt;&gt;Sheet1!AN403,Sheet1!AO403&lt;&gt;Sheet1!AD403),"有影响","-")</f>
        <v>-</v>
      </c>
      <c r="H264" s="31" t="str">
        <f>IF(Sheet1!G403=0,"出错","-")</f>
        <v>-</v>
      </c>
      <c r="I264" s="31" t="str">
        <f>IF(AND(Sheet1!G403=0,Sheet1!L403&lt;&gt;0),"出错","-")</f>
        <v>-</v>
      </c>
      <c r="J264" s="31" t="str">
        <f>IF(AND(Sheet1!G403=0,Sheet1!L403=0,Sheet1!Q403&lt;&gt;0),"出错","-")</f>
        <v>-</v>
      </c>
      <c r="K264" s="31" t="str">
        <f>IF(AND(Sheet1!G403=0,Sheet1!L403=0,Sheet1!Q403=0,Sheet1!V403&lt;&gt;0),"出错","-")</f>
        <v>-</v>
      </c>
      <c r="L264" s="31" t="str">
        <f>IF(AND(Sheet1!G403=0,Sheet1!L403=0,Sheet1!Q403=0,Sheet1!V403=0,Sheet1!AA403&lt;&gt;0),"出错","-")</f>
        <v>-</v>
      </c>
    </row>
    <row r="265" spans="1:12">
      <c r="A265" s="19">
        <v>6108</v>
      </c>
      <c r="B265" s="19" t="s">
        <v>992</v>
      </c>
      <c r="C265" s="31" t="str">
        <f>IF(OR(Sheet1!I404&lt;&gt;Sheet1!AF404,Sheet1!AG404&lt;&gt;Sheet1!J404),"有影响","-")</f>
        <v>-</v>
      </c>
      <c r="D265" s="31" t="str">
        <f>IF(OR(Sheet1!N404&lt;&gt;Sheet1!AH404,Sheet1!AI404&lt;&gt;Sheet1!O404),"有影响","-")</f>
        <v>-</v>
      </c>
      <c r="E265" s="31" t="str">
        <f>IF(OR(Sheet1!S404&lt;&gt;Sheet1!AJ404,Sheet1!AK404&lt;&gt;Sheet1!T404),"有影响","-")</f>
        <v>-</v>
      </c>
      <c r="F265" s="31" t="str">
        <f>IF(OR(Sheet1!X404&lt;&gt;Sheet1!AL404,Sheet1!AM404&lt;&gt;Sheet1!Y404),"有影响","-")</f>
        <v>-</v>
      </c>
      <c r="G265" s="31" t="str">
        <f>IF(OR(Sheet1!AC404&lt;&gt;Sheet1!AN404,Sheet1!AO404&lt;&gt;Sheet1!AD404),"有影响","-")</f>
        <v>-</v>
      </c>
      <c r="H265" s="31" t="str">
        <f>IF(Sheet1!G404=0,"出错","-")</f>
        <v>-</v>
      </c>
      <c r="I265" s="31" t="str">
        <f>IF(AND(Sheet1!G404=0,Sheet1!L404&lt;&gt;0),"出错","-")</f>
        <v>-</v>
      </c>
      <c r="J265" s="31" t="str">
        <f>IF(AND(Sheet1!G404=0,Sheet1!L404=0,Sheet1!Q404&lt;&gt;0),"出错","-")</f>
        <v>-</v>
      </c>
      <c r="K265" s="31" t="str">
        <f>IF(AND(Sheet1!G404=0,Sheet1!L404=0,Sheet1!Q404=0,Sheet1!V404&lt;&gt;0),"出错","-")</f>
        <v>-</v>
      </c>
      <c r="L265" s="31" t="str">
        <f>IF(AND(Sheet1!G404=0,Sheet1!L404=0,Sheet1!Q404=0,Sheet1!V404=0,Sheet1!AA404&lt;&gt;0),"出错","-")</f>
        <v>-</v>
      </c>
    </row>
    <row r="266" spans="1:12">
      <c r="A266" s="19">
        <v>6109</v>
      </c>
      <c r="B266" s="19" t="s">
        <v>993</v>
      </c>
      <c r="C266" s="31" t="str">
        <f>IF(OR(Sheet1!I405&lt;&gt;Sheet1!AF405,Sheet1!AG405&lt;&gt;Sheet1!J405),"有影响","-")</f>
        <v>-</v>
      </c>
      <c r="D266" s="31" t="str">
        <f>IF(OR(Sheet1!N405&lt;&gt;Sheet1!AH405,Sheet1!AI405&lt;&gt;Sheet1!O405),"有影响","-")</f>
        <v>-</v>
      </c>
      <c r="E266" s="31" t="str">
        <f>IF(OR(Sheet1!S405&lt;&gt;Sheet1!AJ405,Sheet1!AK405&lt;&gt;Sheet1!T405),"有影响","-")</f>
        <v>-</v>
      </c>
      <c r="F266" s="31" t="str">
        <f>IF(OR(Sheet1!X405&lt;&gt;Sheet1!AL405,Sheet1!AM405&lt;&gt;Sheet1!Y405),"有影响","-")</f>
        <v>-</v>
      </c>
      <c r="G266" s="31" t="str">
        <f>IF(OR(Sheet1!AC405&lt;&gt;Sheet1!AN405,Sheet1!AO405&lt;&gt;Sheet1!AD405),"有影响","-")</f>
        <v>-</v>
      </c>
      <c r="H266" s="31" t="str">
        <f>IF(Sheet1!G405=0,"出错","-")</f>
        <v>-</v>
      </c>
      <c r="I266" s="31" t="str">
        <f>IF(AND(Sheet1!G405=0,Sheet1!L405&lt;&gt;0),"出错","-")</f>
        <v>-</v>
      </c>
      <c r="J266" s="31" t="str">
        <f>IF(AND(Sheet1!G405=0,Sheet1!L405=0,Sheet1!Q405&lt;&gt;0),"出错","-")</f>
        <v>-</v>
      </c>
      <c r="K266" s="31" t="str">
        <f>IF(AND(Sheet1!G405=0,Sheet1!L405=0,Sheet1!Q405=0,Sheet1!V405&lt;&gt;0),"出错","-")</f>
        <v>-</v>
      </c>
      <c r="L266" s="31" t="str">
        <f>IF(AND(Sheet1!G405=0,Sheet1!L405=0,Sheet1!Q405=0,Sheet1!V405=0,Sheet1!AA405&lt;&gt;0),"出错","-")</f>
        <v>-</v>
      </c>
    </row>
    <row r="267" spans="1:12">
      <c r="A267" s="19">
        <v>6110</v>
      </c>
      <c r="B267" s="19" t="s">
        <v>994</v>
      </c>
      <c r="C267" s="31" t="str">
        <f>IF(OR(Sheet1!I406&lt;&gt;Sheet1!AF406,Sheet1!AG406&lt;&gt;Sheet1!J406),"有影响","-")</f>
        <v>-</v>
      </c>
      <c r="D267" s="31" t="str">
        <f>IF(OR(Sheet1!N406&lt;&gt;Sheet1!AH406,Sheet1!AI406&lt;&gt;Sheet1!O406),"有影响","-")</f>
        <v>-</v>
      </c>
      <c r="E267" s="31" t="str">
        <f>IF(OR(Sheet1!S406&lt;&gt;Sheet1!AJ406,Sheet1!AK406&lt;&gt;Sheet1!T406),"有影响","-")</f>
        <v>-</v>
      </c>
      <c r="F267" s="31" t="str">
        <f>IF(OR(Sheet1!X406&lt;&gt;Sheet1!AL406,Sheet1!AM406&lt;&gt;Sheet1!Y406),"有影响","-")</f>
        <v>-</v>
      </c>
      <c r="G267" s="31" t="str">
        <f>IF(OR(Sheet1!AC406&lt;&gt;Sheet1!AN406,Sheet1!AO406&lt;&gt;Sheet1!AD406),"有影响","-")</f>
        <v>-</v>
      </c>
      <c r="H267" s="31" t="str">
        <f>IF(Sheet1!G406=0,"出错","-")</f>
        <v>-</v>
      </c>
      <c r="I267" s="31" t="str">
        <f>IF(AND(Sheet1!G406=0,Sheet1!L406&lt;&gt;0),"出错","-")</f>
        <v>-</v>
      </c>
      <c r="J267" s="31" t="str">
        <f>IF(AND(Sheet1!G406=0,Sheet1!L406=0,Sheet1!Q406&lt;&gt;0),"出错","-")</f>
        <v>-</v>
      </c>
      <c r="K267" s="31" t="str">
        <f>IF(AND(Sheet1!G406=0,Sheet1!L406=0,Sheet1!Q406=0,Sheet1!V406&lt;&gt;0),"出错","-")</f>
        <v>-</v>
      </c>
      <c r="L267" s="31" t="str">
        <f>IF(AND(Sheet1!G406=0,Sheet1!L406=0,Sheet1!Q406=0,Sheet1!V406=0,Sheet1!AA406&lt;&gt;0),"出错","-")</f>
        <v>-</v>
      </c>
    </row>
    <row r="268" spans="1:12">
      <c r="A268" s="19">
        <v>6111</v>
      </c>
      <c r="B268" s="19" t="s">
        <v>995</v>
      </c>
      <c r="C268" s="31" t="str">
        <f>IF(OR(Sheet1!I407&lt;&gt;Sheet1!AF407,Sheet1!AG407&lt;&gt;Sheet1!J407),"有影响","-")</f>
        <v>-</v>
      </c>
      <c r="D268" s="31" t="str">
        <f>IF(OR(Sheet1!N407&lt;&gt;Sheet1!AH407,Sheet1!AI407&lt;&gt;Sheet1!O407),"有影响","-")</f>
        <v>-</v>
      </c>
      <c r="E268" s="31" t="str">
        <f>IF(OR(Sheet1!S407&lt;&gt;Sheet1!AJ407,Sheet1!AK407&lt;&gt;Sheet1!T407),"有影响","-")</f>
        <v>-</v>
      </c>
      <c r="F268" s="31" t="str">
        <f>IF(OR(Sheet1!X407&lt;&gt;Sheet1!AL407,Sheet1!AM407&lt;&gt;Sheet1!Y407),"有影响","-")</f>
        <v>-</v>
      </c>
      <c r="G268" s="31" t="str">
        <f>IF(OR(Sheet1!AC407&lt;&gt;Sheet1!AN407,Sheet1!AO407&lt;&gt;Sheet1!AD407),"有影响","-")</f>
        <v>-</v>
      </c>
      <c r="H268" s="31" t="str">
        <f>IF(Sheet1!G407=0,"出错","-")</f>
        <v>-</v>
      </c>
      <c r="I268" s="31" t="str">
        <f>IF(AND(Sheet1!G407=0,Sheet1!L407&lt;&gt;0),"出错","-")</f>
        <v>-</v>
      </c>
      <c r="J268" s="31" t="str">
        <f>IF(AND(Sheet1!G407=0,Sheet1!L407=0,Sheet1!Q407&lt;&gt;0),"出错","-")</f>
        <v>-</v>
      </c>
      <c r="K268" s="31" t="str">
        <f>IF(AND(Sheet1!G407=0,Sheet1!L407=0,Sheet1!Q407=0,Sheet1!V407&lt;&gt;0),"出错","-")</f>
        <v>-</v>
      </c>
      <c r="L268" s="31" t="str">
        <f>IF(AND(Sheet1!G407=0,Sheet1!L407=0,Sheet1!Q407=0,Sheet1!V407=0,Sheet1!AA407&lt;&gt;0),"出错","-")</f>
        <v>-</v>
      </c>
    </row>
    <row r="269" spans="1:12">
      <c r="A269" s="3">
        <v>10001</v>
      </c>
      <c r="B269" s="3" t="s">
        <v>355</v>
      </c>
      <c r="C269" s="31" t="str">
        <f>IF(OR(Sheet1!I408&lt;&gt;Sheet1!AF408,Sheet1!AG408&lt;&gt;Sheet1!J408),"有影响","-")</f>
        <v>-</v>
      </c>
      <c r="D269" s="31" t="str">
        <f>IF(OR(Sheet1!N408&lt;&gt;Sheet1!AH408,Sheet1!AI408&lt;&gt;Sheet1!O408),"有影响","-")</f>
        <v>-</v>
      </c>
      <c r="E269" s="31" t="str">
        <f>IF(OR(Sheet1!S408&lt;&gt;Sheet1!AJ408,Sheet1!AK408&lt;&gt;Sheet1!T408),"有影响","-")</f>
        <v>-</v>
      </c>
      <c r="F269" s="31" t="str">
        <f>IF(OR(Sheet1!X408&lt;&gt;Sheet1!AL408,Sheet1!AM408&lt;&gt;Sheet1!Y408),"有影响","-")</f>
        <v>-</v>
      </c>
      <c r="G269" s="31" t="str">
        <f>IF(OR(Sheet1!AC408&lt;&gt;Sheet1!AN408,Sheet1!AO408&lt;&gt;Sheet1!AD408),"有影响","-")</f>
        <v>-</v>
      </c>
      <c r="H269" s="31" t="str">
        <f>IF(Sheet1!G408=0,"出错","-")</f>
        <v>-</v>
      </c>
      <c r="I269" s="31" t="str">
        <f>IF(AND(Sheet1!G408=0,Sheet1!L408&lt;&gt;0),"出错","-")</f>
        <v>-</v>
      </c>
      <c r="J269" s="31" t="str">
        <f>IF(AND(Sheet1!G408=0,Sheet1!L408=0,Sheet1!Q408&lt;&gt;0),"出错","-")</f>
        <v>-</v>
      </c>
      <c r="K269" s="31" t="str">
        <f>IF(AND(Sheet1!G408=0,Sheet1!L408=0,Sheet1!Q408=0,Sheet1!V408&lt;&gt;0),"出错","-")</f>
        <v>-</v>
      </c>
      <c r="L269" s="31" t="str">
        <f>IF(AND(Sheet1!G408=0,Sheet1!L408=0,Sheet1!Q408=0,Sheet1!V408=0,Sheet1!AA408&lt;&gt;0),"出错","-")</f>
        <v>-</v>
      </c>
    </row>
    <row r="270" spans="1:12">
      <c r="A270" s="3">
        <v>10002</v>
      </c>
      <c r="B270" s="3" t="s">
        <v>356</v>
      </c>
      <c r="C270" s="31" t="str">
        <f>IF(OR(Sheet1!I409&lt;&gt;Sheet1!AF409,Sheet1!AG409&lt;&gt;Sheet1!J409),"有影响","-")</f>
        <v>-</v>
      </c>
      <c r="D270" s="31" t="str">
        <f>IF(OR(Sheet1!N409&lt;&gt;Sheet1!AH409,Sheet1!AI409&lt;&gt;Sheet1!O409),"有影响","-")</f>
        <v>-</v>
      </c>
      <c r="E270" s="31" t="str">
        <f>IF(OR(Sheet1!S409&lt;&gt;Sheet1!AJ409,Sheet1!AK409&lt;&gt;Sheet1!T409),"有影响","-")</f>
        <v>-</v>
      </c>
      <c r="F270" s="31" t="str">
        <f>IF(OR(Sheet1!X409&lt;&gt;Sheet1!AL409,Sheet1!AM409&lt;&gt;Sheet1!Y409),"有影响","-")</f>
        <v>-</v>
      </c>
      <c r="G270" s="31" t="str">
        <f>IF(OR(Sheet1!AC409&lt;&gt;Sheet1!AN409,Sheet1!AO409&lt;&gt;Sheet1!AD409),"有影响","-")</f>
        <v>-</v>
      </c>
      <c r="H270" s="31" t="str">
        <f>IF(Sheet1!G409=0,"出错","-")</f>
        <v>-</v>
      </c>
      <c r="I270" s="31" t="str">
        <f>IF(AND(Sheet1!G409=0,Sheet1!L409&lt;&gt;0),"出错","-")</f>
        <v>-</v>
      </c>
      <c r="J270" s="31" t="str">
        <f>IF(AND(Sheet1!G409=0,Sheet1!L409=0,Sheet1!Q409&lt;&gt;0),"出错","-")</f>
        <v>-</v>
      </c>
      <c r="K270" s="31" t="str">
        <f>IF(AND(Sheet1!G409=0,Sheet1!L409=0,Sheet1!Q409=0,Sheet1!V409&lt;&gt;0),"出错","-")</f>
        <v>-</v>
      </c>
      <c r="L270" s="31" t="str">
        <f>IF(AND(Sheet1!G409=0,Sheet1!L409=0,Sheet1!Q409=0,Sheet1!V409=0,Sheet1!AA409&lt;&gt;0),"出错","-")</f>
        <v>-</v>
      </c>
    </row>
    <row r="271" spans="1:12">
      <c r="A271" s="3">
        <v>10003</v>
      </c>
      <c r="B271" s="3" t="s">
        <v>357</v>
      </c>
      <c r="C271" s="31" t="str">
        <f>IF(OR(Sheet1!I410&lt;&gt;Sheet1!AF410,Sheet1!AG410&lt;&gt;Sheet1!J410),"有影响","-")</f>
        <v>-</v>
      </c>
      <c r="D271" s="31" t="str">
        <f>IF(OR(Sheet1!N410&lt;&gt;Sheet1!AH410,Sheet1!AI410&lt;&gt;Sheet1!O410),"有影响","-")</f>
        <v>-</v>
      </c>
      <c r="E271" s="31" t="str">
        <f>IF(OR(Sheet1!S410&lt;&gt;Sheet1!AJ410,Sheet1!AK410&lt;&gt;Sheet1!T410),"有影响","-")</f>
        <v>-</v>
      </c>
      <c r="F271" s="31" t="str">
        <f>IF(OR(Sheet1!X410&lt;&gt;Sheet1!AL410,Sheet1!AM410&lt;&gt;Sheet1!Y410),"有影响","-")</f>
        <v>-</v>
      </c>
      <c r="G271" s="31" t="str">
        <f>IF(OR(Sheet1!AC410&lt;&gt;Sheet1!AN410,Sheet1!AO410&lt;&gt;Sheet1!AD410),"有影响","-")</f>
        <v>-</v>
      </c>
      <c r="H271" s="31" t="str">
        <f>IF(Sheet1!G410=0,"出错","-")</f>
        <v>-</v>
      </c>
      <c r="I271" s="31" t="str">
        <f>IF(AND(Sheet1!G410=0,Sheet1!L410&lt;&gt;0),"出错","-")</f>
        <v>-</v>
      </c>
      <c r="J271" s="31" t="str">
        <f>IF(AND(Sheet1!G410=0,Sheet1!L410=0,Sheet1!Q410&lt;&gt;0),"出错","-")</f>
        <v>-</v>
      </c>
      <c r="K271" s="31" t="str">
        <f>IF(AND(Sheet1!G410=0,Sheet1!L410=0,Sheet1!Q410=0,Sheet1!V410&lt;&gt;0),"出错","-")</f>
        <v>-</v>
      </c>
      <c r="L271" s="31" t="str">
        <f>IF(AND(Sheet1!G410=0,Sheet1!L410=0,Sheet1!Q410=0,Sheet1!V410=0,Sheet1!AA410&lt;&gt;0),"出错","-")</f>
        <v>-</v>
      </c>
    </row>
    <row r="272" spans="1:12">
      <c r="A272" s="3">
        <v>10004</v>
      </c>
      <c r="B272" s="3" t="s">
        <v>358</v>
      </c>
      <c r="C272" s="31" t="str">
        <f>IF(OR(Sheet1!I411&lt;&gt;Sheet1!AF411,Sheet1!AG411&lt;&gt;Sheet1!J411),"有影响","-")</f>
        <v>-</v>
      </c>
      <c r="D272" s="31" t="str">
        <f>IF(OR(Sheet1!N411&lt;&gt;Sheet1!AH411,Sheet1!AI411&lt;&gt;Sheet1!O411),"有影响","-")</f>
        <v>-</v>
      </c>
      <c r="E272" s="31" t="str">
        <f>IF(OR(Sheet1!S411&lt;&gt;Sheet1!AJ411,Sheet1!AK411&lt;&gt;Sheet1!T411),"有影响","-")</f>
        <v>-</v>
      </c>
      <c r="F272" s="31" t="str">
        <f>IF(OR(Sheet1!X411&lt;&gt;Sheet1!AL411,Sheet1!AM411&lt;&gt;Sheet1!Y411),"有影响","-")</f>
        <v>-</v>
      </c>
      <c r="G272" s="31" t="str">
        <f>IF(OR(Sheet1!AC411&lt;&gt;Sheet1!AN411,Sheet1!AO411&lt;&gt;Sheet1!AD411),"有影响","-")</f>
        <v>-</v>
      </c>
      <c r="H272" s="31" t="str">
        <f>IF(Sheet1!G411=0,"出错","-")</f>
        <v>-</v>
      </c>
      <c r="I272" s="31" t="str">
        <f>IF(AND(Sheet1!G411=0,Sheet1!L411&lt;&gt;0),"出错","-")</f>
        <v>-</v>
      </c>
      <c r="J272" s="31" t="str">
        <f>IF(AND(Sheet1!G411=0,Sheet1!L411=0,Sheet1!Q411&lt;&gt;0),"出错","-")</f>
        <v>-</v>
      </c>
      <c r="K272" s="31" t="str">
        <f>IF(AND(Sheet1!G411=0,Sheet1!L411=0,Sheet1!Q411=0,Sheet1!V411&lt;&gt;0),"出错","-")</f>
        <v>-</v>
      </c>
      <c r="L272" s="31" t="str">
        <f>IF(AND(Sheet1!G411=0,Sheet1!L411=0,Sheet1!Q411=0,Sheet1!V411=0,Sheet1!AA411&lt;&gt;0),"出错","-")</f>
        <v>-</v>
      </c>
    </row>
    <row r="273" spans="1:12">
      <c r="A273" s="3">
        <v>10005</v>
      </c>
      <c r="B273" s="3" t="s">
        <v>359</v>
      </c>
      <c r="C273" s="31" t="str">
        <f>IF(OR(Sheet1!I412&lt;&gt;Sheet1!AF412,Sheet1!AG412&lt;&gt;Sheet1!J412),"有影响","-")</f>
        <v>-</v>
      </c>
      <c r="D273" s="31" t="str">
        <f>IF(OR(Sheet1!N412&lt;&gt;Sheet1!AH412,Sheet1!AI412&lt;&gt;Sheet1!O412),"有影响","-")</f>
        <v>-</v>
      </c>
      <c r="E273" s="31" t="str">
        <f>IF(OR(Sheet1!S412&lt;&gt;Sheet1!AJ412,Sheet1!AK412&lt;&gt;Sheet1!T412),"有影响","-")</f>
        <v>-</v>
      </c>
      <c r="F273" s="31" t="str">
        <f>IF(OR(Sheet1!X412&lt;&gt;Sheet1!AL412,Sheet1!AM412&lt;&gt;Sheet1!Y412),"有影响","-")</f>
        <v>-</v>
      </c>
      <c r="G273" s="31" t="str">
        <f>IF(OR(Sheet1!AC412&lt;&gt;Sheet1!AN412,Sheet1!AO412&lt;&gt;Sheet1!AD412),"有影响","-")</f>
        <v>-</v>
      </c>
      <c r="H273" s="31" t="str">
        <f>IF(Sheet1!G412=0,"出错","-")</f>
        <v>-</v>
      </c>
      <c r="I273" s="31" t="str">
        <f>IF(AND(Sheet1!G412=0,Sheet1!L412&lt;&gt;0),"出错","-")</f>
        <v>-</v>
      </c>
      <c r="J273" s="31" t="str">
        <f>IF(AND(Sheet1!G412=0,Sheet1!L412=0,Sheet1!Q412&lt;&gt;0),"出错","-")</f>
        <v>-</v>
      </c>
      <c r="K273" s="31" t="str">
        <f>IF(AND(Sheet1!G412=0,Sheet1!L412=0,Sheet1!Q412=0,Sheet1!V412&lt;&gt;0),"出错","-")</f>
        <v>-</v>
      </c>
      <c r="L273" s="31" t="str">
        <f>IF(AND(Sheet1!G412=0,Sheet1!L412=0,Sheet1!Q412=0,Sheet1!V412=0,Sheet1!AA412&lt;&gt;0),"出错","-")</f>
        <v>-</v>
      </c>
    </row>
    <row r="274" spans="1:12">
      <c r="A274" s="3">
        <v>10006</v>
      </c>
      <c r="B274" s="3" t="s">
        <v>360</v>
      </c>
      <c r="C274" s="31" t="str">
        <f>IF(OR(Sheet1!I413&lt;&gt;Sheet1!AF413,Sheet1!AG413&lt;&gt;Sheet1!J413),"有影响","-")</f>
        <v>-</v>
      </c>
      <c r="D274" s="31" t="str">
        <f>IF(OR(Sheet1!N413&lt;&gt;Sheet1!AH413,Sheet1!AI413&lt;&gt;Sheet1!O413),"有影响","-")</f>
        <v>-</v>
      </c>
      <c r="E274" s="31" t="str">
        <f>IF(OR(Sheet1!S413&lt;&gt;Sheet1!AJ413,Sheet1!AK413&lt;&gt;Sheet1!T413),"有影响","-")</f>
        <v>-</v>
      </c>
      <c r="F274" s="31" t="str">
        <f>IF(OR(Sheet1!X413&lt;&gt;Sheet1!AL413,Sheet1!AM413&lt;&gt;Sheet1!Y413),"有影响","-")</f>
        <v>-</v>
      </c>
      <c r="G274" s="31" t="str">
        <f>IF(OR(Sheet1!AC413&lt;&gt;Sheet1!AN413,Sheet1!AO413&lt;&gt;Sheet1!AD413),"有影响","-")</f>
        <v>-</v>
      </c>
      <c r="H274" s="31" t="str">
        <f>IF(Sheet1!G413=0,"出错","-")</f>
        <v>-</v>
      </c>
      <c r="I274" s="31" t="str">
        <f>IF(AND(Sheet1!G413=0,Sheet1!L413&lt;&gt;0),"出错","-")</f>
        <v>-</v>
      </c>
      <c r="J274" s="31" t="str">
        <f>IF(AND(Sheet1!G413=0,Sheet1!L413=0,Sheet1!Q413&lt;&gt;0),"出错","-")</f>
        <v>-</v>
      </c>
      <c r="K274" s="31" t="str">
        <f>IF(AND(Sheet1!G413=0,Sheet1!L413=0,Sheet1!Q413=0,Sheet1!V413&lt;&gt;0),"出错","-")</f>
        <v>-</v>
      </c>
      <c r="L274" s="31" t="str">
        <f>IF(AND(Sheet1!G413=0,Sheet1!L413=0,Sheet1!Q413=0,Sheet1!V413=0,Sheet1!AA413&lt;&gt;0),"出错","-")</f>
        <v>-</v>
      </c>
    </row>
    <row r="275" spans="1:12">
      <c r="A275" s="3">
        <v>10007</v>
      </c>
      <c r="B275" s="3" t="s">
        <v>361</v>
      </c>
      <c r="C275" s="31" t="str">
        <f>IF(OR(Sheet1!I414&lt;&gt;Sheet1!AF414,Sheet1!AG414&lt;&gt;Sheet1!J414),"有影响","-")</f>
        <v>-</v>
      </c>
      <c r="D275" s="31" t="str">
        <f>IF(OR(Sheet1!N414&lt;&gt;Sheet1!AH414,Sheet1!AI414&lt;&gt;Sheet1!O414),"有影响","-")</f>
        <v>-</v>
      </c>
      <c r="E275" s="31" t="str">
        <f>IF(OR(Sheet1!S414&lt;&gt;Sheet1!AJ414,Sheet1!AK414&lt;&gt;Sheet1!T414),"有影响","-")</f>
        <v>-</v>
      </c>
      <c r="F275" s="31" t="str">
        <f>IF(OR(Sheet1!X414&lt;&gt;Sheet1!AL414,Sheet1!AM414&lt;&gt;Sheet1!Y414),"有影响","-")</f>
        <v>-</v>
      </c>
      <c r="G275" s="31" t="str">
        <f>IF(OR(Sheet1!AC414&lt;&gt;Sheet1!AN414,Sheet1!AO414&lt;&gt;Sheet1!AD414),"有影响","-")</f>
        <v>-</v>
      </c>
      <c r="H275" s="31" t="str">
        <f>IF(Sheet1!G414=0,"出错","-")</f>
        <v>-</v>
      </c>
      <c r="I275" s="31" t="str">
        <f>IF(AND(Sheet1!G414=0,Sheet1!L414&lt;&gt;0),"出错","-")</f>
        <v>-</v>
      </c>
      <c r="J275" s="31" t="str">
        <f>IF(AND(Sheet1!G414=0,Sheet1!L414=0,Sheet1!Q414&lt;&gt;0),"出错","-")</f>
        <v>-</v>
      </c>
      <c r="K275" s="31" t="str">
        <f>IF(AND(Sheet1!G414=0,Sheet1!L414=0,Sheet1!Q414=0,Sheet1!V414&lt;&gt;0),"出错","-")</f>
        <v>-</v>
      </c>
      <c r="L275" s="31" t="str">
        <f>IF(AND(Sheet1!G414=0,Sheet1!L414=0,Sheet1!Q414=0,Sheet1!V414=0,Sheet1!AA414&lt;&gt;0),"出错","-")</f>
        <v>-</v>
      </c>
    </row>
    <row r="276" spans="1:12">
      <c r="A276" s="3">
        <v>10008</v>
      </c>
      <c r="B276" s="3" t="s">
        <v>362</v>
      </c>
      <c r="C276" s="31" t="str">
        <f>IF(OR(Sheet1!I415&lt;&gt;Sheet1!AF415,Sheet1!AG415&lt;&gt;Sheet1!J415),"有影响","-")</f>
        <v>-</v>
      </c>
      <c r="D276" s="31" t="str">
        <f>IF(OR(Sheet1!N415&lt;&gt;Sheet1!AH415,Sheet1!AI415&lt;&gt;Sheet1!O415),"有影响","-")</f>
        <v>-</v>
      </c>
      <c r="E276" s="31" t="str">
        <f>IF(OR(Sheet1!S415&lt;&gt;Sheet1!AJ415,Sheet1!AK415&lt;&gt;Sheet1!T415),"有影响","-")</f>
        <v>-</v>
      </c>
      <c r="F276" s="31" t="str">
        <f>IF(OR(Sheet1!X415&lt;&gt;Sheet1!AL415,Sheet1!AM415&lt;&gt;Sheet1!Y415),"有影响","-")</f>
        <v>-</v>
      </c>
      <c r="G276" s="31" t="str">
        <f>IF(OR(Sheet1!AC415&lt;&gt;Sheet1!AN415,Sheet1!AO415&lt;&gt;Sheet1!AD415),"有影响","-")</f>
        <v>-</v>
      </c>
      <c r="H276" s="31" t="str">
        <f>IF(Sheet1!G415=0,"出错","-")</f>
        <v>-</v>
      </c>
      <c r="I276" s="31" t="str">
        <f>IF(AND(Sheet1!G415=0,Sheet1!L415&lt;&gt;0),"出错","-")</f>
        <v>-</v>
      </c>
      <c r="J276" s="31" t="str">
        <f>IF(AND(Sheet1!G415=0,Sheet1!L415=0,Sheet1!Q415&lt;&gt;0),"出错","-")</f>
        <v>-</v>
      </c>
      <c r="K276" s="31" t="str">
        <f>IF(AND(Sheet1!G415=0,Sheet1!L415=0,Sheet1!Q415=0,Sheet1!V415&lt;&gt;0),"出错","-")</f>
        <v>-</v>
      </c>
      <c r="L276" s="31" t="str">
        <f>IF(AND(Sheet1!G415=0,Sheet1!L415=0,Sheet1!Q415=0,Sheet1!V415=0,Sheet1!AA415&lt;&gt;0),"出错","-")</f>
        <v>-</v>
      </c>
    </row>
    <row r="277" spans="1:12">
      <c r="A277" s="3">
        <v>10009</v>
      </c>
      <c r="B277" s="3" t="s">
        <v>363</v>
      </c>
      <c r="C277" s="31" t="str">
        <f>IF(OR(Sheet1!I416&lt;&gt;Sheet1!AF416,Sheet1!AG416&lt;&gt;Sheet1!J416),"有影响","-")</f>
        <v>-</v>
      </c>
      <c r="D277" s="31" t="str">
        <f>IF(OR(Sheet1!N416&lt;&gt;Sheet1!AH416,Sheet1!AI416&lt;&gt;Sheet1!O416),"有影响","-")</f>
        <v>-</v>
      </c>
      <c r="E277" s="31" t="str">
        <f>IF(OR(Sheet1!S416&lt;&gt;Sheet1!AJ416,Sheet1!AK416&lt;&gt;Sheet1!T416),"有影响","-")</f>
        <v>-</v>
      </c>
      <c r="F277" s="31" t="str">
        <f>IF(OR(Sheet1!X416&lt;&gt;Sheet1!AL416,Sheet1!AM416&lt;&gt;Sheet1!Y416),"有影响","-")</f>
        <v>-</v>
      </c>
      <c r="G277" s="31" t="str">
        <f>IF(OR(Sheet1!AC416&lt;&gt;Sheet1!AN416,Sheet1!AO416&lt;&gt;Sheet1!AD416),"有影响","-")</f>
        <v>-</v>
      </c>
      <c r="H277" s="31" t="str">
        <f>IF(Sheet1!G416=0,"出错","-")</f>
        <v>-</v>
      </c>
      <c r="I277" s="31" t="str">
        <f>IF(AND(Sheet1!G416=0,Sheet1!L416&lt;&gt;0),"出错","-")</f>
        <v>-</v>
      </c>
      <c r="J277" s="31" t="str">
        <f>IF(AND(Sheet1!G416=0,Sheet1!L416=0,Sheet1!Q416&lt;&gt;0),"出错","-")</f>
        <v>-</v>
      </c>
      <c r="K277" s="31" t="str">
        <f>IF(AND(Sheet1!G416=0,Sheet1!L416=0,Sheet1!Q416=0,Sheet1!V416&lt;&gt;0),"出错","-")</f>
        <v>-</v>
      </c>
      <c r="L277" s="31" t="str">
        <f>IF(AND(Sheet1!G416=0,Sheet1!L416=0,Sheet1!Q416=0,Sheet1!V416=0,Sheet1!AA416&lt;&gt;0),"出错","-")</f>
        <v>-</v>
      </c>
    </row>
    <row r="278" spans="1:12">
      <c r="A278" s="3">
        <v>10010</v>
      </c>
      <c r="B278" s="3" t="s">
        <v>364</v>
      </c>
      <c r="C278" s="31" t="str">
        <f>IF(OR(Sheet1!I417&lt;&gt;Sheet1!AF417,Sheet1!AG417&lt;&gt;Sheet1!J417),"有影响","-")</f>
        <v>-</v>
      </c>
      <c r="D278" s="31" t="str">
        <f>IF(OR(Sheet1!N417&lt;&gt;Sheet1!AH417,Sheet1!AI417&lt;&gt;Sheet1!O417),"有影响","-")</f>
        <v>-</v>
      </c>
      <c r="E278" s="31" t="str">
        <f>IF(OR(Sheet1!S417&lt;&gt;Sheet1!AJ417,Sheet1!AK417&lt;&gt;Sheet1!T417),"有影响","-")</f>
        <v>-</v>
      </c>
      <c r="F278" s="31" t="str">
        <f>IF(OR(Sheet1!X417&lt;&gt;Sheet1!AL417,Sheet1!AM417&lt;&gt;Sheet1!Y417),"有影响","-")</f>
        <v>-</v>
      </c>
      <c r="G278" s="31" t="str">
        <f>IF(OR(Sheet1!AC417&lt;&gt;Sheet1!AN417,Sheet1!AO417&lt;&gt;Sheet1!AD417),"有影响","-")</f>
        <v>-</v>
      </c>
      <c r="H278" s="31" t="str">
        <f>IF(Sheet1!G417=0,"出错","-")</f>
        <v>-</v>
      </c>
      <c r="I278" s="31" t="str">
        <f>IF(AND(Sheet1!G417=0,Sheet1!L417&lt;&gt;0),"出错","-")</f>
        <v>-</v>
      </c>
      <c r="J278" s="31" t="str">
        <f>IF(AND(Sheet1!G417=0,Sheet1!L417=0,Sheet1!Q417&lt;&gt;0),"出错","-")</f>
        <v>-</v>
      </c>
      <c r="K278" s="31" t="str">
        <f>IF(AND(Sheet1!G417=0,Sheet1!L417=0,Sheet1!Q417=0,Sheet1!V417&lt;&gt;0),"出错","-")</f>
        <v>-</v>
      </c>
      <c r="L278" s="31" t="str">
        <f>IF(AND(Sheet1!G417=0,Sheet1!L417=0,Sheet1!Q417=0,Sheet1!V417=0,Sheet1!AA417&lt;&gt;0),"出错","-")</f>
        <v>-</v>
      </c>
    </row>
    <row r="279" spans="1:12">
      <c r="A279" s="3">
        <v>10011</v>
      </c>
      <c r="B279" s="3" t="s">
        <v>365</v>
      </c>
      <c r="C279" s="31" t="str">
        <f>IF(OR(Sheet1!I418&lt;&gt;Sheet1!AF418,Sheet1!AG418&lt;&gt;Sheet1!J418),"有影响","-")</f>
        <v>-</v>
      </c>
      <c r="D279" s="31" t="str">
        <f>IF(OR(Sheet1!N418&lt;&gt;Sheet1!AH418,Sheet1!AI418&lt;&gt;Sheet1!O418),"有影响","-")</f>
        <v>-</v>
      </c>
      <c r="E279" s="31" t="str">
        <f>IF(OR(Sheet1!S418&lt;&gt;Sheet1!AJ418,Sheet1!AK418&lt;&gt;Sheet1!T418),"有影响","-")</f>
        <v>-</v>
      </c>
      <c r="F279" s="31" t="str">
        <f>IF(OR(Sheet1!X418&lt;&gt;Sheet1!AL418,Sheet1!AM418&lt;&gt;Sheet1!Y418),"有影响","-")</f>
        <v>-</v>
      </c>
      <c r="G279" s="31" t="str">
        <f>IF(OR(Sheet1!AC418&lt;&gt;Sheet1!AN418,Sheet1!AO418&lt;&gt;Sheet1!AD418),"有影响","-")</f>
        <v>-</v>
      </c>
      <c r="H279" s="31" t="str">
        <f>IF(Sheet1!G418=0,"出错","-")</f>
        <v>-</v>
      </c>
      <c r="I279" s="31" t="str">
        <f>IF(AND(Sheet1!G418=0,Sheet1!L418&lt;&gt;0),"出错","-")</f>
        <v>-</v>
      </c>
      <c r="J279" s="31" t="str">
        <f>IF(AND(Sheet1!G418=0,Sheet1!L418=0,Sheet1!Q418&lt;&gt;0),"出错","-")</f>
        <v>-</v>
      </c>
      <c r="K279" s="31" t="str">
        <f>IF(AND(Sheet1!G418=0,Sheet1!L418=0,Sheet1!Q418=0,Sheet1!V418&lt;&gt;0),"出错","-")</f>
        <v>-</v>
      </c>
      <c r="L279" s="31" t="str">
        <f>IF(AND(Sheet1!G418=0,Sheet1!L418=0,Sheet1!Q418=0,Sheet1!V418=0,Sheet1!AA418&lt;&gt;0),"出错","-")</f>
        <v>-</v>
      </c>
    </row>
    <row r="280" spans="1:12">
      <c r="A280" s="3">
        <v>10012</v>
      </c>
      <c r="B280" s="3" t="s">
        <v>366</v>
      </c>
      <c r="C280" s="31" t="str">
        <f>IF(OR(Sheet1!I419&lt;&gt;Sheet1!AF419,Sheet1!AG419&lt;&gt;Sheet1!J419),"有影响","-")</f>
        <v>-</v>
      </c>
      <c r="D280" s="31" t="str">
        <f>IF(OR(Sheet1!N419&lt;&gt;Sheet1!AH419,Sheet1!AI419&lt;&gt;Sheet1!O419),"有影响","-")</f>
        <v>-</v>
      </c>
      <c r="E280" s="31" t="str">
        <f>IF(OR(Sheet1!S419&lt;&gt;Sheet1!AJ419,Sheet1!AK419&lt;&gt;Sheet1!T419),"有影响","-")</f>
        <v>-</v>
      </c>
      <c r="F280" s="31" t="str">
        <f>IF(OR(Sheet1!X419&lt;&gt;Sheet1!AL419,Sheet1!AM419&lt;&gt;Sheet1!Y419),"有影响","-")</f>
        <v>-</v>
      </c>
      <c r="G280" s="31" t="str">
        <f>IF(OR(Sheet1!AC419&lt;&gt;Sheet1!AN419,Sheet1!AO419&lt;&gt;Sheet1!AD419),"有影响","-")</f>
        <v>-</v>
      </c>
      <c r="H280" s="31" t="str">
        <f>IF(Sheet1!G419=0,"出错","-")</f>
        <v>-</v>
      </c>
      <c r="I280" s="31" t="str">
        <f>IF(AND(Sheet1!G419=0,Sheet1!L419&lt;&gt;0),"出错","-")</f>
        <v>-</v>
      </c>
      <c r="J280" s="31" t="str">
        <f>IF(AND(Sheet1!G419=0,Sheet1!L419=0,Sheet1!Q419&lt;&gt;0),"出错","-")</f>
        <v>-</v>
      </c>
      <c r="K280" s="31" t="str">
        <f>IF(AND(Sheet1!G419=0,Sheet1!L419=0,Sheet1!Q419=0,Sheet1!V419&lt;&gt;0),"出错","-")</f>
        <v>-</v>
      </c>
      <c r="L280" s="31" t="str">
        <f>IF(AND(Sheet1!G419=0,Sheet1!L419=0,Sheet1!Q419=0,Sheet1!V419=0,Sheet1!AA419&lt;&gt;0),"出错","-")</f>
        <v>-</v>
      </c>
    </row>
    <row r="281" spans="1:12">
      <c r="A281" s="3">
        <v>10013</v>
      </c>
      <c r="B281" s="3" t="s">
        <v>367</v>
      </c>
      <c r="C281" s="31" t="str">
        <f>IF(OR(Sheet1!I420&lt;&gt;Sheet1!AF420,Sheet1!AG420&lt;&gt;Sheet1!J420),"有影响","-")</f>
        <v>-</v>
      </c>
      <c r="D281" s="31" t="str">
        <f>IF(OR(Sheet1!N420&lt;&gt;Sheet1!AH420,Sheet1!AI420&lt;&gt;Sheet1!O420),"有影响","-")</f>
        <v>-</v>
      </c>
      <c r="E281" s="31" t="str">
        <f>IF(OR(Sheet1!S420&lt;&gt;Sheet1!AJ420,Sheet1!AK420&lt;&gt;Sheet1!T420),"有影响","-")</f>
        <v>-</v>
      </c>
      <c r="F281" s="31" t="str">
        <f>IF(OR(Sheet1!X420&lt;&gt;Sheet1!AL420,Sheet1!AM420&lt;&gt;Sheet1!Y420),"有影响","-")</f>
        <v>-</v>
      </c>
      <c r="G281" s="31" t="str">
        <f>IF(OR(Sheet1!AC420&lt;&gt;Sheet1!AN420,Sheet1!AO420&lt;&gt;Sheet1!AD420),"有影响","-")</f>
        <v>-</v>
      </c>
      <c r="H281" s="31" t="str">
        <f>IF(Sheet1!G420=0,"出错","-")</f>
        <v>-</v>
      </c>
      <c r="I281" s="31" t="str">
        <f>IF(AND(Sheet1!G420=0,Sheet1!L420&lt;&gt;0),"出错","-")</f>
        <v>-</v>
      </c>
      <c r="J281" s="31" t="str">
        <f>IF(AND(Sheet1!G420=0,Sheet1!L420=0,Sheet1!Q420&lt;&gt;0),"出错","-")</f>
        <v>-</v>
      </c>
      <c r="K281" s="31" t="str">
        <f>IF(AND(Sheet1!G420=0,Sheet1!L420=0,Sheet1!Q420=0,Sheet1!V420&lt;&gt;0),"出错","-")</f>
        <v>-</v>
      </c>
      <c r="L281" s="31" t="str">
        <f>IF(AND(Sheet1!G420=0,Sheet1!L420=0,Sheet1!Q420=0,Sheet1!V420=0,Sheet1!AA420&lt;&gt;0),"出错","-")</f>
        <v>-</v>
      </c>
    </row>
    <row r="282" spans="1:12">
      <c r="A282" s="3">
        <v>10014</v>
      </c>
      <c r="B282" s="3" t="s">
        <v>368</v>
      </c>
      <c r="C282" s="31" t="str">
        <f>IF(OR(Sheet1!I421&lt;&gt;Sheet1!AF421,Sheet1!AG421&lt;&gt;Sheet1!J421),"有影响","-")</f>
        <v>-</v>
      </c>
      <c r="D282" s="31" t="str">
        <f>IF(OR(Sheet1!N421&lt;&gt;Sheet1!AH421,Sheet1!AI421&lt;&gt;Sheet1!O421),"有影响","-")</f>
        <v>-</v>
      </c>
      <c r="E282" s="31" t="str">
        <f>IF(OR(Sheet1!S421&lt;&gt;Sheet1!AJ421,Sheet1!AK421&lt;&gt;Sheet1!T421),"有影响","-")</f>
        <v>-</v>
      </c>
      <c r="F282" s="31" t="str">
        <f>IF(OR(Sheet1!X421&lt;&gt;Sheet1!AL421,Sheet1!AM421&lt;&gt;Sheet1!Y421),"有影响","-")</f>
        <v>-</v>
      </c>
      <c r="G282" s="31" t="str">
        <f>IF(OR(Sheet1!AC421&lt;&gt;Sheet1!AN421,Sheet1!AO421&lt;&gt;Sheet1!AD421),"有影响","-")</f>
        <v>-</v>
      </c>
      <c r="H282" s="31" t="str">
        <f>IF(Sheet1!G421=0,"出错","-")</f>
        <v>-</v>
      </c>
      <c r="I282" s="31" t="str">
        <f>IF(AND(Sheet1!G421=0,Sheet1!L421&lt;&gt;0),"出错","-")</f>
        <v>-</v>
      </c>
      <c r="J282" s="31" t="str">
        <f>IF(AND(Sheet1!G421=0,Sheet1!L421=0,Sheet1!Q421&lt;&gt;0),"出错","-")</f>
        <v>-</v>
      </c>
      <c r="K282" s="31" t="str">
        <f>IF(AND(Sheet1!G421=0,Sheet1!L421=0,Sheet1!Q421=0,Sheet1!V421&lt;&gt;0),"出错","-")</f>
        <v>-</v>
      </c>
      <c r="L282" s="31" t="str">
        <f>IF(AND(Sheet1!G421=0,Sheet1!L421=0,Sheet1!Q421=0,Sheet1!V421=0,Sheet1!AA421&lt;&gt;0),"出错","-")</f>
        <v>-</v>
      </c>
    </row>
    <row r="283" spans="1:12">
      <c r="A283" s="3">
        <v>10015</v>
      </c>
      <c r="B283" s="3" t="s">
        <v>369</v>
      </c>
      <c r="C283" s="31" t="str">
        <f>IF(OR(Sheet1!I422&lt;&gt;Sheet1!AF422,Sheet1!AG422&lt;&gt;Sheet1!J422),"有影响","-")</f>
        <v>-</v>
      </c>
      <c r="D283" s="31" t="str">
        <f>IF(OR(Sheet1!N422&lt;&gt;Sheet1!AH422,Sheet1!AI422&lt;&gt;Sheet1!O422),"有影响","-")</f>
        <v>-</v>
      </c>
      <c r="E283" s="31" t="str">
        <f>IF(OR(Sheet1!S422&lt;&gt;Sheet1!AJ422,Sheet1!AK422&lt;&gt;Sheet1!T422),"有影响","-")</f>
        <v>-</v>
      </c>
      <c r="F283" s="31" t="str">
        <f>IF(OR(Sheet1!X422&lt;&gt;Sheet1!AL422,Sheet1!AM422&lt;&gt;Sheet1!Y422),"有影响","-")</f>
        <v>-</v>
      </c>
      <c r="G283" s="31" t="str">
        <f>IF(OR(Sheet1!AC422&lt;&gt;Sheet1!AN422,Sheet1!AO422&lt;&gt;Sheet1!AD422),"有影响","-")</f>
        <v>-</v>
      </c>
      <c r="H283" s="31" t="str">
        <f>IF(Sheet1!G422=0,"出错","-")</f>
        <v>-</v>
      </c>
      <c r="I283" s="31" t="str">
        <f>IF(AND(Sheet1!G422=0,Sheet1!L422&lt;&gt;0),"出错","-")</f>
        <v>-</v>
      </c>
      <c r="J283" s="31" t="str">
        <f>IF(AND(Sheet1!G422=0,Sheet1!L422=0,Sheet1!Q422&lt;&gt;0),"出错","-")</f>
        <v>-</v>
      </c>
      <c r="K283" s="31" t="str">
        <f>IF(AND(Sheet1!G422=0,Sheet1!L422=0,Sheet1!Q422=0,Sheet1!V422&lt;&gt;0),"出错","-")</f>
        <v>-</v>
      </c>
      <c r="L283" s="31" t="str">
        <f>IF(AND(Sheet1!G422=0,Sheet1!L422=0,Sheet1!Q422=0,Sheet1!V422=0,Sheet1!AA422&lt;&gt;0),"出错","-")</f>
        <v>-</v>
      </c>
    </row>
    <row r="284" spans="1:12">
      <c r="A284" s="3">
        <v>30001</v>
      </c>
      <c r="B284" s="3" t="s">
        <v>42</v>
      </c>
      <c r="C284" s="31" t="str">
        <f>IF(OR(Sheet1!I423&lt;&gt;Sheet1!AF423,Sheet1!AG423&lt;&gt;Sheet1!J423),"有影响","-")</f>
        <v>-</v>
      </c>
      <c r="D284" s="31" t="str">
        <f>IF(OR(Sheet1!N423&lt;&gt;Sheet1!AH423,Sheet1!AI423&lt;&gt;Sheet1!O423),"有影响","-")</f>
        <v>-</v>
      </c>
      <c r="E284" s="31" t="str">
        <f>IF(OR(Sheet1!S423&lt;&gt;Sheet1!AJ423,Sheet1!AK423&lt;&gt;Sheet1!T423),"有影响","-")</f>
        <v>-</v>
      </c>
      <c r="F284" s="31" t="str">
        <f>IF(OR(Sheet1!X423&lt;&gt;Sheet1!AL423,Sheet1!AM423&lt;&gt;Sheet1!Y423),"有影响","-")</f>
        <v>-</v>
      </c>
      <c r="G284" s="31" t="str">
        <f>IF(OR(Sheet1!AC423&lt;&gt;Sheet1!AN423,Sheet1!AO423&lt;&gt;Sheet1!AD423),"有影响","-")</f>
        <v>-</v>
      </c>
      <c r="H284" s="31" t="str">
        <f>IF(Sheet1!G423=0,"出错","-")</f>
        <v>-</v>
      </c>
      <c r="I284" s="31" t="str">
        <f>IF(AND(Sheet1!G423=0,Sheet1!L423&lt;&gt;0),"出错","-")</f>
        <v>-</v>
      </c>
      <c r="J284" s="31" t="str">
        <f>IF(AND(Sheet1!G423=0,Sheet1!L423=0,Sheet1!Q423&lt;&gt;0),"出错","-")</f>
        <v>-</v>
      </c>
      <c r="K284" s="31" t="str">
        <f>IF(AND(Sheet1!G423=0,Sheet1!L423=0,Sheet1!Q423=0,Sheet1!V423&lt;&gt;0),"出错","-")</f>
        <v>-</v>
      </c>
      <c r="L284" s="31" t="str">
        <f>IF(AND(Sheet1!G423=0,Sheet1!L423=0,Sheet1!Q423=0,Sheet1!V423=0,Sheet1!AA423&lt;&gt;0),"出错","-")</f>
        <v>-</v>
      </c>
    </row>
    <row r="285" spans="1:12">
      <c r="A285" s="3">
        <v>30002</v>
      </c>
      <c r="B285" s="3" t="s">
        <v>43</v>
      </c>
      <c r="C285" s="31" t="str">
        <f>IF(OR(Sheet1!I424&lt;&gt;Sheet1!AF424,Sheet1!AG424&lt;&gt;Sheet1!J424),"有影响","-")</f>
        <v>-</v>
      </c>
      <c r="D285" s="31" t="str">
        <f>IF(OR(Sheet1!N424&lt;&gt;Sheet1!AH424,Sheet1!AI424&lt;&gt;Sheet1!O424),"有影响","-")</f>
        <v>-</v>
      </c>
      <c r="E285" s="31" t="str">
        <f>IF(OR(Sheet1!S424&lt;&gt;Sheet1!AJ424,Sheet1!AK424&lt;&gt;Sheet1!T424),"有影响","-")</f>
        <v>-</v>
      </c>
      <c r="F285" s="31" t="str">
        <f>IF(OR(Sheet1!X424&lt;&gt;Sheet1!AL424,Sheet1!AM424&lt;&gt;Sheet1!Y424),"有影响","-")</f>
        <v>-</v>
      </c>
      <c r="G285" s="31" t="str">
        <f>IF(OR(Sheet1!AC424&lt;&gt;Sheet1!AN424,Sheet1!AO424&lt;&gt;Sheet1!AD424),"有影响","-")</f>
        <v>-</v>
      </c>
      <c r="H285" s="31" t="str">
        <f>IF(Sheet1!G424=0,"出错","-")</f>
        <v>-</v>
      </c>
      <c r="I285" s="31" t="str">
        <f>IF(AND(Sheet1!G424=0,Sheet1!L424&lt;&gt;0),"出错","-")</f>
        <v>-</v>
      </c>
      <c r="J285" s="31" t="str">
        <f>IF(AND(Sheet1!G424=0,Sheet1!L424=0,Sheet1!Q424&lt;&gt;0),"出错","-")</f>
        <v>-</v>
      </c>
      <c r="K285" s="31" t="str">
        <f>IF(AND(Sheet1!G424=0,Sheet1!L424=0,Sheet1!Q424=0,Sheet1!V424&lt;&gt;0),"出错","-")</f>
        <v>-</v>
      </c>
      <c r="L285" s="31" t="str">
        <f>IF(AND(Sheet1!G424=0,Sheet1!L424=0,Sheet1!Q424=0,Sheet1!V424=0,Sheet1!AA424&lt;&gt;0),"出错","-")</f>
        <v>-</v>
      </c>
    </row>
    <row r="286" spans="1:12">
      <c r="A286" s="3">
        <v>30003</v>
      </c>
      <c r="B286" s="3" t="s">
        <v>44</v>
      </c>
      <c r="C286" s="31" t="str">
        <f>IF(OR(Sheet1!I425&lt;&gt;Sheet1!AF425,Sheet1!AG425&lt;&gt;Sheet1!J425),"有影响","-")</f>
        <v>-</v>
      </c>
      <c r="D286" s="31" t="str">
        <f>IF(OR(Sheet1!N425&lt;&gt;Sheet1!AH425,Sheet1!AI425&lt;&gt;Sheet1!O425),"有影响","-")</f>
        <v>-</v>
      </c>
      <c r="E286" s="31" t="str">
        <f>IF(OR(Sheet1!S425&lt;&gt;Sheet1!AJ425,Sheet1!AK425&lt;&gt;Sheet1!T425),"有影响","-")</f>
        <v>-</v>
      </c>
      <c r="F286" s="31" t="str">
        <f>IF(OR(Sheet1!X425&lt;&gt;Sheet1!AL425,Sheet1!AM425&lt;&gt;Sheet1!Y425),"有影响","-")</f>
        <v>-</v>
      </c>
      <c r="G286" s="31" t="str">
        <f>IF(OR(Sheet1!AC425&lt;&gt;Sheet1!AN425,Sheet1!AO425&lt;&gt;Sheet1!AD425),"有影响","-")</f>
        <v>-</v>
      </c>
      <c r="H286" s="31" t="str">
        <f>IF(Sheet1!G425=0,"出错","-")</f>
        <v>-</v>
      </c>
      <c r="I286" s="31" t="str">
        <f>IF(AND(Sheet1!G425=0,Sheet1!L425&lt;&gt;0),"出错","-")</f>
        <v>-</v>
      </c>
      <c r="J286" s="31" t="str">
        <f>IF(AND(Sheet1!G425=0,Sheet1!L425=0,Sheet1!Q425&lt;&gt;0),"出错","-")</f>
        <v>-</v>
      </c>
      <c r="K286" s="31" t="str">
        <f>IF(AND(Sheet1!G425=0,Sheet1!L425=0,Sheet1!Q425=0,Sheet1!V425&lt;&gt;0),"出错","-")</f>
        <v>-</v>
      </c>
      <c r="L286" s="31" t="str">
        <f>IF(AND(Sheet1!G425=0,Sheet1!L425=0,Sheet1!Q425=0,Sheet1!V425=0,Sheet1!AA425&lt;&gt;0),"出错","-")</f>
        <v>-</v>
      </c>
    </row>
    <row r="287" spans="1:12">
      <c r="A287" s="3">
        <v>30004</v>
      </c>
      <c r="B287" s="3" t="s">
        <v>45</v>
      </c>
      <c r="C287" s="31" t="str">
        <f>IF(OR(Sheet1!I426&lt;&gt;Sheet1!AF426,Sheet1!AG426&lt;&gt;Sheet1!J426),"有影响","-")</f>
        <v>-</v>
      </c>
      <c r="D287" s="31" t="str">
        <f>IF(OR(Sheet1!N426&lt;&gt;Sheet1!AH426,Sheet1!AI426&lt;&gt;Sheet1!O426),"有影响","-")</f>
        <v>-</v>
      </c>
      <c r="E287" s="31" t="str">
        <f>IF(OR(Sheet1!S426&lt;&gt;Sheet1!AJ426,Sheet1!AK426&lt;&gt;Sheet1!T426),"有影响","-")</f>
        <v>-</v>
      </c>
      <c r="F287" s="31" t="str">
        <f>IF(OR(Sheet1!X426&lt;&gt;Sheet1!AL426,Sheet1!AM426&lt;&gt;Sheet1!Y426),"有影响","-")</f>
        <v>-</v>
      </c>
      <c r="G287" s="31" t="str">
        <f>IF(OR(Sheet1!AC426&lt;&gt;Sheet1!AN426,Sheet1!AO426&lt;&gt;Sheet1!AD426),"有影响","-")</f>
        <v>-</v>
      </c>
      <c r="H287" s="31" t="str">
        <f>IF(Sheet1!G426=0,"出错","-")</f>
        <v>-</v>
      </c>
      <c r="I287" s="31" t="str">
        <f>IF(AND(Sheet1!G426=0,Sheet1!L426&lt;&gt;0),"出错","-")</f>
        <v>-</v>
      </c>
      <c r="J287" s="31" t="str">
        <f>IF(AND(Sheet1!G426=0,Sheet1!L426=0,Sheet1!Q426&lt;&gt;0),"出错","-")</f>
        <v>-</v>
      </c>
      <c r="K287" s="31" t="str">
        <f>IF(AND(Sheet1!G426=0,Sheet1!L426=0,Sheet1!Q426=0,Sheet1!V426&lt;&gt;0),"出错","-")</f>
        <v>-</v>
      </c>
      <c r="L287" s="31" t="str">
        <f>IF(AND(Sheet1!G426=0,Sheet1!L426=0,Sheet1!Q426=0,Sheet1!V426=0,Sheet1!AA426&lt;&gt;0),"出错","-")</f>
        <v>-</v>
      </c>
    </row>
    <row r="288" spans="1:12">
      <c r="A288" s="3">
        <v>30005</v>
      </c>
      <c r="B288" s="3" t="s">
        <v>46</v>
      </c>
      <c r="C288" s="31" t="str">
        <f>IF(OR(Sheet1!I427&lt;&gt;Sheet1!AF427,Sheet1!AG427&lt;&gt;Sheet1!J427),"有影响","-")</f>
        <v>-</v>
      </c>
      <c r="D288" s="31" t="str">
        <f>IF(OR(Sheet1!N427&lt;&gt;Sheet1!AH427,Sheet1!AI427&lt;&gt;Sheet1!O427),"有影响","-")</f>
        <v>-</v>
      </c>
      <c r="E288" s="31" t="str">
        <f>IF(OR(Sheet1!S427&lt;&gt;Sheet1!AJ427,Sheet1!AK427&lt;&gt;Sheet1!T427),"有影响","-")</f>
        <v>-</v>
      </c>
      <c r="F288" s="31" t="str">
        <f>IF(OR(Sheet1!X427&lt;&gt;Sheet1!AL427,Sheet1!AM427&lt;&gt;Sheet1!Y427),"有影响","-")</f>
        <v>-</v>
      </c>
      <c r="G288" s="31" t="str">
        <f>IF(OR(Sheet1!AC427&lt;&gt;Sheet1!AN427,Sheet1!AO427&lt;&gt;Sheet1!AD427),"有影响","-")</f>
        <v>-</v>
      </c>
      <c r="H288" s="31" t="str">
        <f>IF(Sheet1!G427=0,"出错","-")</f>
        <v>-</v>
      </c>
      <c r="I288" s="31" t="str">
        <f>IF(AND(Sheet1!G427=0,Sheet1!L427&lt;&gt;0),"出错","-")</f>
        <v>-</v>
      </c>
      <c r="J288" s="31" t="str">
        <f>IF(AND(Sheet1!G427=0,Sheet1!L427=0,Sheet1!Q427&lt;&gt;0),"出错","-")</f>
        <v>-</v>
      </c>
      <c r="K288" s="31" t="str">
        <f>IF(AND(Sheet1!G427=0,Sheet1!L427=0,Sheet1!Q427=0,Sheet1!V427&lt;&gt;0),"出错","-")</f>
        <v>-</v>
      </c>
      <c r="L288" s="31" t="str">
        <f>IF(AND(Sheet1!G427=0,Sheet1!L427=0,Sheet1!Q427=0,Sheet1!V427=0,Sheet1!AA427&lt;&gt;0),"出错","-")</f>
        <v>-</v>
      </c>
    </row>
    <row r="289" spans="1:12">
      <c r="A289" s="3">
        <v>30006</v>
      </c>
      <c r="B289" s="3" t="s">
        <v>47</v>
      </c>
      <c r="C289" s="31" t="str">
        <f>IF(OR(Sheet1!I428&lt;&gt;Sheet1!AF428,Sheet1!AG428&lt;&gt;Sheet1!J428),"有影响","-")</f>
        <v>-</v>
      </c>
      <c r="D289" s="31" t="str">
        <f>IF(OR(Sheet1!N428&lt;&gt;Sheet1!AH428,Sheet1!AI428&lt;&gt;Sheet1!O428),"有影响","-")</f>
        <v>-</v>
      </c>
      <c r="E289" s="31" t="str">
        <f>IF(OR(Sheet1!S428&lt;&gt;Sheet1!AJ428,Sheet1!AK428&lt;&gt;Sheet1!T428),"有影响","-")</f>
        <v>-</v>
      </c>
      <c r="F289" s="31" t="str">
        <f>IF(OR(Sheet1!X428&lt;&gt;Sheet1!AL428,Sheet1!AM428&lt;&gt;Sheet1!Y428),"有影响","-")</f>
        <v>-</v>
      </c>
      <c r="G289" s="31" t="str">
        <f>IF(OR(Sheet1!AC428&lt;&gt;Sheet1!AN428,Sheet1!AO428&lt;&gt;Sheet1!AD428),"有影响","-")</f>
        <v>-</v>
      </c>
      <c r="H289" s="31" t="str">
        <f>IF(Sheet1!G428=0,"出错","-")</f>
        <v>-</v>
      </c>
      <c r="I289" s="31" t="str">
        <f>IF(AND(Sheet1!G428=0,Sheet1!L428&lt;&gt;0),"出错","-")</f>
        <v>-</v>
      </c>
      <c r="J289" s="31" t="str">
        <f>IF(AND(Sheet1!G428=0,Sheet1!L428=0,Sheet1!Q428&lt;&gt;0),"出错","-")</f>
        <v>-</v>
      </c>
      <c r="K289" s="31" t="str">
        <f>IF(AND(Sheet1!G428=0,Sheet1!L428=0,Sheet1!Q428=0,Sheet1!V428&lt;&gt;0),"出错","-")</f>
        <v>-</v>
      </c>
      <c r="L289" s="31" t="str">
        <f>IF(AND(Sheet1!G428=0,Sheet1!L428=0,Sheet1!Q428=0,Sheet1!V428=0,Sheet1!AA428&lt;&gt;0),"出错","-")</f>
        <v>-</v>
      </c>
    </row>
    <row r="290" spans="1:12">
      <c r="A290" s="3">
        <v>30007</v>
      </c>
      <c r="B290" s="3" t="s">
        <v>48</v>
      </c>
      <c r="C290" s="31" t="str">
        <f>IF(OR(Sheet1!I429&lt;&gt;Sheet1!AF429,Sheet1!AG429&lt;&gt;Sheet1!J429),"有影响","-")</f>
        <v>-</v>
      </c>
      <c r="D290" s="31" t="str">
        <f>IF(OR(Sheet1!N429&lt;&gt;Sheet1!AH429,Sheet1!AI429&lt;&gt;Sheet1!O429),"有影响","-")</f>
        <v>-</v>
      </c>
      <c r="E290" s="31" t="str">
        <f>IF(OR(Sheet1!S429&lt;&gt;Sheet1!AJ429,Sheet1!AK429&lt;&gt;Sheet1!T429),"有影响","-")</f>
        <v>-</v>
      </c>
      <c r="F290" s="31" t="str">
        <f>IF(OR(Sheet1!X429&lt;&gt;Sheet1!AL429,Sheet1!AM429&lt;&gt;Sheet1!Y429),"有影响","-")</f>
        <v>-</v>
      </c>
      <c r="G290" s="31" t="str">
        <f>IF(OR(Sheet1!AC429&lt;&gt;Sheet1!AN429,Sheet1!AO429&lt;&gt;Sheet1!AD429),"有影响","-")</f>
        <v>-</v>
      </c>
      <c r="H290" s="31" t="str">
        <f>IF(Sheet1!G429=0,"出错","-")</f>
        <v>-</v>
      </c>
      <c r="I290" s="31" t="str">
        <f>IF(AND(Sheet1!G429=0,Sheet1!L429&lt;&gt;0),"出错","-")</f>
        <v>-</v>
      </c>
      <c r="J290" s="31" t="str">
        <f>IF(AND(Sheet1!G429=0,Sheet1!L429=0,Sheet1!Q429&lt;&gt;0),"出错","-")</f>
        <v>-</v>
      </c>
      <c r="K290" s="31" t="str">
        <f>IF(AND(Sheet1!G429=0,Sheet1!L429=0,Sheet1!Q429=0,Sheet1!V429&lt;&gt;0),"出错","-")</f>
        <v>-</v>
      </c>
      <c r="L290" s="31" t="str">
        <f>IF(AND(Sheet1!G429=0,Sheet1!L429=0,Sheet1!Q429=0,Sheet1!V429=0,Sheet1!AA429&lt;&gt;0),"出错","-")</f>
        <v>-</v>
      </c>
    </row>
    <row r="291" spans="1:12">
      <c r="A291" s="3">
        <v>30008</v>
      </c>
      <c r="B291" s="3" t="s">
        <v>49</v>
      </c>
      <c r="C291" s="31" t="str">
        <f>IF(OR(Sheet1!I430&lt;&gt;Sheet1!AF430,Sheet1!AG430&lt;&gt;Sheet1!J430),"有影响","-")</f>
        <v>-</v>
      </c>
      <c r="D291" s="31" t="str">
        <f>IF(OR(Sheet1!N430&lt;&gt;Sheet1!AH430,Sheet1!AI430&lt;&gt;Sheet1!O430),"有影响","-")</f>
        <v>-</v>
      </c>
      <c r="E291" s="31" t="str">
        <f>IF(OR(Sheet1!S430&lt;&gt;Sheet1!AJ430,Sheet1!AK430&lt;&gt;Sheet1!T430),"有影响","-")</f>
        <v>-</v>
      </c>
      <c r="F291" s="31" t="str">
        <f>IF(OR(Sheet1!X430&lt;&gt;Sheet1!AL430,Sheet1!AM430&lt;&gt;Sheet1!Y430),"有影响","-")</f>
        <v>-</v>
      </c>
      <c r="G291" s="31" t="str">
        <f>IF(OR(Sheet1!AC430&lt;&gt;Sheet1!AN430,Sheet1!AO430&lt;&gt;Sheet1!AD430),"有影响","-")</f>
        <v>-</v>
      </c>
      <c r="H291" s="31" t="str">
        <f>IF(Sheet1!G430=0,"出错","-")</f>
        <v>-</v>
      </c>
      <c r="I291" s="31" t="str">
        <f>IF(AND(Sheet1!G430=0,Sheet1!L430&lt;&gt;0),"出错","-")</f>
        <v>-</v>
      </c>
      <c r="J291" s="31" t="str">
        <f>IF(AND(Sheet1!G430=0,Sheet1!L430=0,Sheet1!Q430&lt;&gt;0),"出错","-")</f>
        <v>-</v>
      </c>
      <c r="K291" s="31" t="str">
        <f>IF(AND(Sheet1!G430=0,Sheet1!L430=0,Sheet1!Q430=0,Sheet1!V430&lt;&gt;0),"出错","-")</f>
        <v>-</v>
      </c>
      <c r="L291" s="31" t="str">
        <f>IF(AND(Sheet1!G430=0,Sheet1!L430=0,Sheet1!Q430=0,Sheet1!V430=0,Sheet1!AA430&lt;&gt;0),"出错","-")</f>
        <v>-</v>
      </c>
    </row>
    <row r="292" spans="1:12">
      <c r="A292" s="3">
        <v>30009</v>
      </c>
      <c r="B292" s="3" t="s">
        <v>50</v>
      </c>
      <c r="C292" s="31" t="str">
        <f>IF(OR(Sheet1!I431&lt;&gt;Sheet1!AF431,Sheet1!AG431&lt;&gt;Sheet1!J431),"有影响","-")</f>
        <v>-</v>
      </c>
      <c r="D292" s="31" t="str">
        <f>IF(OR(Sheet1!N431&lt;&gt;Sheet1!AH431,Sheet1!AI431&lt;&gt;Sheet1!O431),"有影响","-")</f>
        <v>-</v>
      </c>
      <c r="E292" s="31" t="str">
        <f>IF(OR(Sheet1!S431&lt;&gt;Sheet1!AJ431,Sheet1!AK431&lt;&gt;Sheet1!T431),"有影响","-")</f>
        <v>-</v>
      </c>
      <c r="F292" s="31" t="str">
        <f>IF(OR(Sheet1!X431&lt;&gt;Sheet1!AL431,Sheet1!AM431&lt;&gt;Sheet1!Y431),"有影响","-")</f>
        <v>-</v>
      </c>
      <c r="G292" s="31" t="str">
        <f>IF(OR(Sheet1!AC431&lt;&gt;Sheet1!AN431,Sheet1!AO431&lt;&gt;Sheet1!AD431),"有影响","-")</f>
        <v>-</v>
      </c>
      <c r="H292" s="31" t="str">
        <f>IF(Sheet1!G431=0,"出错","-")</f>
        <v>-</v>
      </c>
      <c r="I292" s="31" t="str">
        <f>IF(AND(Sheet1!G431=0,Sheet1!L431&lt;&gt;0),"出错","-")</f>
        <v>-</v>
      </c>
      <c r="J292" s="31" t="str">
        <f>IF(AND(Sheet1!G431=0,Sheet1!L431=0,Sheet1!Q431&lt;&gt;0),"出错","-")</f>
        <v>-</v>
      </c>
      <c r="K292" s="31" t="str">
        <f>IF(AND(Sheet1!G431=0,Sheet1!L431=0,Sheet1!Q431=0,Sheet1!V431&lt;&gt;0),"出错","-")</f>
        <v>-</v>
      </c>
      <c r="L292" s="31" t="str">
        <f>IF(AND(Sheet1!G431=0,Sheet1!L431=0,Sheet1!Q431=0,Sheet1!V431=0,Sheet1!AA431&lt;&gt;0),"出错","-")</f>
        <v>-</v>
      </c>
    </row>
    <row r="293" spans="1:12">
      <c r="A293" s="3">
        <v>30010</v>
      </c>
      <c r="B293" s="3" t="s">
        <v>51</v>
      </c>
      <c r="C293" s="31" t="str">
        <f>IF(OR(Sheet1!I432&lt;&gt;Sheet1!AF432,Sheet1!AG432&lt;&gt;Sheet1!J432),"有影响","-")</f>
        <v>-</v>
      </c>
      <c r="D293" s="31" t="str">
        <f>IF(OR(Sheet1!N432&lt;&gt;Sheet1!AH432,Sheet1!AI432&lt;&gt;Sheet1!O432),"有影响","-")</f>
        <v>-</v>
      </c>
      <c r="E293" s="31" t="str">
        <f>IF(OR(Sheet1!S432&lt;&gt;Sheet1!AJ432,Sheet1!AK432&lt;&gt;Sheet1!T432),"有影响","-")</f>
        <v>-</v>
      </c>
      <c r="F293" s="31" t="str">
        <f>IF(OR(Sheet1!X432&lt;&gt;Sheet1!AL432,Sheet1!AM432&lt;&gt;Sheet1!Y432),"有影响","-")</f>
        <v>-</v>
      </c>
      <c r="G293" s="31" t="str">
        <f>IF(OR(Sheet1!AC432&lt;&gt;Sheet1!AN432,Sheet1!AO432&lt;&gt;Sheet1!AD432),"有影响","-")</f>
        <v>-</v>
      </c>
      <c r="H293" s="31" t="str">
        <f>IF(Sheet1!G432=0,"出错","-")</f>
        <v>-</v>
      </c>
      <c r="I293" s="31" t="str">
        <f>IF(AND(Sheet1!G432=0,Sheet1!L432&lt;&gt;0),"出错","-")</f>
        <v>-</v>
      </c>
      <c r="J293" s="31" t="str">
        <f>IF(AND(Sheet1!G432=0,Sheet1!L432=0,Sheet1!Q432&lt;&gt;0),"出错","-")</f>
        <v>-</v>
      </c>
      <c r="K293" s="31" t="str">
        <f>IF(AND(Sheet1!G432=0,Sheet1!L432=0,Sheet1!Q432=0,Sheet1!V432&lt;&gt;0),"出错","-")</f>
        <v>-</v>
      </c>
      <c r="L293" s="31" t="str">
        <f>IF(AND(Sheet1!G432=0,Sheet1!L432=0,Sheet1!Q432=0,Sheet1!V432=0,Sheet1!AA432&lt;&gt;0),"出错","-")</f>
        <v>-</v>
      </c>
    </row>
    <row r="294" spans="1:12">
      <c r="A294" s="3">
        <v>30011</v>
      </c>
      <c r="B294" s="3" t="s">
        <v>52</v>
      </c>
      <c r="C294" s="31" t="str">
        <f>IF(OR(Sheet1!I433&lt;&gt;Sheet1!AF433,Sheet1!AG433&lt;&gt;Sheet1!J433),"有影响","-")</f>
        <v>-</v>
      </c>
      <c r="D294" s="31" t="str">
        <f>IF(OR(Sheet1!N433&lt;&gt;Sheet1!AH433,Sheet1!AI433&lt;&gt;Sheet1!O433),"有影响","-")</f>
        <v>-</v>
      </c>
      <c r="E294" s="31" t="str">
        <f>IF(OR(Sheet1!S433&lt;&gt;Sheet1!AJ433,Sheet1!AK433&lt;&gt;Sheet1!T433),"有影响","-")</f>
        <v>-</v>
      </c>
      <c r="F294" s="31" t="str">
        <f>IF(OR(Sheet1!X433&lt;&gt;Sheet1!AL433,Sheet1!AM433&lt;&gt;Sheet1!Y433),"有影响","-")</f>
        <v>-</v>
      </c>
      <c r="G294" s="31" t="str">
        <f>IF(OR(Sheet1!AC433&lt;&gt;Sheet1!AN433,Sheet1!AO433&lt;&gt;Sheet1!AD433),"有影响","-")</f>
        <v>-</v>
      </c>
      <c r="H294" s="31" t="str">
        <f>IF(Sheet1!G433=0,"出错","-")</f>
        <v>-</v>
      </c>
      <c r="I294" s="31" t="str">
        <f>IF(AND(Sheet1!G433=0,Sheet1!L433&lt;&gt;0),"出错","-")</f>
        <v>-</v>
      </c>
      <c r="J294" s="31" t="str">
        <f>IF(AND(Sheet1!G433=0,Sheet1!L433=0,Sheet1!Q433&lt;&gt;0),"出错","-")</f>
        <v>-</v>
      </c>
      <c r="K294" s="31" t="str">
        <f>IF(AND(Sheet1!G433=0,Sheet1!L433=0,Sheet1!Q433=0,Sheet1!V433&lt;&gt;0),"出错","-")</f>
        <v>-</v>
      </c>
      <c r="L294" s="31" t="str">
        <f>IF(AND(Sheet1!G433=0,Sheet1!L433=0,Sheet1!Q433=0,Sheet1!V433=0,Sheet1!AA433&lt;&gt;0),"出错","-")</f>
        <v>-</v>
      </c>
    </row>
    <row r="295" spans="1:12">
      <c r="A295" s="3">
        <v>30012</v>
      </c>
      <c r="B295" s="3" t="s">
        <v>42</v>
      </c>
      <c r="C295" s="31" t="str">
        <f>IF(OR(Sheet1!I434&lt;&gt;Sheet1!AF434,Sheet1!AG434&lt;&gt;Sheet1!J434),"有影响","-")</f>
        <v>-</v>
      </c>
      <c r="D295" s="31" t="str">
        <f>IF(OR(Sheet1!N434&lt;&gt;Sheet1!AH434,Sheet1!AI434&lt;&gt;Sheet1!O434),"有影响","-")</f>
        <v>-</v>
      </c>
      <c r="E295" s="31" t="str">
        <f>IF(OR(Sheet1!S434&lt;&gt;Sheet1!AJ434,Sheet1!AK434&lt;&gt;Sheet1!T434),"有影响","-")</f>
        <v>-</v>
      </c>
      <c r="F295" s="31" t="str">
        <f>IF(OR(Sheet1!X434&lt;&gt;Sheet1!AL434,Sheet1!AM434&lt;&gt;Sheet1!Y434),"有影响","-")</f>
        <v>-</v>
      </c>
      <c r="G295" s="31" t="str">
        <f>IF(OR(Sheet1!AC434&lt;&gt;Sheet1!AN434,Sheet1!AO434&lt;&gt;Sheet1!AD434),"有影响","-")</f>
        <v>-</v>
      </c>
      <c r="H295" s="31" t="str">
        <f>IF(Sheet1!G434=0,"出错","-")</f>
        <v>-</v>
      </c>
      <c r="I295" s="31" t="str">
        <f>IF(AND(Sheet1!G434=0,Sheet1!L434&lt;&gt;0),"出错","-")</f>
        <v>-</v>
      </c>
      <c r="J295" s="31" t="str">
        <f>IF(AND(Sheet1!G434=0,Sheet1!L434=0,Sheet1!Q434&lt;&gt;0),"出错","-")</f>
        <v>-</v>
      </c>
      <c r="K295" s="31" t="str">
        <f>IF(AND(Sheet1!G434=0,Sheet1!L434=0,Sheet1!Q434=0,Sheet1!V434&lt;&gt;0),"出错","-")</f>
        <v>-</v>
      </c>
      <c r="L295" s="31" t="str">
        <f>IF(AND(Sheet1!G434=0,Sheet1!L434=0,Sheet1!Q434=0,Sheet1!V434=0,Sheet1!AA434&lt;&gt;0),"出错","-")</f>
        <v>-</v>
      </c>
    </row>
    <row r="296" spans="1:12">
      <c r="A296" s="3">
        <v>30013</v>
      </c>
      <c r="B296" s="3" t="s">
        <v>43</v>
      </c>
      <c r="C296" s="31" t="str">
        <f>IF(OR(Sheet1!I435&lt;&gt;Sheet1!AF435,Sheet1!AG435&lt;&gt;Sheet1!J435),"有影响","-")</f>
        <v>-</v>
      </c>
      <c r="D296" s="31" t="str">
        <f>IF(OR(Sheet1!N435&lt;&gt;Sheet1!AH435,Sheet1!AI435&lt;&gt;Sheet1!O435),"有影响","-")</f>
        <v>-</v>
      </c>
      <c r="E296" s="31" t="str">
        <f>IF(OR(Sheet1!S435&lt;&gt;Sheet1!AJ435,Sheet1!AK435&lt;&gt;Sheet1!T435),"有影响","-")</f>
        <v>-</v>
      </c>
      <c r="F296" s="31" t="str">
        <f>IF(OR(Sheet1!X435&lt;&gt;Sheet1!AL435,Sheet1!AM435&lt;&gt;Sheet1!Y435),"有影响","-")</f>
        <v>-</v>
      </c>
      <c r="G296" s="31" t="str">
        <f>IF(OR(Sheet1!AC435&lt;&gt;Sheet1!AN435,Sheet1!AO435&lt;&gt;Sheet1!AD435),"有影响","-")</f>
        <v>-</v>
      </c>
      <c r="H296" s="31" t="str">
        <f>IF(Sheet1!G435=0,"出错","-")</f>
        <v>-</v>
      </c>
      <c r="I296" s="31" t="str">
        <f>IF(AND(Sheet1!G435=0,Sheet1!L435&lt;&gt;0),"出错","-")</f>
        <v>-</v>
      </c>
      <c r="J296" s="31" t="str">
        <f>IF(AND(Sheet1!G435=0,Sheet1!L435=0,Sheet1!Q435&lt;&gt;0),"出错","-")</f>
        <v>-</v>
      </c>
      <c r="K296" s="31" t="str">
        <f>IF(AND(Sheet1!G435=0,Sheet1!L435=0,Sheet1!Q435=0,Sheet1!V435&lt;&gt;0),"出错","-")</f>
        <v>-</v>
      </c>
      <c r="L296" s="31" t="str">
        <f>IF(AND(Sheet1!G435=0,Sheet1!L435=0,Sheet1!Q435=0,Sheet1!V435=0,Sheet1!AA435&lt;&gt;0),"出错","-")</f>
        <v>-</v>
      </c>
    </row>
    <row r="297" spans="1:12">
      <c r="A297" s="3">
        <v>30014</v>
      </c>
      <c r="B297" s="3" t="s">
        <v>44</v>
      </c>
      <c r="C297" s="31" t="str">
        <f>IF(OR(Sheet1!I436&lt;&gt;Sheet1!AF436,Sheet1!AG436&lt;&gt;Sheet1!J436),"有影响","-")</f>
        <v>-</v>
      </c>
      <c r="D297" s="31" t="str">
        <f>IF(OR(Sheet1!N436&lt;&gt;Sheet1!AH436,Sheet1!AI436&lt;&gt;Sheet1!O436),"有影响","-")</f>
        <v>-</v>
      </c>
      <c r="E297" s="31" t="str">
        <f>IF(OR(Sheet1!S436&lt;&gt;Sheet1!AJ436,Sheet1!AK436&lt;&gt;Sheet1!T436),"有影响","-")</f>
        <v>-</v>
      </c>
      <c r="F297" s="31" t="str">
        <f>IF(OR(Sheet1!X436&lt;&gt;Sheet1!AL436,Sheet1!AM436&lt;&gt;Sheet1!Y436),"有影响","-")</f>
        <v>-</v>
      </c>
      <c r="G297" s="31" t="str">
        <f>IF(OR(Sheet1!AC436&lt;&gt;Sheet1!AN436,Sheet1!AO436&lt;&gt;Sheet1!AD436),"有影响","-")</f>
        <v>-</v>
      </c>
      <c r="H297" s="31" t="str">
        <f>IF(Sheet1!G436=0,"出错","-")</f>
        <v>-</v>
      </c>
      <c r="I297" s="31" t="str">
        <f>IF(AND(Sheet1!G436=0,Sheet1!L436&lt;&gt;0),"出错","-")</f>
        <v>-</v>
      </c>
      <c r="J297" s="31" t="str">
        <f>IF(AND(Sheet1!G436=0,Sheet1!L436=0,Sheet1!Q436&lt;&gt;0),"出错","-")</f>
        <v>-</v>
      </c>
      <c r="K297" s="31" t="str">
        <f>IF(AND(Sheet1!G436=0,Sheet1!L436=0,Sheet1!Q436=0,Sheet1!V436&lt;&gt;0),"出错","-")</f>
        <v>-</v>
      </c>
      <c r="L297" s="31" t="str">
        <f>IF(AND(Sheet1!G436=0,Sheet1!L436=0,Sheet1!Q436=0,Sheet1!V436=0,Sheet1!AA436&lt;&gt;0),"出错","-")</f>
        <v>-</v>
      </c>
    </row>
    <row r="298" spans="1:12">
      <c r="A298" s="3">
        <v>30015</v>
      </c>
      <c r="B298" s="3" t="s">
        <v>45</v>
      </c>
      <c r="C298" s="31" t="str">
        <f>IF(OR(Sheet1!I437&lt;&gt;Sheet1!AF437,Sheet1!AG437&lt;&gt;Sheet1!J437),"有影响","-")</f>
        <v>-</v>
      </c>
      <c r="D298" s="31" t="str">
        <f>IF(OR(Sheet1!N437&lt;&gt;Sheet1!AH437,Sheet1!AI437&lt;&gt;Sheet1!O437),"有影响","-")</f>
        <v>-</v>
      </c>
      <c r="E298" s="31" t="str">
        <f>IF(OR(Sheet1!S437&lt;&gt;Sheet1!AJ437,Sheet1!AK437&lt;&gt;Sheet1!T437),"有影响","-")</f>
        <v>-</v>
      </c>
      <c r="F298" s="31" t="str">
        <f>IF(OR(Sheet1!X437&lt;&gt;Sheet1!AL437,Sheet1!AM437&lt;&gt;Sheet1!Y437),"有影响","-")</f>
        <v>-</v>
      </c>
      <c r="G298" s="31" t="str">
        <f>IF(OR(Sheet1!AC437&lt;&gt;Sheet1!AN437,Sheet1!AO437&lt;&gt;Sheet1!AD437),"有影响","-")</f>
        <v>-</v>
      </c>
      <c r="H298" s="31" t="str">
        <f>IF(Sheet1!G437=0,"出错","-")</f>
        <v>-</v>
      </c>
      <c r="I298" s="31" t="str">
        <f>IF(AND(Sheet1!G437=0,Sheet1!L437&lt;&gt;0),"出错","-")</f>
        <v>-</v>
      </c>
      <c r="J298" s="31" t="str">
        <f>IF(AND(Sheet1!G437=0,Sheet1!L437=0,Sheet1!Q437&lt;&gt;0),"出错","-")</f>
        <v>-</v>
      </c>
      <c r="K298" s="31" t="str">
        <f>IF(AND(Sheet1!G437=0,Sheet1!L437=0,Sheet1!Q437=0,Sheet1!V437&lt;&gt;0),"出错","-")</f>
        <v>-</v>
      </c>
      <c r="L298" s="31" t="str">
        <f>IF(AND(Sheet1!G437=0,Sheet1!L437=0,Sheet1!Q437=0,Sheet1!V437=0,Sheet1!AA437&lt;&gt;0),"出错","-")</f>
        <v>-</v>
      </c>
    </row>
    <row r="299" spans="1:12">
      <c r="A299" s="3">
        <v>30016</v>
      </c>
      <c r="B299" s="3" t="s">
        <v>46</v>
      </c>
      <c r="C299" s="31" t="str">
        <f>IF(OR(Sheet1!I438&lt;&gt;Sheet1!AF438,Sheet1!AG438&lt;&gt;Sheet1!J438),"有影响","-")</f>
        <v>-</v>
      </c>
      <c r="D299" s="31" t="str">
        <f>IF(OR(Sheet1!N438&lt;&gt;Sheet1!AH438,Sheet1!AI438&lt;&gt;Sheet1!O438),"有影响","-")</f>
        <v>-</v>
      </c>
      <c r="E299" s="31" t="str">
        <f>IF(OR(Sheet1!S438&lt;&gt;Sheet1!AJ438,Sheet1!AK438&lt;&gt;Sheet1!T438),"有影响","-")</f>
        <v>-</v>
      </c>
      <c r="F299" s="31" t="str">
        <f>IF(OR(Sheet1!X438&lt;&gt;Sheet1!AL438,Sheet1!AM438&lt;&gt;Sheet1!Y438),"有影响","-")</f>
        <v>-</v>
      </c>
      <c r="G299" s="31" t="str">
        <f>IF(OR(Sheet1!AC438&lt;&gt;Sheet1!AN438,Sheet1!AO438&lt;&gt;Sheet1!AD438),"有影响","-")</f>
        <v>-</v>
      </c>
      <c r="H299" s="31" t="str">
        <f>IF(Sheet1!G438=0,"出错","-")</f>
        <v>-</v>
      </c>
      <c r="I299" s="31" t="str">
        <f>IF(AND(Sheet1!G438=0,Sheet1!L438&lt;&gt;0),"出错","-")</f>
        <v>-</v>
      </c>
      <c r="J299" s="31" t="str">
        <f>IF(AND(Sheet1!G438=0,Sheet1!L438=0,Sheet1!Q438&lt;&gt;0),"出错","-")</f>
        <v>-</v>
      </c>
      <c r="K299" s="31" t="str">
        <f>IF(AND(Sheet1!G438=0,Sheet1!L438=0,Sheet1!Q438=0,Sheet1!V438&lt;&gt;0),"出错","-")</f>
        <v>-</v>
      </c>
      <c r="L299" s="31" t="str">
        <f>IF(AND(Sheet1!G438=0,Sheet1!L438=0,Sheet1!Q438=0,Sheet1!V438=0,Sheet1!AA438&lt;&gt;0),"出错","-")</f>
        <v>-</v>
      </c>
    </row>
    <row r="300" spans="1:12">
      <c r="A300" s="3">
        <v>30017</v>
      </c>
      <c r="B300" s="3" t="s">
        <v>47</v>
      </c>
      <c r="C300" s="31" t="str">
        <f>IF(OR(Sheet1!I439&lt;&gt;Sheet1!AF439,Sheet1!AG439&lt;&gt;Sheet1!J439),"有影响","-")</f>
        <v>-</v>
      </c>
      <c r="D300" s="31" t="str">
        <f>IF(OR(Sheet1!N439&lt;&gt;Sheet1!AH439,Sheet1!AI439&lt;&gt;Sheet1!O439),"有影响","-")</f>
        <v>-</v>
      </c>
      <c r="E300" s="31" t="str">
        <f>IF(OR(Sheet1!S439&lt;&gt;Sheet1!AJ439,Sheet1!AK439&lt;&gt;Sheet1!T439),"有影响","-")</f>
        <v>-</v>
      </c>
      <c r="F300" s="31" t="str">
        <f>IF(OR(Sheet1!X439&lt;&gt;Sheet1!AL439,Sheet1!AM439&lt;&gt;Sheet1!Y439),"有影响","-")</f>
        <v>-</v>
      </c>
      <c r="G300" s="31" t="str">
        <f>IF(OR(Sheet1!AC439&lt;&gt;Sheet1!AN439,Sheet1!AO439&lt;&gt;Sheet1!AD439),"有影响","-")</f>
        <v>-</v>
      </c>
      <c r="H300" s="31" t="str">
        <f>IF(Sheet1!G439=0,"出错","-")</f>
        <v>-</v>
      </c>
      <c r="I300" s="31" t="str">
        <f>IF(AND(Sheet1!G439=0,Sheet1!L439&lt;&gt;0),"出错","-")</f>
        <v>-</v>
      </c>
      <c r="J300" s="31" t="str">
        <f>IF(AND(Sheet1!G439=0,Sheet1!L439=0,Sheet1!Q439&lt;&gt;0),"出错","-")</f>
        <v>-</v>
      </c>
      <c r="K300" s="31" t="str">
        <f>IF(AND(Sheet1!G439=0,Sheet1!L439=0,Sheet1!Q439=0,Sheet1!V439&lt;&gt;0),"出错","-")</f>
        <v>-</v>
      </c>
      <c r="L300" s="31" t="str">
        <f>IF(AND(Sheet1!G439=0,Sheet1!L439=0,Sheet1!Q439=0,Sheet1!V439=0,Sheet1!AA439&lt;&gt;0),"出错","-")</f>
        <v>-</v>
      </c>
    </row>
    <row r="301" spans="1:12">
      <c r="A301" s="3">
        <v>30018</v>
      </c>
      <c r="B301" s="3" t="s">
        <v>48</v>
      </c>
      <c r="C301" s="31" t="str">
        <f>IF(OR(Sheet1!I440&lt;&gt;Sheet1!AF440,Sheet1!AG440&lt;&gt;Sheet1!J440),"有影响","-")</f>
        <v>-</v>
      </c>
      <c r="D301" s="31" t="str">
        <f>IF(OR(Sheet1!N440&lt;&gt;Sheet1!AH440,Sheet1!AI440&lt;&gt;Sheet1!O440),"有影响","-")</f>
        <v>-</v>
      </c>
      <c r="E301" s="31" t="str">
        <f>IF(OR(Sheet1!S440&lt;&gt;Sheet1!AJ440,Sheet1!AK440&lt;&gt;Sheet1!T440),"有影响","-")</f>
        <v>-</v>
      </c>
      <c r="F301" s="31" t="str">
        <f>IF(OR(Sheet1!X440&lt;&gt;Sheet1!AL440,Sheet1!AM440&lt;&gt;Sheet1!Y440),"有影响","-")</f>
        <v>-</v>
      </c>
      <c r="G301" s="31" t="str">
        <f>IF(OR(Sheet1!AC440&lt;&gt;Sheet1!AN440,Sheet1!AO440&lt;&gt;Sheet1!AD440),"有影响","-")</f>
        <v>-</v>
      </c>
      <c r="H301" s="31" t="str">
        <f>IF(Sheet1!G440=0,"出错","-")</f>
        <v>-</v>
      </c>
      <c r="I301" s="31" t="str">
        <f>IF(AND(Sheet1!G440=0,Sheet1!L440&lt;&gt;0),"出错","-")</f>
        <v>-</v>
      </c>
      <c r="J301" s="31" t="str">
        <f>IF(AND(Sheet1!G440=0,Sheet1!L440=0,Sheet1!Q440&lt;&gt;0),"出错","-")</f>
        <v>-</v>
      </c>
      <c r="K301" s="31" t="str">
        <f>IF(AND(Sheet1!G440=0,Sheet1!L440=0,Sheet1!Q440=0,Sheet1!V440&lt;&gt;0),"出错","-")</f>
        <v>-</v>
      </c>
      <c r="L301" s="31" t="str">
        <f>IF(AND(Sheet1!G440=0,Sheet1!L440=0,Sheet1!Q440=0,Sheet1!V440=0,Sheet1!AA440&lt;&gt;0),"出错","-")</f>
        <v>-</v>
      </c>
    </row>
    <row r="302" spans="1:12">
      <c r="A302" s="3">
        <v>30019</v>
      </c>
      <c r="B302" s="3" t="s">
        <v>49</v>
      </c>
      <c r="C302" s="31" t="str">
        <f>IF(OR(Sheet1!I441&lt;&gt;Sheet1!AF441,Sheet1!AG441&lt;&gt;Sheet1!J441),"有影响","-")</f>
        <v>-</v>
      </c>
      <c r="D302" s="31" t="str">
        <f>IF(OR(Sheet1!N441&lt;&gt;Sheet1!AH441,Sheet1!AI441&lt;&gt;Sheet1!O441),"有影响","-")</f>
        <v>-</v>
      </c>
      <c r="E302" s="31" t="str">
        <f>IF(OR(Sheet1!S441&lt;&gt;Sheet1!AJ441,Sheet1!AK441&lt;&gt;Sheet1!T441),"有影响","-")</f>
        <v>-</v>
      </c>
      <c r="F302" s="31" t="str">
        <f>IF(OR(Sheet1!X441&lt;&gt;Sheet1!AL441,Sheet1!AM441&lt;&gt;Sheet1!Y441),"有影响","-")</f>
        <v>-</v>
      </c>
      <c r="G302" s="31" t="str">
        <f>IF(OR(Sheet1!AC441&lt;&gt;Sheet1!AN441,Sheet1!AO441&lt;&gt;Sheet1!AD441),"有影响","-")</f>
        <v>-</v>
      </c>
      <c r="H302" s="31" t="str">
        <f>IF(Sheet1!G441=0,"出错","-")</f>
        <v>-</v>
      </c>
      <c r="I302" s="31" t="str">
        <f>IF(AND(Sheet1!G441=0,Sheet1!L441&lt;&gt;0),"出错","-")</f>
        <v>-</v>
      </c>
      <c r="J302" s="31" t="str">
        <f>IF(AND(Sheet1!G441=0,Sheet1!L441=0,Sheet1!Q441&lt;&gt;0),"出错","-")</f>
        <v>-</v>
      </c>
      <c r="K302" s="31" t="str">
        <f>IF(AND(Sheet1!G441=0,Sheet1!L441=0,Sheet1!Q441=0,Sheet1!V441&lt;&gt;0),"出错","-")</f>
        <v>-</v>
      </c>
      <c r="L302" s="31" t="str">
        <f>IF(AND(Sheet1!G441=0,Sheet1!L441=0,Sheet1!Q441=0,Sheet1!V441=0,Sheet1!AA441&lt;&gt;0),"出错","-")</f>
        <v>-</v>
      </c>
    </row>
    <row r="303" spans="1:12">
      <c r="A303" s="3">
        <v>30020</v>
      </c>
      <c r="B303" s="3" t="s">
        <v>50</v>
      </c>
      <c r="C303" s="31" t="str">
        <f>IF(OR(Sheet1!I442&lt;&gt;Sheet1!AF442,Sheet1!AG442&lt;&gt;Sheet1!J442),"有影响","-")</f>
        <v>-</v>
      </c>
      <c r="D303" s="31" t="str">
        <f>IF(OR(Sheet1!N442&lt;&gt;Sheet1!AH442,Sheet1!AI442&lt;&gt;Sheet1!O442),"有影响","-")</f>
        <v>-</v>
      </c>
      <c r="E303" s="31" t="str">
        <f>IF(OR(Sheet1!S442&lt;&gt;Sheet1!AJ442,Sheet1!AK442&lt;&gt;Sheet1!T442),"有影响","-")</f>
        <v>-</v>
      </c>
      <c r="F303" s="31" t="str">
        <f>IF(OR(Sheet1!X442&lt;&gt;Sheet1!AL442,Sheet1!AM442&lt;&gt;Sheet1!Y442),"有影响","-")</f>
        <v>-</v>
      </c>
      <c r="G303" s="31" t="str">
        <f>IF(OR(Sheet1!AC442&lt;&gt;Sheet1!AN442,Sheet1!AO442&lt;&gt;Sheet1!AD442),"有影响","-")</f>
        <v>-</v>
      </c>
      <c r="H303" s="31" t="str">
        <f>IF(Sheet1!G442=0,"出错","-")</f>
        <v>-</v>
      </c>
      <c r="I303" s="31" t="str">
        <f>IF(AND(Sheet1!G442=0,Sheet1!L442&lt;&gt;0),"出错","-")</f>
        <v>-</v>
      </c>
      <c r="J303" s="31" t="str">
        <f>IF(AND(Sheet1!G442=0,Sheet1!L442=0,Sheet1!Q442&lt;&gt;0),"出错","-")</f>
        <v>-</v>
      </c>
      <c r="K303" s="31" t="str">
        <f>IF(AND(Sheet1!G442=0,Sheet1!L442=0,Sheet1!Q442=0,Sheet1!V442&lt;&gt;0),"出错","-")</f>
        <v>-</v>
      </c>
      <c r="L303" s="31" t="str">
        <f>IF(AND(Sheet1!G442=0,Sheet1!L442=0,Sheet1!Q442=0,Sheet1!V442=0,Sheet1!AA442&lt;&gt;0),"出错","-")</f>
        <v>-</v>
      </c>
    </row>
    <row r="304" spans="1:12">
      <c r="A304" s="3">
        <v>30021</v>
      </c>
      <c r="B304" s="3" t="s">
        <v>51</v>
      </c>
      <c r="C304" s="31" t="str">
        <f>IF(OR(Sheet1!I443&lt;&gt;Sheet1!AF443,Sheet1!AG443&lt;&gt;Sheet1!J443),"有影响","-")</f>
        <v>-</v>
      </c>
      <c r="D304" s="31" t="str">
        <f>IF(OR(Sheet1!N443&lt;&gt;Sheet1!AH443,Sheet1!AI443&lt;&gt;Sheet1!O443),"有影响","-")</f>
        <v>-</v>
      </c>
      <c r="E304" s="31" t="str">
        <f>IF(OR(Sheet1!S443&lt;&gt;Sheet1!AJ443,Sheet1!AK443&lt;&gt;Sheet1!T443),"有影响","-")</f>
        <v>-</v>
      </c>
      <c r="F304" s="31" t="str">
        <f>IF(OR(Sheet1!X443&lt;&gt;Sheet1!AL443,Sheet1!AM443&lt;&gt;Sheet1!Y443),"有影响","-")</f>
        <v>-</v>
      </c>
      <c r="G304" s="31" t="str">
        <f>IF(OR(Sheet1!AC443&lt;&gt;Sheet1!AN443,Sheet1!AO443&lt;&gt;Sheet1!AD443),"有影响","-")</f>
        <v>-</v>
      </c>
      <c r="H304" s="31" t="str">
        <f>IF(Sheet1!G443=0,"出错","-")</f>
        <v>-</v>
      </c>
      <c r="I304" s="31" t="str">
        <f>IF(AND(Sheet1!G443=0,Sheet1!L443&lt;&gt;0),"出错","-")</f>
        <v>-</v>
      </c>
      <c r="J304" s="31" t="str">
        <f>IF(AND(Sheet1!G443=0,Sheet1!L443=0,Sheet1!Q443&lt;&gt;0),"出错","-")</f>
        <v>-</v>
      </c>
      <c r="K304" s="31" t="str">
        <f>IF(AND(Sheet1!G443=0,Sheet1!L443=0,Sheet1!Q443=0,Sheet1!V443&lt;&gt;0),"出错","-")</f>
        <v>-</v>
      </c>
      <c r="L304" s="31" t="str">
        <f>IF(AND(Sheet1!G443=0,Sheet1!L443=0,Sheet1!Q443=0,Sheet1!V443=0,Sheet1!AA443&lt;&gt;0),"出错","-")</f>
        <v>-</v>
      </c>
    </row>
    <row r="305" spans="1:12">
      <c r="A305" s="3">
        <v>30022</v>
      </c>
      <c r="B305" s="3" t="s">
        <v>52</v>
      </c>
      <c r="C305" s="31" t="str">
        <f>IF(OR(Sheet1!I444&lt;&gt;Sheet1!AF444,Sheet1!AG444&lt;&gt;Sheet1!J444),"有影响","-")</f>
        <v>-</v>
      </c>
      <c r="D305" s="31" t="str">
        <f>IF(OR(Sheet1!N444&lt;&gt;Sheet1!AH444,Sheet1!AI444&lt;&gt;Sheet1!O444),"有影响","-")</f>
        <v>-</v>
      </c>
      <c r="E305" s="31" t="str">
        <f>IF(OR(Sheet1!S444&lt;&gt;Sheet1!AJ444,Sheet1!AK444&lt;&gt;Sheet1!T444),"有影响","-")</f>
        <v>-</v>
      </c>
      <c r="F305" s="31" t="str">
        <f>IF(OR(Sheet1!X444&lt;&gt;Sheet1!AL444,Sheet1!AM444&lt;&gt;Sheet1!Y444),"有影响","-")</f>
        <v>-</v>
      </c>
      <c r="G305" s="31" t="str">
        <f>IF(OR(Sheet1!AC444&lt;&gt;Sheet1!AN444,Sheet1!AO444&lt;&gt;Sheet1!AD444),"有影响","-")</f>
        <v>-</v>
      </c>
      <c r="H305" s="31" t="str">
        <f>IF(Sheet1!G444=0,"出错","-")</f>
        <v>-</v>
      </c>
      <c r="I305" s="31" t="str">
        <f>IF(AND(Sheet1!G444=0,Sheet1!L444&lt;&gt;0),"出错","-")</f>
        <v>-</v>
      </c>
      <c r="J305" s="31" t="str">
        <f>IF(AND(Sheet1!G444=0,Sheet1!L444=0,Sheet1!Q444&lt;&gt;0),"出错","-")</f>
        <v>-</v>
      </c>
      <c r="K305" s="31" t="str">
        <f>IF(AND(Sheet1!G444=0,Sheet1!L444=0,Sheet1!Q444=0,Sheet1!V444&lt;&gt;0),"出错","-")</f>
        <v>-</v>
      </c>
      <c r="L305" s="31" t="str">
        <f>IF(AND(Sheet1!G444=0,Sheet1!L444=0,Sheet1!Q444=0,Sheet1!V444=0,Sheet1!AA444&lt;&gt;0),"出错","-")</f>
        <v>-</v>
      </c>
    </row>
    <row r="306" spans="1:12">
      <c r="A306" s="3">
        <v>30024</v>
      </c>
      <c r="B306" s="3" t="s">
        <v>43</v>
      </c>
      <c r="C306" s="31" t="str">
        <f>IF(OR(Sheet1!I445&lt;&gt;Sheet1!AF445,Sheet1!AG445&lt;&gt;Sheet1!J445),"有影响","-")</f>
        <v>-</v>
      </c>
      <c r="D306" s="31" t="str">
        <f>IF(OR(Sheet1!N445&lt;&gt;Sheet1!AH445,Sheet1!AI445&lt;&gt;Sheet1!O445),"有影响","-")</f>
        <v>-</v>
      </c>
      <c r="E306" s="31" t="str">
        <f>IF(OR(Sheet1!S445&lt;&gt;Sheet1!AJ445,Sheet1!AK445&lt;&gt;Sheet1!T445),"有影响","-")</f>
        <v>-</v>
      </c>
      <c r="F306" s="31" t="str">
        <f>IF(OR(Sheet1!X445&lt;&gt;Sheet1!AL445,Sheet1!AM445&lt;&gt;Sheet1!Y445),"有影响","-")</f>
        <v>-</v>
      </c>
      <c r="G306" s="31" t="str">
        <f>IF(OR(Sheet1!AC445&lt;&gt;Sheet1!AN445,Sheet1!AO445&lt;&gt;Sheet1!AD445),"有影响","-")</f>
        <v>-</v>
      </c>
      <c r="H306" s="31" t="str">
        <f>IF(Sheet1!G445=0,"出错","-")</f>
        <v>-</v>
      </c>
      <c r="I306" s="31" t="str">
        <f>IF(AND(Sheet1!G445=0,Sheet1!L445&lt;&gt;0),"出错","-")</f>
        <v>-</v>
      </c>
      <c r="J306" s="31" t="str">
        <f>IF(AND(Sheet1!G445=0,Sheet1!L445=0,Sheet1!Q445&lt;&gt;0),"出错","-")</f>
        <v>-</v>
      </c>
      <c r="K306" s="31" t="str">
        <f>IF(AND(Sheet1!G445=0,Sheet1!L445=0,Sheet1!Q445=0,Sheet1!V445&lt;&gt;0),"出错","-")</f>
        <v>-</v>
      </c>
      <c r="L306" s="31" t="str">
        <f>IF(AND(Sheet1!G445=0,Sheet1!L445=0,Sheet1!Q445=0,Sheet1!V445=0,Sheet1!AA445&lt;&gt;0),"出错","-")</f>
        <v>-</v>
      </c>
    </row>
    <row r="307" spans="1:12">
      <c r="A307" s="3">
        <v>30025</v>
      </c>
      <c r="B307" s="3" t="s">
        <v>44</v>
      </c>
      <c r="C307" s="31" t="str">
        <f>IF(OR(Sheet1!I446&lt;&gt;Sheet1!AF446,Sheet1!AG446&lt;&gt;Sheet1!J446),"有影响","-")</f>
        <v>-</v>
      </c>
      <c r="D307" s="31" t="str">
        <f>IF(OR(Sheet1!N446&lt;&gt;Sheet1!AH446,Sheet1!AI446&lt;&gt;Sheet1!O446),"有影响","-")</f>
        <v>-</v>
      </c>
      <c r="E307" s="31" t="str">
        <f>IF(OR(Sheet1!S446&lt;&gt;Sheet1!AJ446,Sheet1!AK446&lt;&gt;Sheet1!T446),"有影响","-")</f>
        <v>-</v>
      </c>
      <c r="F307" s="31" t="str">
        <f>IF(OR(Sheet1!X446&lt;&gt;Sheet1!AL446,Sheet1!AM446&lt;&gt;Sheet1!Y446),"有影响","-")</f>
        <v>-</v>
      </c>
      <c r="G307" s="31" t="str">
        <f>IF(OR(Sheet1!AC446&lt;&gt;Sheet1!AN446,Sheet1!AO446&lt;&gt;Sheet1!AD446),"有影响","-")</f>
        <v>-</v>
      </c>
      <c r="H307" s="31" t="str">
        <f>IF(Sheet1!G446=0,"出错","-")</f>
        <v>-</v>
      </c>
      <c r="I307" s="31" t="str">
        <f>IF(AND(Sheet1!G446=0,Sheet1!L446&lt;&gt;0),"出错","-")</f>
        <v>-</v>
      </c>
      <c r="J307" s="31" t="str">
        <f>IF(AND(Sheet1!G446=0,Sheet1!L446=0,Sheet1!Q446&lt;&gt;0),"出错","-")</f>
        <v>-</v>
      </c>
      <c r="K307" s="31" t="str">
        <f>IF(AND(Sheet1!G446=0,Sheet1!L446=0,Sheet1!Q446=0,Sheet1!V446&lt;&gt;0),"出错","-")</f>
        <v>-</v>
      </c>
      <c r="L307" s="31" t="str">
        <f>IF(AND(Sheet1!G446=0,Sheet1!L446=0,Sheet1!Q446=0,Sheet1!V446=0,Sheet1!AA446&lt;&gt;0),"出错","-")</f>
        <v>-</v>
      </c>
    </row>
    <row r="308" spans="1:12">
      <c r="A308" s="3">
        <v>30026</v>
      </c>
      <c r="B308" s="3" t="s">
        <v>45</v>
      </c>
      <c r="C308" s="31" t="str">
        <f>IF(OR(Sheet1!I447&lt;&gt;Sheet1!AF447,Sheet1!AG447&lt;&gt;Sheet1!J447),"有影响","-")</f>
        <v>-</v>
      </c>
      <c r="D308" s="31" t="str">
        <f>IF(OR(Sheet1!N447&lt;&gt;Sheet1!AH447,Sheet1!AI447&lt;&gt;Sheet1!O447),"有影响","-")</f>
        <v>-</v>
      </c>
      <c r="E308" s="31" t="str">
        <f>IF(OR(Sheet1!S447&lt;&gt;Sheet1!AJ447,Sheet1!AK447&lt;&gt;Sheet1!T447),"有影响","-")</f>
        <v>-</v>
      </c>
      <c r="F308" s="31" t="str">
        <f>IF(OR(Sheet1!X447&lt;&gt;Sheet1!AL447,Sheet1!AM447&lt;&gt;Sheet1!Y447),"有影响","-")</f>
        <v>-</v>
      </c>
      <c r="G308" s="31" t="str">
        <f>IF(OR(Sheet1!AC447&lt;&gt;Sheet1!AN447,Sheet1!AO447&lt;&gt;Sheet1!AD447),"有影响","-")</f>
        <v>-</v>
      </c>
      <c r="H308" s="31" t="str">
        <f>IF(Sheet1!G447=0,"出错","-")</f>
        <v>-</v>
      </c>
      <c r="I308" s="31" t="str">
        <f>IF(AND(Sheet1!G447=0,Sheet1!L447&lt;&gt;0),"出错","-")</f>
        <v>-</v>
      </c>
      <c r="J308" s="31" t="str">
        <f>IF(AND(Sheet1!G447=0,Sheet1!L447=0,Sheet1!Q447&lt;&gt;0),"出错","-")</f>
        <v>-</v>
      </c>
      <c r="K308" s="31" t="str">
        <f>IF(AND(Sheet1!G447=0,Sheet1!L447=0,Sheet1!Q447=0,Sheet1!V447&lt;&gt;0),"出错","-")</f>
        <v>-</v>
      </c>
      <c r="L308" s="31" t="str">
        <f>IF(AND(Sheet1!G447=0,Sheet1!L447=0,Sheet1!Q447=0,Sheet1!V447=0,Sheet1!AA447&lt;&gt;0),"出错","-")</f>
        <v>-</v>
      </c>
    </row>
    <row r="309" spans="1:12">
      <c r="A309" s="3">
        <v>30027</v>
      </c>
      <c r="B309" s="3" t="s">
        <v>46</v>
      </c>
      <c r="C309" s="31" t="str">
        <f>IF(OR(Sheet1!I448&lt;&gt;Sheet1!AF448,Sheet1!AG448&lt;&gt;Sheet1!J448),"有影响","-")</f>
        <v>-</v>
      </c>
      <c r="D309" s="31" t="str">
        <f>IF(OR(Sheet1!N448&lt;&gt;Sheet1!AH448,Sheet1!AI448&lt;&gt;Sheet1!O448),"有影响","-")</f>
        <v>-</v>
      </c>
      <c r="E309" s="31" t="str">
        <f>IF(OR(Sheet1!S448&lt;&gt;Sheet1!AJ448,Sheet1!AK448&lt;&gt;Sheet1!T448),"有影响","-")</f>
        <v>-</v>
      </c>
      <c r="F309" s="31" t="str">
        <f>IF(OR(Sheet1!X448&lt;&gt;Sheet1!AL448,Sheet1!AM448&lt;&gt;Sheet1!Y448),"有影响","-")</f>
        <v>-</v>
      </c>
      <c r="G309" s="31" t="str">
        <f>IF(OR(Sheet1!AC448&lt;&gt;Sheet1!AN448,Sheet1!AO448&lt;&gt;Sheet1!AD448),"有影响","-")</f>
        <v>-</v>
      </c>
      <c r="H309" s="31" t="str">
        <f>IF(Sheet1!G448=0,"出错","-")</f>
        <v>-</v>
      </c>
      <c r="I309" s="31" t="str">
        <f>IF(AND(Sheet1!G448=0,Sheet1!L448&lt;&gt;0),"出错","-")</f>
        <v>-</v>
      </c>
      <c r="J309" s="31" t="str">
        <f>IF(AND(Sheet1!G448=0,Sheet1!L448=0,Sheet1!Q448&lt;&gt;0),"出错","-")</f>
        <v>-</v>
      </c>
      <c r="K309" s="31" t="str">
        <f>IF(AND(Sheet1!G448=0,Sheet1!L448=0,Sheet1!Q448=0,Sheet1!V448&lt;&gt;0),"出错","-")</f>
        <v>-</v>
      </c>
      <c r="L309" s="31" t="str">
        <f>IF(AND(Sheet1!G448=0,Sheet1!L448=0,Sheet1!Q448=0,Sheet1!V448=0,Sheet1!AA448&lt;&gt;0),"出错","-")</f>
        <v>-</v>
      </c>
    </row>
    <row r="310" spans="1:12">
      <c r="A310" s="3">
        <v>30028</v>
      </c>
      <c r="B310" s="3" t="s">
        <v>47</v>
      </c>
      <c r="C310" s="31" t="str">
        <f>IF(OR(Sheet1!I449&lt;&gt;Sheet1!AF449,Sheet1!AG449&lt;&gt;Sheet1!J449),"有影响","-")</f>
        <v>-</v>
      </c>
      <c r="D310" s="31" t="str">
        <f>IF(OR(Sheet1!N449&lt;&gt;Sheet1!AH449,Sheet1!AI449&lt;&gt;Sheet1!O449),"有影响","-")</f>
        <v>-</v>
      </c>
      <c r="E310" s="31" t="str">
        <f>IF(OR(Sheet1!S449&lt;&gt;Sheet1!AJ449,Sheet1!AK449&lt;&gt;Sheet1!T449),"有影响","-")</f>
        <v>-</v>
      </c>
      <c r="F310" s="31" t="str">
        <f>IF(OR(Sheet1!X449&lt;&gt;Sheet1!AL449,Sheet1!AM449&lt;&gt;Sheet1!Y449),"有影响","-")</f>
        <v>-</v>
      </c>
      <c r="G310" s="31" t="str">
        <f>IF(OR(Sheet1!AC449&lt;&gt;Sheet1!AN449,Sheet1!AO449&lt;&gt;Sheet1!AD449),"有影响","-")</f>
        <v>-</v>
      </c>
      <c r="H310" s="31" t="str">
        <f>IF(Sheet1!G449=0,"出错","-")</f>
        <v>-</v>
      </c>
      <c r="I310" s="31" t="str">
        <f>IF(AND(Sheet1!G449=0,Sheet1!L449&lt;&gt;0),"出错","-")</f>
        <v>-</v>
      </c>
      <c r="J310" s="31" t="str">
        <f>IF(AND(Sheet1!G449=0,Sheet1!L449=0,Sheet1!Q449&lt;&gt;0),"出错","-")</f>
        <v>-</v>
      </c>
      <c r="K310" s="31" t="str">
        <f>IF(AND(Sheet1!G449=0,Sheet1!L449=0,Sheet1!Q449=0,Sheet1!V449&lt;&gt;0),"出错","-")</f>
        <v>-</v>
      </c>
      <c r="L310" s="31" t="str">
        <f>IF(AND(Sheet1!G449=0,Sheet1!L449=0,Sheet1!Q449=0,Sheet1!V449=0,Sheet1!AA449&lt;&gt;0),"出错","-")</f>
        <v>-</v>
      </c>
    </row>
    <row r="311" spans="1:12">
      <c r="A311" s="3">
        <v>30029</v>
      </c>
      <c r="B311" s="3" t="s">
        <v>48</v>
      </c>
      <c r="C311" s="31" t="str">
        <f>IF(OR(Sheet1!I450&lt;&gt;Sheet1!AF450,Sheet1!AG450&lt;&gt;Sheet1!J450),"有影响","-")</f>
        <v>-</v>
      </c>
      <c r="D311" s="31" t="str">
        <f>IF(OR(Sheet1!N450&lt;&gt;Sheet1!AH450,Sheet1!AI450&lt;&gt;Sheet1!O450),"有影响","-")</f>
        <v>-</v>
      </c>
      <c r="E311" s="31" t="str">
        <f>IF(OR(Sheet1!S450&lt;&gt;Sheet1!AJ450,Sheet1!AK450&lt;&gt;Sheet1!T450),"有影响","-")</f>
        <v>-</v>
      </c>
      <c r="F311" s="31" t="str">
        <f>IF(OR(Sheet1!X450&lt;&gt;Sheet1!AL450,Sheet1!AM450&lt;&gt;Sheet1!Y450),"有影响","-")</f>
        <v>-</v>
      </c>
      <c r="G311" s="31" t="str">
        <f>IF(OR(Sheet1!AC450&lt;&gt;Sheet1!AN450,Sheet1!AO450&lt;&gt;Sheet1!AD450),"有影响","-")</f>
        <v>-</v>
      </c>
      <c r="H311" s="31" t="str">
        <f>IF(Sheet1!G450=0,"出错","-")</f>
        <v>-</v>
      </c>
      <c r="I311" s="31" t="str">
        <f>IF(AND(Sheet1!G450=0,Sheet1!L450&lt;&gt;0),"出错","-")</f>
        <v>-</v>
      </c>
      <c r="J311" s="31" t="str">
        <f>IF(AND(Sheet1!G450=0,Sheet1!L450=0,Sheet1!Q450&lt;&gt;0),"出错","-")</f>
        <v>-</v>
      </c>
      <c r="K311" s="31" t="str">
        <f>IF(AND(Sheet1!G450=0,Sheet1!L450=0,Sheet1!Q450=0,Sheet1!V450&lt;&gt;0),"出错","-")</f>
        <v>-</v>
      </c>
      <c r="L311" s="31" t="str">
        <f>IF(AND(Sheet1!G450=0,Sheet1!L450=0,Sheet1!Q450=0,Sheet1!V450=0,Sheet1!AA450&lt;&gt;0),"出错","-")</f>
        <v>-</v>
      </c>
    </row>
    <row r="312" spans="1:12">
      <c r="A312" s="3">
        <v>30030</v>
      </c>
      <c r="B312" s="3" t="s">
        <v>49</v>
      </c>
      <c r="C312" s="31" t="str">
        <f>IF(OR(Sheet1!I451&lt;&gt;Sheet1!AF451,Sheet1!AG451&lt;&gt;Sheet1!J451),"有影响","-")</f>
        <v>-</v>
      </c>
      <c r="D312" s="31" t="str">
        <f>IF(OR(Sheet1!N451&lt;&gt;Sheet1!AH451,Sheet1!AI451&lt;&gt;Sheet1!O451),"有影响","-")</f>
        <v>-</v>
      </c>
      <c r="E312" s="31" t="str">
        <f>IF(OR(Sheet1!S451&lt;&gt;Sheet1!AJ451,Sheet1!AK451&lt;&gt;Sheet1!T451),"有影响","-")</f>
        <v>-</v>
      </c>
      <c r="F312" s="31" t="str">
        <f>IF(OR(Sheet1!X451&lt;&gt;Sheet1!AL451,Sheet1!AM451&lt;&gt;Sheet1!Y451),"有影响","-")</f>
        <v>-</v>
      </c>
      <c r="G312" s="31" t="str">
        <f>IF(OR(Sheet1!AC451&lt;&gt;Sheet1!AN451,Sheet1!AO451&lt;&gt;Sheet1!AD451),"有影响","-")</f>
        <v>-</v>
      </c>
      <c r="H312" s="31" t="str">
        <f>IF(Sheet1!G451=0,"出错","-")</f>
        <v>-</v>
      </c>
      <c r="I312" s="31" t="str">
        <f>IF(AND(Sheet1!G451=0,Sheet1!L451&lt;&gt;0),"出错","-")</f>
        <v>-</v>
      </c>
      <c r="J312" s="31" t="str">
        <f>IF(AND(Sheet1!G451=0,Sheet1!L451=0,Sheet1!Q451&lt;&gt;0),"出错","-")</f>
        <v>-</v>
      </c>
      <c r="K312" s="31" t="str">
        <f>IF(AND(Sheet1!G451=0,Sheet1!L451=0,Sheet1!Q451=0,Sheet1!V451&lt;&gt;0),"出错","-")</f>
        <v>-</v>
      </c>
      <c r="L312" s="31" t="str">
        <f>IF(AND(Sheet1!G451=0,Sheet1!L451=0,Sheet1!Q451=0,Sheet1!V451=0,Sheet1!AA451&lt;&gt;0),"出错","-")</f>
        <v>-</v>
      </c>
    </row>
    <row r="313" spans="1:12">
      <c r="A313" s="3">
        <v>30031</v>
      </c>
      <c r="B313" s="3" t="s">
        <v>50</v>
      </c>
      <c r="C313" s="31" t="str">
        <f>IF(OR(Sheet1!I452&lt;&gt;Sheet1!AF452,Sheet1!AG452&lt;&gt;Sheet1!J452),"有影响","-")</f>
        <v>-</v>
      </c>
      <c r="D313" s="31" t="str">
        <f>IF(OR(Sheet1!N452&lt;&gt;Sheet1!AH452,Sheet1!AI452&lt;&gt;Sheet1!O452),"有影响","-")</f>
        <v>-</v>
      </c>
      <c r="E313" s="31" t="str">
        <f>IF(OR(Sheet1!S452&lt;&gt;Sheet1!AJ452,Sheet1!AK452&lt;&gt;Sheet1!T452),"有影响","-")</f>
        <v>-</v>
      </c>
      <c r="F313" s="31" t="str">
        <f>IF(OR(Sheet1!X452&lt;&gt;Sheet1!AL452,Sheet1!AM452&lt;&gt;Sheet1!Y452),"有影响","-")</f>
        <v>-</v>
      </c>
      <c r="G313" s="31" t="str">
        <f>IF(OR(Sheet1!AC452&lt;&gt;Sheet1!AN452,Sheet1!AO452&lt;&gt;Sheet1!AD452),"有影响","-")</f>
        <v>-</v>
      </c>
      <c r="H313" s="31" t="str">
        <f>IF(Sheet1!G452=0,"出错","-")</f>
        <v>-</v>
      </c>
      <c r="I313" s="31" t="str">
        <f>IF(AND(Sheet1!G452=0,Sheet1!L452&lt;&gt;0),"出错","-")</f>
        <v>-</v>
      </c>
      <c r="J313" s="31" t="str">
        <f>IF(AND(Sheet1!G452=0,Sheet1!L452=0,Sheet1!Q452&lt;&gt;0),"出错","-")</f>
        <v>-</v>
      </c>
      <c r="K313" s="31" t="str">
        <f>IF(AND(Sheet1!G452=0,Sheet1!L452=0,Sheet1!Q452=0,Sheet1!V452&lt;&gt;0),"出错","-")</f>
        <v>-</v>
      </c>
      <c r="L313" s="31" t="str">
        <f>IF(AND(Sheet1!G452=0,Sheet1!L452=0,Sheet1!Q452=0,Sheet1!V452=0,Sheet1!AA452&lt;&gt;0),"出错","-")</f>
        <v>-</v>
      </c>
    </row>
    <row r="314" spans="1:12">
      <c r="A314" s="3">
        <v>30032</v>
      </c>
      <c r="B314" s="3" t="s">
        <v>51</v>
      </c>
      <c r="C314" s="31" t="str">
        <f>IF(OR(Sheet1!I453&lt;&gt;Sheet1!AF453,Sheet1!AG453&lt;&gt;Sheet1!J453),"有影响","-")</f>
        <v>-</v>
      </c>
      <c r="D314" s="31" t="str">
        <f>IF(OR(Sheet1!N453&lt;&gt;Sheet1!AH453,Sheet1!AI453&lt;&gt;Sheet1!O453),"有影响","-")</f>
        <v>-</v>
      </c>
      <c r="E314" s="31" t="str">
        <f>IF(OR(Sheet1!S453&lt;&gt;Sheet1!AJ453,Sheet1!AK453&lt;&gt;Sheet1!T453),"有影响","-")</f>
        <v>-</v>
      </c>
      <c r="F314" s="31" t="str">
        <f>IF(OR(Sheet1!X453&lt;&gt;Sheet1!AL453,Sheet1!AM453&lt;&gt;Sheet1!Y453),"有影响","-")</f>
        <v>-</v>
      </c>
      <c r="G314" s="31" t="str">
        <f>IF(OR(Sheet1!AC453&lt;&gt;Sheet1!AN453,Sheet1!AO453&lt;&gt;Sheet1!AD453),"有影响","-")</f>
        <v>-</v>
      </c>
      <c r="H314" s="31" t="str">
        <f>IF(Sheet1!G453=0,"出错","-")</f>
        <v>-</v>
      </c>
      <c r="I314" s="31" t="str">
        <f>IF(AND(Sheet1!G453=0,Sheet1!L453&lt;&gt;0),"出错","-")</f>
        <v>-</v>
      </c>
      <c r="J314" s="31" t="str">
        <f>IF(AND(Sheet1!G453=0,Sheet1!L453=0,Sheet1!Q453&lt;&gt;0),"出错","-")</f>
        <v>-</v>
      </c>
      <c r="K314" s="31" t="str">
        <f>IF(AND(Sheet1!G453=0,Sheet1!L453=0,Sheet1!Q453=0,Sheet1!V453&lt;&gt;0),"出错","-")</f>
        <v>-</v>
      </c>
      <c r="L314" s="31" t="str">
        <f>IF(AND(Sheet1!G453=0,Sheet1!L453=0,Sheet1!Q453=0,Sheet1!V453=0,Sheet1!AA453&lt;&gt;0),"出错","-")</f>
        <v>-</v>
      </c>
    </row>
    <row r="315" spans="1:12">
      <c r="A315" s="3">
        <v>30033</v>
      </c>
      <c r="B315" s="3" t="s">
        <v>52</v>
      </c>
      <c r="C315" s="31" t="str">
        <f>IF(OR(Sheet1!I454&lt;&gt;Sheet1!AF454,Sheet1!AG454&lt;&gt;Sheet1!J454),"有影响","-")</f>
        <v>-</v>
      </c>
      <c r="D315" s="31" t="str">
        <f>IF(OR(Sheet1!N454&lt;&gt;Sheet1!AH454,Sheet1!AI454&lt;&gt;Sheet1!O454),"有影响","-")</f>
        <v>-</v>
      </c>
      <c r="E315" s="31" t="str">
        <f>IF(OR(Sheet1!S454&lt;&gt;Sheet1!AJ454,Sheet1!AK454&lt;&gt;Sheet1!T454),"有影响","-")</f>
        <v>-</v>
      </c>
      <c r="F315" s="31" t="str">
        <f>IF(OR(Sheet1!X454&lt;&gt;Sheet1!AL454,Sheet1!AM454&lt;&gt;Sheet1!Y454),"有影响","-")</f>
        <v>-</v>
      </c>
      <c r="G315" s="31" t="str">
        <f>IF(OR(Sheet1!AC454&lt;&gt;Sheet1!AN454,Sheet1!AO454&lt;&gt;Sheet1!AD454),"有影响","-")</f>
        <v>-</v>
      </c>
      <c r="H315" s="31" t="str">
        <f>IF(Sheet1!G454=0,"出错","-")</f>
        <v>-</v>
      </c>
      <c r="I315" s="31" t="str">
        <f>IF(AND(Sheet1!G454=0,Sheet1!L454&lt;&gt;0),"出错","-")</f>
        <v>-</v>
      </c>
      <c r="J315" s="31" t="str">
        <f>IF(AND(Sheet1!G454=0,Sheet1!L454=0,Sheet1!Q454&lt;&gt;0),"出错","-")</f>
        <v>-</v>
      </c>
      <c r="K315" s="31" t="str">
        <f>IF(AND(Sheet1!G454=0,Sheet1!L454=0,Sheet1!Q454=0,Sheet1!V454&lt;&gt;0),"出错","-")</f>
        <v>-</v>
      </c>
      <c r="L315" s="31" t="str">
        <f>IF(AND(Sheet1!G454=0,Sheet1!L454=0,Sheet1!Q454=0,Sheet1!V454=0,Sheet1!AA454&lt;&gt;0),"出错","-")</f>
        <v>-</v>
      </c>
    </row>
    <row r="316" spans="1:12">
      <c r="A316" s="3">
        <v>20001</v>
      </c>
      <c r="B316" s="3" t="s">
        <v>227</v>
      </c>
      <c r="C316" s="31" t="str">
        <f>IF(OR(Sheet1!I477&lt;&gt;Sheet1!AF477,Sheet1!AG477&lt;&gt;Sheet1!J477),"有影响","-")</f>
        <v>-</v>
      </c>
      <c r="D316" s="31" t="str">
        <f>IF(OR(Sheet1!N477&lt;&gt;Sheet1!AH477,Sheet1!AI477&lt;&gt;Sheet1!O477),"有影响","-")</f>
        <v>-</v>
      </c>
      <c r="E316" s="31" t="str">
        <f>IF(OR(Sheet1!S477&lt;&gt;Sheet1!AJ477,Sheet1!AK477&lt;&gt;Sheet1!T477),"有影响","-")</f>
        <v>-</v>
      </c>
      <c r="F316" s="31" t="str">
        <f>IF(OR(Sheet1!X477&lt;&gt;Sheet1!AL477,Sheet1!AM477&lt;&gt;Sheet1!Y477),"有影响","-")</f>
        <v>-</v>
      </c>
      <c r="G316" s="31" t="str">
        <f>IF(OR(Sheet1!AC477&lt;&gt;Sheet1!AN477,Sheet1!AO477&lt;&gt;Sheet1!AD477),"有影响","-")</f>
        <v>-</v>
      </c>
      <c r="H316" s="31" t="str">
        <f>IF(Sheet1!G477=0,"出错","-")</f>
        <v>-</v>
      </c>
      <c r="I316" s="31" t="str">
        <f>IF(AND(Sheet1!G477=0,Sheet1!L477&lt;&gt;0),"出错","-")</f>
        <v>-</v>
      </c>
      <c r="J316" s="31" t="str">
        <f>IF(AND(Sheet1!G477=0,Sheet1!L477=0,Sheet1!Q477&lt;&gt;0),"出错","-")</f>
        <v>-</v>
      </c>
      <c r="K316" s="31" t="str">
        <f>IF(AND(Sheet1!G477=0,Sheet1!L477=0,Sheet1!Q477=0,Sheet1!V477&lt;&gt;0),"出错","-")</f>
        <v>-</v>
      </c>
      <c r="L316" s="31" t="str">
        <f>IF(AND(Sheet1!G477=0,Sheet1!L477=0,Sheet1!Q477=0,Sheet1!V477=0,Sheet1!AA477&lt;&gt;0),"出错","-")</f>
        <v>-</v>
      </c>
    </row>
    <row r="317" spans="1:12">
      <c r="A317" s="3">
        <v>20002</v>
      </c>
      <c r="B317" s="3" t="s">
        <v>228</v>
      </c>
      <c r="C317" s="31" t="str">
        <f>IF(OR(Sheet1!I478&lt;&gt;Sheet1!AF478,Sheet1!AG478&lt;&gt;Sheet1!J478),"有影响","-")</f>
        <v>-</v>
      </c>
      <c r="D317" s="31" t="str">
        <f>IF(OR(Sheet1!N478&lt;&gt;Sheet1!AH478,Sheet1!AI478&lt;&gt;Sheet1!O478),"有影响","-")</f>
        <v>-</v>
      </c>
      <c r="E317" s="31" t="str">
        <f>IF(OR(Sheet1!S478&lt;&gt;Sheet1!AJ478,Sheet1!AK478&lt;&gt;Sheet1!T478),"有影响","-")</f>
        <v>-</v>
      </c>
      <c r="F317" s="31" t="str">
        <f>IF(OR(Sheet1!X478&lt;&gt;Sheet1!AL478,Sheet1!AM478&lt;&gt;Sheet1!Y478),"有影响","-")</f>
        <v>-</v>
      </c>
      <c r="G317" s="31" t="str">
        <f>IF(OR(Sheet1!AC478&lt;&gt;Sheet1!AN478,Sheet1!AO478&lt;&gt;Sheet1!AD478),"有影响","-")</f>
        <v>-</v>
      </c>
      <c r="H317" s="31" t="str">
        <f>IF(Sheet1!G478=0,"出错","-")</f>
        <v>-</v>
      </c>
      <c r="I317" s="31" t="str">
        <f>IF(AND(Sheet1!G478=0,Sheet1!L478&lt;&gt;0),"出错","-")</f>
        <v>-</v>
      </c>
      <c r="J317" s="31" t="str">
        <f>IF(AND(Sheet1!G478=0,Sheet1!L478=0,Sheet1!Q478&lt;&gt;0),"出错","-")</f>
        <v>-</v>
      </c>
      <c r="K317" s="31" t="str">
        <f>IF(AND(Sheet1!G478=0,Sheet1!L478=0,Sheet1!Q478=0,Sheet1!V478&lt;&gt;0),"出错","-")</f>
        <v>-</v>
      </c>
      <c r="L317" s="31" t="str">
        <f>IF(AND(Sheet1!G478=0,Sheet1!L478=0,Sheet1!Q478=0,Sheet1!V478=0,Sheet1!AA478&lt;&gt;0),"出错","-")</f>
        <v>-</v>
      </c>
    </row>
    <row r="318" spans="1:12">
      <c r="A318" s="3">
        <v>20003</v>
      </c>
      <c r="B318" s="3" t="s">
        <v>229</v>
      </c>
      <c r="C318" s="31" t="str">
        <f>IF(OR(Sheet1!I479&lt;&gt;Sheet1!AF479,Sheet1!AG479&lt;&gt;Sheet1!J479),"有影响","-")</f>
        <v>-</v>
      </c>
      <c r="D318" s="31" t="str">
        <f>IF(OR(Sheet1!N479&lt;&gt;Sheet1!AH479,Sheet1!AI479&lt;&gt;Sheet1!O479),"有影响","-")</f>
        <v>-</v>
      </c>
      <c r="E318" s="31" t="str">
        <f>IF(OR(Sheet1!S479&lt;&gt;Sheet1!AJ479,Sheet1!AK479&lt;&gt;Sheet1!T479),"有影响","-")</f>
        <v>-</v>
      </c>
      <c r="F318" s="31" t="str">
        <f>IF(OR(Sheet1!X479&lt;&gt;Sheet1!AL479,Sheet1!AM479&lt;&gt;Sheet1!Y479),"有影响","-")</f>
        <v>-</v>
      </c>
      <c r="G318" s="31" t="str">
        <f>IF(OR(Sheet1!AC479&lt;&gt;Sheet1!AN479,Sheet1!AO479&lt;&gt;Sheet1!AD479),"有影响","-")</f>
        <v>-</v>
      </c>
      <c r="H318" s="31" t="str">
        <f>IF(Sheet1!G479=0,"出错","-")</f>
        <v>-</v>
      </c>
      <c r="I318" s="31" t="str">
        <f>IF(AND(Sheet1!G479=0,Sheet1!L479&lt;&gt;0),"出错","-")</f>
        <v>-</v>
      </c>
      <c r="J318" s="31" t="str">
        <f>IF(AND(Sheet1!G479=0,Sheet1!L479=0,Sheet1!Q479&lt;&gt;0),"出错","-")</f>
        <v>-</v>
      </c>
      <c r="K318" s="31" t="str">
        <f>IF(AND(Sheet1!G479=0,Sheet1!L479=0,Sheet1!Q479=0,Sheet1!V479&lt;&gt;0),"出错","-")</f>
        <v>-</v>
      </c>
      <c r="L318" s="31" t="str">
        <f>IF(AND(Sheet1!G479=0,Sheet1!L479=0,Sheet1!Q479=0,Sheet1!V479=0,Sheet1!AA479&lt;&gt;0),"出错","-")</f>
        <v>-</v>
      </c>
    </row>
    <row r="319" spans="1:12">
      <c r="A319" s="3">
        <v>20004</v>
      </c>
      <c r="B319" s="3" t="s">
        <v>230</v>
      </c>
      <c r="C319" s="31" t="str">
        <f>IF(OR(Sheet1!I480&lt;&gt;Sheet1!AF480,Sheet1!AG480&lt;&gt;Sheet1!J480),"有影响","-")</f>
        <v>-</v>
      </c>
      <c r="D319" s="31" t="str">
        <f>IF(OR(Sheet1!N480&lt;&gt;Sheet1!AH480,Sheet1!AI480&lt;&gt;Sheet1!O480),"有影响","-")</f>
        <v>-</v>
      </c>
      <c r="E319" s="31" t="str">
        <f>IF(OR(Sheet1!S480&lt;&gt;Sheet1!AJ480,Sheet1!AK480&lt;&gt;Sheet1!T480),"有影响","-")</f>
        <v>-</v>
      </c>
      <c r="F319" s="31" t="str">
        <f>IF(OR(Sheet1!X480&lt;&gt;Sheet1!AL480,Sheet1!AM480&lt;&gt;Sheet1!Y480),"有影响","-")</f>
        <v>-</v>
      </c>
      <c r="G319" s="31" t="str">
        <f>IF(OR(Sheet1!AC480&lt;&gt;Sheet1!AN480,Sheet1!AO480&lt;&gt;Sheet1!AD480),"有影响","-")</f>
        <v>-</v>
      </c>
      <c r="H319" s="31" t="str">
        <f>IF(Sheet1!G480=0,"出错","-")</f>
        <v>-</v>
      </c>
      <c r="I319" s="31" t="str">
        <f>IF(AND(Sheet1!G480=0,Sheet1!L480&lt;&gt;0),"出错","-")</f>
        <v>-</v>
      </c>
      <c r="J319" s="31" t="str">
        <f>IF(AND(Sheet1!G480=0,Sheet1!L480=0,Sheet1!Q480&lt;&gt;0),"出错","-")</f>
        <v>-</v>
      </c>
      <c r="K319" s="31" t="str">
        <f>IF(AND(Sheet1!G480=0,Sheet1!L480=0,Sheet1!Q480=0,Sheet1!V480&lt;&gt;0),"出错","-")</f>
        <v>-</v>
      </c>
      <c r="L319" s="31" t="str">
        <f>IF(AND(Sheet1!G480=0,Sheet1!L480=0,Sheet1!Q480=0,Sheet1!V480=0,Sheet1!AA480&lt;&gt;0),"出错","-")</f>
        <v>-</v>
      </c>
    </row>
    <row r="320" spans="1:12">
      <c r="A320" s="3">
        <v>20005</v>
      </c>
      <c r="B320" s="3" t="s">
        <v>231</v>
      </c>
      <c r="C320" s="31" t="str">
        <f>IF(OR(Sheet1!I481&lt;&gt;Sheet1!AF481,Sheet1!AG481&lt;&gt;Sheet1!J481),"有影响","-")</f>
        <v>-</v>
      </c>
      <c r="D320" s="31" t="str">
        <f>IF(OR(Sheet1!N481&lt;&gt;Sheet1!AH481,Sheet1!AI481&lt;&gt;Sheet1!O481),"有影响","-")</f>
        <v>-</v>
      </c>
      <c r="E320" s="31" t="str">
        <f>IF(OR(Sheet1!S481&lt;&gt;Sheet1!AJ481,Sheet1!AK481&lt;&gt;Sheet1!T481),"有影响","-")</f>
        <v>-</v>
      </c>
      <c r="F320" s="31" t="str">
        <f>IF(OR(Sheet1!X481&lt;&gt;Sheet1!AL481,Sheet1!AM481&lt;&gt;Sheet1!Y481),"有影响","-")</f>
        <v>-</v>
      </c>
      <c r="G320" s="31" t="str">
        <f>IF(OR(Sheet1!AC481&lt;&gt;Sheet1!AN481,Sheet1!AO481&lt;&gt;Sheet1!AD481),"有影响","-")</f>
        <v>-</v>
      </c>
      <c r="H320" s="31" t="str">
        <f>IF(Sheet1!G481=0,"出错","-")</f>
        <v>-</v>
      </c>
      <c r="I320" s="31" t="str">
        <f>IF(AND(Sheet1!G481=0,Sheet1!L481&lt;&gt;0),"出错","-")</f>
        <v>-</v>
      </c>
      <c r="J320" s="31" t="str">
        <f>IF(AND(Sheet1!G481=0,Sheet1!L481=0,Sheet1!Q481&lt;&gt;0),"出错","-")</f>
        <v>-</v>
      </c>
      <c r="K320" s="31" t="str">
        <f>IF(AND(Sheet1!G481=0,Sheet1!L481=0,Sheet1!Q481=0,Sheet1!V481&lt;&gt;0),"出错","-")</f>
        <v>-</v>
      </c>
      <c r="L320" s="31" t="str">
        <f>IF(AND(Sheet1!G481=0,Sheet1!L481=0,Sheet1!Q481=0,Sheet1!V481=0,Sheet1!AA481&lt;&gt;0),"出错","-")</f>
        <v>-</v>
      </c>
    </row>
    <row r="321" spans="1:12">
      <c r="A321" s="3">
        <v>20006</v>
      </c>
      <c r="B321" s="3" t="s">
        <v>232</v>
      </c>
      <c r="C321" s="31" t="str">
        <f>IF(OR(Sheet1!I482&lt;&gt;Sheet1!AF482,Sheet1!AG482&lt;&gt;Sheet1!J482),"有影响","-")</f>
        <v>-</v>
      </c>
      <c r="D321" s="31" t="str">
        <f>IF(OR(Sheet1!N482&lt;&gt;Sheet1!AH482,Sheet1!AI482&lt;&gt;Sheet1!O482),"有影响","-")</f>
        <v>-</v>
      </c>
      <c r="E321" s="31" t="str">
        <f>IF(OR(Sheet1!S482&lt;&gt;Sheet1!AJ482,Sheet1!AK482&lt;&gt;Sheet1!T482),"有影响","-")</f>
        <v>-</v>
      </c>
      <c r="F321" s="31" t="str">
        <f>IF(OR(Sheet1!X482&lt;&gt;Sheet1!AL482,Sheet1!AM482&lt;&gt;Sheet1!Y482),"有影响","-")</f>
        <v>-</v>
      </c>
      <c r="G321" s="31" t="str">
        <f>IF(OR(Sheet1!AC482&lt;&gt;Sheet1!AN482,Sheet1!AO482&lt;&gt;Sheet1!AD482),"有影响","-")</f>
        <v>-</v>
      </c>
      <c r="H321" s="31" t="str">
        <f>IF(Sheet1!G482=0,"出错","-")</f>
        <v>-</v>
      </c>
      <c r="I321" s="31" t="str">
        <f>IF(AND(Sheet1!G482=0,Sheet1!L482&lt;&gt;0),"出错","-")</f>
        <v>-</v>
      </c>
      <c r="J321" s="31" t="str">
        <f>IF(AND(Sheet1!G482=0,Sheet1!L482=0,Sheet1!Q482&lt;&gt;0),"出错","-")</f>
        <v>-</v>
      </c>
      <c r="K321" s="31" t="str">
        <f>IF(AND(Sheet1!G482=0,Sheet1!L482=0,Sheet1!Q482=0,Sheet1!V482&lt;&gt;0),"出错","-")</f>
        <v>-</v>
      </c>
      <c r="L321" s="31" t="str">
        <f>IF(AND(Sheet1!G482=0,Sheet1!L482=0,Sheet1!Q482=0,Sheet1!V482=0,Sheet1!AA482&lt;&gt;0),"出错","-")</f>
        <v>-</v>
      </c>
    </row>
    <row r="322" spans="1:12">
      <c r="A322" s="3">
        <v>20007</v>
      </c>
      <c r="B322" s="3" t="s">
        <v>233</v>
      </c>
      <c r="C322" s="31" t="str">
        <f>IF(OR(Sheet1!I483&lt;&gt;Sheet1!AF483,Sheet1!AG483&lt;&gt;Sheet1!J483),"有影响","-")</f>
        <v>-</v>
      </c>
      <c r="D322" s="31" t="str">
        <f>IF(OR(Sheet1!N483&lt;&gt;Sheet1!AH483,Sheet1!AI483&lt;&gt;Sheet1!O483),"有影响","-")</f>
        <v>-</v>
      </c>
      <c r="E322" s="31" t="str">
        <f>IF(OR(Sheet1!S483&lt;&gt;Sheet1!AJ483,Sheet1!AK483&lt;&gt;Sheet1!T483),"有影响","-")</f>
        <v>-</v>
      </c>
      <c r="F322" s="31" t="str">
        <f>IF(OR(Sheet1!X483&lt;&gt;Sheet1!AL483,Sheet1!AM483&lt;&gt;Sheet1!Y483),"有影响","-")</f>
        <v>-</v>
      </c>
      <c r="G322" s="31" t="str">
        <f>IF(OR(Sheet1!AC483&lt;&gt;Sheet1!AN483,Sheet1!AO483&lt;&gt;Sheet1!AD483),"有影响","-")</f>
        <v>-</v>
      </c>
      <c r="H322" s="31" t="str">
        <f>IF(Sheet1!G483=0,"出错","-")</f>
        <v>-</v>
      </c>
      <c r="I322" s="31" t="str">
        <f>IF(AND(Sheet1!G483=0,Sheet1!L483&lt;&gt;0),"出错","-")</f>
        <v>-</v>
      </c>
      <c r="J322" s="31" t="str">
        <f>IF(AND(Sheet1!G483=0,Sheet1!L483=0,Sheet1!Q483&lt;&gt;0),"出错","-")</f>
        <v>-</v>
      </c>
      <c r="K322" s="31" t="str">
        <f>IF(AND(Sheet1!G483=0,Sheet1!L483=0,Sheet1!Q483=0,Sheet1!V483&lt;&gt;0),"出错","-")</f>
        <v>-</v>
      </c>
      <c r="L322" s="31" t="str">
        <f>IF(AND(Sheet1!G483=0,Sheet1!L483=0,Sheet1!Q483=0,Sheet1!V483=0,Sheet1!AA483&lt;&gt;0),"出错","-")</f>
        <v>-</v>
      </c>
    </row>
    <row r="323" spans="1:12">
      <c r="A323" s="3">
        <v>20008</v>
      </c>
      <c r="B323" s="3" t="s">
        <v>234</v>
      </c>
      <c r="C323" s="31" t="str">
        <f>IF(OR(Sheet1!I484&lt;&gt;Sheet1!AF484,Sheet1!AG484&lt;&gt;Sheet1!J484),"有影响","-")</f>
        <v>-</v>
      </c>
      <c r="D323" s="31" t="str">
        <f>IF(OR(Sheet1!N484&lt;&gt;Sheet1!AH484,Sheet1!AI484&lt;&gt;Sheet1!O484),"有影响","-")</f>
        <v>-</v>
      </c>
      <c r="E323" s="31" t="str">
        <f>IF(OR(Sheet1!S484&lt;&gt;Sheet1!AJ484,Sheet1!AK484&lt;&gt;Sheet1!T484),"有影响","-")</f>
        <v>-</v>
      </c>
      <c r="F323" s="31" t="str">
        <f>IF(OR(Sheet1!X484&lt;&gt;Sheet1!AL484,Sheet1!AM484&lt;&gt;Sheet1!Y484),"有影响","-")</f>
        <v>-</v>
      </c>
      <c r="G323" s="31" t="str">
        <f>IF(OR(Sheet1!AC484&lt;&gt;Sheet1!AN484,Sheet1!AO484&lt;&gt;Sheet1!AD484),"有影响","-")</f>
        <v>-</v>
      </c>
      <c r="H323" s="31" t="str">
        <f>IF(Sheet1!G484=0,"出错","-")</f>
        <v>-</v>
      </c>
      <c r="I323" s="31" t="str">
        <f>IF(AND(Sheet1!G484=0,Sheet1!L484&lt;&gt;0),"出错","-")</f>
        <v>-</v>
      </c>
      <c r="J323" s="31" t="str">
        <f>IF(AND(Sheet1!G484=0,Sheet1!L484=0,Sheet1!Q484&lt;&gt;0),"出错","-")</f>
        <v>-</v>
      </c>
      <c r="K323" s="31" t="str">
        <f>IF(AND(Sheet1!G484=0,Sheet1!L484=0,Sheet1!Q484=0,Sheet1!V484&lt;&gt;0),"出错","-")</f>
        <v>-</v>
      </c>
      <c r="L323" s="31" t="str">
        <f>IF(AND(Sheet1!G484=0,Sheet1!L484=0,Sheet1!Q484=0,Sheet1!V484=0,Sheet1!AA484&lt;&gt;0),"出错","-")</f>
        <v>-</v>
      </c>
    </row>
    <row r="324" spans="1:12">
      <c r="A324" s="3">
        <v>20009</v>
      </c>
      <c r="B324" s="3" t="s">
        <v>235</v>
      </c>
      <c r="C324" s="31" t="str">
        <f>IF(OR(Sheet1!I485&lt;&gt;Sheet1!AF485,Sheet1!AG485&lt;&gt;Sheet1!J485),"有影响","-")</f>
        <v>-</v>
      </c>
      <c r="D324" s="31" t="str">
        <f>IF(OR(Sheet1!N485&lt;&gt;Sheet1!AH485,Sheet1!AI485&lt;&gt;Sheet1!O485),"有影响","-")</f>
        <v>-</v>
      </c>
      <c r="E324" s="31" t="str">
        <f>IF(OR(Sheet1!S485&lt;&gt;Sheet1!AJ485,Sheet1!AK485&lt;&gt;Sheet1!T485),"有影响","-")</f>
        <v>-</v>
      </c>
      <c r="F324" s="31" t="str">
        <f>IF(OR(Sheet1!X485&lt;&gt;Sheet1!AL485,Sheet1!AM485&lt;&gt;Sheet1!Y485),"有影响","-")</f>
        <v>-</v>
      </c>
      <c r="G324" s="31" t="str">
        <f>IF(OR(Sheet1!AC485&lt;&gt;Sheet1!AN485,Sheet1!AO485&lt;&gt;Sheet1!AD485),"有影响","-")</f>
        <v>-</v>
      </c>
      <c r="H324" s="31" t="str">
        <f>IF(Sheet1!G485=0,"出错","-")</f>
        <v>-</v>
      </c>
      <c r="I324" s="31" t="str">
        <f>IF(AND(Sheet1!G485=0,Sheet1!L485&lt;&gt;0),"出错","-")</f>
        <v>-</v>
      </c>
      <c r="J324" s="31" t="str">
        <f>IF(AND(Sheet1!G485=0,Sheet1!L485=0,Sheet1!Q485&lt;&gt;0),"出错","-")</f>
        <v>-</v>
      </c>
      <c r="K324" s="31" t="str">
        <f>IF(AND(Sheet1!G485=0,Sheet1!L485=0,Sheet1!Q485=0,Sheet1!V485&lt;&gt;0),"出错","-")</f>
        <v>-</v>
      </c>
      <c r="L324" s="31" t="str">
        <f>IF(AND(Sheet1!G485=0,Sheet1!L485=0,Sheet1!Q485=0,Sheet1!V485=0,Sheet1!AA485&lt;&gt;0),"出错","-")</f>
        <v>-</v>
      </c>
    </row>
    <row r="325" spans="1:12">
      <c r="A325" s="3">
        <v>20010</v>
      </c>
      <c r="B325" s="3" t="s">
        <v>236</v>
      </c>
      <c r="C325" s="31" t="str">
        <f>IF(OR(Sheet1!I486&lt;&gt;Sheet1!AF486,Sheet1!AG486&lt;&gt;Sheet1!J486),"有影响","-")</f>
        <v>-</v>
      </c>
      <c r="D325" s="31" t="str">
        <f>IF(OR(Sheet1!N486&lt;&gt;Sheet1!AH486,Sheet1!AI486&lt;&gt;Sheet1!O486),"有影响","-")</f>
        <v>-</v>
      </c>
      <c r="E325" s="31" t="str">
        <f>IF(OR(Sheet1!S486&lt;&gt;Sheet1!AJ486,Sheet1!AK486&lt;&gt;Sheet1!T486),"有影响","-")</f>
        <v>-</v>
      </c>
      <c r="F325" s="31" t="str">
        <f>IF(OR(Sheet1!X486&lt;&gt;Sheet1!AL486,Sheet1!AM486&lt;&gt;Sheet1!Y486),"有影响","-")</f>
        <v>-</v>
      </c>
      <c r="G325" s="31" t="str">
        <f>IF(OR(Sheet1!AC486&lt;&gt;Sheet1!AN486,Sheet1!AO486&lt;&gt;Sheet1!AD486),"有影响","-")</f>
        <v>-</v>
      </c>
      <c r="H325" s="31" t="str">
        <f>IF(Sheet1!G486=0,"出错","-")</f>
        <v>-</v>
      </c>
      <c r="I325" s="31" t="str">
        <f>IF(AND(Sheet1!G486=0,Sheet1!L486&lt;&gt;0),"出错","-")</f>
        <v>-</v>
      </c>
      <c r="J325" s="31" t="str">
        <f>IF(AND(Sheet1!G486=0,Sheet1!L486=0,Sheet1!Q486&lt;&gt;0),"出错","-")</f>
        <v>-</v>
      </c>
      <c r="K325" s="31" t="str">
        <f>IF(AND(Sheet1!G486=0,Sheet1!L486=0,Sheet1!Q486=0,Sheet1!V486&lt;&gt;0),"出错","-")</f>
        <v>-</v>
      </c>
      <c r="L325" s="31" t="str">
        <f>IF(AND(Sheet1!G486=0,Sheet1!L486=0,Sheet1!Q486=0,Sheet1!V486=0,Sheet1!AA486&lt;&gt;0),"出错","-")</f>
        <v>-</v>
      </c>
    </row>
    <row r="326" spans="1:12">
      <c r="A326" s="3">
        <v>20011</v>
      </c>
      <c r="B326" s="3" t="s">
        <v>237</v>
      </c>
      <c r="C326" s="31" t="str">
        <f>IF(OR(Sheet1!I487&lt;&gt;Sheet1!AF487,Sheet1!AG487&lt;&gt;Sheet1!J487),"有影响","-")</f>
        <v>-</v>
      </c>
      <c r="D326" s="31" t="str">
        <f>IF(OR(Sheet1!N487&lt;&gt;Sheet1!AH487,Sheet1!AI487&lt;&gt;Sheet1!O487),"有影响","-")</f>
        <v>-</v>
      </c>
      <c r="E326" s="31" t="str">
        <f>IF(OR(Sheet1!S487&lt;&gt;Sheet1!AJ487,Sheet1!AK487&lt;&gt;Sheet1!T487),"有影响","-")</f>
        <v>-</v>
      </c>
      <c r="F326" s="31" t="str">
        <f>IF(OR(Sheet1!X487&lt;&gt;Sheet1!AL487,Sheet1!AM487&lt;&gt;Sheet1!Y487),"有影响","-")</f>
        <v>-</v>
      </c>
      <c r="G326" s="31" t="str">
        <f>IF(OR(Sheet1!AC487&lt;&gt;Sheet1!AN487,Sheet1!AO487&lt;&gt;Sheet1!AD487),"有影响","-")</f>
        <v>-</v>
      </c>
      <c r="H326" s="31" t="str">
        <f>IF(Sheet1!G487=0,"出错","-")</f>
        <v>-</v>
      </c>
      <c r="I326" s="31" t="str">
        <f>IF(AND(Sheet1!G487=0,Sheet1!L487&lt;&gt;0),"出错","-")</f>
        <v>-</v>
      </c>
      <c r="J326" s="31" t="str">
        <f>IF(AND(Sheet1!G487=0,Sheet1!L487=0,Sheet1!Q487&lt;&gt;0),"出错","-")</f>
        <v>-</v>
      </c>
      <c r="K326" s="31" t="str">
        <f>IF(AND(Sheet1!G487=0,Sheet1!L487=0,Sheet1!Q487=0,Sheet1!V487&lt;&gt;0),"出错","-")</f>
        <v>-</v>
      </c>
      <c r="L326" s="31" t="str">
        <f>IF(AND(Sheet1!G487=0,Sheet1!L487=0,Sheet1!Q487=0,Sheet1!V487=0,Sheet1!AA487&lt;&gt;0),"出错","-")</f>
        <v>-</v>
      </c>
    </row>
    <row r="327" spans="1:12">
      <c r="A327" s="3">
        <v>20012</v>
      </c>
      <c r="B327" s="3" t="s">
        <v>238</v>
      </c>
      <c r="C327" s="31" t="str">
        <f>IF(OR(Sheet1!I488&lt;&gt;Sheet1!AF488,Sheet1!AG488&lt;&gt;Sheet1!J488),"有影响","-")</f>
        <v>-</v>
      </c>
      <c r="D327" s="31" t="str">
        <f>IF(OR(Sheet1!N488&lt;&gt;Sheet1!AH488,Sheet1!AI488&lt;&gt;Sheet1!O488),"有影响","-")</f>
        <v>-</v>
      </c>
      <c r="E327" s="31" t="str">
        <f>IF(OR(Sheet1!S488&lt;&gt;Sheet1!AJ488,Sheet1!AK488&lt;&gt;Sheet1!T488),"有影响","-")</f>
        <v>-</v>
      </c>
      <c r="F327" s="31" t="str">
        <f>IF(OR(Sheet1!X488&lt;&gt;Sheet1!AL488,Sheet1!AM488&lt;&gt;Sheet1!Y488),"有影响","-")</f>
        <v>-</v>
      </c>
      <c r="G327" s="31" t="str">
        <f>IF(OR(Sheet1!AC488&lt;&gt;Sheet1!AN488,Sheet1!AO488&lt;&gt;Sheet1!AD488),"有影响","-")</f>
        <v>-</v>
      </c>
      <c r="H327" s="31" t="str">
        <f>IF(Sheet1!G488=0,"出错","-")</f>
        <v>-</v>
      </c>
      <c r="I327" s="31" t="str">
        <f>IF(AND(Sheet1!G488=0,Sheet1!L488&lt;&gt;0),"出错","-")</f>
        <v>-</v>
      </c>
      <c r="J327" s="31" t="str">
        <f>IF(AND(Sheet1!G488=0,Sheet1!L488=0,Sheet1!Q488&lt;&gt;0),"出错","-")</f>
        <v>-</v>
      </c>
      <c r="K327" s="31" t="str">
        <f>IF(AND(Sheet1!G488=0,Sheet1!L488=0,Sheet1!Q488=0,Sheet1!V488&lt;&gt;0),"出错","-")</f>
        <v>-</v>
      </c>
      <c r="L327" s="31" t="str">
        <f>IF(AND(Sheet1!G488=0,Sheet1!L488=0,Sheet1!Q488=0,Sheet1!V488=0,Sheet1!AA488&lt;&gt;0),"出错","-")</f>
        <v>-</v>
      </c>
    </row>
    <row r="328" spans="1:12">
      <c r="A328" s="3">
        <v>20013</v>
      </c>
      <c r="B328" s="3" t="s">
        <v>239</v>
      </c>
      <c r="C328" s="31" t="str">
        <f>IF(OR(Sheet1!I489&lt;&gt;Sheet1!AF489,Sheet1!AG489&lt;&gt;Sheet1!J489),"有影响","-")</f>
        <v>-</v>
      </c>
      <c r="D328" s="31" t="str">
        <f>IF(OR(Sheet1!N489&lt;&gt;Sheet1!AH489,Sheet1!AI489&lt;&gt;Sheet1!O489),"有影响","-")</f>
        <v>-</v>
      </c>
      <c r="E328" s="31" t="str">
        <f>IF(OR(Sheet1!S489&lt;&gt;Sheet1!AJ489,Sheet1!AK489&lt;&gt;Sheet1!T489),"有影响","-")</f>
        <v>-</v>
      </c>
      <c r="F328" s="31" t="str">
        <f>IF(OR(Sheet1!X489&lt;&gt;Sheet1!AL489,Sheet1!AM489&lt;&gt;Sheet1!Y489),"有影响","-")</f>
        <v>-</v>
      </c>
      <c r="G328" s="31" t="str">
        <f>IF(OR(Sheet1!AC489&lt;&gt;Sheet1!AN489,Sheet1!AO489&lt;&gt;Sheet1!AD489),"有影响","-")</f>
        <v>-</v>
      </c>
      <c r="H328" s="31" t="str">
        <f>IF(Sheet1!G489=0,"出错","-")</f>
        <v>-</v>
      </c>
      <c r="I328" s="31" t="str">
        <f>IF(AND(Sheet1!G489=0,Sheet1!L489&lt;&gt;0),"出错","-")</f>
        <v>-</v>
      </c>
      <c r="J328" s="31" t="str">
        <f>IF(AND(Sheet1!G489=0,Sheet1!L489=0,Sheet1!Q489&lt;&gt;0),"出错","-")</f>
        <v>-</v>
      </c>
      <c r="K328" s="31" t="str">
        <f>IF(AND(Sheet1!G489=0,Sheet1!L489=0,Sheet1!Q489=0,Sheet1!V489&lt;&gt;0),"出错","-")</f>
        <v>-</v>
      </c>
      <c r="L328" s="31" t="str">
        <f>IF(AND(Sheet1!G489=0,Sheet1!L489=0,Sheet1!Q489=0,Sheet1!V489=0,Sheet1!AA489&lt;&gt;0),"出错","-")</f>
        <v>-</v>
      </c>
    </row>
    <row r="329" spans="1:12">
      <c r="A329" s="3">
        <v>20014</v>
      </c>
      <c r="B329" s="3" t="s">
        <v>240</v>
      </c>
      <c r="C329" s="31" t="str">
        <f>IF(OR(Sheet1!I490&lt;&gt;Sheet1!AF490,Sheet1!AG490&lt;&gt;Sheet1!J490),"有影响","-")</f>
        <v>-</v>
      </c>
      <c r="D329" s="31" t="str">
        <f>IF(OR(Sheet1!N490&lt;&gt;Sheet1!AH490,Sheet1!AI490&lt;&gt;Sheet1!O490),"有影响","-")</f>
        <v>-</v>
      </c>
      <c r="E329" s="31" t="str">
        <f>IF(OR(Sheet1!S490&lt;&gt;Sheet1!AJ490,Sheet1!AK490&lt;&gt;Sheet1!T490),"有影响","-")</f>
        <v>-</v>
      </c>
      <c r="F329" s="31" t="str">
        <f>IF(OR(Sheet1!X490&lt;&gt;Sheet1!AL490,Sheet1!AM490&lt;&gt;Sheet1!Y490),"有影响","-")</f>
        <v>-</v>
      </c>
      <c r="G329" s="31" t="str">
        <f>IF(OR(Sheet1!AC490&lt;&gt;Sheet1!AN490,Sheet1!AO490&lt;&gt;Sheet1!AD490),"有影响","-")</f>
        <v>-</v>
      </c>
      <c r="H329" s="31" t="str">
        <f>IF(Sheet1!G490=0,"出错","-")</f>
        <v>-</v>
      </c>
      <c r="I329" s="31" t="str">
        <f>IF(AND(Sheet1!G490=0,Sheet1!L490&lt;&gt;0),"出错","-")</f>
        <v>-</v>
      </c>
      <c r="J329" s="31" t="str">
        <f>IF(AND(Sheet1!G490=0,Sheet1!L490=0,Sheet1!Q490&lt;&gt;0),"出错","-")</f>
        <v>-</v>
      </c>
      <c r="K329" s="31" t="str">
        <f>IF(AND(Sheet1!G490=0,Sheet1!L490=0,Sheet1!Q490=0,Sheet1!V490&lt;&gt;0),"出错","-")</f>
        <v>-</v>
      </c>
      <c r="L329" s="31" t="str">
        <f>IF(AND(Sheet1!G490=0,Sheet1!L490=0,Sheet1!Q490=0,Sheet1!V490=0,Sheet1!AA490&lt;&gt;0),"出错","-")</f>
        <v>-</v>
      </c>
    </row>
    <row r="330" spans="1:12">
      <c r="A330" s="3">
        <v>20015</v>
      </c>
      <c r="B330" s="3" t="s">
        <v>241</v>
      </c>
      <c r="C330" s="31" t="str">
        <f>IF(OR(Sheet1!I491&lt;&gt;Sheet1!AF491,Sheet1!AG491&lt;&gt;Sheet1!J491),"有影响","-")</f>
        <v>-</v>
      </c>
      <c r="D330" s="31" t="str">
        <f>IF(OR(Sheet1!N491&lt;&gt;Sheet1!AH491,Sheet1!AI491&lt;&gt;Sheet1!O491),"有影响","-")</f>
        <v>-</v>
      </c>
      <c r="E330" s="31" t="str">
        <f>IF(OR(Sheet1!S491&lt;&gt;Sheet1!AJ491,Sheet1!AK491&lt;&gt;Sheet1!T491),"有影响","-")</f>
        <v>-</v>
      </c>
      <c r="F330" s="31" t="str">
        <f>IF(OR(Sheet1!X491&lt;&gt;Sheet1!AL491,Sheet1!AM491&lt;&gt;Sheet1!Y491),"有影响","-")</f>
        <v>-</v>
      </c>
      <c r="G330" s="31" t="str">
        <f>IF(OR(Sheet1!AC491&lt;&gt;Sheet1!AN491,Sheet1!AO491&lt;&gt;Sheet1!AD491),"有影响","-")</f>
        <v>-</v>
      </c>
      <c r="H330" s="31" t="str">
        <f>IF(Sheet1!G491=0,"出错","-")</f>
        <v>-</v>
      </c>
      <c r="I330" s="31" t="str">
        <f>IF(AND(Sheet1!G491=0,Sheet1!L491&lt;&gt;0),"出错","-")</f>
        <v>-</v>
      </c>
      <c r="J330" s="31" t="str">
        <f>IF(AND(Sheet1!G491=0,Sheet1!L491=0,Sheet1!Q491&lt;&gt;0),"出错","-")</f>
        <v>-</v>
      </c>
      <c r="K330" s="31" t="str">
        <f>IF(AND(Sheet1!G491=0,Sheet1!L491=0,Sheet1!Q491=0,Sheet1!V491&lt;&gt;0),"出错","-")</f>
        <v>-</v>
      </c>
      <c r="L330" s="31" t="str">
        <f>IF(AND(Sheet1!G491=0,Sheet1!L491=0,Sheet1!Q491=0,Sheet1!V491=0,Sheet1!AA491&lt;&gt;0),"出错","-")</f>
        <v>-</v>
      </c>
    </row>
    <row r="331" spans="1:12">
      <c r="A331" s="3">
        <v>20016</v>
      </c>
      <c r="B331" s="3" t="s">
        <v>242</v>
      </c>
      <c r="C331" s="31" t="str">
        <f>IF(OR(Sheet1!I492&lt;&gt;Sheet1!AF492,Sheet1!AG492&lt;&gt;Sheet1!J492),"有影响","-")</f>
        <v>-</v>
      </c>
      <c r="D331" s="31" t="str">
        <f>IF(OR(Sheet1!N492&lt;&gt;Sheet1!AH492,Sheet1!AI492&lt;&gt;Sheet1!O492),"有影响","-")</f>
        <v>-</v>
      </c>
      <c r="E331" s="31" t="str">
        <f>IF(OR(Sheet1!S492&lt;&gt;Sheet1!AJ492,Sheet1!AK492&lt;&gt;Sheet1!T492),"有影响","-")</f>
        <v>-</v>
      </c>
      <c r="F331" s="31" t="str">
        <f>IF(OR(Sheet1!X492&lt;&gt;Sheet1!AL492,Sheet1!AM492&lt;&gt;Sheet1!Y492),"有影响","-")</f>
        <v>-</v>
      </c>
      <c r="G331" s="31" t="str">
        <f>IF(OR(Sheet1!AC492&lt;&gt;Sheet1!AN492,Sheet1!AO492&lt;&gt;Sheet1!AD492),"有影响","-")</f>
        <v>-</v>
      </c>
      <c r="H331" s="31" t="str">
        <f>IF(Sheet1!G492=0,"出错","-")</f>
        <v>-</v>
      </c>
      <c r="I331" s="31" t="str">
        <f>IF(AND(Sheet1!G492=0,Sheet1!L492&lt;&gt;0),"出错","-")</f>
        <v>-</v>
      </c>
      <c r="J331" s="31" t="str">
        <f>IF(AND(Sheet1!G492=0,Sheet1!L492=0,Sheet1!Q492&lt;&gt;0),"出错","-")</f>
        <v>-</v>
      </c>
      <c r="K331" s="31" t="str">
        <f>IF(AND(Sheet1!G492=0,Sheet1!L492=0,Sheet1!Q492=0,Sheet1!V492&lt;&gt;0),"出错","-")</f>
        <v>-</v>
      </c>
      <c r="L331" s="31" t="str">
        <f>IF(AND(Sheet1!G492=0,Sheet1!L492=0,Sheet1!Q492=0,Sheet1!V492=0,Sheet1!AA492&lt;&gt;0),"出错","-")</f>
        <v>-</v>
      </c>
    </row>
    <row r="332" spans="1:12">
      <c r="A332" s="3">
        <v>20017</v>
      </c>
      <c r="B332" s="3" t="s">
        <v>243</v>
      </c>
      <c r="C332" s="31" t="str">
        <f>IF(OR(Sheet1!I493&lt;&gt;Sheet1!AF493,Sheet1!AG493&lt;&gt;Sheet1!J493),"有影响","-")</f>
        <v>-</v>
      </c>
      <c r="D332" s="31" t="str">
        <f>IF(OR(Sheet1!N493&lt;&gt;Sheet1!AH493,Sheet1!AI493&lt;&gt;Sheet1!O493),"有影响","-")</f>
        <v>-</v>
      </c>
      <c r="E332" s="31" t="str">
        <f>IF(OR(Sheet1!S493&lt;&gt;Sheet1!AJ493,Sheet1!AK493&lt;&gt;Sheet1!T493),"有影响","-")</f>
        <v>-</v>
      </c>
      <c r="F332" s="31" t="str">
        <f>IF(OR(Sheet1!X493&lt;&gt;Sheet1!AL493,Sheet1!AM493&lt;&gt;Sheet1!Y493),"有影响","-")</f>
        <v>-</v>
      </c>
      <c r="G332" s="31" t="str">
        <f>IF(OR(Sheet1!AC493&lt;&gt;Sheet1!AN493,Sheet1!AO493&lt;&gt;Sheet1!AD493),"有影响","-")</f>
        <v>-</v>
      </c>
      <c r="H332" s="31" t="str">
        <f>IF(Sheet1!G493=0,"出错","-")</f>
        <v>-</v>
      </c>
      <c r="I332" s="31" t="str">
        <f>IF(AND(Sheet1!G493=0,Sheet1!L493&lt;&gt;0),"出错","-")</f>
        <v>-</v>
      </c>
      <c r="J332" s="31" t="str">
        <f>IF(AND(Sheet1!G493=0,Sheet1!L493=0,Sheet1!Q493&lt;&gt;0),"出错","-")</f>
        <v>-</v>
      </c>
      <c r="K332" s="31" t="str">
        <f>IF(AND(Sheet1!G493=0,Sheet1!L493=0,Sheet1!Q493=0,Sheet1!V493&lt;&gt;0),"出错","-")</f>
        <v>-</v>
      </c>
      <c r="L332" s="31" t="str">
        <f>IF(AND(Sheet1!G493=0,Sheet1!L493=0,Sheet1!Q493=0,Sheet1!V493=0,Sheet1!AA493&lt;&gt;0),"出错","-")</f>
        <v>-</v>
      </c>
    </row>
    <row r="333" spans="1:12">
      <c r="A333" s="3">
        <v>20018</v>
      </c>
      <c r="B333" s="3" t="s">
        <v>244</v>
      </c>
      <c r="C333" s="31" t="str">
        <f>IF(OR(Sheet1!I494&lt;&gt;Sheet1!AF494,Sheet1!AG494&lt;&gt;Sheet1!J494),"有影响","-")</f>
        <v>-</v>
      </c>
      <c r="D333" s="31" t="str">
        <f>IF(OR(Sheet1!N494&lt;&gt;Sheet1!AH494,Sheet1!AI494&lt;&gt;Sheet1!O494),"有影响","-")</f>
        <v>-</v>
      </c>
      <c r="E333" s="31" t="str">
        <f>IF(OR(Sheet1!S494&lt;&gt;Sheet1!AJ494,Sheet1!AK494&lt;&gt;Sheet1!T494),"有影响","-")</f>
        <v>-</v>
      </c>
      <c r="F333" s="31" t="str">
        <f>IF(OR(Sheet1!X494&lt;&gt;Sheet1!AL494,Sheet1!AM494&lt;&gt;Sheet1!Y494),"有影响","-")</f>
        <v>-</v>
      </c>
      <c r="G333" s="31" t="str">
        <f>IF(OR(Sheet1!AC494&lt;&gt;Sheet1!AN494,Sheet1!AO494&lt;&gt;Sheet1!AD494),"有影响","-")</f>
        <v>-</v>
      </c>
      <c r="H333" s="31" t="str">
        <f>IF(Sheet1!G494=0,"出错","-")</f>
        <v>-</v>
      </c>
      <c r="I333" s="31" t="str">
        <f>IF(AND(Sheet1!G494=0,Sheet1!L494&lt;&gt;0),"出错","-")</f>
        <v>-</v>
      </c>
      <c r="J333" s="31" t="str">
        <f>IF(AND(Sheet1!G494=0,Sheet1!L494=0,Sheet1!Q494&lt;&gt;0),"出错","-")</f>
        <v>-</v>
      </c>
      <c r="K333" s="31" t="str">
        <f>IF(AND(Sheet1!G494=0,Sheet1!L494=0,Sheet1!Q494=0,Sheet1!V494&lt;&gt;0),"出错","-")</f>
        <v>-</v>
      </c>
      <c r="L333" s="31" t="str">
        <f>IF(AND(Sheet1!G494=0,Sheet1!L494=0,Sheet1!Q494=0,Sheet1!V494=0,Sheet1!AA494&lt;&gt;0),"出错","-")</f>
        <v>-</v>
      </c>
    </row>
    <row r="334" spans="1:12">
      <c r="A334" s="3">
        <v>20019</v>
      </c>
      <c r="B334" s="3" t="s">
        <v>245</v>
      </c>
      <c r="C334" s="31" t="str">
        <f>IF(OR(Sheet1!I495&lt;&gt;Sheet1!AF495,Sheet1!AG495&lt;&gt;Sheet1!J495),"有影响","-")</f>
        <v>-</v>
      </c>
      <c r="D334" s="31" t="str">
        <f>IF(OR(Sheet1!N495&lt;&gt;Sheet1!AH495,Sheet1!AI495&lt;&gt;Sheet1!O495),"有影响","-")</f>
        <v>-</v>
      </c>
      <c r="E334" s="31" t="str">
        <f>IF(OR(Sheet1!S495&lt;&gt;Sheet1!AJ495,Sheet1!AK495&lt;&gt;Sheet1!T495),"有影响","-")</f>
        <v>-</v>
      </c>
      <c r="F334" s="31" t="str">
        <f>IF(OR(Sheet1!X495&lt;&gt;Sheet1!AL495,Sheet1!AM495&lt;&gt;Sheet1!Y495),"有影响","-")</f>
        <v>-</v>
      </c>
      <c r="G334" s="31" t="str">
        <f>IF(OR(Sheet1!AC495&lt;&gt;Sheet1!AN495,Sheet1!AO495&lt;&gt;Sheet1!AD495),"有影响","-")</f>
        <v>-</v>
      </c>
      <c r="H334" s="31" t="str">
        <f>IF(Sheet1!G495=0,"出错","-")</f>
        <v>-</v>
      </c>
      <c r="I334" s="31" t="str">
        <f>IF(AND(Sheet1!G495=0,Sheet1!L495&lt;&gt;0),"出错","-")</f>
        <v>-</v>
      </c>
      <c r="J334" s="31" t="str">
        <f>IF(AND(Sheet1!G495=0,Sheet1!L495=0,Sheet1!Q495&lt;&gt;0),"出错","-")</f>
        <v>-</v>
      </c>
      <c r="K334" s="31" t="str">
        <f>IF(AND(Sheet1!G495=0,Sheet1!L495=0,Sheet1!Q495=0,Sheet1!V495&lt;&gt;0),"出错","-")</f>
        <v>-</v>
      </c>
      <c r="L334" s="31" t="str">
        <f>IF(AND(Sheet1!G495=0,Sheet1!L495=0,Sheet1!Q495=0,Sheet1!V495=0,Sheet1!AA495&lt;&gt;0),"出错","-")</f>
        <v>-</v>
      </c>
    </row>
    <row r="335" spans="1:12">
      <c r="A335" s="3">
        <v>20020</v>
      </c>
      <c r="B335" s="3" t="s">
        <v>246</v>
      </c>
      <c r="C335" s="31" t="str">
        <f>IF(OR(Sheet1!I496&lt;&gt;Sheet1!AF496,Sheet1!AG496&lt;&gt;Sheet1!J496),"有影响","-")</f>
        <v>-</v>
      </c>
      <c r="D335" s="31" t="str">
        <f>IF(OR(Sheet1!N496&lt;&gt;Sheet1!AH496,Sheet1!AI496&lt;&gt;Sheet1!O496),"有影响","-")</f>
        <v>-</v>
      </c>
      <c r="E335" s="31" t="str">
        <f>IF(OR(Sheet1!S496&lt;&gt;Sheet1!AJ496,Sheet1!AK496&lt;&gt;Sheet1!T496),"有影响","-")</f>
        <v>-</v>
      </c>
      <c r="F335" s="31" t="str">
        <f>IF(OR(Sheet1!X496&lt;&gt;Sheet1!AL496,Sheet1!AM496&lt;&gt;Sheet1!Y496),"有影响","-")</f>
        <v>-</v>
      </c>
      <c r="G335" s="31" t="str">
        <f>IF(OR(Sheet1!AC496&lt;&gt;Sheet1!AN496,Sheet1!AO496&lt;&gt;Sheet1!AD496),"有影响","-")</f>
        <v>-</v>
      </c>
      <c r="H335" s="31" t="str">
        <f>IF(Sheet1!G496=0,"出错","-")</f>
        <v>-</v>
      </c>
      <c r="I335" s="31" t="str">
        <f>IF(AND(Sheet1!G496=0,Sheet1!L496&lt;&gt;0),"出错","-")</f>
        <v>-</v>
      </c>
      <c r="J335" s="31" t="str">
        <f>IF(AND(Sheet1!G496=0,Sheet1!L496=0,Sheet1!Q496&lt;&gt;0),"出错","-")</f>
        <v>-</v>
      </c>
      <c r="K335" s="31" t="str">
        <f>IF(AND(Sheet1!G496=0,Sheet1!L496=0,Sheet1!Q496=0,Sheet1!V496&lt;&gt;0),"出错","-")</f>
        <v>-</v>
      </c>
      <c r="L335" s="31" t="str">
        <f>IF(AND(Sheet1!G496=0,Sheet1!L496=0,Sheet1!Q496=0,Sheet1!V496=0,Sheet1!AA496&lt;&gt;0),"出错","-")</f>
        <v>-</v>
      </c>
    </row>
    <row r="336" spans="1:12">
      <c r="A336" s="3">
        <v>20021</v>
      </c>
      <c r="B336" s="3" t="s">
        <v>247</v>
      </c>
      <c r="C336" s="31" t="str">
        <f>IF(OR(Sheet1!I497&lt;&gt;Sheet1!AF497,Sheet1!AG497&lt;&gt;Sheet1!J497),"有影响","-")</f>
        <v>-</v>
      </c>
      <c r="D336" s="31" t="str">
        <f>IF(OR(Sheet1!N497&lt;&gt;Sheet1!AH497,Sheet1!AI497&lt;&gt;Sheet1!O497),"有影响","-")</f>
        <v>-</v>
      </c>
      <c r="E336" s="31" t="str">
        <f>IF(OR(Sheet1!S497&lt;&gt;Sheet1!AJ497,Sheet1!AK497&lt;&gt;Sheet1!T497),"有影响","-")</f>
        <v>-</v>
      </c>
      <c r="F336" s="31" t="str">
        <f>IF(OR(Sheet1!X497&lt;&gt;Sheet1!AL497,Sheet1!AM497&lt;&gt;Sheet1!Y497),"有影响","-")</f>
        <v>-</v>
      </c>
      <c r="G336" s="31" t="str">
        <f>IF(OR(Sheet1!AC497&lt;&gt;Sheet1!AN497,Sheet1!AO497&lt;&gt;Sheet1!AD497),"有影响","-")</f>
        <v>-</v>
      </c>
      <c r="H336" s="31" t="str">
        <f>IF(Sheet1!G497=0,"出错","-")</f>
        <v>-</v>
      </c>
      <c r="I336" s="31" t="str">
        <f>IF(AND(Sheet1!G497=0,Sheet1!L497&lt;&gt;0),"出错","-")</f>
        <v>-</v>
      </c>
      <c r="J336" s="31" t="str">
        <f>IF(AND(Sheet1!G497=0,Sheet1!L497=0,Sheet1!Q497&lt;&gt;0),"出错","-")</f>
        <v>-</v>
      </c>
      <c r="K336" s="31" t="str">
        <f>IF(AND(Sheet1!G497=0,Sheet1!L497=0,Sheet1!Q497=0,Sheet1!V497&lt;&gt;0),"出错","-")</f>
        <v>-</v>
      </c>
      <c r="L336" s="31" t="str">
        <f>IF(AND(Sheet1!G497=0,Sheet1!L497=0,Sheet1!Q497=0,Sheet1!V497=0,Sheet1!AA497&lt;&gt;0),"出错","-")</f>
        <v>-</v>
      </c>
    </row>
    <row r="337" spans="1:12">
      <c r="A337" s="3">
        <v>20022</v>
      </c>
      <c r="B337" s="3" t="s">
        <v>248</v>
      </c>
      <c r="C337" s="31" t="str">
        <f>IF(OR(Sheet1!I498&lt;&gt;Sheet1!AF498,Sheet1!AG498&lt;&gt;Sheet1!J498),"有影响","-")</f>
        <v>-</v>
      </c>
      <c r="D337" s="31" t="str">
        <f>IF(OR(Sheet1!N498&lt;&gt;Sheet1!AH498,Sheet1!AI498&lt;&gt;Sheet1!O498),"有影响","-")</f>
        <v>-</v>
      </c>
      <c r="E337" s="31" t="str">
        <f>IF(OR(Sheet1!S498&lt;&gt;Sheet1!AJ498,Sheet1!AK498&lt;&gt;Sheet1!T498),"有影响","-")</f>
        <v>-</v>
      </c>
      <c r="F337" s="31" t="str">
        <f>IF(OR(Sheet1!X498&lt;&gt;Sheet1!AL498,Sheet1!AM498&lt;&gt;Sheet1!Y498),"有影响","-")</f>
        <v>-</v>
      </c>
      <c r="G337" s="31" t="str">
        <f>IF(OR(Sheet1!AC498&lt;&gt;Sheet1!AN498,Sheet1!AO498&lt;&gt;Sheet1!AD498),"有影响","-")</f>
        <v>-</v>
      </c>
      <c r="H337" s="31" t="str">
        <f>IF(Sheet1!G498=0,"出错","-")</f>
        <v>-</v>
      </c>
      <c r="I337" s="31" t="str">
        <f>IF(AND(Sheet1!G498=0,Sheet1!L498&lt;&gt;0),"出错","-")</f>
        <v>-</v>
      </c>
      <c r="J337" s="31" t="str">
        <f>IF(AND(Sheet1!G498=0,Sheet1!L498=0,Sheet1!Q498&lt;&gt;0),"出错","-")</f>
        <v>-</v>
      </c>
      <c r="K337" s="31" t="str">
        <f>IF(AND(Sheet1!G498=0,Sheet1!L498=0,Sheet1!Q498=0,Sheet1!V498&lt;&gt;0),"出错","-")</f>
        <v>-</v>
      </c>
      <c r="L337" s="31" t="str">
        <f>IF(AND(Sheet1!G498=0,Sheet1!L498=0,Sheet1!Q498=0,Sheet1!V498=0,Sheet1!AA498&lt;&gt;0),"出错","-")</f>
        <v>-</v>
      </c>
    </row>
    <row r="338" spans="1:12">
      <c r="A338" s="3">
        <v>20023</v>
      </c>
      <c r="B338" s="3" t="s">
        <v>249</v>
      </c>
      <c r="C338" s="31" t="str">
        <f>IF(OR(Sheet1!I499&lt;&gt;Sheet1!AF499,Sheet1!AG499&lt;&gt;Sheet1!J499),"有影响","-")</f>
        <v>-</v>
      </c>
      <c r="D338" s="31" t="str">
        <f>IF(OR(Sheet1!N499&lt;&gt;Sheet1!AH499,Sheet1!AI499&lt;&gt;Sheet1!O499),"有影响","-")</f>
        <v>-</v>
      </c>
      <c r="E338" s="31" t="str">
        <f>IF(OR(Sheet1!S499&lt;&gt;Sheet1!AJ499,Sheet1!AK499&lt;&gt;Sheet1!T499),"有影响","-")</f>
        <v>-</v>
      </c>
      <c r="F338" s="31" t="str">
        <f>IF(OR(Sheet1!X499&lt;&gt;Sheet1!AL499,Sheet1!AM499&lt;&gt;Sheet1!Y499),"有影响","-")</f>
        <v>-</v>
      </c>
      <c r="G338" s="31" t="str">
        <f>IF(OR(Sheet1!AC499&lt;&gt;Sheet1!AN499,Sheet1!AO499&lt;&gt;Sheet1!AD499),"有影响","-")</f>
        <v>-</v>
      </c>
      <c r="H338" s="31" t="str">
        <f>IF(Sheet1!G499=0,"出错","-")</f>
        <v>-</v>
      </c>
      <c r="I338" s="31" t="str">
        <f>IF(AND(Sheet1!G499=0,Sheet1!L499&lt;&gt;0),"出错","-")</f>
        <v>-</v>
      </c>
      <c r="J338" s="31" t="str">
        <f>IF(AND(Sheet1!G499=0,Sheet1!L499=0,Sheet1!Q499&lt;&gt;0),"出错","-")</f>
        <v>-</v>
      </c>
      <c r="K338" s="31" t="str">
        <f>IF(AND(Sheet1!G499=0,Sheet1!L499=0,Sheet1!Q499=0,Sheet1!V499&lt;&gt;0),"出错","-")</f>
        <v>-</v>
      </c>
      <c r="L338" s="31" t="str">
        <f>IF(AND(Sheet1!G499=0,Sheet1!L499=0,Sheet1!Q499=0,Sheet1!V499=0,Sheet1!AA499&lt;&gt;0),"出错","-")</f>
        <v>-</v>
      </c>
    </row>
    <row r="339" spans="1:12">
      <c r="A339" s="3">
        <v>20024</v>
      </c>
      <c r="B339" s="3" t="s">
        <v>250</v>
      </c>
      <c r="C339" s="31" t="str">
        <f>IF(OR(Sheet1!I500&lt;&gt;Sheet1!AF500,Sheet1!AG500&lt;&gt;Sheet1!J500),"有影响","-")</f>
        <v>-</v>
      </c>
      <c r="D339" s="31" t="str">
        <f>IF(OR(Sheet1!N500&lt;&gt;Sheet1!AH500,Sheet1!AI500&lt;&gt;Sheet1!O500),"有影响","-")</f>
        <v>-</v>
      </c>
      <c r="E339" s="31" t="str">
        <f>IF(OR(Sheet1!S500&lt;&gt;Sheet1!AJ500,Sheet1!AK500&lt;&gt;Sheet1!T500),"有影响","-")</f>
        <v>-</v>
      </c>
      <c r="F339" s="31" t="str">
        <f>IF(OR(Sheet1!X500&lt;&gt;Sheet1!AL500,Sheet1!AM500&lt;&gt;Sheet1!Y500),"有影响","-")</f>
        <v>-</v>
      </c>
      <c r="G339" s="31" t="str">
        <f>IF(OR(Sheet1!AC500&lt;&gt;Sheet1!AN500,Sheet1!AO500&lt;&gt;Sheet1!AD500),"有影响","-")</f>
        <v>-</v>
      </c>
      <c r="H339" s="31" t="str">
        <f>IF(Sheet1!G500=0,"出错","-")</f>
        <v>-</v>
      </c>
      <c r="I339" s="31" t="str">
        <f>IF(AND(Sheet1!G500=0,Sheet1!L500&lt;&gt;0),"出错","-")</f>
        <v>-</v>
      </c>
      <c r="J339" s="31" t="str">
        <f>IF(AND(Sheet1!G500=0,Sheet1!L500=0,Sheet1!Q500&lt;&gt;0),"出错","-")</f>
        <v>-</v>
      </c>
      <c r="K339" s="31" t="str">
        <f>IF(AND(Sheet1!G500=0,Sheet1!L500=0,Sheet1!Q500=0,Sheet1!V500&lt;&gt;0),"出错","-")</f>
        <v>-</v>
      </c>
      <c r="L339" s="31" t="str">
        <f>IF(AND(Sheet1!G500=0,Sheet1!L500=0,Sheet1!Q500=0,Sheet1!V500=0,Sheet1!AA500&lt;&gt;0),"出错","-")</f>
        <v>-</v>
      </c>
    </row>
    <row r="340" spans="1:12">
      <c r="A340" s="3">
        <v>20025</v>
      </c>
      <c r="B340" s="3" t="s">
        <v>251</v>
      </c>
      <c r="C340" s="31" t="str">
        <f>IF(OR(Sheet1!I501&lt;&gt;Sheet1!AF501,Sheet1!AG501&lt;&gt;Sheet1!J501),"有影响","-")</f>
        <v>-</v>
      </c>
      <c r="D340" s="31" t="str">
        <f>IF(OR(Sheet1!N501&lt;&gt;Sheet1!AH501,Sheet1!AI501&lt;&gt;Sheet1!O501),"有影响","-")</f>
        <v>-</v>
      </c>
      <c r="E340" s="31" t="str">
        <f>IF(OR(Sheet1!S501&lt;&gt;Sheet1!AJ501,Sheet1!AK501&lt;&gt;Sheet1!T501),"有影响","-")</f>
        <v>-</v>
      </c>
      <c r="F340" s="31" t="str">
        <f>IF(OR(Sheet1!X501&lt;&gt;Sheet1!AL501,Sheet1!AM501&lt;&gt;Sheet1!Y501),"有影响","-")</f>
        <v>-</v>
      </c>
      <c r="G340" s="31" t="str">
        <f>IF(OR(Sheet1!AC501&lt;&gt;Sheet1!AN501,Sheet1!AO501&lt;&gt;Sheet1!AD501),"有影响","-")</f>
        <v>-</v>
      </c>
      <c r="H340" s="31" t="str">
        <f>IF(Sheet1!G501=0,"出错","-")</f>
        <v>-</v>
      </c>
      <c r="I340" s="31" t="str">
        <f>IF(AND(Sheet1!G501=0,Sheet1!L501&lt;&gt;0),"出错","-")</f>
        <v>-</v>
      </c>
      <c r="J340" s="31" t="str">
        <f>IF(AND(Sheet1!G501=0,Sheet1!L501=0,Sheet1!Q501&lt;&gt;0),"出错","-")</f>
        <v>-</v>
      </c>
      <c r="K340" s="31" t="str">
        <f>IF(AND(Sheet1!G501=0,Sheet1!L501=0,Sheet1!Q501=0,Sheet1!V501&lt;&gt;0),"出错","-")</f>
        <v>-</v>
      </c>
      <c r="L340" s="31" t="str">
        <f>IF(AND(Sheet1!G501=0,Sheet1!L501=0,Sheet1!Q501=0,Sheet1!V501=0,Sheet1!AA501&lt;&gt;0),"出错","-")</f>
        <v>-</v>
      </c>
    </row>
    <row r="341" spans="1:12">
      <c r="A341" s="3">
        <v>20026</v>
      </c>
      <c r="B341" s="3" t="s">
        <v>252</v>
      </c>
      <c r="C341" s="31" t="str">
        <f>IF(OR(Sheet1!I502&lt;&gt;Sheet1!AF502,Sheet1!AG502&lt;&gt;Sheet1!J502),"有影响","-")</f>
        <v>-</v>
      </c>
      <c r="D341" s="31" t="str">
        <f>IF(OR(Sheet1!N502&lt;&gt;Sheet1!AH502,Sheet1!AI502&lt;&gt;Sheet1!O502),"有影响","-")</f>
        <v>-</v>
      </c>
      <c r="E341" s="31" t="str">
        <f>IF(OR(Sheet1!S502&lt;&gt;Sheet1!AJ502,Sheet1!AK502&lt;&gt;Sheet1!T502),"有影响","-")</f>
        <v>-</v>
      </c>
      <c r="F341" s="31" t="str">
        <f>IF(OR(Sheet1!X502&lt;&gt;Sheet1!AL502,Sheet1!AM502&lt;&gt;Sheet1!Y502),"有影响","-")</f>
        <v>-</v>
      </c>
      <c r="G341" s="31" t="str">
        <f>IF(OR(Sheet1!AC502&lt;&gt;Sheet1!AN502,Sheet1!AO502&lt;&gt;Sheet1!AD502),"有影响","-")</f>
        <v>-</v>
      </c>
      <c r="H341" s="31" t="str">
        <f>IF(Sheet1!G502=0,"出错","-")</f>
        <v>-</v>
      </c>
      <c r="I341" s="31" t="str">
        <f>IF(AND(Sheet1!G502=0,Sheet1!L502&lt;&gt;0),"出错","-")</f>
        <v>-</v>
      </c>
      <c r="J341" s="31" t="str">
        <f>IF(AND(Sheet1!G502=0,Sheet1!L502=0,Sheet1!Q502&lt;&gt;0),"出错","-")</f>
        <v>-</v>
      </c>
      <c r="K341" s="31" t="str">
        <f>IF(AND(Sheet1!G502=0,Sheet1!L502=0,Sheet1!Q502=0,Sheet1!V502&lt;&gt;0),"出错","-")</f>
        <v>-</v>
      </c>
      <c r="L341" s="31" t="str">
        <f>IF(AND(Sheet1!G502=0,Sheet1!L502=0,Sheet1!Q502=0,Sheet1!V502=0,Sheet1!AA502&lt;&gt;0),"出错","-")</f>
        <v>-</v>
      </c>
    </row>
    <row r="342" spans="1:12">
      <c r="A342" s="3">
        <v>20027</v>
      </c>
      <c r="B342" s="3" t="s">
        <v>253</v>
      </c>
      <c r="C342" s="31" t="str">
        <f>IF(OR(Sheet1!I503&lt;&gt;Sheet1!AF503,Sheet1!AG503&lt;&gt;Sheet1!J503),"有影响","-")</f>
        <v>-</v>
      </c>
      <c r="D342" s="31" t="str">
        <f>IF(OR(Sheet1!N503&lt;&gt;Sheet1!AH503,Sheet1!AI503&lt;&gt;Sheet1!O503),"有影响","-")</f>
        <v>-</v>
      </c>
      <c r="E342" s="31" t="str">
        <f>IF(OR(Sheet1!S503&lt;&gt;Sheet1!AJ503,Sheet1!AK503&lt;&gt;Sheet1!T503),"有影响","-")</f>
        <v>-</v>
      </c>
      <c r="F342" s="31" t="str">
        <f>IF(OR(Sheet1!X503&lt;&gt;Sheet1!AL503,Sheet1!AM503&lt;&gt;Sheet1!Y503),"有影响","-")</f>
        <v>-</v>
      </c>
      <c r="G342" s="31" t="str">
        <f>IF(OR(Sheet1!AC503&lt;&gt;Sheet1!AN503,Sheet1!AO503&lt;&gt;Sheet1!AD503),"有影响","-")</f>
        <v>-</v>
      </c>
      <c r="H342" s="31" t="str">
        <f>IF(Sheet1!G503=0,"出错","-")</f>
        <v>-</v>
      </c>
      <c r="I342" s="31" t="str">
        <f>IF(AND(Sheet1!G503=0,Sheet1!L503&lt;&gt;0),"出错","-")</f>
        <v>-</v>
      </c>
      <c r="J342" s="31" t="str">
        <f>IF(AND(Sheet1!G503=0,Sheet1!L503=0,Sheet1!Q503&lt;&gt;0),"出错","-")</f>
        <v>-</v>
      </c>
      <c r="K342" s="31" t="str">
        <f>IF(AND(Sheet1!G503=0,Sheet1!L503=0,Sheet1!Q503=0,Sheet1!V503&lt;&gt;0),"出错","-")</f>
        <v>-</v>
      </c>
      <c r="L342" s="31" t="str">
        <f>IF(AND(Sheet1!G503=0,Sheet1!L503=0,Sheet1!Q503=0,Sheet1!V503=0,Sheet1!AA503&lt;&gt;0),"出错","-")</f>
        <v>-</v>
      </c>
    </row>
    <row r="343" spans="1:12">
      <c r="A343" s="3">
        <v>20028</v>
      </c>
      <c r="B343" s="3" t="s">
        <v>254</v>
      </c>
      <c r="C343" s="31" t="str">
        <f>IF(OR(Sheet1!I504&lt;&gt;Sheet1!AF504,Sheet1!AG504&lt;&gt;Sheet1!J504),"有影响","-")</f>
        <v>-</v>
      </c>
      <c r="D343" s="31" t="str">
        <f>IF(OR(Sheet1!N504&lt;&gt;Sheet1!AH504,Sheet1!AI504&lt;&gt;Sheet1!O504),"有影响","-")</f>
        <v>-</v>
      </c>
      <c r="E343" s="31" t="str">
        <f>IF(OR(Sheet1!S504&lt;&gt;Sheet1!AJ504,Sheet1!AK504&lt;&gt;Sheet1!T504),"有影响","-")</f>
        <v>-</v>
      </c>
      <c r="F343" s="31" t="str">
        <f>IF(OR(Sheet1!X504&lt;&gt;Sheet1!AL504,Sheet1!AM504&lt;&gt;Sheet1!Y504),"有影响","-")</f>
        <v>-</v>
      </c>
      <c r="G343" s="31" t="str">
        <f>IF(OR(Sheet1!AC504&lt;&gt;Sheet1!AN504,Sheet1!AO504&lt;&gt;Sheet1!AD504),"有影响","-")</f>
        <v>-</v>
      </c>
      <c r="H343" s="31" t="str">
        <f>IF(Sheet1!G504=0,"出错","-")</f>
        <v>-</v>
      </c>
      <c r="I343" s="31" t="str">
        <f>IF(AND(Sheet1!G504=0,Sheet1!L504&lt;&gt;0),"出错","-")</f>
        <v>-</v>
      </c>
      <c r="J343" s="31" t="str">
        <f>IF(AND(Sheet1!G504=0,Sheet1!L504=0,Sheet1!Q504&lt;&gt;0),"出错","-")</f>
        <v>-</v>
      </c>
      <c r="K343" s="31" t="str">
        <f>IF(AND(Sheet1!G504=0,Sheet1!L504=0,Sheet1!Q504=0,Sheet1!V504&lt;&gt;0),"出错","-")</f>
        <v>-</v>
      </c>
      <c r="L343" s="31" t="str">
        <f>IF(AND(Sheet1!G504=0,Sheet1!L504=0,Sheet1!Q504=0,Sheet1!V504=0,Sheet1!AA504&lt;&gt;0),"出错","-")</f>
        <v>-</v>
      </c>
    </row>
    <row r="344" spans="1:12">
      <c r="A344" s="3">
        <v>20029</v>
      </c>
      <c r="B344" s="3" t="s">
        <v>255</v>
      </c>
      <c r="C344" s="31" t="str">
        <f>IF(OR(Sheet1!I505&lt;&gt;Sheet1!AF505,Sheet1!AG505&lt;&gt;Sheet1!J505),"有影响","-")</f>
        <v>-</v>
      </c>
      <c r="D344" s="31" t="str">
        <f>IF(OR(Sheet1!N505&lt;&gt;Sheet1!AH505,Sheet1!AI505&lt;&gt;Sheet1!O505),"有影响","-")</f>
        <v>-</v>
      </c>
      <c r="E344" s="31" t="str">
        <f>IF(OR(Sheet1!S505&lt;&gt;Sheet1!AJ505,Sheet1!AK505&lt;&gt;Sheet1!T505),"有影响","-")</f>
        <v>-</v>
      </c>
      <c r="F344" s="31" t="str">
        <f>IF(OR(Sheet1!X505&lt;&gt;Sheet1!AL505,Sheet1!AM505&lt;&gt;Sheet1!Y505),"有影响","-")</f>
        <v>-</v>
      </c>
      <c r="G344" s="31" t="str">
        <f>IF(OR(Sheet1!AC505&lt;&gt;Sheet1!AN505,Sheet1!AO505&lt;&gt;Sheet1!AD505),"有影响","-")</f>
        <v>-</v>
      </c>
      <c r="H344" s="31" t="str">
        <f>IF(Sheet1!G505=0,"出错","-")</f>
        <v>-</v>
      </c>
      <c r="I344" s="31" t="str">
        <f>IF(AND(Sheet1!G505=0,Sheet1!L505&lt;&gt;0),"出错","-")</f>
        <v>-</v>
      </c>
      <c r="J344" s="31" t="str">
        <f>IF(AND(Sheet1!G505=0,Sheet1!L505=0,Sheet1!Q505&lt;&gt;0),"出错","-")</f>
        <v>-</v>
      </c>
      <c r="K344" s="31" t="str">
        <f>IF(AND(Sheet1!G505=0,Sheet1!L505=0,Sheet1!Q505=0,Sheet1!V505&lt;&gt;0),"出错","-")</f>
        <v>-</v>
      </c>
      <c r="L344" s="31" t="str">
        <f>IF(AND(Sheet1!G505=0,Sheet1!L505=0,Sheet1!Q505=0,Sheet1!V505=0,Sheet1!AA505&lt;&gt;0),"出错","-")</f>
        <v>-</v>
      </c>
    </row>
    <row r="345" spans="1:12">
      <c r="A345" s="3">
        <v>20030</v>
      </c>
      <c r="B345" s="3" t="s">
        <v>256</v>
      </c>
      <c r="C345" s="31" t="str">
        <f>IF(OR(Sheet1!I506&lt;&gt;Sheet1!AF506,Sheet1!AG506&lt;&gt;Sheet1!J506),"有影响","-")</f>
        <v>-</v>
      </c>
      <c r="D345" s="31" t="str">
        <f>IF(OR(Sheet1!N506&lt;&gt;Sheet1!AH506,Sheet1!AI506&lt;&gt;Sheet1!O506),"有影响","-")</f>
        <v>-</v>
      </c>
      <c r="E345" s="31" t="str">
        <f>IF(OR(Sheet1!S506&lt;&gt;Sheet1!AJ506,Sheet1!AK506&lt;&gt;Sheet1!T506),"有影响","-")</f>
        <v>-</v>
      </c>
      <c r="F345" s="31" t="str">
        <f>IF(OR(Sheet1!X506&lt;&gt;Sheet1!AL506,Sheet1!AM506&lt;&gt;Sheet1!Y506),"有影响","-")</f>
        <v>-</v>
      </c>
      <c r="G345" s="31" t="str">
        <f>IF(OR(Sheet1!AC506&lt;&gt;Sheet1!AN506,Sheet1!AO506&lt;&gt;Sheet1!AD506),"有影响","-")</f>
        <v>-</v>
      </c>
      <c r="H345" s="31" t="str">
        <f>IF(Sheet1!G506=0,"出错","-")</f>
        <v>-</v>
      </c>
      <c r="I345" s="31" t="str">
        <f>IF(AND(Sheet1!G506=0,Sheet1!L506&lt;&gt;0),"出错","-")</f>
        <v>-</v>
      </c>
      <c r="J345" s="31" t="str">
        <f>IF(AND(Sheet1!G506=0,Sheet1!L506=0,Sheet1!Q506&lt;&gt;0),"出错","-")</f>
        <v>-</v>
      </c>
      <c r="K345" s="31" t="str">
        <f>IF(AND(Sheet1!G506=0,Sheet1!L506=0,Sheet1!Q506=0,Sheet1!V506&lt;&gt;0),"出错","-")</f>
        <v>-</v>
      </c>
      <c r="L345" s="31" t="str">
        <f>IF(AND(Sheet1!G506=0,Sheet1!L506=0,Sheet1!Q506=0,Sheet1!V506=0,Sheet1!AA506&lt;&gt;0),"出错","-")</f>
        <v>-</v>
      </c>
    </row>
    <row r="346" spans="1:12">
      <c r="A346" s="3">
        <v>20031</v>
      </c>
      <c r="B346" s="3" t="s">
        <v>257</v>
      </c>
      <c r="C346" s="31" t="str">
        <f>IF(OR(Sheet1!I507&lt;&gt;Sheet1!AF507,Sheet1!AG507&lt;&gt;Sheet1!J507),"有影响","-")</f>
        <v>-</v>
      </c>
      <c r="D346" s="31" t="str">
        <f>IF(OR(Sheet1!N507&lt;&gt;Sheet1!AH507,Sheet1!AI507&lt;&gt;Sheet1!O507),"有影响","-")</f>
        <v>-</v>
      </c>
      <c r="E346" s="31" t="str">
        <f>IF(OR(Sheet1!S507&lt;&gt;Sheet1!AJ507,Sheet1!AK507&lt;&gt;Sheet1!T507),"有影响","-")</f>
        <v>-</v>
      </c>
      <c r="F346" s="31" t="str">
        <f>IF(OR(Sheet1!X507&lt;&gt;Sheet1!AL507,Sheet1!AM507&lt;&gt;Sheet1!Y507),"有影响","-")</f>
        <v>-</v>
      </c>
      <c r="G346" s="31" t="str">
        <f>IF(OR(Sheet1!AC507&lt;&gt;Sheet1!AN507,Sheet1!AO507&lt;&gt;Sheet1!AD507),"有影响","-")</f>
        <v>-</v>
      </c>
      <c r="H346" s="31" t="str">
        <f>IF(Sheet1!G507=0,"出错","-")</f>
        <v>-</v>
      </c>
      <c r="I346" s="31" t="str">
        <f>IF(AND(Sheet1!G507=0,Sheet1!L507&lt;&gt;0),"出错","-")</f>
        <v>-</v>
      </c>
      <c r="J346" s="31" t="str">
        <f>IF(AND(Sheet1!G507=0,Sheet1!L507=0,Sheet1!Q507&lt;&gt;0),"出错","-")</f>
        <v>-</v>
      </c>
      <c r="K346" s="31" t="str">
        <f>IF(AND(Sheet1!G507=0,Sheet1!L507=0,Sheet1!Q507=0,Sheet1!V507&lt;&gt;0),"出错","-")</f>
        <v>-</v>
      </c>
      <c r="L346" s="31" t="str">
        <f>IF(AND(Sheet1!G507=0,Sheet1!L507=0,Sheet1!Q507=0,Sheet1!V507=0,Sheet1!AA507&lt;&gt;0),"出错","-")</f>
        <v>-</v>
      </c>
    </row>
    <row r="347" spans="1:12">
      <c r="A347" s="3">
        <v>20032</v>
      </c>
      <c r="B347" s="3" t="s">
        <v>258</v>
      </c>
      <c r="C347" s="31" t="str">
        <f>IF(OR(Sheet1!I508&lt;&gt;Sheet1!AF508,Sheet1!AG508&lt;&gt;Sheet1!J508),"有影响","-")</f>
        <v>-</v>
      </c>
      <c r="D347" s="31" t="str">
        <f>IF(OR(Sheet1!N508&lt;&gt;Sheet1!AH508,Sheet1!AI508&lt;&gt;Sheet1!O508),"有影响","-")</f>
        <v>-</v>
      </c>
      <c r="E347" s="31" t="str">
        <f>IF(OR(Sheet1!S508&lt;&gt;Sheet1!AJ508,Sheet1!AK508&lt;&gt;Sheet1!T508),"有影响","-")</f>
        <v>-</v>
      </c>
      <c r="F347" s="31" t="str">
        <f>IF(OR(Sheet1!X508&lt;&gt;Sheet1!AL508,Sheet1!AM508&lt;&gt;Sheet1!Y508),"有影响","-")</f>
        <v>-</v>
      </c>
      <c r="G347" s="31" t="str">
        <f>IF(OR(Sheet1!AC508&lt;&gt;Sheet1!AN508,Sheet1!AO508&lt;&gt;Sheet1!AD508),"有影响","-")</f>
        <v>-</v>
      </c>
      <c r="H347" s="31" t="str">
        <f>IF(Sheet1!G508=0,"出错","-")</f>
        <v>-</v>
      </c>
      <c r="I347" s="31" t="str">
        <f>IF(AND(Sheet1!G508=0,Sheet1!L508&lt;&gt;0),"出错","-")</f>
        <v>-</v>
      </c>
      <c r="J347" s="31" t="str">
        <f>IF(AND(Sheet1!G508=0,Sheet1!L508=0,Sheet1!Q508&lt;&gt;0),"出错","-")</f>
        <v>-</v>
      </c>
      <c r="K347" s="31" t="str">
        <f>IF(AND(Sheet1!G508=0,Sheet1!L508=0,Sheet1!Q508=0,Sheet1!V508&lt;&gt;0),"出错","-")</f>
        <v>-</v>
      </c>
      <c r="L347" s="31" t="str">
        <f>IF(AND(Sheet1!G508=0,Sheet1!L508=0,Sheet1!Q508=0,Sheet1!V508=0,Sheet1!AA508&lt;&gt;0),"出错","-")</f>
        <v>-</v>
      </c>
    </row>
    <row r="348" spans="1:12">
      <c r="A348" s="3">
        <v>20033</v>
      </c>
      <c r="B348" s="3" t="s">
        <v>259</v>
      </c>
      <c r="C348" s="31" t="str">
        <f>IF(OR(Sheet1!I509&lt;&gt;Sheet1!AF509,Sheet1!AG509&lt;&gt;Sheet1!J509),"有影响","-")</f>
        <v>-</v>
      </c>
      <c r="D348" s="31" t="str">
        <f>IF(OR(Sheet1!N509&lt;&gt;Sheet1!AH509,Sheet1!AI509&lt;&gt;Sheet1!O509),"有影响","-")</f>
        <v>-</v>
      </c>
      <c r="E348" s="31" t="str">
        <f>IF(OR(Sheet1!S509&lt;&gt;Sheet1!AJ509,Sheet1!AK509&lt;&gt;Sheet1!T509),"有影响","-")</f>
        <v>-</v>
      </c>
      <c r="F348" s="31" t="str">
        <f>IF(OR(Sheet1!X509&lt;&gt;Sheet1!AL509,Sheet1!AM509&lt;&gt;Sheet1!Y509),"有影响","-")</f>
        <v>-</v>
      </c>
      <c r="G348" s="31" t="str">
        <f>IF(OR(Sheet1!AC509&lt;&gt;Sheet1!AN509,Sheet1!AO509&lt;&gt;Sheet1!AD509),"有影响","-")</f>
        <v>-</v>
      </c>
      <c r="H348" s="31" t="str">
        <f>IF(Sheet1!G509=0,"出错","-")</f>
        <v>-</v>
      </c>
      <c r="I348" s="31" t="str">
        <f>IF(AND(Sheet1!G509=0,Sheet1!L509&lt;&gt;0),"出错","-")</f>
        <v>-</v>
      </c>
      <c r="J348" s="31" t="str">
        <f>IF(AND(Sheet1!G509=0,Sheet1!L509=0,Sheet1!Q509&lt;&gt;0),"出错","-")</f>
        <v>-</v>
      </c>
      <c r="K348" s="31" t="str">
        <f>IF(AND(Sheet1!G509=0,Sheet1!L509=0,Sheet1!Q509=0,Sheet1!V509&lt;&gt;0),"出错","-")</f>
        <v>-</v>
      </c>
      <c r="L348" s="31" t="str">
        <f>IF(AND(Sheet1!G509=0,Sheet1!L509=0,Sheet1!Q509=0,Sheet1!V509=0,Sheet1!AA509&lt;&gt;0),"出错","-")</f>
        <v>-</v>
      </c>
    </row>
    <row r="349" spans="1:12">
      <c r="A349" s="3">
        <v>20034</v>
      </c>
      <c r="B349" s="3" t="s">
        <v>260</v>
      </c>
      <c r="C349" s="31" t="str">
        <f>IF(OR(Sheet1!I510&lt;&gt;Sheet1!AF510,Sheet1!AG510&lt;&gt;Sheet1!J510),"有影响","-")</f>
        <v>-</v>
      </c>
      <c r="D349" s="31" t="str">
        <f>IF(OR(Sheet1!N510&lt;&gt;Sheet1!AH510,Sheet1!AI510&lt;&gt;Sheet1!O510),"有影响","-")</f>
        <v>-</v>
      </c>
      <c r="E349" s="31" t="str">
        <f>IF(OR(Sheet1!S510&lt;&gt;Sheet1!AJ510,Sheet1!AK510&lt;&gt;Sheet1!T510),"有影响","-")</f>
        <v>-</v>
      </c>
      <c r="F349" s="31" t="str">
        <f>IF(OR(Sheet1!X510&lt;&gt;Sheet1!AL510,Sheet1!AM510&lt;&gt;Sheet1!Y510),"有影响","-")</f>
        <v>-</v>
      </c>
      <c r="G349" s="31" t="str">
        <f>IF(OR(Sheet1!AC510&lt;&gt;Sheet1!AN510,Sheet1!AO510&lt;&gt;Sheet1!AD510),"有影响","-")</f>
        <v>-</v>
      </c>
      <c r="H349" s="31" t="str">
        <f>IF(Sheet1!G510=0,"出错","-")</f>
        <v>-</v>
      </c>
      <c r="I349" s="31" t="str">
        <f>IF(AND(Sheet1!G510=0,Sheet1!L510&lt;&gt;0),"出错","-")</f>
        <v>-</v>
      </c>
      <c r="J349" s="31" t="str">
        <f>IF(AND(Sheet1!G510=0,Sheet1!L510=0,Sheet1!Q510&lt;&gt;0),"出错","-")</f>
        <v>-</v>
      </c>
      <c r="K349" s="31" t="str">
        <f>IF(AND(Sheet1!G510=0,Sheet1!L510=0,Sheet1!Q510=0,Sheet1!V510&lt;&gt;0),"出错","-")</f>
        <v>-</v>
      </c>
      <c r="L349" s="31" t="str">
        <f>IF(AND(Sheet1!G510=0,Sheet1!L510=0,Sheet1!Q510=0,Sheet1!V510=0,Sheet1!AA510&lt;&gt;0),"出错","-")</f>
        <v>-</v>
      </c>
    </row>
    <row r="350" spans="1:12">
      <c r="A350" s="3">
        <v>20035</v>
      </c>
      <c r="B350" s="3" t="s">
        <v>261</v>
      </c>
      <c r="C350" s="31" t="str">
        <f>IF(OR(Sheet1!I511&lt;&gt;Sheet1!AF511,Sheet1!AG511&lt;&gt;Sheet1!J511),"有影响","-")</f>
        <v>-</v>
      </c>
      <c r="D350" s="31" t="str">
        <f>IF(OR(Sheet1!N511&lt;&gt;Sheet1!AH511,Sheet1!AI511&lt;&gt;Sheet1!O511),"有影响","-")</f>
        <v>-</v>
      </c>
      <c r="E350" s="31" t="str">
        <f>IF(OR(Sheet1!S511&lt;&gt;Sheet1!AJ511,Sheet1!AK511&lt;&gt;Sheet1!T511),"有影响","-")</f>
        <v>-</v>
      </c>
      <c r="F350" s="31" t="str">
        <f>IF(OR(Sheet1!X511&lt;&gt;Sheet1!AL511,Sheet1!AM511&lt;&gt;Sheet1!Y511),"有影响","-")</f>
        <v>-</v>
      </c>
      <c r="G350" s="31" t="str">
        <f>IF(OR(Sheet1!AC511&lt;&gt;Sheet1!AN511,Sheet1!AO511&lt;&gt;Sheet1!AD511),"有影响","-")</f>
        <v>-</v>
      </c>
      <c r="H350" s="31" t="str">
        <f>IF(Sheet1!G511=0,"出错","-")</f>
        <v>-</v>
      </c>
      <c r="I350" s="31" t="str">
        <f>IF(AND(Sheet1!G511=0,Sheet1!L511&lt;&gt;0),"出错","-")</f>
        <v>-</v>
      </c>
      <c r="J350" s="31" t="str">
        <f>IF(AND(Sheet1!G511=0,Sheet1!L511=0,Sheet1!Q511&lt;&gt;0),"出错","-")</f>
        <v>-</v>
      </c>
      <c r="K350" s="31" t="str">
        <f>IF(AND(Sheet1!G511=0,Sheet1!L511=0,Sheet1!Q511=0,Sheet1!V511&lt;&gt;0),"出错","-")</f>
        <v>-</v>
      </c>
      <c r="L350" s="31" t="str">
        <f>IF(AND(Sheet1!G511=0,Sheet1!L511=0,Sheet1!Q511=0,Sheet1!V511=0,Sheet1!AA511&lt;&gt;0),"出错","-")</f>
        <v>-</v>
      </c>
    </row>
    <row r="351" spans="1:12">
      <c r="A351" s="3">
        <v>20036</v>
      </c>
      <c r="B351" s="3" t="s">
        <v>262</v>
      </c>
      <c r="C351" s="31" t="str">
        <f>IF(OR(Sheet1!I512&lt;&gt;Sheet1!AF512,Sheet1!AG512&lt;&gt;Sheet1!J512),"有影响","-")</f>
        <v>-</v>
      </c>
      <c r="D351" s="31" t="str">
        <f>IF(OR(Sheet1!N512&lt;&gt;Sheet1!AH512,Sheet1!AI512&lt;&gt;Sheet1!O512),"有影响","-")</f>
        <v>-</v>
      </c>
      <c r="E351" s="31" t="str">
        <f>IF(OR(Sheet1!S512&lt;&gt;Sheet1!AJ512,Sheet1!AK512&lt;&gt;Sheet1!T512),"有影响","-")</f>
        <v>-</v>
      </c>
      <c r="F351" s="31" t="str">
        <f>IF(OR(Sheet1!X512&lt;&gt;Sheet1!AL512,Sheet1!AM512&lt;&gt;Sheet1!Y512),"有影响","-")</f>
        <v>-</v>
      </c>
      <c r="G351" s="31" t="str">
        <f>IF(OR(Sheet1!AC512&lt;&gt;Sheet1!AN512,Sheet1!AO512&lt;&gt;Sheet1!AD512),"有影响","-")</f>
        <v>-</v>
      </c>
      <c r="H351" s="31" t="str">
        <f>IF(Sheet1!G512=0,"出错","-")</f>
        <v>-</v>
      </c>
      <c r="I351" s="31" t="str">
        <f>IF(AND(Sheet1!G512=0,Sheet1!L512&lt;&gt;0),"出错","-")</f>
        <v>-</v>
      </c>
      <c r="J351" s="31" t="str">
        <f>IF(AND(Sheet1!G512=0,Sheet1!L512=0,Sheet1!Q512&lt;&gt;0),"出错","-")</f>
        <v>-</v>
      </c>
      <c r="K351" s="31" t="str">
        <f>IF(AND(Sheet1!G512=0,Sheet1!L512=0,Sheet1!Q512=0,Sheet1!V512&lt;&gt;0),"出错","-")</f>
        <v>-</v>
      </c>
      <c r="L351" s="31" t="str">
        <f>IF(AND(Sheet1!G512=0,Sheet1!L512=0,Sheet1!Q512=0,Sheet1!V512=0,Sheet1!AA512&lt;&gt;0),"出错","-")</f>
        <v>-</v>
      </c>
    </row>
    <row r="352" spans="1:12">
      <c r="A352" s="3">
        <v>20037</v>
      </c>
      <c r="B352" s="3" t="s">
        <v>263</v>
      </c>
      <c r="C352" s="31" t="str">
        <f>IF(OR(Sheet1!I513&lt;&gt;Sheet1!AF513,Sheet1!AG513&lt;&gt;Sheet1!J513),"有影响","-")</f>
        <v>-</v>
      </c>
      <c r="D352" s="31" t="str">
        <f>IF(OR(Sheet1!N513&lt;&gt;Sheet1!AH513,Sheet1!AI513&lt;&gt;Sheet1!O513),"有影响","-")</f>
        <v>-</v>
      </c>
      <c r="E352" s="31" t="str">
        <f>IF(OR(Sheet1!S513&lt;&gt;Sheet1!AJ513,Sheet1!AK513&lt;&gt;Sheet1!T513),"有影响","-")</f>
        <v>-</v>
      </c>
      <c r="F352" s="31" t="str">
        <f>IF(OR(Sheet1!X513&lt;&gt;Sheet1!AL513,Sheet1!AM513&lt;&gt;Sheet1!Y513),"有影响","-")</f>
        <v>-</v>
      </c>
      <c r="G352" s="31" t="str">
        <f>IF(OR(Sheet1!AC513&lt;&gt;Sheet1!AN513,Sheet1!AO513&lt;&gt;Sheet1!AD513),"有影响","-")</f>
        <v>-</v>
      </c>
      <c r="H352" s="31" t="str">
        <f>IF(Sheet1!G513=0,"出错","-")</f>
        <v>-</v>
      </c>
      <c r="I352" s="31" t="str">
        <f>IF(AND(Sheet1!G513=0,Sheet1!L513&lt;&gt;0),"出错","-")</f>
        <v>-</v>
      </c>
      <c r="J352" s="31" t="str">
        <f>IF(AND(Sheet1!G513=0,Sheet1!L513=0,Sheet1!Q513&lt;&gt;0),"出错","-")</f>
        <v>-</v>
      </c>
      <c r="K352" s="31" t="str">
        <f>IF(AND(Sheet1!G513=0,Sheet1!L513=0,Sheet1!Q513=0,Sheet1!V513&lt;&gt;0),"出错","-")</f>
        <v>-</v>
      </c>
      <c r="L352" s="31" t="str">
        <f>IF(AND(Sheet1!G513=0,Sheet1!L513=0,Sheet1!Q513=0,Sheet1!V513=0,Sheet1!AA513&lt;&gt;0),"出错","-")</f>
        <v>-</v>
      </c>
    </row>
    <row r="353" spans="1:12">
      <c r="A353" s="3">
        <v>20038</v>
      </c>
      <c r="B353" s="3" t="s">
        <v>264</v>
      </c>
      <c r="C353" s="31" t="str">
        <f>IF(OR(Sheet1!I514&lt;&gt;Sheet1!AF514,Sheet1!AG514&lt;&gt;Sheet1!J514),"有影响","-")</f>
        <v>-</v>
      </c>
      <c r="D353" s="31" t="str">
        <f>IF(OR(Sheet1!N514&lt;&gt;Sheet1!AH514,Sheet1!AI514&lt;&gt;Sheet1!O514),"有影响","-")</f>
        <v>-</v>
      </c>
      <c r="E353" s="31" t="str">
        <f>IF(OR(Sheet1!S514&lt;&gt;Sheet1!AJ514,Sheet1!AK514&lt;&gt;Sheet1!T514),"有影响","-")</f>
        <v>-</v>
      </c>
      <c r="F353" s="31" t="str">
        <f>IF(OR(Sheet1!X514&lt;&gt;Sheet1!AL514,Sheet1!AM514&lt;&gt;Sheet1!Y514),"有影响","-")</f>
        <v>-</v>
      </c>
      <c r="G353" s="31" t="str">
        <f>IF(OR(Sheet1!AC514&lt;&gt;Sheet1!AN514,Sheet1!AO514&lt;&gt;Sheet1!AD514),"有影响","-")</f>
        <v>-</v>
      </c>
      <c r="H353" s="31" t="str">
        <f>IF(Sheet1!G514=0,"出错","-")</f>
        <v>-</v>
      </c>
      <c r="I353" s="31" t="str">
        <f>IF(AND(Sheet1!G514=0,Sheet1!L514&lt;&gt;0),"出错","-")</f>
        <v>-</v>
      </c>
      <c r="J353" s="31" t="str">
        <f>IF(AND(Sheet1!G514=0,Sheet1!L514=0,Sheet1!Q514&lt;&gt;0),"出错","-")</f>
        <v>-</v>
      </c>
      <c r="K353" s="31" t="str">
        <f>IF(AND(Sheet1!G514=0,Sheet1!L514=0,Sheet1!Q514=0,Sheet1!V514&lt;&gt;0),"出错","-")</f>
        <v>-</v>
      </c>
      <c r="L353" s="31" t="str">
        <f>IF(AND(Sheet1!G514=0,Sheet1!L514=0,Sheet1!Q514=0,Sheet1!V514=0,Sheet1!AA514&lt;&gt;0),"出错","-")</f>
        <v>-</v>
      </c>
    </row>
    <row r="354" spans="1:12">
      <c r="A354" s="3">
        <v>20039</v>
      </c>
      <c r="B354" s="3" t="s">
        <v>265</v>
      </c>
      <c r="C354" s="31" t="str">
        <f>IF(OR(Sheet1!I515&lt;&gt;Sheet1!AF515,Sheet1!AG515&lt;&gt;Sheet1!J515),"有影响","-")</f>
        <v>-</v>
      </c>
      <c r="D354" s="31" t="str">
        <f>IF(OR(Sheet1!N515&lt;&gt;Sheet1!AH515,Sheet1!AI515&lt;&gt;Sheet1!O515),"有影响","-")</f>
        <v>-</v>
      </c>
      <c r="E354" s="31" t="str">
        <f>IF(OR(Sheet1!S515&lt;&gt;Sheet1!AJ515,Sheet1!AK515&lt;&gt;Sheet1!T515),"有影响","-")</f>
        <v>-</v>
      </c>
      <c r="F354" s="31" t="str">
        <f>IF(OR(Sheet1!X515&lt;&gt;Sheet1!AL515,Sheet1!AM515&lt;&gt;Sheet1!Y515),"有影响","-")</f>
        <v>-</v>
      </c>
      <c r="G354" s="31" t="str">
        <f>IF(OR(Sheet1!AC515&lt;&gt;Sheet1!AN515,Sheet1!AO515&lt;&gt;Sheet1!AD515),"有影响","-")</f>
        <v>-</v>
      </c>
      <c r="H354" s="31" t="str">
        <f>IF(Sheet1!G515=0,"出错","-")</f>
        <v>-</v>
      </c>
      <c r="I354" s="31" t="str">
        <f>IF(AND(Sheet1!G515=0,Sheet1!L515&lt;&gt;0),"出错","-")</f>
        <v>-</v>
      </c>
      <c r="J354" s="31" t="str">
        <f>IF(AND(Sheet1!G515=0,Sheet1!L515=0,Sheet1!Q515&lt;&gt;0),"出错","-")</f>
        <v>-</v>
      </c>
      <c r="K354" s="31" t="str">
        <f>IF(AND(Sheet1!G515=0,Sheet1!L515=0,Sheet1!Q515=0,Sheet1!V515&lt;&gt;0),"出错","-")</f>
        <v>-</v>
      </c>
      <c r="L354" s="31" t="str">
        <f>IF(AND(Sheet1!G515=0,Sheet1!L515=0,Sheet1!Q515=0,Sheet1!V515=0,Sheet1!AA515&lt;&gt;0),"出错","-")</f>
        <v>-</v>
      </c>
    </row>
    <row r="355" spans="1:12">
      <c r="A355" s="3">
        <v>20040</v>
      </c>
      <c r="B355" s="3" t="s">
        <v>266</v>
      </c>
      <c r="C355" s="31" t="str">
        <f>IF(OR(Sheet1!I516&lt;&gt;Sheet1!AF516,Sheet1!AG516&lt;&gt;Sheet1!J516),"有影响","-")</f>
        <v>-</v>
      </c>
      <c r="D355" s="31" t="str">
        <f>IF(OR(Sheet1!N516&lt;&gt;Sheet1!AH516,Sheet1!AI516&lt;&gt;Sheet1!O516),"有影响","-")</f>
        <v>-</v>
      </c>
      <c r="E355" s="31" t="str">
        <f>IF(OR(Sheet1!S516&lt;&gt;Sheet1!AJ516,Sheet1!AK516&lt;&gt;Sheet1!T516),"有影响","-")</f>
        <v>-</v>
      </c>
      <c r="F355" s="31" t="str">
        <f>IF(OR(Sheet1!X516&lt;&gt;Sheet1!AL516,Sheet1!AM516&lt;&gt;Sheet1!Y516),"有影响","-")</f>
        <v>-</v>
      </c>
      <c r="G355" s="31" t="str">
        <f>IF(OR(Sheet1!AC516&lt;&gt;Sheet1!AN516,Sheet1!AO516&lt;&gt;Sheet1!AD516),"有影响","-")</f>
        <v>-</v>
      </c>
      <c r="H355" s="31" t="str">
        <f>IF(Sheet1!G516=0,"出错","-")</f>
        <v>-</v>
      </c>
      <c r="I355" s="31" t="str">
        <f>IF(AND(Sheet1!G516=0,Sheet1!L516&lt;&gt;0),"出错","-")</f>
        <v>-</v>
      </c>
      <c r="J355" s="31" t="str">
        <f>IF(AND(Sheet1!G516=0,Sheet1!L516=0,Sheet1!Q516&lt;&gt;0),"出错","-")</f>
        <v>-</v>
      </c>
      <c r="K355" s="31" t="str">
        <f>IF(AND(Sheet1!G516=0,Sheet1!L516=0,Sheet1!Q516=0,Sheet1!V516&lt;&gt;0),"出错","-")</f>
        <v>-</v>
      </c>
      <c r="L355" s="31" t="str">
        <f>IF(AND(Sheet1!G516=0,Sheet1!L516=0,Sheet1!Q516=0,Sheet1!V516=0,Sheet1!AA516&lt;&gt;0),"出错","-")</f>
        <v>-</v>
      </c>
    </row>
    <row r="356" spans="1:12">
      <c r="A356" s="3">
        <v>20041</v>
      </c>
      <c r="B356" s="3" t="s">
        <v>267</v>
      </c>
      <c r="C356" s="31" t="str">
        <f>IF(OR(Sheet1!I517&lt;&gt;Sheet1!AF517,Sheet1!AG517&lt;&gt;Sheet1!J517),"有影响","-")</f>
        <v>-</v>
      </c>
      <c r="D356" s="31" t="str">
        <f>IF(OR(Sheet1!N517&lt;&gt;Sheet1!AH517,Sheet1!AI517&lt;&gt;Sheet1!O517),"有影响","-")</f>
        <v>-</v>
      </c>
      <c r="E356" s="31" t="str">
        <f>IF(OR(Sheet1!S517&lt;&gt;Sheet1!AJ517,Sheet1!AK517&lt;&gt;Sheet1!T517),"有影响","-")</f>
        <v>-</v>
      </c>
      <c r="F356" s="31" t="str">
        <f>IF(OR(Sheet1!X517&lt;&gt;Sheet1!AL517,Sheet1!AM517&lt;&gt;Sheet1!Y517),"有影响","-")</f>
        <v>-</v>
      </c>
      <c r="G356" s="31" t="str">
        <f>IF(OR(Sheet1!AC517&lt;&gt;Sheet1!AN517,Sheet1!AO517&lt;&gt;Sheet1!AD517),"有影响","-")</f>
        <v>-</v>
      </c>
      <c r="H356" s="31" t="str">
        <f>IF(Sheet1!G517=0,"出错","-")</f>
        <v>-</v>
      </c>
      <c r="I356" s="31" t="str">
        <f>IF(AND(Sheet1!G517=0,Sheet1!L517&lt;&gt;0),"出错","-")</f>
        <v>-</v>
      </c>
      <c r="J356" s="31" t="str">
        <f>IF(AND(Sheet1!G517=0,Sheet1!L517=0,Sheet1!Q517&lt;&gt;0),"出错","-")</f>
        <v>-</v>
      </c>
      <c r="K356" s="31" t="str">
        <f>IF(AND(Sheet1!G517=0,Sheet1!L517=0,Sheet1!Q517=0,Sheet1!V517&lt;&gt;0),"出错","-")</f>
        <v>-</v>
      </c>
      <c r="L356" s="31" t="str">
        <f>IF(AND(Sheet1!G517=0,Sheet1!L517=0,Sheet1!Q517=0,Sheet1!V517=0,Sheet1!AA517&lt;&gt;0),"出错","-")</f>
        <v>-</v>
      </c>
    </row>
    <row r="357" spans="1:12">
      <c r="A357" s="3">
        <v>20042</v>
      </c>
      <c r="B357" s="3" t="s">
        <v>268</v>
      </c>
      <c r="C357" s="31" t="str">
        <f>IF(OR(Sheet1!I518&lt;&gt;Sheet1!AF518,Sheet1!AG518&lt;&gt;Sheet1!J518),"有影响","-")</f>
        <v>-</v>
      </c>
      <c r="D357" s="31" t="str">
        <f>IF(OR(Sheet1!N518&lt;&gt;Sheet1!AH518,Sheet1!AI518&lt;&gt;Sheet1!O518),"有影响","-")</f>
        <v>-</v>
      </c>
      <c r="E357" s="31" t="str">
        <f>IF(OR(Sheet1!S518&lt;&gt;Sheet1!AJ518,Sheet1!AK518&lt;&gt;Sheet1!T518),"有影响","-")</f>
        <v>-</v>
      </c>
      <c r="F357" s="31" t="str">
        <f>IF(OR(Sheet1!X518&lt;&gt;Sheet1!AL518,Sheet1!AM518&lt;&gt;Sheet1!Y518),"有影响","-")</f>
        <v>-</v>
      </c>
      <c r="G357" s="31" t="str">
        <f>IF(OR(Sheet1!AC518&lt;&gt;Sheet1!AN518,Sheet1!AO518&lt;&gt;Sheet1!AD518),"有影响","-")</f>
        <v>-</v>
      </c>
      <c r="H357" s="31" t="str">
        <f>IF(Sheet1!G518=0,"出错","-")</f>
        <v>-</v>
      </c>
      <c r="I357" s="31" t="str">
        <f>IF(AND(Sheet1!G518=0,Sheet1!L518&lt;&gt;0),"出错","-")</f>
        <v>-</v>
      </c>
      <c r="J357" s="31" t="str">
        <f>IF(AND(Sheet1!G518=0,Sheet1!L518=0,Sheet1!Q518&lt;&gt;0),"出错","-")</f>
        <v>-</v>
      </c>
      <c r="K357" s="31" t="str">
        <f>IF(AND(Sheet1!G518=0,Sheet1!L518=0,Sheet1!Q518=0,Sheet1!V518&lt;&gt;0),"出错","-")</f>
        <v>-</v>
      </c>
      <c r="L357" s="31" t="str">
        <f>IF(AND(Sheet1!G518=0,Sheet1!L518=0,Sheet1!Q518=0,Sheet1!V518=0,Sheet1!AA518&lt;&gt;0),"出错","-")</f>
        <v>-</v>
      </c>
    </row>
    <row r="358" spans="1:12">
      <c r="A358" s="3">
        <v>20043</v>
      </c>
      <c r="B358" s="3" t="s">
        <v>269</v>
      </c>
      <c r="C358" s="31" t="str">
        <f>IF(OR(Sheet1!I519&lt;&gt;Sheet1!AF519,Sheet1!AG519&lt;&gt;Sheet1!J519),"有影响","-")</f>
        <v>-</v>
      </c>
      <c r="D358" s="31" t="str">
        <f>IF(OR(Sheet1!N519&lt;&gt;Sheet1!AH519,Sheet1!AI519&lt;&gt;Sheet1!O519),"有影响","-")</f>
        <v>-</v>
      </c>
      <c r="E358" s="31" t="str">
        <f>IF(OR(Sheet1!S519&lt;&gt;Sheet1!AJ519,Sheet1!AK519&lt;&gt;Sheet1!T519),"有影响","-")</f>
        <v>-</v>
      </c>
      <c r="F358" s="31" t="str">
        <f>IF(OR(Sheet1!X519&lt;&gt;Sheet1!AL519,Sheet1!AM519&lt;&gt;Sheet1!Y519),"有影响","-")</f>
        <v>-</v>
      </c>
      <c r="G358" s="31" t="str">
        <f>IF(OR(Sheet1!AC519&lt;&gt;Sheet1!AN519,Sheet1!AO519&lt;&gt;Sheet1!AD519),"有影响","-")</f>
        <v>-</v>
      </c>
      <c r="H358" s="31" t="str">
        <f>IF(Sheet1!G519=0,"出错","-")</f>
        <v>-</v>
      </c>
      <c r="I358" s="31" t="str">
        <f>IF(AND(Sheet1!G519=0,Sheet1!L519&lt;&gt;0),"出错","-")</f>
        <v>-</v>
      </c>
      <c r="J358" s="31" t="str">
        <f>IF(AND(Sheet1!G519=0,Sheet1!L519=0,Sheet1!Q519&lt;&gt;0),"出错","-")</f>
        <v>-</v>
      </c>
      <c r="K358" s="31" t="str">
        <f>IF(AND(Sheet1!G519=0,Sheet1!L519=0,Sheet1!Q519=0,Sheet1!V519&lt;&gt;0),"出错","-")</f>
        <v>-</v>
      </c>
      <c r="L358" s="31" t="str">
        <f>IF(AND(Sheet1!G519=0,Sheet1!L519=0,Sheet1!Q519=0,Sheet1!V519=0,Sheet1!AA519&lt;&gt;0),"出错","-")</f>
        <v>-</v>
      </c>
    </row>
    <row r="359" spans="1:12">
      <c r="A359" s="3">
        <v>20044</v>
      </c>
      <c r="B359" s="3" t="s">
        <v>270</v>
      </c>
      <c r="C359" s="31" t="str">
        <f>IF(OR(Sheet1!I520&lt;&gt;Sheet1!AF520,Sheet1!AG520&lt;&gt;Sheet1!J520),"有影响","-")</f>
        <v>-</v>
      </c>
      <c r="D359" s="31" t="str">
        <f>IF(OR(Sheet1!N520&lt;&gt;Sheet1!AH520,Sheet1!AI520&lt;&gt;Sheet1!O520),"有影响","-")</f>
        <v>-</v>
      </c>
      <c r="E359" s="31" t="str">
        <f>IF(OR(Sheet1!S520&lt;&gt;Sheet1!AJ520,Sheet1!AK520&lt;&gt;Sheet1!T520),"有影响","-")</f>
        <v>-</v>
      </c>
      <c r="F359" s="31" t="str">
        <f>IF(OR(Sheet1!X520&lt;&gt;Sheet1!AL520,Sheet1!AM520&lt;&gt;Sheet1!Y520),"有影响","-")</f>
        <v>-</v>
      </c>
      <c r="G359" s="31" t="str">
        <f>IF(OR(Sheet1!AC520&lt;&gt;Sheet1!AN520,Sheet1!AO520&lt;&gt;Sheet1!AD520),"有影响","-")</f>
        <v>-</v>
      </c>
      <c r="H359" s="31" t="str">
        <f>IF(Sheet1!G520=0,"出错","-")</f>
        <v>-</v>
      </c>
      <c r="I359" s="31" t="str">
        <f>IF(AND(Sheet1!G520=0,Sheet1!L520&lt;&gt;0),"出错","-")</f>
        <v>-</v>
      </c>
      <c r="J359" s="31" t="str">
        <f>IF(AND(Sheet1!G520=0,Sheet1!L520=0,Sheet1!Q520&lt;&gt;0),"出错","-")</f>
        <v>-</v>
      </c>
      <c r="K359" s="31" t="str">
        <f>IF(AND(Sheet1!G520=0,Sheet1!L520=0,Sheet1!Q520=0,Sheet1!V520&lt;&gt;0),"出错","-")</f>
        <v>-</v>
      </c>
      <c r="L359" s="31" t="str">
        <f>IF(AND(Sheet1!G520=0,Sheet1!L520=0,Sheet1!Q520=0,Sheet1!V520=0,Sheet1!AA520&lt;&gt;0),"出错","-")</f>
        <v>-</v>
      </c>
    </row>
    <row r="360" spans="1:12">
      <c r="A360" s="3">
        <v>20045</v>
      </c>
      <c r="B360" s="3" t="s">
        <v>271</v>
      </c>
      <c r="C360" s="31" t="str">
        <f>IF(OR(Sheet1!I521&lt;&gt;Sheet1!AF521,Sheet1!AG521&lt;&gt;Sheet1!J521),"有影响","-")</f>
        <v>-</v>
      </c>
      <c r="D360" s="31" t="str">
        <f>IF(OR(Sheet1!N521&lt;&gt;Sheet1!AH521,Sheet1!AI521&lt;&gt;Sheet1!O521),"有影响","-")</f>
        <v>-</v>
      </c>
      <c r="E360" s="31" t="str">
        <f>IF(OR(Sheet1!S521&lt;&gt;Sheet1!AJ521,Sheet1!AK521&lt;&gt;Sheet1!T521),"有影响","-")</f>
        <v>-</v>
      </c>
      <c r="F360" s="31" t="str">
        <f>IF(OR(Sheet1!X521&lt;&gt;Sheet1!AL521,Sheet1!AM521&lt;&gt;Sheet1!Y521),"有影响","-")</f>
        <v>-</v>
      </c>
      <c r="G360" s="31" t="str">
        <f>IF(OR(Sheet1!AC521&lt;&gt;Sheet1!AN521,Sheet1!AO521&lt;&gt;Sheet1!AD521),"有影响","-")</f>
        <v>-</v>
      </c>
      <c r="H360" s="31" t="str">
        <f>IF(Sheet1!G521=0,"出错","-")</f>
        <v>-</v>
      </c>
      <c r="I360" s="31" t="str">
        <f>IF(AND(Sheet1!G521=0,Sheet1!L521&lt;&gt;0),"出错","-")</f>
        <v>-</v>
      </c>
      <c r="J360" s="31" t="str">
        <f>IF(AND(Sheet1!G521=0,Sheet1!L521=0,Sheet1!Q521&lt;&gt;0),"出错","-")</f>
        <v>-</v>
      </c>
      <c r="K360" s="31" t="str">
        <f>IF(AND(Sheet1!G521=0,Sheet1!L521=0,Sheet1!Q521=0,Sheet1!V521&lt;&gt;0),"出错","-")</f>
        <v>-</v>
      </c>
      <c r="L360" s="31" t="str">
        <f>IF(AND(Sheet1!G521=0,Sheet1!L521=0,Sheet1!Q521=0,Sheet1!V521=0,Sheet1!AA521&lt;&gt;0),"出错","-")</f>
        <v>-</v>
      </c>
    </row>
    <row r="361" spans="1:12">
      <c r="A361" s="3">
        <v>20046</v>
      </c>
      <c r="B361" s="3" t="s">
        <v>272</v>
      </c>
      <c r="C361" s="31" t="str">
        <f>IF(OR(Sheet1!I522&lt;&gt;Sheet1!AF522,Sheet1!AG522&lt;&gt;Sheet1!J522),"有影响","-")</f>
        <v>-</v>
      </c>
      <c r="D361" s="31" t="str">
        <f>IF(OR(Sheet1!N522&lt;&gt;Sheet1!AH522,Sheet1!AI522&lt;&gt;Sheet1!O522),"有影响","-")</f>
        <v>-</v>
      </c>
      <c r="E361" s="31" t="str">
        <f>IF(OR(Sheet1!S522&lt;&gt;Sheet1!AJ522,Sheet1!AK522&lt;&gt;Sheet1!T522),"有影响","-")</f>
        <v>-</v>
      </c>
      <c r="F361" s="31" t="str">
        <f>IF(OR(Sheet1!X522&lt;&gt;Sheet1!AL522,Sheet1!AM522&lt;&gt;Sheet1!Y522),"有影响","-")</f>
        <v>-</v>
      </c>
      <c r="G361" s="31" t="str">
        <f>IF(OR(Sheet1!AC522&lt;&gt;Sheet1!AN522,Sheet1!AO522&lt;&gt;Sheet1!AD522),"有影响","-")</f>
        <v>-</v>
      </c>
      <c r="H361" s="31" t="str">
        <f>IF(Sheet1!G522=0,"出错","-")</f>
        <v>-</v>
      </c>
      <c r="I361" s="31" t="str">
        <f>IF(AND(Sheet1!G522=0,Sheet1!L522&lt;&gt;0),"出错","-")</f>
        <v>-</v>
      </c>
      <c r="J361" s="31" t="str">
        <f>IF(AND(Sheet1!G522=0,Sheet1!L522=0,Sheet1!Q522&lt;&gt;0),"出错","-")</f>
        <v>-</v>
      </c>
      <c r="K361" s="31" t="str">
        <f>IF(AND(Sheet1!G522=0,Sheet1!L522=0,Sheet1!Q522=0,Sheet1!V522&lt;&gt;0),"出错","-")</f>
        <v>-</v>
      </c>
      <c r="L361" s="31" t="str">
        <f>IF(AND(Sheet1!G522=0,Sheet1!L522=0,Sheet1!Q522=0,Sheet1!V522=0,Sheet1!AA522&lt;&gt;0),"出错","-")</f>
        <v>-</v>
      </c>
    </row>
    <row r="362" spans="1:12">
      <c r="A362" s="3">
        <v>20047</v>
      </c>
      <c r="B362" s="3" t="s">
        <v>273</v>
      </c>
      <c r="C362" s="31" t="str">
        <f>IF(OR(Sheet1!I523&lt;&gt;Sheet1!AF523,Sheet1!AG523&lt;&gt;Sheet1!J523),"有影响","-")</f>
        <v>-</v>
      </c>
      <c r="D362" s="31" t="str">
        <f>IF(OR(Sheet1!N523&lt;&gt;Sheet1!AH523,Sheet1!AI523&lt;&gt;Sheet1!O523),"有影响","-")</f>
        <v>-</v>
      </c>
      <c r="E362" s="31" t="str">
        <f>IF(OR(Sheet1!S523&lt;&gt;Sheet1!AJ523,Sheet1!AK523&lt;&gt;Sheet1!T523),"有影响","-")</f>
        <v>-</v>
      </c>
      <c r="F362" s="31" t="str">
        <f>IF(OR(Sheet1!X523&lt;&gt;Sheet1!AL523,Sheet1!AM523&lt;&gt;Sheet1!Y523),"有影响","-")</f>
        <v>-</v>
      </c>
      <c r="G362" s="31" t="str">
        <f>IF(OR(Sheet1!AC523&lt;&gt;Sheet1!AN523,Sheet1!AO523&lt;&gt;Sheet1!AD523),"有影响","-")</f>
        <v>-</v>
      </c>
      <c r="H362" s="31" t="str">
        <f>IF(Sheet1!G523=0,"出错","-")</f>
        <v>-</v>
      </c>
      <c r="I362" s="31" t="str">
        <f>IF(AND(Sheet1!G523=0,Sheet1!L523&lt;&gt;0),"出错","-")</f>
        <v>-</v>
      </c>
      <c r="J362" s="31" t="str">
        <f>IF(AND(Sheet1!G523=0,Sheet1!L523=0,Sheet1!Q523&lt;&gt;0),"出错","-")</f>
        <v>-</v>
      </c>
      <c r="K362" s="31" t="str">
        <f>IF(AND(Sheet1!G523=0,Sheet1!L523=0,Sheet1!Q523=0,Sheet1!V523&lt;&gt;0),"出错","-")</f>
        <v>-</v>
      </c>
      <c r="L362" s="31" t="str">
        <f>IF(AND(Sheet1!G523=0,Sheet1!L523=0,Sheet1!Q523=0,Sheet1!V523=0,Sheet1!AA523&lt;&gt;0),"出错","-")</f>
        <v>-</v>
      </c>
    </row>
    <row r="363" spans="1:12">
      <c r="A363" s="3">
        <v>20048</v>
      </c>
      <c r="B363" s="3" t="s">
        <v>274</v>
      </c>
      <c r="C363" s="31" t="str">
        <f>IF(OR(Sheet1!I524&lt;&gt;Sheet1!AF524,Sheet1!AG524&lt;&gt;Sheet1!J524),"有影响","-")</f>
        <v>-</v>
      </c>
      <c r="D363" s="31" t="str">
        <f>IF(OR(Sheet1!N524&lt;&gt;Sheet1!AH524,Sheet1!AI524&lt;&gt;Sheet1!O524),"有影响","-")</f>
        <v>-</v>
      </c>
      <c r="E363" s="31" t="str">
        <f>IF(OR(Sheet1!S524&lt;&gt;Sheet1!AJ524,Sheet1!AK524&lt;&gt;Sheet1!T524),"有影响","-")</f>
        <v>-</v>
      </c>
      <c r="F363" s="31" t="str">
        <f>IF(OR(Sheet1!X524&lt;&gt;Sheet1!AL524,Sheet1!AM524&lt;&gt;Sheet1!Y524),"有影响","-")</f>
        <v>-</v>
      </c>
      <c r="G363" s="31" t="str">
        <f>IF(OR(Sheet1!AC524&lt;&gt;Sheet1!AN524,Sheet1!AO524&lt;&gt;Sheet1!AD524),"有影响","-")</f>
        <v>-</v>
      </c>
      <c r="H363" s="31" t="str">
        <f>IF(Sheet1!G524=0,"出错","-")</f>
        <v>-</v>
      </c>
      <c r="I363" s="31" t="str">
        <f>IF(AND(Sheet1!G524=0,Sheet1!L524&lt;&gt;0),"出错","-")</f>
        <v>-</v>
      </c>
      <c r="J363" s="31" t="str">
        <f>IF(AND(Sheet1!G524=0,Sheet1!L524=0,Sheet1!Q524&lt;&gt;0),"出错","-")</f>
        <v>-</v>
      </c>
      <c r="K363" s="31" t="str">
        <f>IF(AND(Sheet1!G524=0,Sheet1!L524=0,Sheet1!Q524=0,Sheet1!V524&lt;&gt;0),"出错","-")</f>
        <v>-</v>
      </c>
      <c r="L363" s="31" t="str">
        <f>IF(AND(Sheet1!G524=0,Sheet1!L524=0,Sheet1!Q524=0,Sheet1!V524=0,Sheet1!AA524&lt;&gt;0),"出错","-")</f>
        <v>-</v>
      </c>
    </row>
    <row r="364" spans="1:12">
      <c r="A364" s="3">
        <v>20049</v>
      </c>
      <c r="B364" s="3" t="s">
        <v>275</v>
      </c>
      <c r="C364" s="31" t="str">
        <f>IF(OR(Sheet1!I525&lt;&gt;Sheet1!AF525,Sheet1!AG525&lt;&gt;Sheet1!J525),"有影响","-")</f>
        <v>-</v>
      </c>
      <c r="D364" s="31" t="str">
        <f>IF(OR(Sheet1!N525&lt;&gt;Sheet1!AH525,Sheet1!AI525&lt;&gt;Sheet1!O525),"有影响","-")</f>
        <v>-</v>
      </c>
      <c r="E364" s="31" t="str">
        <f>IF(OR(Sheet1!S525&lt;&gt;Sheet1!AJ525,Sheet1!AK525&lt;&gt;Sheet1!T525),"有影响","-")</f>
        <v>-</v>
      </c>
      <c r="F364" s="31" t="str">
        <f>IF(OR(Sheet1!X525&lt;&gt;Sheet1!AL525,Sheet1!AM525&lt;&gt;Sheet1!Y525),"有影响","-")</f>
        <v>-</v>
      </c>
      <c r="G364" s="31" t="str">
        <f>IF(OR(Sheet1!AC525&lt;&gt;Sheet1!AN525,Sheet1!AO525&lt;&gt;Sheet1!AD525),"有影响","-")</f>
        <v>-</v>
      </c>
      <c r="H364" s="31" t="str">
        <f>IF(Sheet1!G525=0,"出错","-")</f>
        <v>-</v>
      </c>
      <c r="I364" s="31" t="str">
        <f>IF(AND(Sheet1!G525=0,Sheet1!L525&lt;&gt;0),"出错","-")</f>
        <v>-</v>
      </c>
      <c r="J364" s="31" t="str">
        <f>IF(AND(Sheet1!G525=0,Sheet1!L525=0,Sheet1!Q525&lt;&gt;0),"出错","-")</f>
        <v>-</v>
      </c>
      <c r="K364" s="31" t="str">
        <f>IF(AND(Sheet1!G525=0,Sheet1!L525=0,Sheet1!Q525=0,Sheet1!V525&lt;&gt;0),"出错","-")</f>
        <v>-</v>
      </c>
      <c r="L364" s="31" t="str">
        <f>IF(AND(Sheet1!G525=0,Sheet1!L525=0,Sheet1!Q525=0,Sheet1!V525=0,Sheet1!AA525&lt;&gt;0),"出错","-")</f>
        <v>-</v>
      </c>
    </row>
    <row r="365" spans="1:12">
      <c r="A365" s="3">
        <v>20050</v>
      </c>
      <c r="B365" s="3" t="s">
        <v>276</v>
      </c>
      <c r="C365" s="31" t="str">
        <f>IF(OR(Sheet1!I526&lt;&gt;Sheet1!AF526,Sheet1!AG526&lt;&gt;Sheet1!J526),"有影响","-")</f>
        <v>-</v>
      </c>
      <c r="D365" s="31" t="str">
        <f>IF(OR(Sheet1!N526&lt;&gt;Sheet1!AH526,Sheet1!AI526&lt;&gt;Sheet1!O526),"有影响","-")</f>
        <v>-</v>
      </c>
      <c r="E365" s="31" t="str">
        <f>IF(OR(Sheet1!S526&lt;&gt;Sheet1!AJ526,Sheet1!AK526&lt;&gt;Sheet1!T526),"有影响","-")</f>
        <v>-</v>
      </c>
      <c r="F365" s="31" t="str">
        <f>IF(OR(Sheet1!X526&lt;&gt;Sheet1!AL526,Sheet1!AM526&lt;&gt;Sheet1!Y526),"有影响","-")</f>
        <v>-</v>
      </c>
      <c r="G365" s="31" t="str">
        <f>IF(OR(Sheet1!AC526&lt;&gt;Sheet1!AN526,Sheet1!AO526&lt;&gt;Sheet1!AD526),"有影响","-")</f>
        <v>-</v>
      </c>
      <c r="H365" s="31" t="str">
        <f>IF(Sheet1!G526=0,"出错","-")</f>
        <v>-</v>
      </c>
      <c r="I365" s="31" t="str">
        <f>IF(AND(Sheet1!G526=0,Sheet1!L526&lt;&gt;0),"出错","-")</f>
        <v>-</v>
      </c>
      <c r="J365" s="31" t="str">
        <f>IF(AND(Sheet1!G526=0,Sheet1!L526=0,Sheet1!Q526&lt;&gt;0),"出错","-")</f>
        <v>-</v>
      </c>
      <c r="K365" s="31" t="str">
        <f>IF(AND(Sheet1!G526=0,Sheet1!L526=0,Sheet1!Q526=0,Sheet1!V526&lt;&gt;0),"出错","-")</f>
        <v>-</v>
      </c>
      <c r="L365" s="31" t="str">
        <f>IF(AND(Sheet1!G526=0,Sheet1!L526=0,Sheet1!Q526=0,Sheet1!V526=0,Sheet1!AA526&lt;&gt;0),"出错","-")</f>
        <v>-</v>
      </c>
    </row>
    <row r="366" spans="1:12">
      <c r="A366" s="3">
        <v>20051</v>
      </c>
      <c r="B366" s="3" t="s">
        <v>277</v>
      </c>
      <c r="C366" s="31" t="str">
        <f>IF(OR(Sheet1!I527&lt;&gt;Sheet1!AF527,Sheet1!AG527&lt;&gt;Sheet1!J527),"有影响","-")</f>
        <v>-</v>
      </c>
      <c r="D366" s="31" t="str">
        <f>IF(OR(Sheet1!N527&lt;&gt;Sheet1!AH527,Sheet1!AI527&lt;&gt;Sheet1!O527),"有影响","-")</f>
        <v>-</v>
      </c>
      <c r="E366" s="31" t="str">
        <f>IF(OR(Sheet1!S527&lt;&gt;Sheet1!AJ527,Sheet1!AK527&lt;&gt;Sheet1!T527),"有影响","-")</f>
        <v>-</v>
      </c>
      <c r="F366" s="31" t="str">
        <f>IF(OR(Sheet1!X527&lt;&gt;Sheet1!AL527,Sheet1!AM527&lt;&gt;Sheet1!Y527),"有影响","-")</f>
        <v>-</v>
      </c>
      <c r="G366" s="31" t="str">
        <f>IF(OR(Sheet1!AC527&lt;&gt;Sheet1!AN527,Sheet1!AO527&lt;&gt;Sheet1!AD527),"有影响","-")</f>
        <v>-</v>
      </c>
      <c r="H366" s="31" t="str">
        <f>IF(Sheet1!G527=0,"出错","-")</f>
        <v>-</v>
      </c>
      <c r="I366" s="31" t="str">
        <f>IF(AND(Sheet1!G527=0,Sheet1!L527&lt;&gt;0),"出错","-")</f>
        <v>-</v>
      </c>
      <c r="J366" s="31" t="str">
        <f>IF(AND(Sheet1!G527=0,Sheet1!L527=0,Sheet1!Q527&lt;&gt;0),"出错","-")</f>
        <v>-</v>
      </c>
      <c r="K366" s="31" t="str">
        <f>IF(AND(Sheet1!G527=0,Sheet1!L527=0,Sheet1!Q527=0,Sheet1!V527&lt;&gt;0),"出错","-")</f>
        <v>-</v>
      </c>
      <c r="L366" s="31" t="str">
        <f>IF(AND(Sheet1!G527=0,Sheet1!L527=0,Sheet1!Q527=0,Sheet1!V527=0,Sheet1!AA527&lt;&gt;0),"出错","-")</f>
        <v>-</v>
      </c>
    </row>
    <row r="367" spans="1:12">
      <c r="A367" s="3">
        <v>20052</v>
      </c>
      <c r="B367" s="3" t="s">
        <v>278</v>
      </c>
      <c r="C367" s="31" t="str">
        <f>IF(OR(Sheet1!I528&lt;&gt;Sheet1!AF528,Sheet1!AG528&lt;&gt;Sheet1!J528),"有影响","-")</f>
        <v>-</v>
      </c>
      <c r="D367" s="31" t="str">
        <f>IF(OR(Sheet1!N528&lt;&gt;Sheet1!AH528,Sheet1!AI528&lt;&gt;Sheet1!O528),"有影响","-")</f>
        <v>-</v>
      </c>
      <c r="E367" s="31" t="str">
        <f>IF(OR(Sheet1!S528&lt;&gt;Sheet1!AJ528,Sheet1!AK528&lt;&gt;Sheet1!T528),"有影响","-")</f>
        <v>-</v>
      </c>
      <c r="F367" s="31" t="str">
        <f>IF(OR(Sheet1!X528&lt;&gt;Sheet1!AL528,Sheet1!AM528&lt;&gt;Sheet1!Y528),"有影响","-")</f>
        <v>-</v>
      </c>
      <c r="G367" s="31" t="str">
        <f>IF(OR(Sheet1!AC528&lt;&gt;Sheet1!AN528,Sheet1!AO528&lt;&gt;Sheet1!AD528),"有影响","-")</f>
        <v>-</v>
      </c>
      <c r="H367" s="31" t="str">
        <f>IF(Sheet1!G528=0,"出错","-")</f>
        <v>-</v>
      </c>
      <c r="I367" s="31" t="str">
        <f>IF(AND(Sheet1!G528=0,Sheet1!L528&lt;&gt;0),"出错","-")</f>
        <v>-</v>
      </c>
      <c r="J367" s="31" t="str">
        <f>IF(AND(Sheet1!G528=0,Sheet1!L528=0,Sheet1!Q528&lt;&gt;0),"出错","-")</f>
        <v>-</v>
      </c>
      <c r="K367" s="31" t="str">
        <f>IF(AND(Sheet1!G528=0,Sheet1!L528=0,Sheet1!Q528=0,Sheet1!V528&lt;&gt;0),"出错","-")</f>
        <v>-</v>
      </c>
      <c r="L367" s="31" t="str">
        <f>IF(AND(Sheet1!G528=0,Sheet1!L528=0,Sheet1!Q528=0,Sheet1!V528=0,Sheet1!AA528&lt;&gt;0),"出错","-")</f>
        <v>-</v>
      </c>
    </row>
    <row r="368" spans="1:12">
      <c r="A368" s="3">
        <v>20053</v>
      </c>
      <c r="B368" s="3" t="s">
        <v>279</v>
      </c>
      <c r="C368" s="31" t="str">
        <f>IF(OR(Sheet1!I529&lt;&gt;Sheet1!AF529,Sheet1!AG529&lt;&gt;Sheet1!J529),"有影响","-")</f>
        <v>-</v>
      </c>
      <c r="D368" s="31" t="str">
        <f>IF(OR(Sheet1!N529&lt;&gt;Sheet1!AH529,Sheet1!AI529&lt;&gt;Sheet1!O529),"有影响","-")</f>
        <v>-</v>
      </c>
      <c r="E368" s="31" t="str">
        <f>IF(OR(Sheet1!S529&lt;&gt;Sheet1!AJ529,Sheet1!AK529&lt;&gt;Sheet1!T529),"有影响","-")</f>
        <v>-</v>
      </c>
      <c r="F368" s="31" t="str">
        <f>IF(OR(Sheet1!X529&lt;&gt;Sheet1!AL529,Sheet1!AM529&lt;&gt;Sheet1!Y529),"有影响","-")</f>
        <v>-</v>
      </c>
      <c r="G368" s="31" t="str">
        <f>IF(OR(Sheet1!AC529&lt;&gt;Sheet1!AN529,Sheet1!AO529&lt;&gt;Sheet1!AD529),"有影响","-")</f>
        <v>-</v>
      </c>
      <c r="H368" s="31" t="str">
        <f>IF(Sheet1!G529=0,"出错","-")</f>
        <v>-</v>
      </c>
      <c r="I368" s="31" t="str">
        <f>IF(AND(Sheet1!G529=0,Sheet1!L529&lt;&gt;0),"出错","-")</f>
        <v>-</v>
      </c>
      <c r="J368" s="31" t="str">
        <f>IF(AND(Sheet1!G529=0,Sheet1!L529=0,Sheet1!Q529&lt;&gt;0),"出错","-")</f>
        <v>-</v>
      </c>
      <c r="K368" s="31" t="str">
        <f>IF(AND(Sheet1!G529=0,Sheet1!L529=0,Sheet1!Q529=0,Sheet1!V529&lt;&gt;0),"出错","-")</f>
        <v>-</v>
      </c>
      <c r="L368" s="31" t="str">
        <f>IF(AND(Sheet1!G529=0,Sheet1!L529=0,Sheet1!Q529=0,Sheet1!V529=0,Sheet1!AA529&lt;&gt;0),"出错","-")</f>
        <v>-</v>
      </c>
    </row>
    <row r="369" spans="1:12">
      <c r="A369" s="3">
        <v>20054</v>
      </c>
      <c r="B369" s="3" t="s">
        <v>280</v>
      </c>
      <c r="C369" s="31" t="str">
        <f>IF(OR(Sheet1!I530&lt;&gt;Sheet1!AF530,Sheet1!AG530&lt;&gt;Sheet1!J530),"有影响","-")</f>
        <v>-</v>
      </c>
      <c r="D369" s="31" t="str">
        <f>IF(OR(Sheet1!N530&lt;&gt;Sheet1!AH530,Sheet1!AI530&lt;&gt;Sheet1!O530),"有影响","-")</f>
        <v>-</v>
      </c>
      <c r="E369" s="31" t="str">
        <f>IF(OR(Sheet1!S530&lt;&gt;Sheet1!AJ530,Sheet1!AK530&lt;&gt;Sheet1!T530),"有影响","-")</f>
        <v>-</v>
      </c>
      <c r="F369" s="31" t="str">
        <f>IF(OR(Sheet1!X530&lt;&gt;Sheet1!AL530,Sheet1!AM530&lt;&gt;Sheet1!Y530),"有影响","-")</f>
        <v>-</v>
      </c>
      <c r="G369" s="31" t="str">
        <f>IF(OR(Sheet1!AC530&lt;&gt;Sheet1!AN530,Sheet1!AO530&lt;&gt;Sheet1!AD530),"有影响","-")</f>
        <v>-</v>
      </c>
      <c r="H369" s="31" t="str">
        <f>IF(Sheet1!G530=0,"出错","-")</f>
        <v>-</v>
      </c>
      <c r="I369" s="31" t="str">
        <f>IF(AND(Sheet1!G530=0,Sheet1!L530&lt;&gt;0),"出错","-")</f>
        <v>-</v>
      </c>
      <c r="J369" s="31" t="str">
        <f>IF(AND(Sheet1!G530=0,Sheet1!L530=0,Sheet1!Q530&lt;&gt;0),"出错","-")</f>
        <v>-</v>
      </c>
      <c r="K369" s="31" t="str">
        <f>IF(AND(Sheet1!G530=0,Sheet1!L530=0,Sheet1!Q530=0,Sheet1!V530&lt;&gt;0),"出错","-")</f>
        <v>-</v>
      </c>
      <c r="L369" s="31" t="str">
        <f>IF(AND(Sheet1!G530=0,Sheet1!L530=0,Sheet1!Q530=0,Sheet1!V530=0,Sheet1!AA530&lt;&gt;0),"出错","-")</f>
        <v>-</v>
      </c>
    </row>
    <row r="370" spans="1:12">
      <c r="A370" s="3">
        <v>20055</v>
      </c>
      <c r="B370" s="3" t="s">
        <v>281</v>
      </c>
      <c r="C370" s="31" t="str">
        <f>IF(OR(Sheet1!I531&lt;&gt;Sheet1!AF531,Sheet1!AG531&lt;&gt;Sheet1!J531),"有影响","-")</f>
        <v>-</v>
      </c>
      <c r="D370" s="31" t="str">
        <f>IF(OR(Sheet1!N531&lt;&gt;Sheet1!AH531,Sheet1!AI531&lt;&gt;Sheet1!O531),"有影响","-")</f>
        <v>-</v>
      </c>
      <c r="E370" s="31" t="str">
        <f>IF(OR(Sheet1!S531&lt;&gt;Sheet1!AJ531,Sheet1!AK531&lt;&gt;Sheet1!T531),"有影响","-")</f>
        <v>-</v>
      </c>
      <c r="F370" s="31" t="str">
        <f>IF(OR(Sheet1!X531&lt;&gt;Sheet1!AL531,Sheet1!AM531&lt;&gt;Sheet1!Y531),"有影响","-")</f>
        <v>-</v>
      </c>
      <c r="G370" s="31" t="str">
        <f>IF(OR(Sheet1!AC531&lt;&gt;Sheet1!AN531,Sheet1!AO531&lt;&gt;Sheet1!AD531),"有影响","-")</f>
        <v>-</v>
      </c>
      <c r="H370" s="31" t="str">
        <f>IF(Sheet1!G531=0,"出错","-")</f>
        <v>-</v>
      </c>
      <c r="I370" s="31" t="str">
        <f>IF(AND(Sheet1!G531=0,Sheet1!L531&lt;&gt;0),"出错","-")</f>
        <v>-</v>
      </c>
      <c r="J370" s="31" t="str">
        <f>IF(AND(Sheet1!G531=0,Sheet1!L531=0,Sheet1!Q531&lt;&gt;0),"出错","-")</f>
        <v>-</v>
      </c>
      <c r="K370" s="31" t="str">
        <f>IF(AND(Sheet1!G531=0,Sheet1!L531=0,Sheet1!Q531=0,Sheet1!V531&lt;&gt;0),"出错","-")</f>
        <v>-</v>
      </c>
      <c r="L370" s="31" t="str">
        <f>IF(AND(Sheet1!G531=0,Sheet1!L531=0,Sheet1!Q531=0,Sheet1!V531=0,Sheet1!AA531&lt;&gt;0),"出错","-")</f>
        <v>-</v>
      </c>
    </row>
    <row r="371" spans="1:12">
      <c r="A371" s="3">
        <v>20056</v>
      </c>
      <c r="B371" s="3" t="s">
        <v>282</v>
      </c>
      <c r="C371" s="31" t="str">
        <f>IF(OR(Sheet1!I532&lt;&gt;Sheet1!AF532,Sheet1!AG532&lt;&gt;Sheet1!J532),"有影响","-")</f>
        <v>-</v>
      </c>
      <c r="D371" s="31" t="str">
        <f>IF(OR(Sheet1!N532&lt;&gt;Sheet1!AH532,Sheet1!AI532&lt;&gt;Sheet1!O532),"有影响","-")</f>
        <v>-</v>
      </c>
      <c r="E371" s="31" t="str">
        <f>IF(OR(Sheet1!S532&lt;&gt;Sheet1!AJ532,Sheet1!AK532&lt;&gt;Sheet1!T532),"有影响","-")</f>
        <v>-</v>
      </c>
      <c r="F371" s="31" t="str">
        <f>IF(OR(Sheet1!X532&lt;&gt;Sheet1!AL532,Sheet1!AM532&lt;&gt;Sheet1!Y532),"有影响","-")</f>
        <v>-</v>
      </c>
      <c r="G371" s="31" t="str">
        <f>IF(OR(Sheet1!AC532&lt;&gt;Sheet1!AN532,Sheet1!AO532&lt;&gt;Sheet1!AD532),"有影响","-")</f>
        <v>-</v>
      </c>
      <c r="H371" s="31" t="str">
        <f>IF(Sheet1!G532=0,"出错","-")</f>
        <v>-</v>
      </c>
      <c r="I371" s="31" t="str">
        <f>IF(AND(Sheet1!G532=0,Sheet1!L532&lt;&gt;0),"出错","-")</f>
        <v>-</v>
      </c>
      <c r="J371" s="31" t="str">
        <f>IF(AND(Sheet1!G532=0,Sheet1!L532=0,Sheet1!Q532&lt;&gt;0),"出错","-")</f>
        <v>-</v>
      </c>
      <c r="K371" s="31" t="str">
        <f>IF(AND(Sheet1!G532=0,Sheet1!L532=0,Sheet1!Q532=0,Sheet1!V532&lt;&gt;0),"出错","-")</f>
        <v>-</v>
      </c>
      <c r="L371" s="31" t="str">
        <f>IF(AND(Sheet1!G532=0,Sheet1!L532=0,Sheet1!Q532=0,Sheet1!V532=0,Sheet1!AA532&lt;&gt;0),"出错","-")</f>
        <v>-</v>
      </c>
    </row>
    <row r="372" spans="1:12">
      <c r="A372" s="3">
        <v>20057</v>
      </c>
      <c r="B372" s="3" t="s">
        <v>452</v>
      </c>
      <c r="C372" s="31" t="str">
        <f>IF(OR(Sheet1!I533&lt;&gt;Sheet1!AF533,Sheet1!AG533&lt;&gt;Sheet1!J533),"有影响","-")</f>
        <v>-</v>
      </c>
      <c r="D372" s="31" t="str">
        <f>IF(OR(Sheet1!N533&lt;&gt;Sheet1!AH533,Sheet1!AI533&lt;&gt;Sheet1!O533),"有影响","-")</f>
        <v>-</v>
      </c>
      <c r="E372" s="31" t="str">
        <f>IF(OR(Sheet1!S533&lt;&gt;Sheet1!AJ533,Sheet1!AK533&lt;&gt;Sheet1!T533),"有影响","-")</f>
        <v>-</v>
      </c>
      <c r="F372" s="31" t="str">
        <f>IF(OR(Sheet1!X533&lt;&gt;Sheet1!AL533,Sheet1!AM533&lt;&gt;Sheet1!Y533),"有影响","-")</f>
        <v>-</v>
      </c>
      <c r="G372" s="31" t="str">
        <f>IF(OR(Sheet1!AC533&lt;&gt;Sheet1!AN533,Sheet1!AO533&lt;&gt;Sheet1!AD533),"有影响","-")</f>
        <v>-</v>
      </c>
      <c r="H372" s="31" t="str">
        <f>IF(Sheet1!G533=0,"出错","-")</f>
        <v>-</v>
      </c>
      <c r="I372" s="31" t="str">
        <f>IF(AND(Sheet1!G533=0,Sheet1!L533&lt;&gt;0),"出错","-")</f>
        <v>-</v>
      </c>
      <c r="J372" s="31" t="str">
        <f>IF(AND(Sheet1!G533=0,Sheet1!L533=0,Sheet1!Q533&lt;&gt;0),"出错","-")</f>
        <v>-</v>
      </c>
      <c r="K372" s="31" t="str">
        <f>IF(AND(Sheet1!G533=0,Sheet1!L533=0,Sheet1!Q533=0,Sheet1!V533&lt;&gt;0),"出错","-")</f>
        <v>-</v>
      </c>
      <c r="L372" s="31" t="str">
        <f>IF(AND(Sheet1!G533=0,Sheet1!L533=0,Sheet1!Q533=0,Sheet1!V533=0,Sheet1!AA533&lt;&gt;0),"出错","-")</f>
        <v>-</v>
      </c>
    </row>
    <row r="373" spans="1:12">
      <c r="A373" s="3">
        <v>20058</v>
      </c>
      <c r="B373" s="3" t="s">
        <v>453</v>
      </c>
      <c r="C373" s="31" t="str">
        <f>IF(OR(Sheet1!I534&lt;&gt;Sheet1!AF534,Sheet1!AG534&lt;&gt;Sheet1!J534),"有影响","-")</f>
        <v>-</v>
      </c>
      <c r="D373" s="31" t="str">
        <f>IF(OR(Sheet1!N534&lt;&gt;Sheet1!AH534,Sheet1!AI534&lt;&gt;Sheet1!O534),"有影响","-")</f>
        <v>-</v>
      </c>
      <c r="E373" s="31" t="str">
        <f>IF(OR(Sheet1!S534&lt;&gt;Sheet1!AJ534,Sheet1!AK534&lt;&gt;Sheet1!T534),"有影响","-")</f>
        <v>-</v>
      </c>
      <c r="F373" s="31" t="str">
        <f>IF(OR(Sheet1!X534&lt;&gt;Sheet1!AL534,Sheet1!AM534&lt;&gt;Sheet1!Y534),"有影响","-")</f>
        <v>-</v>
      </c>
      <c r="G373" s="31" t="str">
        <f>IF(OR(Sheet1!AC534&lt;&gt;Sheet1!AN534,Sheet1!AO534&lt;&gt;Sheet1!AD534),"有影响","-")</f>
        <v>-</v>
      </c>
      <c r="H373" s="31" t="str">
        <f>IF(Sheet1!G534=0,"出错","-")</f>
        <v>-</v>
      </c>
      <c r="I373" s="31" t="str">
        <f>IF(AND(Sheet1!G534=0,Sheet1!L534&lt;&gt;0),"出错","-")</f>
        <v>-</v>
      </c>
      <c r="J373" s="31" t="str">
        <f>IF(AND(Sheet1!G534=0,Sheet1!L534=0,Sheet1!Q534&lt;&gt;0),"出错","-")</f>
        <v>-</v>
      </c>
      <c r="K373" s="31" t="str">
        <f>IF(AND(Sheet1!G534=0,Sheet1!L534=0,Sheet1!Q534=0,Sheet1!V534&lt;&gt;0),"出错","-")</f>
        <v>-</v>
      </c>
      <c r="L373" s="31" t="str">
        <f>IF(AND(Sheet1!G534=0,Sheet1!L534=0,Sheet1!Q534=0,Sheet1!V534=0,Sheet1!AA534&lt;&gt;0),"出错","-")</f>
        <v>-</v>
      </c>
    </row>
    <row r="374" spans="1:12">
      <c r="A374" s="3">
        <v>20059</v>
      </c>
      <c r="B374" s="3" t="s">
        <v>454</v>
      </c>
      <c r="C374" s="31" t="str">
        <f>IF(OR(Sheet1!I535&lt;&gt;Sheet1!AF535,Sheet1!AG535&lt;&gt;Sheet1!J535),"有影响","-")</f>
        <v>-</v>
      </c>
      <c r="D374" s="31" t="str">
        <f>IF(OR(Sheet1!N535&lt;&gt;Sheet1!AH535,Sheet1!AI535&lt;&gt;Sheet1!O535),"有影响","-")</f>
        <v>-</v>
      </c>
      <c r="E374" s="31" t="str">
        <f>IF(OR(Sheet1!S535&lt;&gt;Sheet1!AJ535,Sheet1!AK535&lt;&gt;Sheet1!T535),"有影响","-")</f>
        <v>-</v>
      </c>
      <c r="F374" s="31" t="str">
        <f>IF(OR(Sheet1!X535&lt;&gt;Sheet1!AL535,Sheet1!AM535&lt;&gt;Sheet1!Y535),"有影响","-")</f>
        <v>-</v>
      </c>
      <c r="G374" s="31" t="str">
        <f>IF(OR(Sheet1!AC535&lt;&gt;Sheet1!AN535,Sheet1!AO535&lt;&gt;Sheet1!AD535),"有影响","-")</f>
        <v>-</v>
      </c>
      <c r="H374" s="31" t="str">
        <f>IF(Sheet1!G535=0,"出错","-")</f>
        <v>-</v>
      </c>
      <c r="I374" s="31" t="str">
        <f>IF(AND(Sheet1!G535=0,Sheet1!L535&lt;&gt;0),"出错","-")</f>
        <v>-</v>
      </c>
      <c r="J374" s="31" t="str">
        <f>IF(AND(Sheet1!G535=0,Sheet1!L535=0,Sheet1!Q535&lt;&gt;0),"出错","-")</f>
        <v>-</v>
      </c>
      <c r="K374" s="31" t="str">
        <f>IF(AND(Sheet1!G535=0,Sheet1!L535=0,Sheet1!Q535=0,Sheet1!V535&lt;&gt;0),"出错","-")</f>
        <v>-</v>
      </c>
      <c r="L374" s="31" t="str">
        <f>IF(AND(Sheet1!G535=0,Sheet1!L535=0,Sheet1!Q535=0,Sheet1!V535=0,Sheet1!AA535&lt;&gt;0),"出错","-")</f>
        <v>-</v>
      </c>
    </row>
    <row r="375" spans="1:12">
      <c r="A375" s="3">
        <v>20060</v>
      </c>
      <c r="B375" s="3" t="s">
        <v>455</v>
      </c>
      <c r="C375" s="31" t="str">
        <f>IF(OR(Sheet1!I536&lt;&gt;Sheet1!AF536,Sheet1!AG536&lt;&gt;Sheet1!J536),"有影响","-")</f>
        <v>-</v>
      </c>
      <c r="D375" s="31" t="str">
        <f>IF(OR(Sheet1!N536&lt;&gt;Sheet1!AH536,Sheet1!AI536&lt;&gt;Sheet1!O536),"有影响","-")</f>
        <v>-</v>
      </c>
      <c r="E375" s="31" t="str">
        <f>IF(OR(Sheet1!S536&lt;&gt;Sheet1!AJ536,Sheet1!AK536&lt;&gt;Sheet1!T536),"有影响","-")</f>
        <v>-</v>
      </c>
      <c r="F375" s="31" t="str">
        <f>IF(OR(Sheet1!X536&lt;&gt;Sheet1!AL536,Sheet1!AM536&lt;&gt;Sheet1!Y536),"有影响","-")</f>
        <v>-</v>
      </c>
      <c r="G375" s="31" t="str">
        <f>IF(OR(Sheet1!AC536&lt;&gt;Sheet1!AN536,Sheet1!AO536&lt;&gt;Sheet1!AD536),"有影响","-")</f>
        <v>-</v>
      </c>
      <c r="H375" s="31" t="str">
        <f>IF(Sheet1!G536=0,"出错","-")</f>
        <v>-</v>
      </c>
      <c r="I375" s="31" t="str">
        <f>IF(AND(Sheet1!G536=0,Sheet1!L536&lt;&gt;0),"出错","-")</f>
        <v>-</v>
      </c>
      <c r="J375" s="31" t="str">
        <f>IF(AND(Sheet1!G536=0,Sheet1!L536=0,Sheet1!Q536&lt;&gt;0),"出错","-")</f>
        <v>-</v>
      </c>
      <c r="K375" s="31" t="str">
        <f>IF(AND(Sheet1!G536=0,Sheet1!L536=0,Sheet1!Q536=0,Sheet1!V536&lt;&gt;0),"出错","-")</f>
        <v>-</v>
      </c>
      <c r="L375" s="31" t="str">
        <f>IF(AND(Sheet1!G536=0,Sheet1!L536=0,Sheet1!Q536=0,Sheet1!V536=0,Sheet1!AA536&lt;&gt;0),"出错","-")</f>
        <v>-</v>
      </c>
    </row>
    <row r="376" spans="1:12">
      <c r="A376" s="3">
        <v>20061</v>
      </c>
      <c r="B376" s="3" t="s">
        <v>456</v>
      </c>
      <c r="C376" s="31" t="str">
        <f>IF(OR(Sheet1!I537&lt;&gt;Sheet1!AF537,Sheet1!AG537&lt;&gt;Sheet1!J537),"有影响","-")</f>
        <v>-</v>
      </c>
      <c r="D376" s="31" t="str">
        <f>IF(OR(Sheet1!N537&lt;&gt;Sheet1!AH537,Sheet1!AI537&lt;&gt;Sheet1!O537),"有影响","-")</f>
        <v>-</v>
      </c>
      <c r="E376" s="31" t="str">
        <f>IF(OR(Sheet1!S537&lt;&gt;Sheet1!AJ537,Sheet1!AK537&lt;&gt;Sheet1!T537),"有影响","-")</f>
        <v>-</v>
      </c>
      <c r="F376" s="31" t="str">
        <f>IF(OR(Sheet1!X537&lt;&gt;Sheet1!AL537,Sheet1!AM537&lt;&gt;Sheet1!Y537),"有影响","-")</f>
        <v>-</v>
      </c>
      <c r="G376" s="31" t="str">
        <f>IF(OR(Sheet1!AC537&lt;&gt;Sheet1!AN537,Sheet1!AO537&lt;&gt;Sheet1!AD537),"有影响","-")</f>
        <v>-</v>
      </c>
      <c r="H376" s="31" t="str">
        <f>IF(Sheet1!G537=0,"出错","-")</f>
        <v>-</v>
      </c>
      <c r="I376" s="31" t="str">
        <f>IF(AND(Sheet1!G537=0,Sheet1!L537&lt;&gt;0),"出错","-")</f>
        <v>-</v>
      </c>
      <c r="J376" s="31" t="str">
        <f>IF(AND(Sheet1!G537=0,Sheet1!L537=0,Sheet1!Q537&lt;&gt;0),"出错","-")</f>
        <v>-</v>
      </c>
      <c r="K376" s="31" t="str">
        <f>IF(AND(Sheet1!G537=0,Sheet1!L537=0,Sheet1!Q537=0,Sheet1!V537&lt;&gt;0),"出错","-")</f>
        <v>-</v>
      </c>
      <c r="L376" s="31" t="str">
        <f>IF(AND(Sheet1!G537=0,Sheet1!L537=0,Sheet1!Q537=0,Sheet1!V537=0,Sheet1!AA537&lt;&gt;0),"出错","-")</f>
        <v>-</v>
      </c>
    </row>
    <row r="377" spans="1:12">
      <c r="A377" s="3">
        <v>20062</v>
      </c>
      <c r="B377" s="3" t="s">
        <v>457</v>
      </c>
      <c r="C377" s="31" t="str">
        <f>IF(OR(Sheet1!I538&lt;&gt;Sheet1!AF538,Sheet1!AG538&lt;&gt;Sheet1!J538),"有影响","-")</f>
        <v>-</v>
      </c>
      <c r="D377" s="31" t="str">
        <f>IF(OR(Sheet1!N538&lt;&gt;Sheet1!AH538,Sheet1!AI538&lt;&gt;Sheet1!O538),"有影响","-")</f>
        <v>-</v>
      </c>
      <c r="E377" s="31" t="str">
        <f>IF(OR(Sheet1!S538&lt;&gt;Sheet1!AJ538,Sheet1!AK538&lt;&gt;Sheet1!T538),"有影响","-")</f>
        <v>-</v>
      </c>
      <c r="F377" s="31" t="str">
        <f>IF(OR(Sheet1!X538&lt;&gt;Sheet1!AL538,Sheet1!AM538&lt;&gt;Sheet1!Y538),"有影响","-")</f>
        <v>-</v>
      </c>
      <c r="G377" s="31" t="str">
        <f>IF(OR(Sheet1!AC538&lt;&gt;Sheet1!AN538,Sheet1!AO538&lt;&gt;Sheet1!AD538),"有影响","-")</f>
        <v>-</v>
      </c>
      <c r="H377" s="31" t="str">
        <f>IF(Sheet1!G538=0,"出错","-")</f>
        <v>-</v>
      </c>
      <c r="I377" s="31" t="str">
        <f>IF(AND(Sheet1!G538=0,Sheet1!L538&lt;&gt;0),"出错","-")</f>
        <v>-</v>
      </c>
      <c r="J377" s="31" t="str">
        <f>IF(AND(Sheet1!G538=0,Sheet1!L538=0,Sheet1!Q538&lt;&gt;0),"出错","-")</f>
        <v>-</v>
      </c>
      <c r="K377" s="31" t="str">
        <f>IF(AND(Sheet1!G538=0,Sheet1!L538=0,Sheet1!Q538=0,Sheet1!V538&lt;&gt;0),"出错","-")</f>
        <v>-</v>
      </c>
      <c r="L377" s="31" t="str">
        <f>IF(AND(Sheet1!G538=0,Sheet1!L538=0,Sheet1!Q538=0,Sheet1!V538=0,Sheet1!AA538&lt;&gt;0),"出错","-")</f>
        <v>-</v>
      </c>
    </row>
    <row r="378" spans="1:12">
      <c r="A378" s="3">
        <v>20063</v>
      </c>
      <c r="B378" s="3" t="s">
        <v>458</v>
      </c>
      <c r="C378" s="31" t="str">
        <f>IF(OR(Sheet1!I539&lt;&gt;Sheet1!AF539,Sheet1!AG539&lt;&gt;Sheet1!J539),"有影响","-")</f>
        <v>-</v>
      </c>
      <c r="D378" s="31" t="str">
        <f>IF(OR(Sheet1!N539&lt;&gt;Sheet1!AH539,Sheet1!AI539&lt;&gt;Sheet1!O539),"有影响","-")</f>
        <v>-</v>
      </c>
      <c r="E378" s="31" t="str">
        <f>IF(OR(Sheet1!S539&lt;&gt;Sheet1!AJ539,Sheet1!AK539&lt;&gt;Sheet1!T539),"有影响","-")</f>
        <v>-</v>
      </c>
      <c r="F378" s="31" t="str">
        <f>IF(OR(Sheet1!X539&lt;&gt;Sheet1!AL539,Sheet1!AM539&lt;&gt;Sheet1!Y539),"有影响","-")</f>
        <v>-</v>
      </c>
      <c r="G378" s="31" t="str">
        <f>IF(OR(Sheet1!AC539&lt;&gt;Sheet1!AN539,Sheet1!AO539&lt;&gt;Sheet1!AD539),"有影响","-")</f>
        <v>-</v>
      </c>
      <c r="H378" s="31" t="str">
        <f>IF(Sheet1!G539=0,"出错","-")</f>
        <v>-</v>
      </c>
      <c r="I378" s="31" t="str">
        <f>IF(AND(Sheet1!G539=0,Sheet1!L539&lt;&gt;0),"出错","-")</f>
        <v>-</v>
      </c>
      <c r="J378" s="31" t="str">
        <f>IF(AND(Sheet1!G539=0,Sheet1!L539=0,Sheet1!Q539&lt;&gt;0),"出错","-")</f>
        <v>-</v>
      </c>
      <c r="K378" s="31" t="str">
        <f>IF(AND(Sheet1!G539=0,Sheet1!L539=0,Sheet1!Q539=0,Sheet1!V539&lt;&gt;0),"出错","-")</f>
        <v>-</v>
      </c>
      <c r="L378" s="31" t="str">
        <f>IF(AND(Sheet1!G539=0,Sheet1!L539=0,Sheet1!Q539=0,Sheet1!V539=0,Sheet1!AA539&lt;&gt;0),"出错","-")</f>
        <v>-</v>
      </c>
    </row>
    <row r="379" spans="1:12">
      <c r="A379" s="3">
        <v>20064</v>
      </c>
      <c r="B379" s="3" t="s">
        <v>459</v>
      </c>
      <c r="C379" s="31" t="str">
        <f>IF(OR(Sheet1!I540&lt;&gt;Sheet1!AF540,Sheet1!AG540&lt;&gt;Sheet1!J540),"有影响","-")</f>
        <v>-</v>
      </c>
      <c r="D379" s="31" t="str">
        <f>IF(OR(Sheet1!N540&lt;&gt;Sheet1!AH540,Sheet1!AI540&lt;&gt;Sheet1!O540),"有影响","-")</f>
        <v>-</v>
      </c>
      <c r="E379" s="31" t="str">
        <f>IF(OR(Sheet1!S540&lt;&gt;Sheet1!AJ540,Sheet1!AK540&lt;&gt;Sheet1!T540),"有影响","-")</f>
        <v>-</v>
      </c>
      <c r="F379" s="31" t="str">
        <f>IF(OR(Sheet1!X540&lt;&gt;Sheet1!AL540,Sheet1!AM540&lt;&gt;Sheet1!Y540),"有影响","-")</f>
        <v>-</v>
      </c>
      <c r="G379" s="31" t="str">
        <f>IF(OR(Sheet1!AC540&lt;&gt;Sheet1!AN540,Sheet1!AO540&lt;&gt;Sheet1!AD540),"有影响","-")</f>
        <v>-</v>
      </c>
      <c r="H379" s="31" t="str">
        <f>IF(Sheet1!G540=0,"出错","-")</f>
        <v>-</v>
      </c>
      <c r="I379" s="31" t="str">
        <f>IF(AND(Sheet1!G540=0,Sheet1!L540&lt;&gt;0),"出错","-")</f>
        <v>-</v>
      </c>
      <c r="J379" s="31" t="str">
        <f>IF(AND(Sheet1!G540=0,Sheet1!L540=0,Sheet1!Q540&lt;&gt;0),"出错","-")</f>
        <v>-</v>
      </c>
      <c r="K379" s="31" t="str">
        <f>IF(AND(Sheet1!G540=0,Sheet1!L540=0,Sheet1!Q540=0,Sheet1!V540&lt;&gt;0),"出错","-")</f>
        <v>-</v>
      </c>
      <c r="L379" s="31" t="str">
        <f>IF(AND(Sheet1!G540=0,Sheet1!L540=0,Sheet1!Q540=0,Sheet1!V540=0,Sheet1!AA540&lt;&gt;0),"出错","-")</f>
        <v>-</v>
      </c>
    </row>
    <row r="380" spans="1:12">
      <c r="A380" s="3">
        <v>20065</v>
      </c>
      <c r="B380" s="3" t="s">
        <v>460</v>
      </c>
      <c r="C380" s="31" t="str">
        <f>IF(OR(Sheet1!I541&lt;&gt;Sheet1!AF541,Sheet1!AG541&lt;&gt;Sheet1!J541),"有影响","-")</f>
        <v>-</v>
      </c>
      <c r="D380" s="31" t="str">
        <f>IF(OR(Sheet1!N541&lt;&gt;Sheet1!AH541,Sheet1!AI541&lt;&gt;Sheet1!O541),"有影响","-")</f>
        <v>-</v>
      </c>
      <c r="E380" s="31" t="str">
        <f>IF(OR(Sheet1!S541&lt;&gt;Sheet1!AJ541,Sheet1!AK541&lt;&gt;Sheet1!T541),"有影响","-")</f>
        <v>-</v>
      </c>
      <c r="F380" s="31" t="str">
        <f>IF(OR(Sheet1!X541&lt;&gt;Sheet1!AL541,Sheet1!AM541&lt;&gt;Sheet1!Y541),"有影响","-")</f>
        <v>-</v>
      </c>
      <c r="G380" s="31" t="str">
        <f>IF(OR(Sheet1!AC541&lt;&gt;Sheet1!AN541,Sheet1!AO541&lt;&gt;Sheet1!AD541),"有影响","-")</f>
        <v>-</v>
      </c>
      <c r="H380" s="31" t="str">
        <f>IF(Sheet1!G541=0,"出错","-")</f>
        <v>-</v>
      </c>
      <c r="I380" s="31" t="str">
        <f>IF(AND(Sheet1!G541=0,Sheet1!L541&lt;&gt;0),"出错","-")</f>
        <v>-</v>
      </c>
      <c r="J380" s="31" t="str">
        <f>IF(AND(Sheet1!G541=0,Sheet1!L541=0,Sheet1!Q541&lt;&gt;0),"出错","-")</f>
        <v>-</v>
      </c>
      <c r="K380" s="31" t="str">
        <f>IF(AND(Sheet1!G541=0,Sheet1!L541=0,Sheet1!Q541=0,Sheet1!V541&lt;&gt;0),"出错","-")</f>
        <v>-</v>
      </c>
      <c r="L380" s="31" t="str">
        <f>IF(AND(Sheet1!G541=0,Sheet1!L541=0,Sheet1!Q541=0,Sheet1!V541=0,Sheet1!AA541&lt;&gt;0),"出错","-")</f>
        <v>-</v>
      </c>
    </row>
    <row r="381" spans="1:12">
      <c r="A381" s="3">
        <v>20066</v>
      </c>
      <c r="B381" s="3" t="s">
        <v>461</v>
      </c>
      <c r="C381" s="31" t="str">
        <f>IF(OR(Sheet1!I542&lt;&gt;Sheet1!AF542,Sheet1!AG542&lt;&gt;Sheet1!J542),"有影响","-")</f>
        <v>-</v>
      </c>
      <c r="D381" s="31" t="str">
        <f>IF(OR(Sheet1!N542&lt;&gt;Sheet1!AH542,Sheet1!AI542&lt;&gt;Sheet1!O542),"有影响","-")</f>
        <v>-</v>
      </c>
      <c r="E381" s="31" t="str">
        <f>IF(OR(Sheet1!S542&lt;&gt;Sheet1!AJ542,Sheet1!AK542&lt;&gt;Sheet1!T542),"有影响","-")</f>
        <v>-</v>
      </c>
      <c r="F381" s="31" t="str">
        <f>IF(OR(Sheet1!X542&lt;&gt;Sheet1!AL542,Sheet1!AM542&lt;&gt;Sheet1!Y542),"有影响","-")</f>
        <v>-</v>
      </c>
      <c r="G381" s="31" t="str">
        <f>IF(OR(Sheet1!AC542&lt;&gt;Sheet1!AN542,Sheet1!AO542&lt;&gt;Sheet1!AD542),"有影响","-")</f>
        <v>-</v>
      </c>
      <c r="H381" s="31" t="str">
        <f>IF(Sheet1!G542=0,"出错","-")</f>
        <v>-</v>
      </c>
      <c r="I381" s="31" t="str">
        <f>IF(AND(Sheet1!G542=0,Sheet1!L542&lt;&gt;0),"出错","-")</f>
        <v>-</v>
      </c>
      <c r="J381" s="31" t="str">
        <f>IF(AND(Sheet1!G542=0,Sheet1!L542=0,Sheet1!Q542&lt;&gt;0),"出错","-")</f>
        <v>-</v>
      </c>
      <c r="K381" s="31" t="str">
        <f>IF(AND(Sheet1!G542=0,Sheet1!L542=0,Sheet1!Q542=0,Sheet1!V542&lt;&gt;0),"出错","-")</f>
        <v>-</v>
      </c>
      <c r="L381" s="31" t="str">
        <f>IF(AND(Sheet1!G542=0,Sheet1!L542=0,Sheet1!Q542=0,Sheet1!V542=0,Sheet1!AA542&lt;&gt;0),"出错","-")</f>
        <v>-</v>
      </c>
    </row>
    <row r="382" spans="1:12">
      <c r="A382" s="3">
        <v>20067</v>
      </c>
      <c r="B382" s="3" t="s">
        <v>462</v>
      </c>
      <c r="C382" s="31" t="str">
        <f>IF(OR(Sheet1!I543&lt;&gt;Sheet1!AF543,Sheet1!AG543&lt;&gt;Sheet1!J543),"有影响","-")</f>
        <v>-</v>
      </c>
      <c r="D382" s="31" t="str">
        <f>IF(OR(Sheet1!N543&lt;&gt;Sheet1!AH543,Sheet1!AI543&lt;&gt;Sheet1!O543),"有影响","-")</f>
        <v>-</v>
      </c>
      <c r="E382" s="31" t="str">
        <f>IF(OR(Sheet1!S543&lt;&gt;Sheet1!AJ543,Sheet1!AK543&lt;&gt;Sheet1!T543),"有影响","-")</f>
        <v>-</v>
      </c>
      <c r="F382" s="31" t="str">
        <f>IF(OR(Sheet1!X543&lt;&gt;Sheet1!AL543,Sheet1!AM543&lt;&gt;Sheet1!Y543),"有影响","-")</f>
        <v>-</v>
      </c>
      <c r="G382" s="31" t="str">
        <f>IF(OR(Sheet1!AC543&lt;&gt;Sheet1!AN543,Sheet1!AO543&lt;&gt;Sheet1!AD543),"有影响","-")</f>
        <v>-</v>
      </c>
      <c r="H382" s="31" t="str">
        <f>IF(Sheet1!G543=0,"出错","-")</f>
        <v>-</v>
      </c>
      <c r="I382" s="31" t="str">
        <f>IF(AND(Sheet1!G543=0,Sheet1!L543&lt;&gt;0),"出错","-")</f>
        <v>-</v>
      </c>
      <c r="J382" s="31" t="str">
        <f>IF(AND(Sheet1!G543=0,Sheet1!L543=0,Sheet1!Q543&lt;&gt;0),"出错","-")</f>
        <v>-</v>
      </c>
      <c r="K382" s="31" t="str">
        <f>IF(AND(Sheet1!G543=0,Sheet1!L543=0,Sheet1!Q543=0,Sheet1!V543&lt;&gt;0),"出错","-")</f>
        <v>-</v>
      </c>
      <c r="L382" s="31" t="str">
        <f>IF(AND(Sheet1!G543=0,Sheet1!L543=0,Sheet1!Q543=0,Sheet1!V543=0,Sheet1!AA543&lt;&gt;0),"出错","-")</f>
        <v>-</v>
      </c>
    </row>
    <row r="383" spans="1:12">
      <c r="A383" s="3">
        <v>20068</v>
      </c>
      <c r="B383" s="3" t="s">
        <v>463</v>
      </c>
      <c r="C383" s="31" t="str">
        <f>IF(OR(Sheet1!I544&lt;&gt;Sheet1!AF544,Sheet1!AG544&lt;&gt;Sheet1!J544),"有影响","-")</f>
        <v>-</v>
      </c>
      <c r="D383" s="31" t="str">
        <f>IF(OR(Sheet1!N544&lt;&gt;Sheet1!AH544,Sheet1!AI544&lt;&gt;Sheet1!O544),"有影响","-")</f>
        <v>-</v>
      </c>
      <c r="E383" s="31" t="str">
        <f>IF(OR(Sheet1!S544&lt;&gt;Sheet1!AJ544,Sheet1!AK544&lt;&gt;Sheet1!T544),"有影响","-")</f>
        <v>-</v>
      </c>
      <c r="F383" s="31" t="str">
        <f>IF(OR(Sheet1!X544&lt;&gt;Sheet1!AL544,Sheet1!AM544&lt;&gt;Sheet1!Y544),"有影响","-")</f>
        <v>-</v>
      </c>
      <c r="G383" s="31" t="str">
        <f>IF(OR(Sheet1!AC544&lt;&gt;Sheet1!AN544,Sheet1!AO544&lt;&gt;Sheet1!AD544),"有影响","-")</f>
        <v>-</v>
      </c>
      <c r="H383" s="31" t="str">
        <f>IF(Sheet1!G544=0,"出错","-")</f>
        <v>-</v>
      </c>
      <c r="I383" s="31" t="str">
        <f>IF(AND(Sheet1!G544=0,Sheet1!L544&lt;&gt;0),"出错","-")</f>
        <v>-</v>
      </c>
      <c r="J383" s="31" t="str">
        <f>IF(AND(Sheet1!G544=0,Sheet1!L544=0,Sheet1!Q544&lt;&gt;0),"出错","-")</f>
        <v>-</v>
      </c>
      <c r="K383" s="31" t="str">
        <f>IF(AND(Sheet1!G544=0,Sheet1!L544=0,Sheet1!Q544=0,Sheet1!V544&lt;&gt;0),"出错","-")</f>
        <v>-</v>
      </c>
      <c r="L383" s="31" t="str">
        <f>IF(AND(Sheet1!G544=0,Sheet1!L544=0,Sheet1!Q544=0,Sheet1!V544=0,Sheet1!AA544&lt;&gt;0),"出错","-")</f>
        <v>-</v>
      </c>
    </row>
    <row r="384" spans="1:12">
      <c r="A384" s="3">
        <v>20069</v>
      </c>
      <c r="B384" s="3" t="s">
        <v>464</v>
      </c>
      <c r="C384" s="31" t="str">
        <f>IF(OR(Sheet1!I545&lt;&gt;Sheet1!AF545,Sheet1!AG545&lt;&gt;Sheet1!J545),"有影响","-")</f>
        <v>-</v>
      </c>
      <c r="D384" s="31" t="str">
        <f>IF(OR(Sheet1!N545&lt;&gt;Sheet1!AH545,Sheet1!AI545&lt;&gt;Sheet1!O545),"有影响","-")</f>
        <v>-</v>
      </c>
      <c r="E384" s="31" t="str">
        <f>IF(OR(Sheet1!S545&lt;&gt;Sheet1!AJ545,Sheet1!AK545&lt;&gt;Sheet1!T545),"有影响","-")</f>
        <v>-</v>
      </c>
      <c r="F384" s="31" t="str">
        <f>IF(OR(Sheet1!X545&lt;&gt;Sheet1!AL545,Sheet1!AM545&lt;&gt;Sheet1!Y545),"有影响","-")</f>
        <v>-</v>
      </c>
      <c r="G384" s="31" t="str">
        <f>IF(OR(Sheet1!AC545&lt;&gt;Sheet1!AN545,Sheet1!AO545&lt;&gt;Sheet1!AD545),"有影响","-")</f>
        <v>-</v>
      </c>
      <c r="H384" s="31" t="str">
        <f>IF(Sheet1!G545=0,"出错","-")</f>
        <v>-</v>
      </c>
      <c r="I384" s="31" t="str">
        <f>IF(AND(Sheet1!G545=0,Sheet1!L545&lt;&gt;0),"出错","-")</f>
        <v>-</v>
      </c>
      <c r="J384" s="31" t="str">
        <f>IF(AND(Sheet1!G545=0,Sheet1!L545=0,Sheet1!Q545&lt;&gt;0),"出错","-")</f>
        <v>-</v>
      </c>
      <c r="K384" s="31" t="str">
        <f>IF(AND(Sheet1!G545=0,Sheet1!L545=0,Sheet1!Q545=0,Sheet1!V545&lt;&gt;0),"出错","-")</f>
        <v>-</v>
      </c>
      <c r="L384" s="31" t="str">
        <f>IF(AND(Sheet1!G545=0,Sheet1!L545=0,Sheet1!Q545=0,Sheet1!V545=0,Sheet1!AA545&lt;&gt;0),"出错","-")</f>
        <v>-</v>
      </c>
    </row>
    <row r="385" spans="1:12">
      <c r="A385" s="3">
        <v>20070</v>
      </c>
      <c r="B385" s="3" t="s">
        <v>465</v>
      </c>
      <c r="C385" s="31" t="str">
        <f>IF(OR(Sheet1!I546&lt;&gt;Sheet1!AF546,Sheet1!AG546&lt;&gt;Sheet1!J546),"有影响","-")</f>
        <v>-</v>
      </c>
      <c r="D385" s="31" t="str">
        <f>IF(OR(Sheet1!N546&lt;&gt;Sheet1!AH546,Sheet1!AI546&lt;&gt;Sheet1!O546),"有影响","-")</f>
        <v>-</v>
      </c>
      <c r="E385" s="31" t="str">
        <f>IF(OR(Sheet1!S546&lt;&gt;Sheet1!AJ546,Sheet1!AK546&lt;&gt;Sheet1!T546),"有影响","-")</f>
        <v>-</v>
      </c>
      <c r="F385" s="31" t="str">
        <f>IF(OR(Sheet1!X546&lt;&gt;Sheet1!AL546,Sheet1!AM546&lt;&gt;Sheet1!Y546),"有影响","-")</f>
        <v>-</v>
      </c>
      <c r="G385" s="31" t="str">
        <f>IF(OR(Sheet1!AC546&lt;&gt;Sheet1!AN546,Sheet1!AO546&lt;&gt;Sheet1!AD546),"有影响","-")</f>
        <v>-</v>
      </c>
      <c r="H385" s="31" t="str">
        <f>IF(Sheet1!G546=0,"出错","-")</f>
        <v>-</v>
      </c>
      <c r="I385" s="31" t="str">
        <f>IF(AND(Sheet1!G546=0,Sheet1!L546&lt;&gt;0),"出错","-")</f>
        <v>-</v>
      </c>
      <c r="J385" s="31" t="str">
        <f>IF(AND(Sheet1!G546=0,Sheet1!L546=0,Sheet1!Q546&lt;&gt;0),"出错","-")</f>
        <v>-</v>
      </c>
      <c r="K385" s="31" t="str">
        <f>IF(AND(Sheet1!G546=0,Sheet1!L546=0,Sheet1!Q546=0,Sheet1!V546&lt;&gt;0),"出错","-")</f>
        <v>-</v>
      </c>
      <c r="L385" s="31" t="str">
        <f>IF(AND(Sheet1!G546=0,Sheet1!L546=0,Sheet1!Q546=0,Sheet1!V546=0,Sheet1!AA546&lt;&gt;0),"出错","-")</f>
        <v>-</v>
      </c>
    </row>
    <row r="386" spans="1:12">
      <c r="A386" s="3">
        <v>20071</v>
      </c>
      <c r="B386" s="3" t="s">
        <v>466</v>
      </c>
      <c r="C386" s="31" t="str">
        <f>IF(OR(Sheet1!I547&lt;&gt;Sheet1!AF547,Sheet1!AG547&lt;&gt;Sheet1!J547),"有影响","-")</f>
        <v>-</v>
      </c>
      <c r="D386" s="31" t="str">
        <f>IF(OR(Sheet1!N547&lt;&gt;Sheet1!AH547,Sheet1!AI547&lt;&gt;Sheet1!O547),"有影响","-")</f>
        <v>-</v>
      </c>
      <c r="E386" s="31" t="str">
        <f>IF(OR(Sheet1!S547&lt;&gt;Sheet1!AJ547,Sheet1!AK547&lt;&gt;Sheet1!T547),"有影响","-")</f>
        <v>-</v>
      </c>
      <c r="F386" s="31" t="str">
        <f>IF(OR(Sheet1!X547&lt;&gt;Sheet1!AL547,Sheet1!AM547&lt;&gt;Sheet1!Y547),"有影响","-")</f>
        <v>-</v>
      </c>
      <c r="G386" s="31" t="str">
        <f>IF(OR(Sheet1!AC547&lt;&gt;Sheet1!AN547,Sheet1!AO547&lt;&gt;Sheet1!AD547),"有影响","-")</f>
        <v>-</v>
      </c>
      <c r="H386" s="31" t="str">
        <f>IF(Sheet1!G547=0,"出错","-")</f>
        <v>-</v>
      </c>
      <c r="I386" s="31" t="str">
        <f>IF(AND(Sheet1!G547=0,Sheet1!L547&lt;&gt;0),"出错","-")</f>
        <v>-</v>
      </c>
      <c r="J386" s="31" t="str">
        <f>IF(AND(Sheet1!G547=0,Sheet1!L547=0,Sheet1!Q547&lt;&gt;0),"出错","-")</f>
        <v>-</v>
      </c>
      <c r="K386" s="31" t="str">
        <f>IF(AND(Sheet1!G547=0,Sheet1!L547=0,Sheet1!Q547=0,Sheet1!V547&lt;&gt;0),"出错","-")</f>
        <v>-</v>
      </c>
      <c r="L386" s="31" t="str">
        <f>IF(AND(Sheet1!G547=0,Sheet1!L547=0,Sheet1!Q547=0,Sheet1!V547=0,Sheet1!AA547&lt;&gt;0),"出错","-")</f>
        <v>-</v>
      </c>
    </row>
    <row r="387" spans="1:12">
      <c r="A387" s="3">
        <v>20072</v>
      </c>
      <c r="B387" s="3" t="s">
        <v>467</v>
      </c>
      <c r="C387" s="31" t="str">
        <f>IF(OR(Sheet1!I548&lt;&gt;Sheet1!AF548,Sheet1!AG548&lt;&gt;Sheet1!J548),"有影响","-")</f>
        <v>-</v>
      </c>
      <c r="D387" s="31" t="str">
        <f>IF(OR(Sheet1!N548&lt;&gt;Sheet1!AH548,Sheet1!AI548&lt;&gt;Sheet1!O548),"有影响","-")</f>
        <v>-</v>
      </c>
      <c r="E387" s="31" t="str">
        <f>IF(OR(Sheet1!S548&lt;&gt;Sheet1!AJ548,Sheet1!AK548&lt;&gt;Sheet1!T548),"有影响","-")</f>
        <v>-</v>
      </c>
      <c r="F387" s="31" t="str">
        <f>IF(OR(Sheet1!X548&lt;&gt;Sheet1!AL548,Sheet1!AM548&lt;&gt;Sheet1!Y548),"有影响","-")</f>
        <v>-</v>
      </c>
      <c r="G387" s="31" t="str">
        <f>IF(OR(Sheet1!AC548&lt;&gt;Sheet1!AN548,Sheet1!AO548&lt;&gt;Sheet1!AD548),"有影响","-")</f>
        <v>-</v>
      </c>
      <c r="H387" s="31" t="str">
        <f>IF(Sheet1!G548=0,"出错","-")</f>
        <v>-</v>
      </c>
      <c r="I387" s="31" t="str">
        <f>IF(AND(Sheet1!G548=0,Sheet1!L548&lt;&gt;0),"出错","-")</f>
        <v>-</v>
      </c>
      <c r="J387" s="31" t="str">
        <f>IF(AND(Sheet1!G548=0,Sheet1!L548=0,Sheet1!Q548&lt;&gt;0),"出错","-")</f>
        <v>-</v>
      </c>
      <c r="K387" s="31" t="str">
        <f>IF(AND(Sheet1!G548=0,Sheet1!L548=0,Sheet1!Q548=0,Sheet1!V548&lt;&gt;0),"出错","-")</f>
        <v>-</v>
      </c>
      <c r="L387" s="31" t="str">
        <f>IF(AND(Sheet1!G548=0,Sheet1!L548=0,Sheet1!Q548=0,Sheet1!V548=0,Sheet1!AA548&lt;&gt;0),"出错","-")</f>
        <v>-</v>
      </c>
    </row>
    <row r="388" spans="1:12">
      <c r="A388" s="3">
        <v>20073</v>
      </c>
      <c r="B388" s="3" t="s">
        <v>468</v>
      </c>
      <c r="C388" s="31" t="str">
        <f>IF(OR(Sheet1!I549&lt;&gt;Sheet1!AF549,Sheet1!AG549&lt;&gt;Sheet1!J549),"有影响","-")</f>
        <v>-</v>
      </c>
      <c r="D388" s="31" t="str">
        <f>IF(OR(Sheet1!N549&lt;&gt;Sheet1!AH549,Sheet1!AI549&lt;&gt;Sheet1!O549),"有影响","-")</f>
        <v>-</v>
      </c>
      <c r="E388" s="31" t="str">
        <f>IF(OR(Sheet1!S549&lt;&gt;Sheet1!AJ549,Sheet1!AK549&lt;&gt;Sheet1!T549),"有影响","-")</f>
        <v>-</v>
      </c>
      <c r="F388" s="31" t="str">
        <f>IF(OR(Sheet1!X549&lt;&gt;Sheet1!AL549,Sheet1!AM549&lt;&gt;Sheet1!Y549),"有影响","-")</f>
        <v>-</v>
      </c>
      <c r="G388" s="31" t="str">
        <f>IF(OR(Sheet1!AC549&lt;&gt;Sheet1!AN549,Sheet1!AO549&lt;&gt;Sheet1!AD549),"有影响","-")</f>
        <v>-</v>
      </c>
      <c r="H388" s="31" t="str">
        <f>IF(Sheet1!G549=0,"出错","-")</f>
        <v>-</v>
      </c>
      <c r="I388" s="31" t="str">
        <f>IF(AND(Sheet1!G549=0,Sheet1!L549&lt;&gt;0),"出错","-")</f>
        <v>-</v>
      </c>
      <c r="J388" s="31" t="str">
        <f>IF(AND(Sheet1!G549=0,Sheet1!L549=0,Sheet1!Q549&lt;&gt;0),"出错","-")</f>
        <v>-</v>
      </c>
      <c r="K388" s="31" t="str">
        <f>IF(AND(Sheet1!G549=0,Sheet1!L549=0,Sheet1!Q549=0,Sheet1!V549&lt;&gt;0),"出错","-")</f>
        <v>-</v>
      </c>
      <c r="L388" s="31" t="str">
        <f>IF(AND(Sheet1!G549=0,Sheet1!L549=0,Sheet1!Q549=0,Sheet1!V549=0,Sheet1!AA549&lt;&gt;0),"出错","-")</f>
        <v>-</v>
      </c>
    </row>
    <row r="389" spans="1:12">
      <c r="A389" s="3">
        <v>20074</v>
      </c>
      <c r="B389" s="3" t="s">
        <v>469</v>
      </c>
      <c r="C389" s="31" t="str">
        <f>IF(OR(Sheet1!I550&lt;&gt;Sheet1!AF550,Sheet1!AG550&lt;&gt;Sheet1!J550),"有影响","-")</f>
        <v>-</v>
      </c>
      <c r="D389" s="31" t="str">
        <f>IF(OR(Sheet1!N550&lt;&gt;Sheet1!AH550,Sheet1!AI550&lt;&gt;Sheet1!O550),"有影响","-")</f>
        <v>-</v>
      </c>
      <c r="E389" s="31" t="str">
        <f>IF(OR(Sheet1!S550&lt;&gt;Sheet1!AJ550,Sheet1!AK550&lt;&gt;Sheet1!T550),"有影响","-")</f>
        <v>-</v>
      </c>
      <c r="F389" s="31" t="str">
        <f>IF(OR(Sheet1!X550&lt;&gt;Sheet1!AL550,Sheet1!AM550&lt;&gt;Sheet1!Y550),"有影响","-")</f>
        <v>-</v>
      </c>
      <c r="G389" s="31" t="str">
        <f>IF(OR(Sheet1!AC550&lt;&gt;Sheet1!AN550,Sheet1!AO550&lt;&gt;Sheet1!AD550),"有影响","-")</f>
        <v>-</v>
      </c>
      <c r="H389" s="31" t="str">
        <f>IF(Sheet1!G550=0,"出错","-")</f>
        <v>-</v>
      </c>
      <c r="I389" s="31" t="str">
        <f>IF(AND(Sheet1!G550=0,Sheet1!L550&lt;&gt;0),"出错","-")</f>
        <v>-</v>
      </c>
      <c r="J389" s="31" t="str">
        <f>IF(AND(Sheet1!G550=0,Sheet1!L550=0,Sheet1!Q550&lt;&gt;0),"出错","-")</f>
        <v>-</v>
      </c>
      <c r="K389" s="31" t="str">
        <f>IF(AND(Sheet1!G550=0,Sheet1!L550=0,Sheet1!Q550=0,Sheet1!V550&lt;&gt;0),"出错","-")</f>
        <v>-</v>
      </c>
      <c r="L389" s="31" t="str">
        <f>IF(AND(Sheet1!G550=0,Sheet1!L550=0,Sheet1!Q550=0,Sheet1!V550=0,Sheet1!AA550&lt;&gt;0),"出错","-")</f>
        <v>-</v>
      </c>
    </row>
    <row r="390" spans="1:12">
      <c r="A390" s="3">
        <v>20075</v>
      </c>
      <c r="B390" s="3" t="s">
        <v>470</v>
      </c>
      <c r="C390" s="31" t="str">
        <f>IF(OR(Sheet1!I551&lt;&gt;Sheet1!AF551,Sheet1!AG551&lt;&gt;Sheet1!J551),"有影响","-")</f>
        <v>-</v>
      </c>
      <c r="D390" s="31" t="str">
        <f>IF(OR(Sheet1!N551&lt;&gt;Sheet1!AH551,Sheet1!AI551&lt;&gt;Sheet1!O551),"有影响","-")</f>
        <v>-</v>
      </c>
      <c r="E390" s="31" t="str">
        <f>IF(OR(Sheet1!S551&lt;&gt;Sheet1!AJ551,Sheet1!AK551&lt;&gt;Sheet1!T551),"有影响","-")</f>
        <v>-</v>
      </c>
      <c r="F390" s="31" t="str">
        <f>IF(OR(Sheet1!X551&lt;&gt;Sheet1!AL551,Sheet1!AM551&lt;&gt;Sheet1!Y551),"有影响","-")</f>
        <v>-</v>
      </c>
      <c r="G390" s="31" t="str">
        <f>IF(OR(Sheet1!AC551&lt;&gt;Sheet1!AN551,Sheet1!AO551&lt;&gt;Sheet1!AD551),"有影响","-")</f>
        <v>-</v>
      </c>
      <c r="H390" s="31" t="str">
        <f>IF(Sheet1!G551=0,"出错","-")</f>
        <v>-</v>
      </c>
      <c r="I390" s="31" t="str">
        <f>IF(AND(Sheet1!G551=0,Sheet1!L551&lt;&gt;0),"出错","-")</f>
        <v>-</v>
      </c>
      <c r="J390" s="31" t="str">
        <f>IF(AND(Sheet1!G551=0,Sheet1!L551=0,Sheet1!Q551&lt;&gt;0),"出错","-")</f>
        <v>-</v>
      </c>
      <c r="K390" s="31" t="str">
        <f>IF(AND(Sheet1!G551=0,Sheet1!L551=0,Sheet1!Q551=0,Sheet1!V551&lt;&gt;0),"出错","-")</f>
        <v>-</v>
      </c>
      <c r="L390" s="31" t="str">
        <f>IF(AND(Sheet1!G551=0,Sheet1!L551=0,Sheet1!Q551=0,Sheet1!V551=0,Sheet1!AA551&lt;&gt;0),"出错","-")</f>
        <v>-</v>
      </c>
    </row>
    <row r="391" spans="1:12">
      <c r="A391" s="3">
        <v>20076</v>
      </c>
      <c r="B391" s="3" t="s">
        <v>471</v>
      </c>
      <c r="C391" s="31" t="str">
        <f>IF(OR(Sheet1!I552&lt;&gt;Sheet1!AF552,Sheet1!AG552&lt;&gt;Sheet1!J552),"有影响","-")</f>
        <v>-</v>
      </c>
      <c r="D391" s="31" t="str">
        <f>IF(OR(Sheet1!N552&lt;&gt;Sheet1!AH552,Sheet1!AI552&lt;&gt;Sheet1!O552),"有影响","-")</f>
        <v>-</v>
      </c>
      <c r="E391" s="31" t="str">
        <f>IF(OR(Sheet1!S552&lt;&gt;Sheet1!AJ552,Sheet1!AK552&lt;&gt;Sheet1!T552),"有影响","-")</f>
        <v>-</v>
      </c>
      <c r="F391" s="31" t="str">
        <f>IF(OR(Sheet1!X552&lt;&gt;Sheet1!AL552,Sheet1!AM552&lt;&gt;Sheet1!Y552),"有影响","-")</f>
        <v>-</v>
      </c>
      <c r="G391" s="31" t="str">
        <f>IF(OR(Sheet1!AC552&lt;&gt;Sheet1!AN552,Sheet1!AO552&lt;&gt;Sheet1!AD552),"有影响","-")</f>
        <v>-</v>
      </c>
      <c r="H391" s="31" t="str">
        <f>IF(Sheet1!G552=0,"出错","-")</f>
        <v>-</v>
      </c>
      <c r="I391" s="31" t="str">
        <f>IF(AND(Sheet1!G552=0,Sheet1!L552&lt;&gt;0),"出错","-")</f>
        <v>-</v>
      </c>
      <c r="J391" s="31" t="str">
        <f>IF(AND(Sheet1!G552=0,Sheet1!L552=0,Sheet1!Q552&lt;&gt;0),"出错","-")</f>
        <v>-</v>
      </c>
      <c r="K391" s="31" t="str">
        <f>IF(AND(Sheet1!G552=0,Sheet1!L552=0,Sheet1!Q552=0,Sheet1!V552&lt;&gt;0),"出错","-")</f>
        <v>-</v>
      </c>
      <c r="L391" s="31" t="str">
        <f>IF(AND(Sheet1!G552=0,Sheet1!L552=0,Sheet1!Q552=0,Sheet1!V552=0,Sheet1!AA552&lt;&gt;0),"出错","-")</f>
        <v>-</v>
      </c>
    </row>
    <row r="392" spans="1:12">
      <c r="A392" s="3">
        <v>20077</v>
      </c>
      <c r="B392" s="3" t="s">
        <v>472</v>
      </c>
      <c r="C392" s="31" t="str">
        <f>IF(OR(Sheet1!I553&lt;&gt;Sheet1!AF553,Sheet1!AG553&lt;&gt;Sheet1!J553),"有影响","-")</f>
        <v>-</v>
      </c>
      <c r="D392" s="31" t="str">
        <f>IF(OR(Sheet1!N553&lt;&gt;Sheet1!AH553,Sheet1!AI553&lt;&gt;Sheet1!O553),"有影响","-")</f>
        <v>-</v>
      </c>
      <c r="E392" s="31" t="str">
        <f>IF(OR(Sheet1!S553&lt;&gt;Sheet1!AJ553,Sheet1!AK553&lt;&gt;Sheet1!T553),"有影响","-")</f>
        <v>-</v>
      </c>
      <c r="F392" s="31" t="str">
        <f>IF(OR(Sheet1!X553&lt;&gt;Sheet1!AL553,Sheet1!AM553&lt;&gt;Sheet1!Y553),"有影响","-")</f>
        <v>-</v>
      </c>
      <c r="G392" s="31" t="str">
        <f>IF(OR(Sheet1!AC553&lt;&gt;Sheet1!AN553,Sheet1!AO553&lt;&gt;Sheet1!AD553),"有影响","-")</f>
        <v>-</v>
      </c>
      <c r="H392" s="31" t="str">
        <f>IF(Sheet1!G553=0,"出错","-")</f>
        <v>-</v>
      </c>
      <c r="I392" s="31" t="str">
        <f>IF(AND(Sheet1!G553=0,Sheet1!L553&lt;&gt;0),"出错","-")</f>
        <v>-</v>
      </c>
      <c r="J392" s="31" t="str">
        <f>IF(AND(Sheet1!G553=0,Sheet1!L553=0,Sheet1!Q553&lt;&gt;0),"出错","-")</f>
        <v>-</v>
      </c>
      <c r="K392" s="31" t="str">
        <f>IF(AND(Sheet1!G553=0,Sheet1!L553=0,Sheet1!Q553=0,Sheet1!V553&lt;&gt;0),"出错","-")</f>
        <v>-</v>
      </c>
      <c r="L392" s="31" t="str">
        <f>IF(AND(Sheet1!G553=0,Sheet1!L553=0,Sheet1!Q553=0,Sheet1!V553=0,Sheet1!AA553&lt;&gt;0),"出错","-")</f>
        <v>-</v>
      </c>
    </row>
    <row r="393" spans="1:12">
      <c r="A393" s="3">
        <v>20078</v>
      </c>
      <c r="B393" s="3" t="s">
        <v>473</v>
      </c>
      <c r="C393" s="31" t="str">
        <f>IF(OR(Sheet1!I554&lt;&gt;Sheet1!AF554,Sheet1!AG554&lt;&gt;Sheet1!J554),"有影响","-")</f>
        <v>-</v>
      </c>
      <c r="D393" s="31" t="str">
        <f>IF(OR(Sheet1!N554&lt;&gt;Sheet1!AH554,Sheet1!AI554&lt;&gt;Sheet1!O554),"有影响","-")</f>
        <v>-</v>
      </c>
      <c r="E393" s="31" t="str">
        <f>IF(OR(Sheet1!S554&lt;&gt;Sheet1!AJ554,Sheet1!AK554&lt;&gt;Sheet1!T554),"有影响","-")</f>
        <v>-</v>
      </c>
      <c r="F393" s="31" t="str">
        <f>IF(OR(Sheet1!X554&lt;&gt;Sheet1!AL554,Sheet1!AM554&lt;&gt;Sheet1!Y554),"有影响","-")</f>
        <v>-</v>
      </c>
      <c r="G393" s="31" t="str">
        <f>IF(OR(Sheet1!AC554&lt;&gt;Sheet1!AN554,Sheet1!AO554&lt;&gt;Sheet1!AD554),"有影响","-")</f>
        <v>-</v>
      </c>
      <c r="H393" s="31" t="str">
        <f>IF(Sheet1!G554=0,"出错","-")</f>
        <v>-</v>
      </c>
      <c r="I393" s="31" t="str">
        <f>IF(AND(Sheet1!G554=0,Sheet1!L554&lt;&gt;0),"出错","-")</f>
        <v>-</v>
      </c>
      <c r="J393" s="31" t="str">
        <f>IF(AND(Sheet1!G554=0,Sheet1!L554=0,Sheet1!Q554&lt;&gt;0),"出错","-")</f>
        <v>-</v>
      </c>
      <c r="K393" s="31" t="str">
        <f>IF(AND(Sheet1!G554=0,Sheet1!L554=0,Sheet1!Q554=0,Sheet1!V554&lt;&gt;0),"出错","-")</f>
        <v>-</v>
      </c>
      <c r="L393" s="31" t="str">
        <f>IF(AND(Sheet1!G554=0,Sheet1!L554=0,Sheet1!Q554=0,Sheet1!V554=0,Sheet1!AA554&lt;&gt;0),"出错","-")</f>
        <v>-</v>
      </c>
    </row>
    <row r="394" spans="1:12">
      <c r="A394" s="3">
        <v>20079</v>
      </c>
      <c r="B394" s="3" t="s">
        <v>474</v>
      </c>
      <c r="C394" s="31" t="str">
        <f>IF(OR(Sheet1!I555&lt;&gt;Sheet1!AF555,Sheet1!AG555&lt;&gt;Sheet1!J555),"有影响","-")</f>
        <v>-</v>
      </c>
      <c r="D394" s="31" t="str">
        <f>IF(OR(Sheet1!N555&lt;&gt;Sheet1!AH555,Sheet1!AI555&lt;&gt;Sheet1!O555),"有影响","-")</f>
        <v>-</v>
      </c>
      <c r="E394" s="31" t="str">
        <f>IF(OR(Sheet1!S555&lt;&gt;Sheet1!AJ555,Sheet1!AK555&lt;&gt;Sheet1!T555),"有影响","-")</f>
        <v>-</v>
      </c>
      <c r="F394" s="31" t="str">
        <f>IF(OR(Sheet1!X555&lt;&gt;Sheet1!AL555,Sheet1!AM555&lt;&gt;Sheet1!Y555),"有影响","-")</f>
        <v>-</v>
      </c>
      <c r="G394" s="31" t="str">
        <f>IF(OR(Sheet1!AC555&lt;&gt;Sheet1!AN555,Sheet1!AO555&lt;&gt;Sheet1!AD555),"有影响","-")</f>
        <v>-</v>
      </c>
      <c r="H394" s="31" t="str">
        <f>IF(Sheet1!G555=0,"出错","-")</f>
        <v>-</v>
      </c>
      <c r="I394" s="31" t="str">
        <f>IF(AND(Sheet1!G555=0,Sheet1!L555&lt;&gt;0),"出错","-")</f>
        <v>-</v>
      </c>
      <c r="J394" s="31" t="str">
        <f>IF(AND(Sheet1!G555=0,Sheet1!L555=0,Sheet1!Q555&lt;&gt;0),"出错","-")</f>
        <v>-</v>
      </c>
      <c r="K394" s="31" t="str">
        <f>IF(AND(Sheet1!G555=0,Sheet1!L555=0,Sheet1!Q555=0,Sheet1!V555&lt;&gt;0),"出错","-")</f>
        <v>-</v>
      </c>
      <c r="L394" s="31" t="str">
        <f>IF(AND(Sheet1!G555=0,Sheet1!L555=0,Sheet1!Q555=0,Sheet1!V555=0,Sheet1!AA555&lt;&gt;0),"出错","-")</f>
        <v>-</v>
      </c>
    </row>
    <row r="395" spans="1:12">
      <c r="A395" s="3">
        <v>20080</v>
      </c>
      <c r="B395" s="3" t="s">
        <v>475</v>
      </c>
      <c r="C395" s="31" t="str">
        <f>IF(OR(Sheet1!I556&lt;&gt;Sheet1!AF556,Sheet1!AG556&lt;&gt;Sheet1!J556),"有影响","-")</f>
        <v>-</v>
      </c>
      <c r="D395" s="31" t="str">
        <f>IF(OR(Sheet1!N556&lt;&gt;Sheet1!AH556,Sheet1!AI556&lt;&gt;Sheet1!O556),"有影响","-")</f>
        <v>-</v>
      </c>
      <c r="E395" s="31" t="str">
        <f>IF(OR(Sheet1!S556&lt;&gt;Sheet1!AJ556,Sheet1!AK556&lt;&gt;Sheet1!T556),"有影响","-")</f>
        <v>-</v>
      </c>
      <c r="F395" s="31" t="str">
        <f>IF(OR(Sheet1!X556&lt;&gt;Sheet1!AL556,Sheet1!AM556&lt;&gt;Sheet1!Y556),"有影响","-")</f>
        <v>-</v>
      </c>
      <c r="G395" s="31" t="str">
        <f>IF(OR(Sheet1!AC556&lt;&gt;Sheet1!AN556,Sheet1!AO556&lt;&gt;Sheet1!AD556),"有影响","-")</f>
        <v>-</v>
      </c>
      <c r="H395" s="31" t="str">
        <f>IF(Sheet1!G556=0,"出错","-")</f>
        <v>-</v>
      </c>
      <c r="I395" s="31" t="str">
        <f>IF(AND(Sheet1!G556=0,Sheet1!L556&lt;&gt;0),"出错","-")</f>
        <v>-</v>
      </c>
      <c r="J395" s="31" t="str">
        <f>IF(AND(Sheet1!G556=0,Sheet1!L556=0,Sheet1!Q556&lt;&gt;0),"出错","-")</f>
        <v>-</v>
      </c>
      <c r="K395" s="31" t="str">
        <f>IF(AND(Sheet1!G556=0,Sheet1!L556=0,Sheet1!Q556=0,Sheet1!V556&lt;&gt;0),"出错","-")</f>
        <v>-</v>
      </c>
      <c r="L395" s="31" t="str">
        <f>IF(AND(Sheet1!G556=0,Sheet1!L556=0,Sheet1!Q556=0,Sheet1!V556=0,Sheet1!AA556&lt;&gt;0),"出错","-")</f>
        <v>-</v>
      </c>
    </row>
    <row r="396" spans="1:12">
      <c r="A396" s="3">
        <v>20081</v>
      </c>
      <c r="B396" s="3" t="s">
        <v>476</v>
      </c>
      <c r="C396" s="31" t="str">
        <f>IF(OR(Sheet1!I557&lt;&gt;Sheet1!AF557,Sheet1!AG557&lt;&gt;Sheet1!J557),"有影响","-")</f>
        <v>-</v>
      </c>
      <c r="D396" s="31" t="str">
        <f>IF(OR(Sheet1!N557&lt;&gt;Sheet1!AH557,Sheet1!AI557&lt;&gt;Sheet1!O557),"有影响","-")</f>
        <v>-</v>
      </c>
      <c r="E396" s="31" t="str">
        <f>IF(OR(Sheet1!S557&lt;&gt;Sheet1!AJ557,Sheet1!AK557&lt;&gt;Sheet1!T557),"有影响","-")</f>
        <v>-</v>
      </c>
      <c r="F396" s="31" t="str">
        <f>IF(OR(Sheet1!X557&lt;&gt;Sheet1!AL557,Sheet1!AM557&lt;&gt;Sheet1!Y557),"有影响","-")</f>
        <v>-</v>
      </c>
      <c r="G396" s="31" t="str">
        <f>IF(OR(Sheet1!AC557&lt;&gt;Sheet1!AN557,Sheet1!AO557&lt;&gt;Sheet1!AD557),"有影响","-")</f>
        <v>-</v>
      </c>
      <c r="H396" s="31" t="str">
        <f>IF(Sheet1!G557=0,"出错","-")</f>
        <v>-</v>
      </c>
      <c r="I396" s="31" t="str">
        <f>IF(AND(Sheet1!G557=0,Sheet1!L557&lt;&gt;0),"出错","-")</f>
        <v>-</v>
      </c>
      <c r="J396" s="31" t="str">
        <f>IF(AND(Sheet1!G557=0,Sheet1!L557=0,Sheet1!Q557&lt;&gt;0),"出错","-")</f>
        <v>-</v>
      </c>
      <c r="K396" s="31" t="str">
        <f>IF(AND(Sheet1!G557=0,Sheet1!L557=0,Sheet1!Q557=0,Sheet1!V557&lt;&gt;0),"出错","-")</f>
        <v>-</v>
      </c>
      <c r="L396" s="31" t="str">
        <f>IF(AND(Sheet1!G557=0,Sheet1!L557=0,Sheet1!Q557=0,Sheet1!V557=0,Sheet1!AA557&lt;&gt;0),"出错","-")</f>
        <v>-</v>
      </c>
    </row>
    <row r="397" spans="1:12">
      <c r="A397" s="3">
        <v>20082</v>
      </c>
      <c r="B397" s="3" t="s">
        <v>477</v>
      </c>
      <c r="C397" s="31" t="str">
        <f>IF(OR(Sheet1!I558&lt;&gt;Sheet1!AF558,Sheet1!AG558&lt;&gt;Sheet1!J558),"有影响","-")</f>
        <v>-</v>
      </c>
      <c r="D397" s="31" t="str">
        <f>IF(OR(Sheet1!N558&lt;&gt;Sheet1!AH558,Sheet1!AI558&lt;&gt;Sheet1!O558),"有影响","-")</f>
        <v>-</v>
      </c>
      <c r="E397" s="31" t="str">
        <f>IF(OR(Sheet1!S558&lt;&gt;Sheet1!AJ558,Sheet1!AK558&lt;&gt;Sheet1!T558),"有影响","-")</f>
        <v>-</v>
      </c>
      <c r="F397" s="31" t="str">
        <f>IF(OR(Sheet1!X558&lt;&gt;Sheet1!AL558,Sheet1!AM558&lt;&gt;Sheet1!Y558),"有影响","-")</f>
        <v>-</v>
      </c>
      <c r="G397" s="31" t="str">
        <f>IF(OR(Sheet1!AC558&lt;&gt;Sheet1!AN558,Sheet1!AO558&lt;&gt;Sheet1!AD558),"有影响","-")</f>
        <v>-</v>
      </c>
      <c r="H397" s="31" t="str">
        <f>IF(Sheet1!G558=0,"出错","-")</f>
        <v>-</v>
      </c>
      <c r="I397" s="31" t="str">
        <f>IF(AND(Sheet1!G558=0,Sheet1!L558&lt;&gt;0),"出错","-")</f>
        <v>-</v>
      </c>
      <c r="J397" s="31" t="str">
        <f>IF(AND(Sheet1!G558=0,Sheet1!L558=0,Sheet1!Q558&lt;&gt;0),"出错","-")</f>
        <v>-</v>
      </c>
      <c r="K397" s="31" t="str">
        <f>IF(AND(Sheet1!G558=0,Sheet1!L558=0,Sheet1!Q558=0,Sheet1!V558&lt;&gt;0),"出错","-")</f>
        <v>-</v>
      </c>
      <c r="L397" s="31" t="str">
        <f>IF(AND(Sheet1!G558=0,Sheet1!L558=0,Sheet1!Q558=0,Sheet1!V558=0,Sheet1!AA558&lt;&gt;0),"出错","-")</f>
        <v>-</v>
      </c>
    </row>
    <row r="398" spans="1:12">
      <c r="A398" s="3">
        <v>20083</v>
      </c>
      <c r="B398" s="3" t="s">
        <v>478</v>
      </c>
      <c r="C398" s="31" t="str">
        <f>IF(OR(Sheet1!I559&lt;&gt;Sheet1!AF559,Sheet1!AG559&lt;&gt;Sheet1!J559),"有影响","-")</f>
        <v>-</v>
      </c>
      <c r="D398" s="31" t="str">
        <f>IF(OR(Sheet1!N559&lt;&gt;Sheet1!AH559,Sheet1!AI559&lt;&gt;Sheet1!O559),"有影响","-")</f>
        <v>-</v>
      </c>
      <c r="E398" s="31" t="str">
        <f>IF(OR(Sheet1!S559&lt;&gt;Sheet1!AJ559,Sheet1!AK559&lt;&gt;Sheet1!T559),"有影响","-")</f>
        <v>-</v>
      </c>
      <c r="F398" s="31" t="str">
        <f>IF(OR(Sheet1!X559&lt;&gt;Sheet1!AL559,Sheet1!AM559&lt;&gt;Sheet1!Y559),"有影响","-")</f>
        <v>-</v>
      </c>
      <c r="G398" s="31" t="str">
        <f>IF(OR(Sheet1!AC559&lt;&gt;Sheet1!AN559,Sheet1!AO559&lt;&gt;Sheet1!AD559),"有影响","-")</f>
        <v>-</v>
      </c>
      <c r="H398" s="31" t="str">
        <f>IF(Sheet1!G559=0,"出错","-")</f>
        <v>-</v>
      </c>
      <c r="I398" s="31" t="str">
        <f>IF(AND(Sheet1!G559=0,Sheet1!L559&lt;&gt;0),"出错","-")</f>
        <v>-</v>
      </c>
      <c r="J398" s="31" t="str">
        <f>IF(AND(Sheet1!G559=0,Sheet1!L559=0,Sheet1!Q559&lt;&gt;0),"出错","-")</f>
        <v>-</v>
      </c>
      <c r="K398" s="31" t="str">
        <f>IF(AND(Sheet1!G559=0,Sheet1!L559=0,Sheet1!Q559=0,Sheet1!V559&lt;&gt;0),"出错","-")</f>
        <v>-</v>
      </c>
      <c r="L398" s="31" t="str">
        <f>IF(AND(Sheet1!G559=0,Sheet1!L559=0,Sheet1!Q559=0,Sheet1!V559=0,Sheet1!AA559&lt;&gt;0),"出错","-")</f>
        <v>-</v>
      </c>
    </row>
    <row r="399" spans="1:12">
      <c r="A399" s="3">
        <v>20084</v>
      </c>
      <c r="B399" s="3" t="s">
        <v>479</v>
      </c>
      <c r="C399" s="31" t="str">
        <f>IF(OR(Sheet1!I560&lt;&gt;Sheet1!AF560,Sheet1!AG560&lt;&gt;Sheet1!J560),"有影响","-")</f>
        <v>-</v>
      </c>
      <c r="D399" s="31" t="str">
        <f>IF(OR(Sheet1!N560&lt;&gt;Sheet1!AH560,Sheet1!AI560&lt;&gt;Sheet1!O560),"有影响","-")</f>
        <v>-</v>
      </c>
      <c r="E399" s="31" t="str">
        <f>IF(OR(Sheet1!S560&lt;&gt;Sheet1!AJ560,Sheet1!AK560&lt;&gt;Sheet1!T560),"有影响","-")</f>
        <v>-</v>
      </c>
      <c r="F399" s="31" t="str">
        <f>IF(OR(Sheet1!X560&lt;&gt;Sheet1!AL560,Sheet1!AM560&lt;&gt;Sheet1!Y560),"有影响","-")</f>
        <v>-</v>
      </c>
      <c r="G399" s="31" t="str">
        <f>IF(OR(Sheet1!AC560&lt;&gt;Sheet1!AN560,Sheet1!AO560&lt;&gt;Sheet1!AD560),"有影响","-")</f>
        <v>-</v>
      </c>
      <c r="H399" s="31" t="str">
        <f>IF(Sheet1!G560=0,"出错","-")</f>
        <v>-</v>
      </c>
      <c r="I399" s="31" t="str">
        <f>IF(AND(Sheet1!G560=0,Sheet1!L560&lt;&gt;0),"出错","-")</f>
        <v>-</v>
      </c>
      <c r="J399" s="31" t="str">
        <f>IF(AND(Sheet1!G560=0,Sheet1!L560=0,Sheet1!Q560&lt;&gt;0),"出错","-")</f>
        <v>-</v>
      </c>
      <c r="K399" s="31" t="str">
        <f>IF(AND(Sheet1!G560=0,Sheet1!L560=0,Sheet1!Q560=0,Sheet1!V560&lt;&gt;0),"出错","-")</f>
        <v>-</v>
      </c>
      <c r="L399" s="31" t="str">
        <f>IF(AND(Sheet1!G560=0,Sheet1!L560=0,Sheet1!Q560=0,Sheet1!V560=0,Sheet1!AA560&lt;&gt;0),"出错","-")</f>
        <v>-</v>
      </c>
    </row>
    <row r="400" spans="1:12">
      <c r="A400" s="3">
        <v>20085</v>
      </c>
      <c r="B400" s="3" t="s">
        <v>480</v>
      </c>
      <c r="C400" s="31" t="str">
        <f>IF(OR(Sheet1!I561&lt;&gt;Sheet1!AF561,Sheet1!AG561&lt;&gt;Sheet1!J561),"有影响","-")</f>
        <v>-</v>
      </c>
      <c r="D400" s="31" t="str">
        <f>IF(OR(Sheet1!N561&lt;&gt;Sheet1!AH561,Sheet1!AI561&lt;&gt;Sheet1!O561),"有影响","-")</f>
        <v>-</v>
      </c>
      <c r="E400" s="31" t="str">
        <f>IF(OR(Sheet1!S561&lt;&gt;Sheet1!AJ561,Sheet1!AK561&lt;&gt;Sheet1!T561),"有影响","-")</f>
        <v>-</v>
      </c>
      <c r="F400" s="31" t="str">
        <f>IF(OR(Sheet1!X561&lt;&gt;Sheet1!AL561,Sheet1!AM561&lt;&gt;Sheet1!Y561),"有影响","-")</f>
        <v>-</v>
      </c>
      <c r="G400" s="31" t="str">
        <f>IF(OR(Sheet1!AC561&lt;&gt;Sheet1!AN561,Sheet1!AO561&lt;&gt;Sheet1!AD561),"有影响","-")</f>
        <v>-</v>
      </c>
      <c r="H400" s="31" t="str">
        <f>IF(Sheet1!G561=0,"出错","-")</f>
        <v>-</v>
      </c>
      <c r="I400" s="31" t="str">
        <f>IF(AND(Sheet1!G561=0,Sheet1!L561&lt;&gt;0),"出错","-")</f>
        <v>-</v>
      </c>
      <c r="J400" s="31" t="str">
        <f>IF(AND(Sheet1!G561=0,Sheet1!L561=0,Sheet1!Q561&lt;&gt;0),"出错","-")</f>
        <v>-</v>
      </c>
      <c r="K400" s="31" t="str">
        <f>IF(AND(Sheet1!G561=0,Sheet1!L561=0,Sheet1!Q561=0,Sheet1!V561&lt;&gt;0),"出错","-")</f>
        <v>-</v>
      </c>
      <c r="L400" s="31" t="str">
        <f>IF(AND(Sheet1!G561=0,Sheet1!L561=0,Sheet1!Q561=0,Sheet1!V561=0,Sheet1!AA561&lt;&gt;0),"出错","-")</f>
        <v>-</v>
      </c>
    </row>
    <row r="401" spans="1:12">
      <c r="A401" s="3">
        <v>20086</v>
      </c>
      <c r="B401" s="3" t="s">
        <v>481</v>
      </c>
      <c r="C401" s="31" t="str">
        <f>IF(OR(Sheet1!I562&lt;&gt;Sheet1!AF562,Sheet1!AG562&lt;&gt;Sheet1!J562),"有影响","-")</f>
        <v>-</v>
      </c>
      <c r="D401" s="31" t="str">
        <f>IF(OR(Sheet1!N562&lt;&gt;Sheet1!AH562,Sheet1!AI562&lt;&gt;Sheet1!O562),"有影响","-")</f>
        <v>-</v>
      </c>
      <c r="E401" s="31" t="str">
        <f>IF(OR(Sheet1!S562&lt;&gt;Sheet1!AJ562,Sheet1!AK562&lt;&gt;Sheet1!T562),"有影响","-")</f>
        <v>-</v>
      </c>
      <c r="F401" s="31" t="str">
        <f>IF(OR(Sheet1!X562&lt;&gt;Sheet1!AL562,Sheet1!AM562&lt;&gt;Sheet1!Y562),"有影响","-")</f>
        <v>-</v>
      </c>
      <c r="G401" s="31" t="str">
        <f>IF(OR(Sheet1!AC562&lt;&gt;Sheet1!AN562,Sheet1!AO562&lt;&gt;Sheet1!AD562),"有影响","-")</f>
        <v>-</v>
      </c>
      <c r="H401" s="31" t="str">
        <f>IF(Sheet1!G562=0,"出错","-")</f>
        <v>-</v>
      </c>
      <c r="I401" s="31" t="str">
        <f>IF(AND(Sheet1!G562=0,Sheet1!L562&lt;&gt;0),"出错","-")</f>
        <v>-</v>
      </c>
      <c r="J401" s="31" t="str">
        <f>IF(AND(Sheet1!G562=0,Sheet1!L562=0,Sheet1!Q562&lt;&gt;0),"出错","-")</f>
        <v>-</v>
      </c>
      <c r="K401" s="31" t="str">
        <f>IF(AND(Sheet1!G562=0,Sheet1!L562=0,Sheet1!Q562=0,Sheet1!V562&lt;&gt;0),"出错","-")</f>
        <v>-</v>
      </c>
      <c r="L401" s="31" t="str">
        <f>IF(AND(Sheet1!G562=0,Sheet1!L562=0,Sheet1!Q562=0,Sheet1!V562=0,Sheet1!AA562&lt;&gt;0),"出错","-")</f>
        <v>-</v>
      </c>
    </row>
    <row r="402" spans="1:12">
      <c r="A402" s="3">
        <v>20087</v>
      </c>
      <c r="B402" s="3" t="s">
        <v>482</v>
      </c>
      <c r="C402" s="31" t="str">
        <f>IF(OR(Sheet1!I563&lt;&gt;Sheet1!AF563,Sheet1!AG563&lt;&gt;Sheet1!J563),"有影响","-")</f>
        <v>-</v>
      </c>
      <c r="D402" s="31" t="str">
        <f>IF(OR(Sheet1!N563&lt;&gt;Sheet1!AH563,Sheet1!AI563&lt;&gt;Sheet1!O563),"有影响","-")</f>
        <v>-</v>
      </c>
      <c r="E402" s="31" t="str">
        <f>IF(OR(Sheet1!S563&lt;&gt;Sheet1!AJ563,Sheet1!AK563&lt;&gt;Sheet1!T563),"有影响","-")</f>
        <v>-</v>
      </c>
      <c r="F402" s="31" t="str">
        <f>IF(OR(Sheet1!X563&lt;&gt;Sheet1!AL563,Sheet1!AM563&lt;&gt;Sheet1!Y563),"有影响","-")</f>
        <v>-</v>
      </c>
      <c r="G402" s="31" t="str">
        <f>IF(OR(Sheet1!AC563&lt;&gt;Sheet1!AN563,Sheet1!AO563&lt;&gt;Sheet1!AD563),"有影响","-")</f>
        <v>-</v>
      </c>
      <c r="H402" s="31" t="str">
        <f>IF(Sheet1!G563=0,"出错","-")</f>
        <v>-</v>
      </c>
      <c r="I402" s="31" t="str">
        <f>IF(AND(Sheet1!G563=0,Sheet1!L563&lt;&gt;0),"出错","-")</f>
        <v>-</v>
      </c>
      <c r="J402" s="31" t="str">
        <f>IF(AND(Sheet1!G563=0,Sheet1!L563=0,Sheet1!Q563&lt;&gt;0),"出错","-")</f>
        <v>-</v>
      </c>
      <c r="K402" s="31" t="str">
        <f>IF(AND(Sheet1!G563=0,Sheet1!L563=0,Sheet1!Q563=0,Sheet1!V563&lt;&gt;0),"出错","-")</f>
        <v>-</v>
      </c>
      <c r="L402" s="31" t="str">
        <f>IF(AND(Sheet1!G563=0,Sheet1!L563=0,Sheet1!Q563=0,Sheet1!V563=0,Sheet1!AA563&lt;&gt;0),"出错","-")</f>
        <v>-</v>
      </c>
    </row>
    <row r="403" spans="1:12">
      <c r="A403" s="3">
        <v>20088</v>
      </c>
      <c r="B403" s="3" t="s">
        <v>483</v>
      </c>
      <c r="C403" s="31" t="str">
        <f>IF(OR(Sheet1!I564&lt;&gt;Sheet1!AF564,Sheet1!AG564&lt;&gt;Sheet1!J564),"有影响","-")</f>
        <v>-</v>
      </c>
      <c r="D403" s="31" t="str">
        <f>IF(OR(Sheet1!N564&lt;&gt;Sheet1!AH564,Sheet1!AI564&lt;&gt;Sheet1!O564),"有影响","-")</f>
        <v>-</v>
      </c>
      <c r="E403" s="31" t="str">
        <f>IF(OR(Sheet1!S564&lt;&gt;Sheet1!AJ564,Sheet1!AK564&lt;&gt;Sheet1!T564),"有影响","-")</f>
        <v>-</v>
      </c>
      <c r="F403" s="31" t="str">
        <f>IF(OR(Sheet1!X564&lt;&gt;Sheet1!AL564,Sheet1!AM564&lt;&gt;Sheet1!Y564),"有影响","-")</f>
        <v>-</v>
      </c>
      <c r="G403" s="31" t="str">
        <f>IF(OR(Sheet1!AC564&lt;&gt;Sheet1!AN564,Sheet1!AO564&lt;&gt;Sheet1!AD564),"有影响","-")</f>
        <v>-</v>
      </c>
      <c r="H403" s="31" t="str">
        <f>IF(Sheet1!G564=0,"出错","-")</f>
        <v>-</v>
      </c>
      <c r="I403" s="31" t="str">
        <f>IF(AND(Sheet1!G564=0,Sheet1!L564&lt;&gt;0),"出错","-")</f>
        <v>-</v>
      </c>
      <c r="J403" s="31" t="str">
        <f>IF(AND(Sheet1!G564=0,Sheet1!L564=0,Sheet1!Q564&lt;&gt;0),"出错","-")</f>
        <v>-</v>
      </c>
      <c r="K403" s="31" t="str">
        <f>IF(AND(Sheet1!G564=0,Sheet1!L564=0,Sheet1!Q564=0,Sheet1!V564&lt;&gt;0),"出错","-")</f>
        <v>-</v>
      </c>
      <c r="L403" s="31" t="str">
        <f>IF(AND(Sheet1!G564=0,Sheet1!L564=0,Sheet1!Q564=0,Sheet1!V564=0,Sheet1!AA564&lt;&gt;0),"出错","-")</f>
        <v>-</v>
      </c>
    </row>
    <row r="404" spans="1:12">
      <c r="A404" s="3">
        <v>20089</v>
      </c>
      <c r="B404" s="3" t="s">
        <v>484</v>
      </c>
      <c r="C404" s="31" t="str">
        <f>IF(OR(Sheet1!I565&lt;&gt;Sheet1!AF565,Sheet1!AG565&lt;&gt;Sheet1!J565),"有影响","-")</f>
        <v>-</v>
      </c>
      <c r="D404" s="31" t="str">
        <f>IF(OR(Sheet1!N565&lt;&gt;Sheet1!AH565,Sheet1!AI565&lt;&gt;Sheet1!O565),"有影响","-")</f>
        <v>-</v>
      </c>
      <c r="E404" s="31" t="str">
        <f>IF(OR(Sheet1!S565&lt;&gt;Sheet1!AJ565,Sheet1!AK565&lt;&gt;Sheet1!T565),"有影响","-")</f>
        <v>-</v>
      </c>
      <c r="F404" s="31" t="str">
        <f>IF(OR(Sheet1!X565&lt;&gt;Sheet1!AL565,Sheet1!AM565&lt;&gt;Sheet1!Y565),"有影响","-")</f>
        <v>-</v>
      </c>
      <c r="G404" s="31" t="str">
        <f>IF(OR(Sheet1!AC565&lt;&gt;Sheet1!AN565,Sheet1!AO565&lt;&gt;Sheet1!AD565),"有影响","-")</f>
        <v>-</v>
      </c>
      <c r="H404" s="31" t="str">
        <f>IF(Sheet1!G565=0,"出错","-")</f>
        <v>-</v>
      </c>
      <c r="I404" s="31" t="str">
        <f>IF(AND(Sheet1!G565=0,Sheet1!L565&lt;&gt;0),"出错","-")</f>
        <v>-</v>
      </c>
      <c r="J404" s="31" t="str">
        <f>IF(AND(Sheet1!G565=0,Sheet1!L565=0,Sheet1!Q565&lt;&gt;0),"出错","-")</f>
        <v>-</v>
      </c>
      <c r="K404" s="31" t="str">
        <f>IF(AND(Sheet1!G565=0,Sheet1!L565=0,Sheet1!Q565=0,Sheet1!V565&lt;&gt;0),"出错","-")</f>
        <v>-</v>
      </c>
      <c r="L404" s="31" t="str">
        <f>IF(AND(Sheet1!G565=0,Sheet1!L565=0,Sheet1!Q565=0,Sheet1!V565=0,Sheet1!AA565&lt;&gt;0),"出错","-")</f>
        <v>-</v>
      </c>
    </row>
    <row r="405" spans="1:12">
      <c r="A405" s="3">
        <v>20090</v>
      </c>
      <c r="B405" s="3" t="s">
        <v>485</v>
      </c>
      <c r="C405" s="31" t="str">
        <f>IF(OR(Sheet1!I566&lt;&gt;Sheet1!AF566,Sheet1!AG566&lt;&gt;Sheet1!J566),"有影响","-")</f>
        <v>-</v>
      </c>
      <c r="D405" s="31" t="str">
        <f>IF(OR(Sheet1!N566&lt;&gt;Sheet1!AH566,Sheet1!AI566&lt;&gt;Sheet1!O566),"有影响","-")</f>
        <v>-</v>
      </c>
      <c r="E405" s="31" t="str">
        <f>IF(OR(Sheet1!S566&lt;&gt;Sheet1!AJ566,Sheet1!AK566&lt;&gt;Sheet1!T566),"有影响","-")</f>
        <v>-</v>
      </c>
      <c r="F405" s="31" t="str">
        <f>IF(OR(Sheet1!X566&lt;&gt;Sheet1!AL566,Sheet1!AM566&lt;&gt;Sheet1!Y566),"有影响","-")</f>
        <v>-</v>
      </c>
      <c r="G405" s="31" t="str">
        <f>IF(OR(Sheet1!AC566&lt;&gt;Sheet1!AN566,Sheet1!AO566&lt;&gt;Sheet1!AD566),"有影响","-")</f>
        <v>-</v>
      </c>
      <c r="H405" s="31" t="str">
        <f>IF(Sheet1!G566=0,"出错","-")</f>
        <v>-</v>
      </c>
      <c r="I405" s="31" t="str">
        <f>IF(AND(Sheet1!G566=0,Sheet1!L566&lt;&gt;0),"出错","-")</f>
        <v>-</v>
      </c>
      <c r="J405" s="31" t="str">
        <f>IF(AND(Sheet1!G566=0,Sheet1!L566=0,Sheet1!Q566&lt;&gt;0),"出错","-")</f>
        <v>-</v>
      </c>
      <c r="K405" s="31" t="str">
        <f>IF(AND(Sheet1!G566=0,Sheet1!L566=0,Sheet1!Q566=0,Sheet1!V566&lt;&gt;0),"出错","-")</f>
        <v>-</v>
      </c>
      <c r="L405" s="31" t="str">
        <f>IF(AND(Sheet1!G566=0,Sheet1!L566=0,Sheet1!Q566=0,Sheet1!V566=0,Sheet1!AA566&lt;&gt;0),"出错","-")</f>
        <v>-</v>
      </c>
    </row>
    <row r="406" spans="1:12">
      <c r="A406" s="3">
        <v>20091</v>
      </c>
      <c r="B406" s="3" t="s">
        <v>486</v>
      </c>
      <c r="C406" s="31" t="str">
        <f>IF(OR(Sheet1!I567&lt;&gt;Sheet1!AF567,Sheet1!AG567&lt;&gt;Sheet1!J567),"有影响","-")</f>
        <v>-</v>
      </c>
      <c r="D406" s="31" t="str">
        <f>IF(OR(Sheet1!N567&lt;&gt;Sheet1!AH567,Sheet1!AI567&lt;&gt;Sheet1!O567),"有影响","-")</f>
        <v>-</v>
      </c>
      <c r="E406" s="31" t="str">
        <f>IF(OR(Sheet1!S567&lt;&gt;Sheet1!AJ567,Sheet1!AK567&lt;&gt;Sheet1!T567),"有影响","-")</f>
        <v>-</v>
      </c>
      <c r="F406" s="31" t="str">
        <f>IF(OR(Sheet1!X567&lt;&gt;Sheet1!AL567,Sheet1!AM567&lt;&gt;Sheet1!Y567),"有影响","-")</f>
        <v>-</v>
      </c>
      <c r="G406" s="31" t="str">
        <f>IF(OR(Sheet1!AC567&lt;&gt;Sheet1!AN567,Sheet1!AO567&lt;&gt;Sheet1!AD567),"有影响","-")</f>
        <v>-</v>
      </c>
      <c r="H406" s="31" t="str">
        <f>IF(Sheet1!G567=0,"出错","-")</f>
        <v>-</v>
      </c>
      <c r="I406" s="31" t="str">
        <f>IF(AND(Sheet1!G567=0,Sheet1!L567&lt;&gt;0),"出错","-")</f>
        <v>-</v>
      </c>
      <c r="J406" s="31" t="str">
        <f>IF(AND(Sheet1!G567=0,Sheet1!L567=0,Sheet1!Q567&lt;&gt;0),"出错","-")</f>
        <v>-</v>
      </c>
      <c r="K406" s="31" t="str">
        <f>IF(AND(Sheet1!G567=0,Sheet1!L567=0,Sheet1!Q567=0,Sheet1!V567&lt;&gt;0),"出错","-")</f>
        <v>-</v>
      </c>
      <c r="L406" s="31" t="str">
        <f>IF(AND(Sheet1!G567=0,Sheet1!L567=0,Sheet1!Q567=0,Sheet1!V567=0,Sheet1!AA567&lt;&gt;0),"出错","-")</f>
        <v>-</v>
      </c>
    </row>
    <row r="407" spans="1:12">
      <c r="A407" s="3">
        <v>20092</v>
      </c>
      <c r="B407" s="3" t="s">
        <v>487</v>
      </c>
      <c r="C407" s="31" t="str">
        <f>IF(OR(Sheet1!I568&lt;&gt;Sheet1!AF568,Sheet1!AG568&lt;&gt;Sheet1!J568),"有影响","-")</f>
        <v>-</v>
      </c>
      <c r="D407" s="31" t="str">
        <f>IF(OR(Sheet1!N568&lt;&gt;Sheet1!AH568,Sheet1!AI568&lt;&gt;Sheet1!O568),"有影响","-")</f>
        <v>-</v>
      </c>
      <c r="E407" s="31" t="str">
        <f>IF(OR(Sheet1!S568&lt;&gt;Sheet1!AJ568,Sheet1!AK568&lt;&gt;Sheet1!T568),"有影响","-")</f>
        <v>-</v>
      </c>
      <c r="F407" s="31" t="str">
        <f>IF(OR(Sheet1!X568&lt;&gt;Sheet1!AL568,Sheet1!AM568&lt;&gt;Sheet1!Y568),"有影响","-")</f>
        <v>-</v>
      </c>
      <c r="G407" s="31" t="str">
        <f>IF(OR(Sheet1!AC568&lt;&gt;Sheet1!AN568,Sheet1!AO568&lt;&gt;Sheet1!AD568),"有影响","-")</f>
        <v>-</v>
      </c>
      <c r="H407" s="31" t="str">
        <f>IF(Sheet1!G568=0,"出错","-")</f>
        <v>-</v>
      </c>
      <c r="I407" s="31" t="str">
        <f>IF(AND(Sheet1!G568=0,Sheet1!L568&lt;&gt;0),"出错","-")</f>
        <v>-</v>
      </c>
      <c r="J407" s="31" t="str">
        <f>IF(AND(Sheet1!G568=0,Sheet1!L568=0,Sheet1!Q568&lt;&gt;0),"出错","-")</f>
        <v>-</v>
      </c>
      <c r="K407" s="31" t="str">
        <f>IF(AND(Sheet1!G568=0,Sheet1!L568=0,Sheet1!Q568=0,Sheet1!V568&lt;&gt;0),"出错","-")</f>
        <v>-</v>
      </c>
      <c r="L407" s="31" t="str">
        <f>IF(AND(Sheet1!G568=0,Sheet1!L568=0,Sheet1!Q568=0,Sheet1!V568=0,Sheet1!AA568&lt;&gt;0),"出错","-")</f>
        <v>-</v>
      </c>
    </row>
    <row r="408" spans="1:12">
      <c r="A408" s="3">
        <v>20093</v>
      </c>
      <c r="B408" s="3" t="s">
        <v>488</v>
      </c>
      <c r="C408" s="31" t="str">
        <f>IF(OR(Sheet1!I569&lt;&gt;Sheet1!AF569,Sheet1!AG569&lt;&gt;Sheet1!J569),"有影响","-")</f>
        <v>-</v>
      </c>
      <c r="D408" s="31" t="str">
        <f>IF(OR(Sheet1!N569&lt;&gt;Sheet1!AH569,Sheet1!AI569&lt;&gt;Sheet1!O569),"有影响","-")</f>
        <v>-</v>
      </c>
      <c r="E408" s="31" t="str">
        <f>IF(OR(Sheet1!S569&lt;&gt;Sheet1!AJ569,Sheet1!AK569&lt;&gt;Sheet1!T569),"有影响","-")</f>
        <v>-</v>
      </c>
      <c r="F408" s="31" t="str">
        <f>IF(OR(Sheet1!X569&lt;&gt;Sheet1!AL569,Sheet1!AM569&lt;&gt;Sheet1!Y569),"有影响","-")</f>
        <v>-</v>
      </c>
      <c r="G408" s="31" t="str">
        <f>IF(OR(Sheet1!AC569&lt;&gt;Sheet1!AN569,Sheet1!AO569&lt;&gt;Sheet1!AD569),"有影响","-")</f>
        <v>-</v>
      </c>
      <c r="H408" s="31" t="str">
        <f>IF(Sheet1!G569=0,"出错","-")</f>
        <v>-</v>
      </c>
      <c r="I408" s="31" t="str">
        <f>IF(AND(Sheet1!G569=0,Sheet1!L569&lt;&gt;0),"出错","-")</f>
        <v>-</v>
      </c>
      <c r="J408" s="31" t="str">
        <f>IF(AND(Sheet1!G569=0,Sheet1!L569=0,Sheet1!Q569&lt;&gt;0),"出错","-")</f>
        <v>-</v>
      </c>
      <c r="K408" s="31" t="str">
        <f>IF(AND(Sheet1!G569=0,Sheet1!L569=0,Sheet1!Q569=0,Sheet1!V569&lt;&gt;0),"出错","-")</f>
        <v>-</v>
      </c>
      <c r="L408" s="31" t="str">
        <f>IF(AND(Sheet1!G569=0,Sheet1!L569=0,Sheet1!Q569=0,Sheet1!V569=0,Sheet1!AA569&lt;&gt;0),"出错","-")</f>
        <v>-</v>
      </c>
    </row>
    <row r="409" spans="1:12">
      <c r="A409" s="3">
        <v>20094</v>
      </c>
      <c r="B409" s="3" t="s">
        <v>489</v>
      </c>
      <c r="C409" s="31" t="str">
        <f>IF(OR(Sheet1!I570&lt;&gt;Sheet1!AF570,Sheet1!AG570&lt;&gt;Sheet1!J570),"有影响","-")</f>
        <v>-</v>
      </c>
      <c r="D409" s="31" t="str">
        <f>IF(OR(Sheet1!N570&lt;&gt;Sheet1!AH570,Sheet1!AI570&lt;&gt;Sheet1!O570),"有影响","-")</f>
        <v>-</v>
      </c>
      <c r="E409" s="31" t="str">
        <f>IF(OR(Sheet1!S570&lt;&gt;Sheet1!AJ570,Sheet1!AK570&lt;&gt;Sheet1!T570),"有影响","-")</f>
        <v>-</v>
      </c>
      <c r="F409" s="31" t="str">
        <f>IF(OR(Sheet1!X570&lt;&gt;Sheet1!AL570,Sheet1!AM570&lt;&gt;Sheet1!Y570),"有影响","-")</f>
        <v>-</v>
      </c>
      <c r="G409" s="31" t="str">
        <f>IF(OR(Sheet1!AC570&lt;&gt;Sheet1!AN570,Sheet1!AO570&lt;&gt;Sheet1!AD570),"有影响","-")</f>
        <v>-</v>
      </c>
      <c r="H409" s="31" t="str">
        <f>IF(Sheet1!G570=0,"出错","-")</f>
        <v>-</v>
      </c>
      <c r="I409" s="31" t="str">
        <f>IF(AND(Sheet1!G570=0,Sheet1!L570&lt;&gt;0),"出错","-")</f>
        <v>-</v>
      </c>
      <c r="J409" s="31" t="str">
        <f>IF(AND(Sheet1!G570=0,Sheet1!L570=0,Sheet1!Q570&lt;&gt;0),"出错","-")</f>
        <v>-</v>
      </c>
      <c r="K409" s="31" t="str">
        <f>IF(AND(Sheet1!G570=0,Sheet1!L570=0,Sheet1!Q570=0,Sheet1!V570&lt;&gt;0),"出错","-")</f>
        <v>-</v>
      </c>
      <c r="L409" s="31" t="str">
        <f>IF(AND(Sheet1!G570=0,Sheet1!L570=0,Sheet1!Q570=0,Sheet1!V570=0,Sheet1!AA570&lt;&gt;0),"出错","-")</f>
        <v>-</v>
      </c>
    </row>
    <row r="410" spans="1:12">
      <c r="A410" s="3">
        <v>20095</v>
      </c>
      <c r="B410" s="3" t="s">
        <v>490</v>
      </c>
      <c r="C410" s="31" t="str">
        <f>IF(OR(Sheet1!I571&lt;&gt;Sheet1!AF571,Sheet1!AG571&lt;&gt;Sheet1!J571),"有影响","-")</f>
        <v>-</v>
      </c>
      <c r="D410" s="31" t="str">
        <f>IF(OR(Sheet1!N571&lt;&gt;Sheet1!AH571,Sheet1!AI571&lt;&gt;Sheet1!O571),"有影响","-")</f>
        <v>-</v>
      </c>
      <c r="E410" s="31" t="str">
        <f>IF(OR(Sheet1!S571&lt;&gt;Sheet1!AJ571,Sheet1!AK571&lt;&gt;Sheet1!T571),"有影响","-")</f>
        <v>-</v>
      </c>
      <c r="F410" s="31" t="str">
        <f>IF(OR(Sheet1!X571&lt;&gt;Sheet1!AL571,Sheet1!AM571&lt;&gt;Sheet1!Y571),"有影响","-")</f>
        <v>-</v>
      </c>
      <c r="G410" s="31" t="str">
        <f>IF(OR(Sheet1!AC571&lt;&gt;Sheet1!AN571,Sheet1!AO571&lt;&gt;Sheet1!AD571),"有影响","-")</f>
        <v>-</v>
      </c>
      <c r="H410" s="31" t="str">
        <f>IF(Sheet1!G571=0,"出错","-")</f>
        <v>-</v>
      </c>
      <c r="I410" s="31" t="str">
        <f>IF(AND(Sheet1!G571=0,Sheet1!L571&lt;&gt;0),"出错","-")</f>
        <v>-</v>
      </c>
      <c r="J410" s="31" t="str">
        <f>IF(AND(Sheet1!G571=0,Sheet1!L571=0,Sheet1!Q571&lt;&gt;0),"出错","-")</f>
        <v>-</v>
      </c>
      <c r="K410" s="31" t="str">
        <f>IF(AND(Sheet1!G571=0,Sheet1!L571=0,Sheet1!Q571=0,Sheet1!V571&lt;&gt;0),"出错","-")</f>
        <v>-</v>
      </c>
      <c r="L410" s="31" t="str">
        <f>IF(AND(Sheet1!G571=0,Sheet1!L571=0,Sheet1!Q571=0,Sheet1!V571=0,Sheet1!AA571&lt;&gt;0),"出错","-")</f>
        <v>-</v>
      </c>
    </row>
    <row r="411" spans="1:12">
      <c r="A411" s="3">
        <v>20096</v>
      </c>
      <c r="B411" s="3" t="s">
        <v>491</v>
      </c>
      <c r="C411" s="31" t="str">
        <f>IF(OR(Sheet1!I572&lt;&gt;Sheet1!AF572,Sheet1!AG572&lt;&gt;Sheet1!J572),"有影响","-")</f>
        <v>-</v>
      </c>
      <c r="D411" s="31" t="str">
        <f>IF(OR(Sheet1!N572&lt;&gt;Sheet1!AH572,Sheet1!AI572&lt;&gt;Sheet1!O572),"有影响","-")</f>
        <v>-</v>
      </c>
      <c r="E411" s="31" t="str">
        <f>IF(OR(Sheet1!S572&lt;&gt;Sheet1!AJ572,Sheet1!AK572&lt;&gt;Sheet1!T572),"有影响","-")</f>
        <v>-</v>
      </c>
      <c r="F411" s="31" t="str">
        <f>IF(OR(Sheet1!X572&lt;&gt;Sheet1!AL572,Sheet1!AM572&lt;&gt;Sheet1!Y572),"有影响","-")</f>
        <v>-</v>
      </c>
      <c r="G411" s="31" t="str">
        <f>IF(OR(Sheet1!AC572&lt;&gt;Sheet1!AN572,Sheet1!AO572&lt;&gt;Sheet1!AD572),"有影响","-")</f>
        <v>-</v>
      </c>
      <c r="H411" s="31" t="str">
        <f>IF(Sheet1!G572=0,"出错","-")</f>
        <v>-</v>
      </c>
      <c r="I411" s="31" t="str">
        <f>IF(AND(Sheet1!G572=0,Sheet1!L572&lt;&gt;0),"出错","-")</f>
        <v>-</v>
      </c>
      <c r="J411" s="31" t="str">
        <f>IF(AND(Sheet1!G572=0,Sheet1!L572=0,Sheet1!Q572&lt;&gt;0),"出错","-")</f>
        <v>-</v>
      </c>
      <c r="K411" s="31" t="str">
        <f>IF(AND(Sheet1!G572=0,Sheet1!L572=0,Sheet1!Q572=0,Sheet1!V572&lt;&gt;0),"出错","-")</f>
        <v>-</v>
      </c>
      <c r="L411" s="31" t="str">
        <f>IF(AND(Sheet1!G572=0,Sheet1!L572=0,Sheet1!Q572=0,Sheet1!V572=0,Sheet1!AA572&lt;&gt;0),"出错","-")</f>
        <v>-</v>
      </c>
    </row>
    <row r="412" spans="1:12">
      <c r="A412" s="3">
        <v>20097</v>
      </c>
      <c r="B412" s="3" t="s">
        <v>492</v>
      </c>
      <c r="C412" s="31" t="str">
        <f>IF(OR(Sheet1!I573&lt;&gt;Sheet1!AF573,Sheet1!AG573&lt;&gt;Sheet1!J573),"有影响","-")</f>
        <v>-</v>
      </c>
      <c r="D412" s="31" t="str">
        <f>IF(OR(Sheet1!N573&lt;&gt;Sheet1!AH573,Sheet1!AI573&lt;&gt;Sheet1!O573),"有影响","-")</f>
        <v>-</v>
      </c>
      <c r="E412" s="31" t="str">
        <f>IF(OR(Sheet1!S573&lt;&gt;Sheet1!AJ573,Sheet1!AK573&lt;&gt;Sheet1!T573),"有影响","-")</f>
        <v>-</v>
      </c>
      <c r="F412" s="31" t="str">
        <f>IF(OR(Sheet1!X573&lt;&gt;Sheet1!AL573,Sheet1!AM573&lt;&gt;Sheet1!Y573),"有影响","-")</f>
        <v>-</v>
      </c>
      <c r="G412" s="31" t="str">
        <f>IF(OR(Sheet1!AC573&lt;&gt;Sheet1!AN573,Sheet1!AO573&lt;&gt;Sheet1!AD573),"有影响","-")</f>
        <v>-</v>
      </c>
      <c r="H412" s="31" t="str">
        <f>IF(Sheet1!G573=0,"出错","-")</f>
        <v>-</v>
      </c>
      <c r="I412" s="31" t="str">
        <f>IF(AND(Sheet1!G573=0,Sheet1!L573&lt;&gt;0),"出错","-")</f>
        <v>-</v>
      </c>
      <c r="J412" s="31" t="str">
        <f>IF(AND(Sheet1!G573=0,Sheet1!L573=0,Sheet1!Q573&lt;&gt;0),"出错","-")</f>
        <v>-</v>
      </c>
      <c r="K412" s="31" t="str">
        <f>IF(AND(Sheet1!G573=0,Sheet1!L573=0,Sheet1!Q573=0,Sheet1!V573&lt;&gt;0),"出错","-")</f>
        <v>-</v>
      </c>
      <c r="L412" s="31" t="str">
        <f>IF(AND(Sheet1!G573=0,Sheet1!L573=0,Sheet1!Q573=0,Sheet1!V573=0,Sheet1!AA573&lt;&gt;0),"出错","-")</f>
        <v>-</v>
      </c>
    </row>
    <row r="413" spans="1:12">
      <c r="A413" s="3">
        <v>20098</v>
      </c>
      <c r="B413" s="3" t="s">
        <v>493</v>
      </c>
      <c r="C413" s="31" t="str">
        <f>IF(OR(Sheet1!I574&lt;&gt;Sheet1!AF574,Sheet1!AG574&lt;&gt;Sheet1!J574),"有影响","-")</f>
        <v>-</v>
      </c>
      <c r="D413" s="31" t="str">
        <f>IF(OR(Sheet1!N574&lt;&gt;Sheet1!AH574,Sheet1!AI574&lt;&gt;Sheet1!O574),"有影响","-")</f>
        <v>-</v>
      </c>
      <c r="E413" s="31" t="str">
        <f>IF(OR(Sheet1!S574&lt;&gt;Sheet1!AJ574,Sheet1!AK574&lt;&gt;Sheet1!T574),"有影响","-")</f>
        <v>-</v>
      </c>
      <c r="F413" s="31" t="str">
        <f>IF(OR(Sheet1!X574&lt;&gt;Sheet1!AL574,Sheet1!AM574&lt;&gt;Sheet1!Y574),"有影响","-")</f>
        <v>-</v>
      </c>
      <c r="G413" s="31" t="str">
        <f>IF(OR(Sheet1!AC574&lt;&gt;Sheet1!AN574,Sheet1!AO574&lt;&gt;Sheet1!AD574),"有影响","-")</f>
        <v>-</v>
      </c>
      <c r="H413" s="31" t="str">
        <f>IF(Sheet1!G574=0,"出错","-")</f>
        <v>-</v>
      </c>
      <c r="I413" s="31" t="str">
        <f>IF(AND(Sheet1!G574=0,Sheet1!L574&lt;&gt;0),"出错","-")</f>
        <v>-</v>
      </c>
      <c r="J413" s="31" t="str">
        <f>IF(AND(Sheet1!G574=0,Sheet1!L574=0,Sheet1!Q574&lt;&gt;0),"出错","-")</f>
        <v>-</v>
      </c>
      <c r="K413" s="31" t="str">
        <f>IF(AND(Sheet1!G574=0,Sheet1!L574=0,Sheet1!Q574=0,Sheet1!V574&lt;&gt;0),"出错","-")</f>
        <v>-</v>
      </c>
      <c r="L413" s="31" t="str">
        <f>IF(AND(Sheet1!G574=0,Sheet1!L574=0,Sheet1!Q574=0,Sheet1!V574=0,Sheet1!AA574&lt;&gt;0),"出错","-")</f>
        <v>-</v>
      </c>
    </row>
    <row r="414" spans="1:12">
      <c r="A414" s="3">
        <v>20099</v>
      </c>
      <c r="B414" s="3" t="s">
        <v>494</v>
      </c>
      <c r="C414" s="31" t="str">
        <f>IF(OR(Sheet1!I575&lt;&gt;Sheet1!AF575,Sheet1!AG575&lt;&gt;Sheet1!J575),"有影响","-")</f>
        <v>-</v>
      </c>
      <c r="D414" s="31" t="str">
        <f>IF(OR(Sheet1!N575&lt;&gt;Sheet1!AH575,Sheet1!AI575&lt;&gt;Sheet1!O575),"有影响","-")</f>
        <v>-</v>
      </c>
      <c r="E414" s="31" t="str">
        <f>IF(OR(Sheet1!S575&lt;&gt;Sheet1!AJ575,Sheet1!AK575&lt;&gt;Sheet1!T575),"有影响","-")</f>
        <v>-</v>
      </c>
      <c r="F414" s="31" t="str">
        <f>IF(OR(Sheet1!X575&lt;&gt;Sheet1!AL575,Sheet1!AM575&lt;&gt;Sheet1!Y575),"有影响","-")</f>
        <v>-</v>
      </c>
      <c r="G414" s="31" t="str">
        <f>IF(OR(Sheet1!AC575&lt;&gt;Sheet1!AN575,Sheet1!AO575&lt;&gt;Sheet1!AD575),"有影响","-")</f>
        <v>-</v>
      </c>
      <c r="H414" s="31" t="str">
        <f>IF(Sheet1!G575=0,"出错","-")</f>
        <v>-</v>
      </c>
      <c r="I414" s="31" t="str">
        <f>IF(AND(Sheet1!G575=0,Sheet1!L575&lt;&gt;0),"出错","-")</f>
        <v>-</v>
      </c>
      <c r="J414" s="31" t="str">
        <f>IF(AND(Sheet1!G575=0,Sheet1!L575=0,Sheet1!Q575&lt;&gt;0),"出错","-")</f>
        <v>-</v>
      </c>
      <c r="K414" s="31" t="str">
        <f>IF(AND(Sheet1!G575=0,Sheet1!L575=0,Sheet1!Q575=0,Sheet1!V575&lt;&gt;0),"出错","-")</f>
        <v>-</v>
      </c>
      <c r="L414" s="31" t="str">
        <f>IF(AND(Sheet1!G575=0,Sheet1!L575=0,Sheet1!Q575=0,Sheet1!V575=0,Sheet1!AA575&lt;&gt;0),"出错","-")</f>
        <v>-</v>
      </c>
    </row>
    <row r="415" spans="1:12">
      <c r="A415" s="3">
        <v>20100</v>
      </c>
      <c r="B415" s="3" t="s">
        <v>495</v>
      </c>
      <c r="C415" s="31" t="str">
        <f>IF(OR(Sheet1!I576&lt;&gt;Sheet1!AF576,Sheet1!AG576&lt;&gt;Sheet1!J576),"有影响","-")</f>
        <v>-</v>
      </c>
      <c r="D415" s="31" t="str">
        <f>IF(OR(Sheet1!N576&lt;&gt;Sheet1!AH576,Sheet1!AI576&lt;&gt;Sheet1!O576),"有影响","-")</f>
        <v>-</v>
      </c>
      <c r="E415" s="31" t="str">
        <f>IF(OR(Sheet1!S576&lt;&gt;Sheet1!AJ576,Sheet1!AK576&lt;&gt;Sheet1!T576),"有影响","-")</f>
        <v>-</v>
      </c>
      <c r="F415" s="31" t="str">
        <f>IF(OR(Sheet1!X576&lt;&gt;Sheet1!AL576,Sheet1!AM576&lt;&gt;Sheet1!Y576),"有影响","-")</f>
        <v>-</v>
      </c>
      <c r="G415" s="31" t="str">
        <f>IF(OR(Sheet1!AC576&lt;&gt;Sheet1!AN576,Sheet1!AO576&lt;&gt;Sheet1!AD576),"有影响","-")</f>
        <v>-</v>
      </c>
      <c r="H415" s="31" t="str">
        <f>IF(Sheet1!G576=0,"出错","-")</f>
        <v>-</v>
      </c>
      <c r="I415" s="31" t="str">
        <f>IF(AND(Sheet1!G576=0,Sheet1!L576&lt;&gt;0),"出错","-")</f>
        <v>-</v>
      </c>
      <c r="J415" s="31" t="str">
        <f>IF(AND(Sheet1!G576=0,Sheet1!L576=0,Sheet1!Q576&lt;&gt;0),"出错","-")</f>
        <v>-</v>
      </c>
      <c r="K415" s="31" t="str">
        <f>IF(AND(Sheet1!G576=0,Sheet1!L576=0,Sheet1!Q576=0,Sheet1!V576&lt;&gt;0),"出错","-")</f>
        <v>-</v>
      </c>
      <c r="L415" s="31" t="str">
        <f>IF(AND(Sheet1!G576=0,Sheet1!L576=0,Sheet1!Q576=0,Sheet1!V576=0,Sheet1!AA576&lt;&gt;0),"出错","-")</f>
        <v>-</v>
      </c>
    </row>
    <row r="416" spans="1:12">
      <c r="A416" s="3">
        <v>20101</v>
      </c>
      <c r="B416" s="3" t="s">
        <v>496</v>
      </c>
      <c r="C416" s="31" t="str">
        <f>IF(OR(Sheet1!I577&lt;&gt;Sheet1!AF577,Sheet1!AG577&lt;&gt;Sheet1!J577),"有影响","-")</f>
        <v>-</v>
      </c>
      <c r="D416" s="31" t="str">
        <f>IF(OR(Sheet1!N577&lt;&gt;Sheet1!AH577,Sheet1!AI577&lt;&gt;Sheet1!O577),"有影响","-")</f>
        <v>-</v>
      </c>
      <c r="E416" s="31" t="str">
        <f>IF(OR(Sheet1!S577&lt;&gt;Sheet1!AJ577,Sheet1!AK577&lt;&gt;Sheet1!T577),"有影响","-")</f>
        <v>-</v>
      </c>
      <c r="F416" s="31" t="str">
        <f>IF(OR(Sheet1!X577&lt;&gt;Sheet1!AL577,Sheet1!AM577&lt;&gt;Sheet1!Y577),"有影响","-")</f>
        <v>-</v>
      </c>
      <c r="G416" s="31" t="str">
        <f>IF(OR(Sheet1!AC577&lt;&gt;Sheet1!AN577,Sheet1!AO577&lt;&gt;Sheet1!AD577),"有影响","-")</f>
        <v>-</v>
      </c>
      <c r="H416" s="31" t="str">
        <f>IF(Sheet1!G577=0,"出错","-")</f>
        <v>-</v>
      </c>
      <c r="I416" s="31" t="str">
        <f>IF(AND(Sheet1!G577=0,Sheet1!L577&lt;&gt;0),"出错","-")</f>
        <v>-</v>
      </c>
      <c r="J416" s="31" t="str">
        <f>IF(AND(Sheet1!G577=0,Sheet1!L577=0,Sheet1!Q577&lt;&gt;0),"出错","-")</f>
        <v>-</v>
      </c>
      <c r="K416" s="31" t="str">
        <f>IF(AND(Sheet1!G577=0,Sheet1!L577=0,Sheet1!Q577=0,Sheet1!V577&lt;&gt;0),"出错","-")</f>
        <v>-</v>
      </c>
      <c r="L416" s="31" t="str">
        <f>IF(AND(Sheet1!G577=0,Sheet1!L577=0,Sheet1!Q577=0,Sheet1!V577=0,Sheet1!AA577&lt;&gt;0),"出错","-")</f>
        <v>-</v>
      </c>
    </row>
    <row r="417" spans="1:12">
      <c r="A417" s="3">
        <v>20102</v>
      </c>
      <c r="B417" s="3" t="s">
        <v>497</v>
      </c>
      <c r="C417" s="31" t="str">
        <f>IF(OR(Sheet1!I578&lt;&gt;Sheet1!AF578,Sheet1!AG578&lt;&gt;Sheet1!J578),"有影响","-")</f>
        <v>-</v>
      </c>
      <c r="D417" s="31" t="str">
        <f>IF(OR(Sheet1!N578&lt;&gt;Sheet1!AH578,Sheet1!AI578&lt;&gt;Sheet1!O578),"有影响","-")</f>
        <v>-</v>
      </c>
      <c r="E417" s="31" t="str">
        <f>IF(OR(Sheet1!S578&lt;&gt;Sheet1!AJ578,Sheet1!AK578&lt;&gt;Sheet1!T578),"有影响","-")</f>
        <v>-</v>
      </c>
      <c r="F417" s="31" t="str">
        <f>IF(OR(Sheet1!X578&lt;&gt;Sheet1!AL578,Sheet1!AM578&lt;&gt;Sheet1!Y578),"有影响","-")</f>
        <v>-</v>
      </c>
      <c r="G417" s="31" t="str">
        <f>IF(OR(Sheet1!AC578&lt;&gt;Sheet1!AN578,Sheet1!AO578&lt;&gt;Sheet1!AD578),"有影响","-")</f>
        <v>-</v>
      </c>
      <c r="H417" s="31" t="str">
        <f>IF(Sheet1!G578=0,"出错","-")</f>
        <v>-</v>
      </c>
      <c r="I417" s="31" t="str">
        <f>IF(AND(Sheet1!G578=0,Sheet1!L578&lt;&gt;0),"出错","-")</f>
        <v>-</v>
      </c>
      <c r="J417" s="31" t="str">
        <f>IF(AND(Sheet1!G578=0,Sheet1!L578=0,Sheet1!Q578&lt;&gt;0),"出错","-")</f>
        <v>-</v>
      </c>
      <c r="K417" s="31" t="str">
        <f>IF(AND(Sheet1!G578=0,Sheet1!L578=0,Sheet1!Q578=0,Sheet1!V578&lt;&gt;0),"出错","-")</f>
        <v>-</v>
      </c>
      <c r="L417" s="31" t="str">
        <f>IF(AND(Sheet1!G578=0,Sheet1!L578=0,Sheet1!Q578=0,Sheet1!V578=0,Sheet1!AA578&lt;&gt;0),"出错","-")</f>
        <v>-</v>
      </c>
    </row>
    <row r="418" spans="1:12">
      <c r="A418" s="3">
        <v>20103</v>
      </c>
      <c r="B418" s="3" t="s">
        <v>498</v>
      </c>
      <c r="C418" s="31" t="str">
        <f>IF(OR(Sheet1!I579&lt;&gt;Sheet1!AF579,Sheet1!AG579&lt;&gt;Sheet1!J579),"有影响","-")</f>
        <v>-</v>
      </c>
      <c r="D418" s="31" t="str">
        <f>IF(OR(Sheet1!N579&lt;&gt;Sheet1!AH579,Sheet1!AI579&lt;&gt;Sheet1!O579),"有影响","-")</f>
        <v>-</v>
      </c>
      <c r="E418" s="31" t="str">
        <f>IF(OR(Sheet1!S579&lt;&gt;Sheet1!AJ579,Sheet1!AK579&lt;&gt;Sheet1!T579),"有影响","-")</f>
        <v>-</v>
      </c>
      <c r="F418" s="31" t="str">
        <f>IF(OR(Sheet1!X579&lt;&gt;Sheet1!AL579,Sheet1!AM579&lt;&gt;Sheet1!Y579),"有影响","-")</f>
        <v>-</v>
      </c>
      <c r="G418" s="31" t="str">
        <f>IF(OR(Sheet1!AC579&lt;&gt;Sheet1!AN579,Sheet1!AO579&lt;&gt;Sheet1!AD579),"有影响","-")</f>
        <v>-</v>
      </c>
      <c r="H418" s="31" t="str">
        <f>IF(Sheet1!G579=0,"出错","-")</f>
        <v>-</v>
      </c>
      <c r="I418" s="31" t="str">
        <f>IF(AND(Sheet1!G579=0,Sheet1!L579&lt;&gt;0),"出错","-")</f>
        <v>-</v>
      </c>
      <c r="J418" s="31" t="str">
        <f>IF(AND(Sheet1!G579=0,Sheet1!L579=0,Sheet1!Q579&lt;&gt;0),"出错","-")</f>
        <v>-</v>
      </c>
      <c r="K418" s="31" t="str">
        <f>IF(AND(Sheet1!G579=0,Sheet1!L579=0,Sheet1!Q579=0,Sheet1!V579&lt;&gt;0),"出错","-")</f>
        <v>-</v>
      </c>
      <c r="L418" s="31" t="str">
        <f>IF(AND(Sheet1!G579=0,Sheet1!L579=0,Sheet1!Q579=0,Sheet1!V579=0,Sheet1!AA579&lt;&gt;0),"出错","-")</f>
        <v>-</v>
      </c>
    </row>
    <row r="419" spans="1:12">
      <c r="A419" s="3">
        <v>20104</v>
      </c>
      <c r="B419" s="3" t="s">
        <v>499</v>
      </c>
      <c r="C419" s="31" t="str">
        <f>IF(OR(Sheet1!I580&lt;&gt;Sheet1!AF580,Sheet1!AG580&lt;&gt;Sheet1!J580),"有影响","-")</f>
        <v>-</v>
      </c>
      <c r="D419" s="31" t="str">
        <f>IF(OR(Sheet1!N580&lt;&gt;Sheet1!AH580,Sheet1!AI580&lt;&gt;Sheet1!O580),"有影响","-")</f>
        <v>-</v>
      </c>
      <c r="E419" s="31" t="str">
        <f>IF(OR(Sheet1!S580&lt;&gt;Sheet1!AJ580,Sheet1!AK580&lt;&gt;Sheet1!T580),"有影响","-")</f>
        <v>-</v>
      </c>
      <c r="F419" s="31" t="str">
        <f>IF(OR(Sheet1!X580&lt;&gt;Sheet1!AL580,Sheet1!AM580&lt;&gt;Sheet1!Y580),"有影响","-")</f>
        <v>-</v>
      </c>
      <c r="G419" s="31" t="str">
        <f>IF(OR(Sheet1!AC580&lt;&gt;Sheet1!AN580,Sheet1!AO580&lt;&gt;Sheet1!AD580),"有影响","-")</f>
        <v>-</v>
      </c>
      <c r="H419" s="31" t="str">
        <f>IF(Sheet1!G580=0,"出错","-")</f>
        <v>-</v>
      </c>
      <c r="I419" s="31" t="str">
        <f>IF(AND(Sheet1!G580=0,Sheet1!L580&lt;&gt;0),"出错","-")</f>
        <v>-</v>
      </c>
      <c r="J419" s="31" t="str">
        <f>IF(AND(Sheet1!G580=0,Sheet1!L580=0,Sheet1!Q580&lt;&gt;0),"出错","-")</f>
        <v>-</v>
      </c>
      <c r="K419" s="31" t="str">
        <f>IF(AND(Sheet1!G580=0,Sheet1!L580=0,Sheet1!Q580=0,Sheet1!V580&lt;&gt;0),"出错","-")</f>
        <v>-</v>
      </c>
      <c r="L419" s="31" t="str">
        <f>IF(AND(Sheet1!G580=0,Sheet1!L580=0,Sheet1!Q580=0,Sheet1!V580=0,Sheet1!AA580&lt;&gt;0),"出错","-")</f>
        <v>-</v>
      </c>
    </row>
    <row r="420" spans="1:12">
      <c r="A420" s="3">
        <v>20105</v>
      </c>
      <c r="B420" s="3" t="s">
        <v>500</v>
      </c>
      <c r="C420" s="31" t="str">
        <f>IF(OR(Sheet1!I581&lt;&gt;Sheet1!AF581,Sheet1!AG581&lt;&gt;Sheet1!J581),"有影响","-")</f>
        <v>-</v>
      </c>
      <c r="D420" s="31" t="str">
        <f>IF(OR(Sheet1!N581&lt;&gt;Sheet1!AH581,Sheet1!AI581&lt;&gt;Sheet1!O581),"有影响","-")</f>
        <v>-</v>
      </c>
      <c r="E420" s="31" t="str">
        <f>IF(OR(Sheet1!S581&lt;&gt;Sheet1!AJ581,Sheet1!AK581&lt;&gt;Sheet1!T581),"有影响","-")</f>
        <v>-</v>
      </c>
      <c r="F420" s="31" t="str">
        <f>IF(OR(Sheet1!X581&lt;&gt;Sheet1!AL581,Sheet1!AM581&lt;&gt;Sheet1!Y581),"有影响","-")</f>
        <v>-</v>
      </c>
      <c r="G420" s="31" t="str">
        <f>IF(OR(Sheet1!AC581&lt;&gt;Sheet1!AN581,Sheet1!AO581&lt;&gt;Sheet1!AD581),"有影响","-")</f>
        <v>-</v>
      </c>
      <c r="H420" s="31" t="str">
        <f>IF(Sheet1!G581=0,"出错","-")</f>
        <v>-</v>
      </c>
      <c r="I420" s="31" t="str">
        <f>IF(AND(Sheet1!G581=0,Sheet1!L581&lt;&gt;0),"出错","-")</f>
        <v>-</v>
      </c>
      <c r="J420" s="31" t="str">
        <f>IF(AND(Sheet1!G581=0,Sheet1!L581=0,Sheet1!Q581&lt;&gt;0),"出错","-")</f>
        <v>-</v>
      </c>
      <c r="K420" s="31" t="str">
        <f>IF(AND(Sheet1!G581=0,Sheet1!L581=0,Sheet1!Q581=0,Sheet1!V581&lt;&gt;0),"出错","-")</f>
        <v>-</v>
      </c>
      <c r="L420" s="31" t="str">
        <f>IF(AND(Sheet1!G581=0,Sheet1!L581=0,Sheet1!Q581=0,Sheet1!V581=0,Sheet1!AA581&lt;&gt;0),"出错","-")</f>
        <v>-</v>
      </c>
    </row>
    <row r="421" spans="1:12">
      <c r="A421" s="3">
        <v>20106</v>
      </c>
      <c r="B421" s="3" t="s">
        <v>501</v>
      </c>
      <c r="C421" s="31" t="str">
        <f>IF(OR(Sheet1!I582&lt;&gt;Sheet1!AF582,Sheet1!AG582&lt;&gt;Sheet1!J582),"有影响","-")</f>
        <v>-</v>
      </c>
      <c r="D421" s="31" t="str">
        <f>IF(OR(Sheet1!N582&lt;&gt;Sheet1!AH582,Sheet1!AI582&lt;&gt;Sheet1!O582),"有影响","-")</f>
        <v>-</v>
      </c>
      <c r="E421" s="31" t="str">
        <f>IF(OR(Sheet1!S582&lt;&gt;Sheet1!AJ582,Sheet1!AK582&lt;&gt;Sheet1!T582),"有影响","-")</f>
        <v>-</v>
      </c>
      <c r="F421" s="31" t="str">
        <f>IF(OR(Sheet1!X582&lt;&gt;Sheet1!AL582,Sheet1!AM582&lt;&gt;Sheet1!Y582),"有影响","-")</f>
        <v>-</v>
      </c>
      <c r="G421" s="31" t="str">
        <f>IF(OR(Sheet1!AC582&lt;&gt;Sheet1!AN582,Sheet1!AO582&lt;&gt;Sheet1!AD582),"有影响","-")</f>
        <v>-</v>
      </c>
      <c r="H421" s="31" t="str">
        <f>IF(Sheet1!G582=0,"出错","-")</f>
        <v>-</v>
      </c>
      <c r="I421" s="31" t="str">
        <f>IF(AND(Sheet1!G582=0,Sheet1!L582&lt;&gt;0),"出错","-")</f>
        <v>-</v>
      </c>
      <c r="J421" s="31" t="str">
        <f>IF(AND(Sheet1!G582=0,Sheet1!L582=0,Sheet1!Q582&lt;&gt;0),"出错","-")</f>
        <v>-</v>
      </c>
      <c r="K421" s="31" t="str">
        <f>IF(AND(Sheet1!G582=0,Sheet1!L582=0,Sheet1!Q582=0,Sheet1!V582&lt;&gt;0),"出错","-")</f>
        <v>-</v>
      </c>
      <c r="L421" s="31" t="str">
        <f>IF(AND(Sheet1!G582=0,Sheet1!L582=0,Sheet1!Q582=0,Sheet1!V582=0,Sheet1!AA582&lt;&gt;0),"出错","-")</f>
        <v>-</v>
      </c>
    </row>
    <row r="422" spans="1:12">
      <c r="A422" s="3">
        <v>20107</v>
      </c>
      <c r="B422" s="3" t="s">
        <v>502</v>
      </c>
      <c r="C422" s="31" t="str">
        <f>IF(OR(Sheet1!I583&lt;&gt;Sheet1!AF583,Sheet1!AG583&lt;&gt;Sheet1!J583),"有影响","-")</f>
        <v>-</v>
      </c>
      <c r="D422" s="31" t="str">
        <f>IF(OR(Sheet1!N583&lt;&gt;Sheet1!AH583,Sheet1!AI583&lt;&gt;Sheet1!O583),"有影响","-")</f>
        <v>-</v>
      </c>
      <c r="E422" s="31" t="str">
        <f>IF(OR(Sheet1!S583&lt;&gt;Sheet1!AJ583,Sheet1!AK583&lt;&gt;Sheet1!T583),"有影响","-")</f>
        <v>-</v>
      </c>
      <c r="F422" s="31" t="str">
        <f>IF(OR(Sheet1!X583&lt;&gt;Sheet1!AL583,Sheet1!AM583&lt;&gt;Sheet1!Y583),"有影响","-")</f>
        <v>-</v>
      </c>
      <c r="G422" s="31" t="str">
        <f>IF(OR(Sheet1!AC583&lt;&gt;Sheet1!AN583,Sheet1!AO583&lt;&gt;Sheet1!AD583),"有影响","-")</f>
        <v>-</v>
      </c>
      <c r="H422" s="31" t="str">
        <f>IF(Sheet1!G583=0,"出错","-")</f>
        <v>-</v>
      </c>
      <c r="I422" s="31" t="str">
        <f>IF(AND(Sheet1!G583=0,Sheet1!L583&lt;&gt;0),"出错","-")</f>
        <v>-</v>
      </c>
      <c r="J422" s="31" t="str">
        <f>IF(AND(Sheet1!G583=0,Sheet1!L583=0,Sheet1!Q583&lt;&gt;0),"出错","-")</f>
        <v>-</v>
      </c>
      <c r="K422" s="31" t="str">
        <f>IF(AND(Sheet1!G583=0,Sheet1!L583=0,Sheet1!Q583=0,Sheet1!V583&lt;&gt;0),"出错","-")</f>
        <v>-</v>
      </c>
      <c r="L422" s="31" t="str">
        <f>IF(AND(Sheet1!G583=0,Sheet1!L583=0,Sheet1!Q583=0,Sheet1!V583=0,Sheet1!AA583&lt;&gt;0),"出错","-")</f>
        <v>-</v>
      </c>
    </row>
    <row r="423" spans="1:12">
      <c r="A423" s="3">
        <v>20108</v>
      </c>
      <c r="B423" s="3" t="s">
        <v>503</v>
      </c>
      <c r="C423" s="31" t="str">
        <f>IF(OR(Sheet1!I584&lt;&gt;Sheet1!AF584,Sheet1!AG584&lt;&gt;Sheet1!J584),"有影响","-")</f>
        <v>-</v>
      </c>
      <c r="D423" s="31" t="str">
        <f>IF(OR(Sheet1!N584&lt;&gt;Sheet1!AH584,Sheet1!AI584&lt;&gt;Sheet1!O584),"有影响","-")</f>
        <v>-</v>
      </c>
      <c r="E423" s="31" t="str">
        <f>IF(OR(Sheet1!S584&lt;&gt;Sheet1!AJ584,Sheet1!AK584&lt;&gt;Sheet1!T584),"有影响","-")</f>
        <v>-</v>
      </c>
      <c r="F423" s="31" t="str">
        <f>IF(OR(Sheet1!X584&lt;&gt;Sheet1!AL584,Sheet1!AM584&lt;&gt;Sheet1!Y584),"有影响","-")</f>
        <v>-</v>
      </c>
      <c r="G423" s="31" t="str">
        <f>IF(OR(Sheet1!AC584&lt;&gt;Sheet1!AN584,Sheet1!AO584&lt;&gt;Sheet1!AD584),"有影响","-")</f>
        <v>-</v>
      </c>
      <c r="H423" s="31" t="str">
        <f>IF(Sheet1!G584=0,"出错","-")</f>
        <v>-</v>
      </c>
      <c r="I423" s="31" t="str">
        <f>IF(AND(Sheet1!G584=0,Sheet1!L584&lt;&gt;0),"出错","-")</f>
        <v>-</v>
      </c>
      <c r="J423" s="31" t="str">
        <f>IF(AND(Sheet1!G584=0,Sheet1!L584=0,Sheet1!Q584&lt;&gt;0),"出错","-")</f>
        <v>-</v>
      </c>
      <c r="K423" s="31" t="str">
        <f>IF(AND(Sheet1!G584=0,Sheet1!L584=0,Sheet1!Q584=0,Sheet1!V584&lt;&gt;0),"出错","-")</f>
        <v>-</v>
      </c>
      <c r="L423" s="31" t="str">
        <f>IF(AND(Sheet1!G584=0,Sheet1!L584=0,Sheet1!Q584=0,Sheet1!V584=0,Sheet1!AA584&lt;&gt;0),"出错","-")</f>
        <v>-</v>
      </c>
    </row>
    <row r="424" spans="1:12">
      <c r="A424" s="3">
        <v>20109</v>
      </c>
      <c r="B424" s="3" t="s">
        <v>504</v>
      </c>
      <c r="C424" s="31" t="str">
        <f>IF(OR(Sheet1!I585&lt;&gt;Sheet1!AF585,Sheet1!AG585&lt;&gt;Sheet1!J585),"有影响","-")</f>
        <v>-</v>
      </c>
      <c r="D424" s="31" t="str">
        <f>IF(OR(Sheet1!N585&lt;&gt;Sheet1!AH585,Sheet1!AI585&lt;&gt;Sheet1!O585),"有影响","-")</f>
        <v>-</v>
      </c>
      <c r="E424" s="31" t="str">
        <f>IF(OR(Sheet1!S585&lt;&gt;Sheet1!AJ585,Sheet1!AK585&lt;&gt;Sheet1!T585),"有影响","-")</f>
        <v>-</v>
      </c>
      <c r="F424" s="31" t="str">
        <f>IF(OR(Sheet1!X585&lt;&gt;Sheet1!AL585,Sheet1!AM585&lt;&gt;Sheet1!Y585),"有影响","-")</f>
        <v>-</v>
      </c>
      <c r="G424" s="31" t="str">
        <f>IF(OR(Sheet1!AC585&lt;&gt;Sheet1!AN585,Sheet1!AO585&lt;&gt;Sheet1!AD585),"有影响","-")</f>
        <v>-</v>
      </c>
      <c r="H424" s="31" t="str">
        <f>IF(Sheet1!G585=0,"出错","-")</f>
        <v>-</v>
      </c>
      <c r="I424" s="31" t="str">
        <f>IF(AND(Sheet1!G585=0,Sheet1!L585&lt;&gt;0),"出错","-")</f>
        <v>-</v>
      </c>
      <c r="J424" s="31" t="str">
        <f>IF(AND(Sheet1!G585=0,Sheet1!L585=0,Sheet1!Q585&lt;&gt;0),"出错","-")</f>
        <v>-</v>
      </c>
      <c r="K424" s="31" t="str">
        <f>IF(AND(Sheet1!G585=0,Sheet1!L585=0,Sheet1!Q585=0,Sheet1!V585&lt;&gt;0),"出错","-")</f>
        <v>-</v>
      </c>
      <c r="L424" s="31" t="str">
        <f>IF(AND(Sheet1!G585=0,Sheet1!L585=0,Sheet1!Q585=0,Sheet1!V585=0,Sheet1!AA585&lt;&gt;0),"出错","-")</f>
        <v>-</v>
      </c>
    </row>
    <row r="425" spans="1:12">
      <c r="A425" s="3">
        <v>20110</v>
      </c>
      <c r="B425" s="3" t="s">
        <v>505</v>
      </c>
      <c r="C425" s="31" t="str">
        <f>IF(OR(Sheet1!I586&lt;&gt;Sheet1!AF586,Sheet1!AG586&lt;&gt;Sheet1!J586),"有影响","-")</f>
        <v>-</v>
      </c>
      <c r="D425" s="31" t="str">
        <f>IF(OR(Sheet1!N586&lt;&gt;Sheet1!AH586,Sheet1!AI586&lt;&gt;Sheet1!O586),"有影响","-")</f>
        <v>-</v>
      </c>
      <c r="E425" s="31" t="str">
        <f>IF(OR(Sheet1!S586&lt;&gt;Sheet1!AJ586,Sheet1!AK586&lt;&gt;Sheet1!T586),"有影响","-")</f>
        <v>-</v>
      </c>
      <c r="F425" s="31" t="str">
        <f>IF(OR(Sheet1!X586&lt;&gt;Sheet1!AL586,Sheet1!AM586&lt;&gt;Sheet1!Y586),"有影响","-")</f>
        <v>-</v>
      </c>
      <c r="G425" s="31" t="str">
        <f>IF(OR(Sheet1!AC586&lt;&gt;Sheet1!AN586,Sheet1!AO586&lt;&gt;Sheet1!AD586),"有影响","-")</f>
        <v>-</v>
      </c>
      <c r="H425" s="31" t="str">
        <f>IF(Sheet1!G586=0,"出错","-")</f>
        <v>-</v>
      </c>
      <c r="I425" s="31" t="str">
        <f>IF(AND(Sheet1!G586=0,Sheet1!L586&lt;&gt;0),"出错","-")</f>
        <v>-</v>
      </c>
      <c r="J425" s="31" t="str">
        <f>IF(AND(Sheet1!G586=0,Sheet1!L586=0,Sheet1!Q586&lt;&gt;0),"出错","-")</f>
        <v>-</v>
      </c>
      <c r="K425" s="31" t="str">
        <f>IF(AND(Sheet1!G586=0,Sheet1!L586=0,Sheet1!Q586=0,Sheet1!V586&lt;&gt;0),"出错","-")</f>
        <v>-</v>
      </c>
      <c r="L425" s="31" t="str">
        <f>IF(AND(Sheet1!G586=0,Sheet1!L586=0,Sheet1!Q586=0,Sheet1!V586=0,Sheet1!AA586&lt;&gt;0),"出错","-")</f>
        <v>-</v>
      </c>
    </row>
    <row r="426" spans="1:12">
      <c r="A426" s="3">
        <v>20111</v>
      </c>
      <c r="B426" s="3" t="s">
        <v>506</v>
      </c>
      <c r="C426" s="31" t="str">
        <f>IF(OR(Sheet1!I587&lt;&gt;Sheet1!AF587,Sheet1!AG587&lt;&gt;Sheet1!J587),"有影响","-")</f>
        <v>-</v>
      </c>
      <c r="D426" s="31" t="str">
        <f>IF(OR(Sheet1!N587&lt;&gt;Sheet1!AH587,Sheet1!AI587&lt;&gt;Sheet1!O587),"有影响","-")</f>
        <v>-</v>
      </c>
      <c r="E426" s="31" t="str">
        <f>IF(OR(Sheet1!S587&lt;&gt;Sheet1!AJ587,Sheet1!AK587&lt;&gt;Sheet1!T587),"有影响","-")</f>
        <v>-</v>
      </c>
      <c r="F426" s="31" t="str">
        <f>IF(OR(Sheet1!X587&lt;&gt;Sheet1!AL587,Sheet1!AM587&lt;&gt;Sheet1!Y587),"有影响","-")</f>
        <v>-</v>
      </c>
      <c r="G426" s="31" t="str">
        <f>IF(OR(Sheet1!AC587&lt;&gt;Sheet1!AN587,Sheet1!AO587&lt;&gt;Sheet1!AD587),"有影响","-")</f>
        <v>-</v>
      </c>
      <c r="H426" s="31" t="str">
        <f>IF(Sheet1!G587=0,"出错","-")</f>
        <v>-</v>
      </c>
      <c r="I426" s="31" t="str">
        <f>IF(AND(Sheet1!G587=0,Sheet1!L587&lt;&gt;0),"出错","-")</f>
        <v>-</v>
      </c>
      <c r="J426" s="31" t="str">
        <f>IF(AND(Sheet1!G587=0,Sheet1!L587=0,Sheet1!Q587&lt;&gt;0),"出错","-")</f>
        <v>-</v>
      </c>
      <c r="K426" s="31" t="str">
        <f>IF(AND(Sheet1!G587=0,Sheet1!L587=0,Sheet1!Q587=0,Sheet1!V587&lt;&gt;0),"出错","-")</f>
        <v>-</v>
      </c>
      <c r="L426" s="31" t="str">
        <f>IF(AND(Sheet1!G587=0,Sheet1!L587=0,Sheet1!Q587=0,Sheet1!V587=0,Sheet1!AA587&lt;&gt;0),"出错","-")</f>
        <v>-</v>
      </c>
    </row>
    <row r="427" spans="1:12">
      <c r="A427" s="3">
        <v>20112</v>
      </c>
      <c r="B427" s="3" t="s">
        <v>507</v>
      </c>
      <c r="C427" s="31" t="str">
        <f>IF(OR(Sheet1!I588&lt;&gt;Sheet1!AF588,Sheet1!AG588&lt;&gt;Sheet1!J588),"有影响","-")</f>
        <v>-</v>
      </c>
      <c r="D427" s="31" t="str">
        <f>IF(OR(Sheet1!N588&lt;&gt;Sheet1!AH588,Sheet1!AI588&lt;&gt;Sheet1!O588),"有影响","-")</f>
        <v>-</v>
      </c>
      <c r="E427" s="31" t="str">
        <f>IF(OR(Sheet1!S588&lt;&gt;Sheet1!AJ588,Sheet1!AK588&lt;&gt;Sheet1!T588),"有影响","-")</f>
        <v>-</v>
      </c>
      <c r="F427" s="31" t="str">
        <f>IF(OR(Sheet1!X588&lt;&gt;Sheet1!AL588,Sheet1!AM588&lt;&gt;Sheet1!Y588),"有影响","-")</f>
        <v>-</v>
      </c>
      <c r="G427" s="31" t="str">
        <f>IF(OR(Sheet1!AC588&lt;&gt;Sheet1!AN588,Sheet1!AO588&lt;&gt;Sheet1!AD588),"有影响","-")</f>
        <v>-</v>
      </c>
      <c r="H427" s="31" t="str">
        <f>IF(Sheet1!G588=0,"出错","-")</f>
        <v>-</v>
      </c>
      <c r="I427" s="31" t="str">
        <f>IF(AND(Sheet1!G588=0,Sheet1!L588&lt;&gt;0),"出错","-")</f>
        <v>-</v>
      </c>
      <c r="J427" s="31" t="str">
        <f>IF(AND(Sheet1!G588=0,Sheet1!L588=0,Sheet1!Q588&lt;&gt;0),"出错","-")</f>
        <v>-</v>
      </c>
      <c r="K427" s="31" t="str">
        <f>IF(AND(Sheet1!G588=0,Sheet1!L588=0,Sheet1!Q588=0,Sheet1!V588&lt;&gt;0),"出错","-")</f>
        <v>-</v>
      </c>
      <c r="L427" s="31" t="str">
        <f>IF(AND(Sheet1!G588=0,Sheet1!L588=0,Sheet1!Q588=0,Sheet1!V588=0,Sheet1!AA588&lt;&gt;0),"出错","-")</f>
        <v>-</v>
      </c>
    </row>
    <row r="428" spans="1:12">
      <c r="A428" s="3">
        <v>20113</v>
      </c>
      <c r="B428" s="3" t="s">
        <v>508</v>
      </c>
      <c r="C428" s="31" t="str">
        <f>IF(OR(Sheet1!I589&lt;&gt;Sheet1!AF589,Sheet1!AG589&lt;&gt;Sheet1!J589),"有影响","-")</f>
        <v>-</v>
      </c>
      <c r="D428" s="31" t="str">
        <f>IF(OR(Sheet1!N589&lt;&gt;Sheet1!AH589,Sheet1!AI589&lt;&gt;Sheet1!O589),"有影响","-")</f>
        <v>-</v>
      </c>
      <c r="E428" s="31" t="str">
        <f>IF(OR(Sheet1!S589&lt;&gt;Sheet1!AJ589,Sheet1!AK589&lt;&gt;Sheet1!T589),"有影响","-")</f>
        <v>-</v>
      </c>
      <c r="F428" s="31" t="str">
        <f>IF(OR(Sheet1!X589&lt;&gt;Sheet1!AL589,Sheet1!AM589&lt;&gt;Sheet1!Y589),"有影响","-")</f>
        <v>-</v>
      </c>
      <c r="G428" s="31" t="str">
        <f>IF(OR(Sheet1!AC589&lt;&gt;Sheet1!AN589,Sheet1!AO589&lt;&gt;Sheet1!AD589),"有影响","-")</f>
        <v>-</v>
      </c>
      <c r="H428" s="31" t="str">
        <f>IF(Sheet1!G589=0,"出错","-")</f>
        <v>-</v>
      </c>
      <c r="I428" s="31" t="str">
        <f>IF(AND(Sheet1!G589=0,Sheet1!L589&lt;&gt;0),"出错","-")</f>
        <v>-</v>
      </c>
      <c r="J428" s="31" t="str">
        <f>IF(AND(Sheet1!G589=0,Sheet1!L589=0,Sheet1!Q589&lt;&gt;0),"出错","-")</f>
        <v>-</v>
      </c>
      <c r="K428" s="31" t="str">
        <f>IF(AND(Sheet1!G589=0,Sheet1!L589=0,Sheet1!Q589=0,Sheet1!V589&lt;&gt;0),"出错","-")</f>
        <v>-</v>
      </c>
      <c r="L428" s="31" t="str">
        <f>IF(AND(Sheet1!G589=0,Sheet1!L589=0,Sheet1!Q589=0,Sheet1!V589=0,Sheet1!AA589&lt;&gt;0),"出错","-")</f>
        <v>-</v>
      </c>
    </row>
    <row r="429" spans="1:12">
      <c r="A429" s="3">
        <v>20114</v>
      </c>
      <c r="B429" s="3" t="s">
        <v>509</v>
      </c>
      <c r="C429" s="31" t="str">
        <f>IF(OR(Sheet1!I590&lt;&gt;Sheet1!AF590,Sheet1!AG590&lt;&gt;Sheet1!J590),"有影响","-")</f>
        <v>-</v>
      </c>
      <c r="D429" s="31" t="str">
        <f>IF(OR(Sheet1!N590&lt;&gt;Sheet1!AH590,Sheet1!AI590&lt;&gt;Sheet1!O590),"有影响","-")</f>
        <v>-</v>
      </c>
      <c r="E429" s="31" t="str">
        <f>IF(OR(Sheet1!S590&lt;&gt;Sheet1!AJ590,Sheet1!AK590&lt;&gt;Sheet1!T590),"有影响","-")</f>
        <v>-</v>
      </c>
      <c r="F429" s="31" t="str">
        <f>IF(OR(Sheet1!X590&lt;&gt;Sheet1!AL590,Sheet1!AM590&lt;&gt;Sheet1!Y590),"有影响","-")</f>
        <v>-</v>
      </c>
      <c r="G429" s="31" t="str">
        <f>IF(OR(Sheet1!AC590&lt;&gt;Sheet1!AN590,Sheet1!AO590&lt;&gt;Sheet1!AD590),"有影响","-")</f>
        <v>-</v>
      </c>
      <c r="H429" s="31" t="str">
        <f>IF(Sheet1!G590=0,"出错","-")</f>
        <v>-</v>
      </c>
      <c r="I429" s="31" t="str">
        <f>IF(AND(Sheet1!G590=0,Sheet1!L590&lt;&gt;0),"出错","-")</f>
        <v>-</v>
      </c>
      <c r="J429" s="31" t="str">
        <f>IF(AND(Sheet1!G590=0,Sheet1!L590=0,Sheet1!Q590&lt;&gt;0),"出错","-")</f>
        <v>-</v>
      </c>
      <c r="K429" s="31" t="str">
        <f>IF(AND(Sheet1!G590=0,Sheet1!L590=0,Sheet1!Q590=0,Sheet1!V590&lt;&gt;0),"出错","-")</f>
        <v>-</v>
      </c>
      <c r="L429" s="31" t="str">
        <f>IF(AND(Sheet1!G590=0,Sheet1!L590=0,Sheet1!Q590=0,Sheet1!V590=0,Sheet1!AA590&lt;&gt;0),"出错","-")</f>
        <v>-</v>
      </c>
    </row>
    <row r="430" spans="1:12">
      <c r="A430" s="3">
        <v>20115</v>
      </c>
      <c r="B430" s="3" t="s">
        <v>510</v>
      </c>
      <c r="C430" s="31" t="str">
        <f>IF(OR(Sheet1!I591&lt;&gt;Sheet1!AF591,Sheet1!AG591&lt;&gt;Sheet1!J591),"有影响","-")</f>
        <v>-</v>
      </c>
      <c r="D430" s="31" t="str">
        <f>IF(OR(Sheet1!N591&lt;&gt;Sheet1!AH591,Sheet1!AI591&lt;&gt;Sheet1!O591),"有影响","-")</f>
        <v>-</v>
      </c>
      <c r="E430" s="31" t="str">
        <f>IF(OR(Sheet1!S591&lt;&gt;Sheet1!AJ591,Sheet1!AK591&lt;&gt;Sheet1!T591),"有影响","-")</f>
        <v>-</v>
      </c>
      <c r="F430" s="31" t="str">
        <f>IF(OR(Sheet1!X591&lt;&gt;Sheet1!AL591,Sheet1!AM591&lt;&gt;Sheet1!Y591),"有影响","-")</f>
        <v>-</v>
      </c>
      <c r="G430" s="31" t="str">
        <f>IF(OR(Sheet1!AC591&lt;&gt;Sheet1!AN591,Sheet1!AO591&lt;&gt;Sheet1!AD591),"有影响","-")</f>
        <v>-</v>
      </c>
      <c r="H430" s="31" t="str">
        <f>IF(Sheet1!G591=0,"出错","-")</f>
        <v>-</v>
      </c>
      <c r="I430" s="31" t="str">
        <f>IF(AND(Sheet1!G591=0,Sheet1!L591&lt;&gt;0),"出错","-")</f>
        <v>-</v>
      </c>
      <c r="J430" s="31" t="str">
        <f>IF(AND(Sheet1!G591=0,Sheet1!L591=0,Sheet1!Q591&lt;&gt;0),"出错","-")</f>
        <v>-</v>
      </c>
      <c r="K430" s="31" t="str">
        <f>IF(AND(Sheet1!G591=0,Sheet1!L591=0,Sheet1!Q591=0,Sheet1!V591&lt;&gt;0),"出错","-")</f>
        <v>-</v>
      </c>
      <c r="L430" s="31" t="str">
        <f>IF(AND(Sheet1!G591=0,Sheet1!L591=0,Sheet1!Q591=0,Sheet1!V591=0,Sheet1!AA591&lt;&gt;0),"出错","-")</f>
        <v>-</v>
      </c>
    </row>
    <row r="431" spans="1:12">
      <c r="A431" s="3">
        <v>20116</v>
      </c>
      <c r="B431" s="3" t="s">
        <v>511</v>
      </c>
      <c r="C431" s="31" t="str">
        <f>IF(OR(Sheet1!I592&lt;&gt;Sheet1!AF592,Sheet1!AG592&lt;&gt;Sheet1!J592),"有影响","-")</f>
        <v>-</v>
      </c>
      <c r="D431" s="31" t="str">
        <f>IF(OR(Sheet1!N592&lt;&gt;Sheet1!AH592,Sheet1!AI592&lt;&gt;Sheet1!O592),"有影响","-")</f>
        <v>-</v>
      </c>
      <c r="E431" s="31" t="str">
        <f>IF(OR(Sheet1!S592&lt;&gt;Sheet1!AJ592,Sheet1!AK592&lt;&gt;Sheet1!T592),"有影响","-")</f>
        <v>-</v>
      </c>
      <c r="F431" s="31" t="str">
        <f>IF(OR(Sheet1!X592&lt;&gt;Sheet1!AL592,Sheet1!AM592&lt;&gt;Sheet1!Y592),"有影响","-")</f>
        <v>-</v>
      </c>
      <c r="G431" s="31" t="str">
        <f>IF(OR(Sheet1!AC592&lt;&gt;Sheet1!AN592,Sheet1!AO592&lt;&gt;Sheet1!AD592),"有影响","-")</f>
        <v>-</v>
      </c>
      <c r="H431" s="31" t="str">
        <f>IF(Sheet1!G592=0,"出错","-")</f>
        <v>-</v>
      </c>
      <c r="I431" s="31" t="str">
        <f>IF(AND(Sheet1!G592=0,Sheet1!L592&lt;&gt;0),"出错","-")</f>
        <v>-</v>
      </c>
      <c r="J431" s="31" t="str">
        <f>IF(AND(Sheet1!G592=0,Sheet1!L592=0,Sheet1!Q592&lt;&gt;0),"出错","-")</f>
        <v>-</v>
      </c>
      <c r="K431" s="31" t="str">
        <f>IF(AND(Sheet1!G592=0,Sheet1!L592=0,Sheet1!Q592=0,Sheet1!V592&lt;&gt;0),"出错","-")</f>
        <v>-</v>
      </c>
      <c r="L431" s="31" t="str">
        <f>IF(AND(Sheet1!G592=0,Sheet1!L592=0,Sheet1!Q592=0,Sheet1!V592=0,Sheet1!AA592&lt;&gt;0),"出错","-")</f>
        <v>-</v>
      </c>
    </row>
    <row r="432" spans="1:12">
      <c r="A432" s="3">
        <v>20117</v>
      </c>
      <c r="B432" s="3" t="s">
        <v>563</v>
      </c>
      <c r="C432" s="31" t="str">
        <f>IF(OR(Sheet1!I593&lt;&gt;Sheet1!AF593,Sheet1!AG593&lt;&gt;Sheet1!J593),"有影响","-")</f>
        <v>-</v>
      </c>
      <c r="D432" s="31" t="str">
        <f>IF(OR(Sheet1!N593&lt;&gt;Sheet1!AH593,Sheet1!AI593&lt;&gt;Sheet1!O593),"有影响","-")</f>
        <v>-</v>
      </c>
      <c r="E432" s="31" t="str">
        <f>IF(OR(Sheet1!S593&lt;&gt;Sheet1!AJ593,Sheet1!AK593&lt;&gt;Sheet1!T593),"有影响","-")</f>
        <v>-</v>
      </c>
      <c r="F432" s="31" t="str">
        <f>IF(OR(Sheet1!X593&lt;&gt;Sheet1!AL593,Sheet1!AM593&lt;&gt;Sheet1!Y593),"有影响","-")</f>
        <v>-</v>
      </c>
      <c r="G432" s="31" t="str">
        <f>IF(OR(Sheet1!AC593&lt;&gt;Sheet1!AN593,Sheet1!AO593&lt;&gt;Sheet1!AD593),"有影响","-")</f>
        <v>-</v>
      </c>
      <c r="H432" s="31" t="str">
        <f>IF(Sheet1!G593=0,"出错","-")</f>
        <v>-</v>
      </c>
      <c r="I432" s="31" t="str">
        <f>IF(AND(Sheet1!G593=0,Sheet1!L593&lt;&gt;0),"出错","-")</f>
        <v>-</v>
      </c>
      <c r="J432" s="31" t="str">
        <f>IF(AND(Sheet1!G593=0,Sheet1!L593=0,Sheet1!Q593&lt;&gt;0),"出错","-")</f>
        <v>-</v>
      </c>
      <c r="K432" s="31" t="str">
        <f>IF(AND(Sheet1!G593=0,Sheet1!L593=0,Sheet1!Q593=0,Sheet1!V593&lt;&gt;0),"出错","-")</f>
        <v>-</v>
      </c>
      <c r="L432" s="31" t="str">
        <f>IF(AND(Sheet1!G593=0,Sheet1!L593=0,Sheet1!Q593=0,Sheet1!V593=0,Sheet1!AA593&lt;&gt;0),"出错","-")</f>
        <v>-</v>
      </c>
    </row>
    <row r="433" spans="1:12">
      <c r="A433" s="3">
        <v>20118</v>
      </c>
      <c r="B433" s="3" t="s">
        <v>564</v>
      </c>
      <c r="C433" s="31" t="str">
        <f>IF(OR(Sheet1!I594&lt;&gt;Sheet1!AF594,Sheet1!AG594&lt;&gt;Sheet1!J594),"有影响","-")</f>
        <v>-</v>
      </c>
      <c r="D433" s="31" t="str">
        <f>IF(OR(Sheet1!N594&lt;&gt;Sheet1!AH594,Sheet1!AI594&lt;&gt;Sheet1!O594),"有影响","-")</f>
        <v>-</v>
      </c>
      <c r="E433" s="31" t="str">
        <f>IF(OR(Sheet1!S594&lt;&gt;Sheet1!AJ594,Sheet1!AK594&lt;&gt;Sheet1!T594),"有影响","-")</f>
        <v>-</v>
      </c>
      <c r="F433" s="31" t="str">
        <f>IF(OR(Sheet1!X594&lt;&gt;Sheet1!AL594,Sheet1!AM594&lt;&gt;Sheet1!Y594),"有影响","-")</f>
        <v>-</v>
      </c>
      <c r="G433" s="31" t="str">
        <f>IF(OR(Sheet1!AC594&lt;&gt;Sheet1!AN594,Sheet1!AO594&lt;&gt;Sheet1!AD594),"有影响","-")</f>
        <v>-</v>
      </c>
      <c r="H433" s="31" t="str">
        <f>IF(Sheet1!G594=0,"出错","-")</f>
        <v>-</v>
      </c>
      <c r="I433" s="31" t="str">
        <f>IF(AND(Sheet1!G594=0,Sheet1!L594&lt;&gt;0),"出错","-")</f>
        <v>-</v>
      </c>
      <c r="J433" s="31" t="str">
        <f>IF(AND(Sheet1!G594=0,Sheet1!L594=0,Sheet1!Q594&lt;&gt;0),"出错","-")</f>
        <v>-</v>
      </c>
      <c r="K433" s="31" t="str">
        <f>IF(AND(Sheet1!G594=0,Sheet1!L594=0,Sheet1!Q594=0,Sheet1!V594&lt;&gt;0),"出错","-")</f>
        <v>-</v>
      </c>
      <c r="L433" s="31" t="str">
        <f>IF(AND(Sheet1!G594=0,Sheet1!L594=0,Sheet1!Q594=0,Sheet1!V594=0,Sheet1!AA594&lt;&gt;0),"出错","-")</f>
        <v>-</v>
      </c>
    </row>
    <row r="434" spans="1:12">
      <c r="A434" s="3">
        <v>20119</v>
      </c>
      <c r="B434" s="3" t="s">
        <v>565</v>
      </c>
      <c r="C434" s="31" t="str">
        <f>IF(OR(Sheet1!I595&lt;&gt;Sheet1!AF595,Sheet1!AG595&lt;&gt;Sheet1!J595),"有影响","-")</f>
        <v>-</v>
      </c>
      <c r="D434" s="31" t="str">
        <f>IF(OR(Sheet1!N595&lt;&gt;Sheet1!AH595,Sheet1!AI595&lt;&gt;Sheet1!O595),"有影响","-")</f>
        <v>-</v>
      </c>
      <c r="E434" s="31" t="str">
        <f>IF(OR(Sheet1!S595&lt;&gt;Sheet1!AJ595,Sheet1!AK595&lt;&gt;Sheet1!T595),"有影响","-")</f>
        <v>-</v>
      </c>
      <c r="F434" s="31" t="str">
        <f>IF(OR(Sheet1!X595&lt;&gt;Sheet1!AL595,Sheet1!AM595&lt;&gt;Sheet1!Y595),"有影响","-")</f>
        <v>-</v>
      </c>
      <c r="G434" s="31" t="str">
        <f>IF(OR(Sheet1!AC595&lt;&gt;Sheet1!AN595,Sheet1!AO595&lt;&gt;Sheet1!AD595),"有影响","-")</f>
        <v>-</v>
      </c>
      <c r="H434" s="31" t="str">
        <f>IF(Sheet1!G595=0,"出错","-")</f>
        <v>-</v>
      </c>
      <c r="I434" s="31" t="str">
        <f>IF(AND(Sheet1!G595=0,Sheet1!L595&lt;&gt;0),"出错","-")</f>
        <v>-</v>
      </c>
      <c r="J434" s="31" t="str">
        <f>IF(AND(Sheet1!G595=0,Sheet1!L595=0,Sheet1!Q595&lt;&gt;0),"出错","-")</f>
        <v>-</v>
      </c>
      <c r="K434" s="31" t="str">
        <f>IF(AND(Sheet1!G595=0,Sheet1!L595=0,Sheet1!Q595=0,Sheet1!V595&lt;&gt;0),"出错","-")</f>
        <v>-</v>
      </c>
      <c r="L434" s="31" t="str">
        <f>IF(AND(Sheet1!G595=0,Sheet1!L595=0,Sheet1!Q595=0,Sheet1!V595=0,Sheet1!AA595&lt;&gt;0),"出错","-")</f>
        <v>-</v>
      </c>
    </row>
    <row r="435" spans="1:12">
      <c r="A435" s="3">
        <v>20120</v>
      </c>
      <c r="B435" s="3" t="s">
        <v>566</v>
      </c>
      <c r="C435" s="31" t="str">
        <f>IF(OR(Sheet1!I596&lt;&gt;Sheet1!AF596,Sheet1!AG596&lt;&gt;Sheet1!J596),"有影响","-")</f>
        <v>-</v>
      </c>
      <c r="D435" s="31" t="str">
        <f>IF(OR(Sheet1!N596&lt;&gt;Sheet1!AH596,Sheet1!AI596&lt;&gt;Sheet1!O596),"有影响","-")</f>
        <v>-</v>
      </c>
      <c r="E435" s="31" t="str">
        <f>IF(OR(Sheet1!S596&lt;&gt;Sheet1!AJ596,Sheet1!AK596&lt;&gt;Sheet1!T596),"有影响","-")</f>
        <v>-</v>
      </c>
      <c r="F435" s="31" t="str">
        <f>IF(OR(Sheet1!X596&lt;&gt;Sheet1!AL596,Sheet1!AM596&lt;&gt;Sheet1!Y596),"有影响","-")</f>
        <v>-</v>
      </c>
      <c r="G435" s="31" t="str">
        <f>IF(OR(Sheet1!AC596&lt;&gt;Sheet1!AN596,Sheet1!AO596&lt;&gt;Sheet1!AD596),"有影响","-")</f>
        <v>-</v>
      </c>
      <c r="H435" s="31" t="str">
        <f>IF(Sheet1!G596=0,"出错","-")</f>
        <v>-</v>
      </c>
      <c r="I435" s="31" t="str">
        <f>IF(AND(Sheet1!G596=0,Sheet1!L596&lt;&gt;0),"出错","-")</f>
        <v>-</v>
      </c>
      <c r="J435" s="31" t="str">
        <f>IF(AND(Sheet1!G596=0,Sheet1!L596=0,Sheet1!Q596&lt;&gt;0),"出错","-")</f>
        <v>-</v>
      </c>
      <c r="K435" s="31" t="str">
        <f>IF(AND(Sheet1!G596=0,Sheet1!L596=0,Sheet1!Q596=0,Sheet1!V596&lt;&gt;0),"出错","-")</f>
        <v>-</v>
      </c>
      <c r="L435" s="31" t="str">
        <f>IF(AND(Sheet1!G596=0,Sheet1!L596=0,Sheet1!Q596=0,Sheet1!V596=0,Sheet1!AA596&lt;&gt;0),"出错","-")</f>
        <v>-</v>
      </c>
    </row>
    <row r="436" spans="1:12">
      <c r="A436" s="3">
        <v>20121</v>
      </c>
      <c r="B436" s="3" t="s">
        <v>567</v>
      </c>
      <c r="C436" s="31" t="str">
        <f>IF(OR(Sheet1!I597&lt;&gt;Sheet1!AF597,Sheet1!AG597&lt;&gt;Sheet1!J597),"有影响","-")</f>
        <v>-</v>
      </c>
      <c r="D436" s="31" t="str">
        <f>IF(OR(Sheet1!N597&lt;&gt;Sheet1!AH597,Sheet1!AI597&lt;&gt;Sheet1!O597),"有影响","-")</f>
        <v>-</v>
      </c>
      <c r="E436" s="31" t="str">
        <f>IF(OR(Sheet1!S597&lt;&gt;Sheet1!AJ597,Sheet1!AK597&lt;&gt;Sheet1!T597),"有影响","-")</f>
        <v>-</v>
      </c>
      <c r="F436" s="31" t="str">
        <f>IF(OR(Sheet1!X597&lt;&gt;Sheet1!AL597,Sheet1!AM597&lt;&gt;Sheet1!Y597),"有影响","-")</f>
        <v>-</v>
      </c>
      <c r="G436" s="31" t="str">
        <f>IF(OR(Sheet1!AC597&lt;&gt;Sheet1!AN597,Sheet1!AO597&lt;&gt;Sheet1!AD597),"有影响","-")</f>
        <v>-</v>
      </c>
      <c r="H436" s="31" t="str">
        <f>IF(Sheet1!G597=0,"出错","-")</f>
        <v>-</v>
      </c>
      <c r="I436" s="31" t="str">
        <f>IF(AND(Sheet1!G597=0,Sheet1!L597&lt;&gt;0),"出错","-")</f>
        <v>-</v>
      </c>
      <c r="J436" s="31" t="str">
        <f>IF(AND(Sheet1!G597=0,Sheet1!L597=0,Sheet1!Q597&lt;&gt;0),"出错","-")</f>
        <v>-</v>
      </c>
      <c r="K436" s="31" t="str">
        <f>IF(AND(Sheet1!G597=0,Sheet1!L597=0,Sheet1!Q597=0,Sheet1!V597&lt;&gt;0),"出错","-")</f>
        <v>-</v>
      </c>
      <c r="L436" s="31" t="str">
        <f>IF(AND(Sheet1!G597=0,Sheet1!L597=0,Sheet1!Q597=0,Sheet1!V597=0,Sheet1!AA597&lt;&gt;0),"出错","-")</f>
        <v>-</v>
      </c>
    </row>
    <row r="437" spans="1:12">
      <c r="A437" s="3">
        <v>20122</v>
      </c>
      <c r="B437" s="3" t="s">
        <v>568</v>
      </c>
      <c r="C437" s="31" t="str">
        <f>IF(OR(Sheet1!I598&lt;&gt;Sheet1!AF598,Sheet1!AG598&lt;&gt;Sheet1!J598),"有影响","-")</f>
        <v>-</v>
      </c>
      <c r="D437" s="31" t="str">
        <f>IF(OR(Sheet1!N598&lt;&gt;Sheet1!AH598,Sheet1!AI598&lt;&gt;Sheet1!O598),"有影响","-")</f>
        <v>-</v>
      </c>
      <c r="E437" s="31" t="str">
        <f>IF(OR(Sheet1!S598&lt;&gt;Sheet1!AJ598,Sheet1!AK598&lt;&gt;Sheet1!T598),"有影响","-")</f>
        <v>-</v>
      </c>
      <c r="F437" s="31" t="str">
        <f>IF(OR(Sheet1!X598&lt;&gt;Sheet1!AL598,Sheet1!AM598&lt;&gt;Sheet1!Y598),"有影响","-")</f>
        <v>-</v>
      </c>
      <c r="G437" s="31" t="str">
        <f>IF(OR(Sheet1!AC598&lt;&gt;Sheet1!AN598,Sheet1!AO598&lt;&gt;Sheet1!AD598),"有影响","-")</f>
        <v>-</v>
      </c>
      <c r="H437" s="31" t="str">
        <f>IF(Sheet1!G598=0,"出错","-")</f>
        <v>-</v>
      </c>
      <c r="I437" s="31" t="str">
        <f>IF(AND(Sheet1!G598=0,Sheet1!L598&lt;&gt;0),"出错","-")</f>
        <v>-</v>
      </c>
      <c r="J437" s="31" t="str">
        <f>IF(AND(Sheet1!G598=0,Sheet1!L598=0,Sheet1!Q598&lt;&gt;0),"出错","-")</f>
        <v>-</v>
      </c>
      <c r="K437" s="31" t="str">
        <f>IF(AND(Sheet1!G598=0,Sheet1!L598=0,Sheet1!Q598=0,Sheet1!V598&lt;&gt;0),"出错","-")</f>
        <v>-</v>
      </c>
      <c r="L437" s="31" t="str">
        <f>IF(AND(Sheet1!G598=0,Sheet1!L598=0,Sheet1!Q598=0,Sheet1!V598=0,Sheet1!AA598&lt;&gt;0),"出错","-")</f>
        <v>-</v>
      </c>
    </row>
    <row r="438" spans="1:12">
      <c r="A438" s="3">
        <v>20123</v>
      </c>
      <c r="B438" s="3" t="s">
        <v>569</v>
      </c>
      <c r="C438" s="31" t="str">
        <f>IF(OR(Sheet1!I599&lt;&gt;Sheet1!AF599,Sheet1!AG599&lt;&gt;Sheet1!J599),"有影响","-")</f>
        <v>-</v>
      </c>
      <c r="D438" s="31" t="str">
        <f>IF(OR(Sheet1!N599&lt;&gt;Sheet1!AH599,Sheet1!AI599&lt;&gt;Sheet1!O599),"有影响","-")</f>
        <v>-</v>
      </c>
      <c r="E438" s="31" t="str">
        <f>IF(OR(Sheet1!S599&lt;&gt;Sheet1!AJ599,Sheet1!AK599&lt;&gt;Sheet1!T599),"有影响","-")</f>
        <v>-</v>
      </c>
      <c r="F438" s="31" t="str">
        <f>IF(OR(Sheet1!X599&lt;&gt;Sheet1!AL599,Sheet1!AM599&lt;&gt;Sheet1!Y599),"有影响","-")</f>
        <v>-</v>
      </c>
      <c r="G438" s="31" t="str">
        <f>IF(OR(Sheet1!AC599&lt;&gt;Sheet1!AN599,Sheet1!AO599&lt;&gt;Sheet1!AD599),"有影响","-")</f>
        <v>-</v>
      </c>
      <c r="H438" s="31" t="str">
        <f>IF(Sheet1!G599=0,"出错","-")</f>
        <v>-</v>
      </c>
      <c r="I438" s="31" t="str">
        <f>IF(AND(Sheet1!G599=0,Sheet1!L599&lt;&gt;0),"出错","-")</f>
        <v>-</v>
      </c>
      <c r="J438" s="31" t="str">
        <f>IF(AND(Sheet1!G599=0,Sheet1!L599=0,Sheet1!Q599&lt;&gt;0),"出错","-")</f>
        <v>-</v>
      </c>
      <c r="K438" s="31" t="str">
        <f>IF(AND(Sheet1!G599=0,Sheet1!L599=0,Sheet1!Q599=0,Sheet1!V599&lt;&gt;0),"出错","-")</f>
        <v>-</v>
      </c>
      <c r="L438" s="31" t="str">
        <f>IF(AND(Sheet1!G599=0,Sheet1!L599=0,Sheet1!Q599=0,Sheet1!V599=0,Sheet1!AA599&lt;&gt;0),"出错","-")</f>
        <v>-</v>
      </c>
    </row>
    <row r="439" spans="1:12">
      <c r="A439" s="3">
        <v>20124</v>
      </c>
      <c r="B439" s="3" t="s">
        <v>570</v>
      </c>
      <c r="C439" s="31" t="str">
        <f>IF(OR(Sheet1!I600&lt;&gt;Sheet1!AF600,Sheet1!AG600&lt;&gt;Sheet1!J600),"有影响","-")</f>
        <v>-</v>
      </c>
      <c r="D439" s="31" t="str">
        <f>IF(OR(Sheet1!N600&lt;&gt;Sheet1!AH600,Sheet1!AI600&lt;&gt;Sheet1!O600),"有影响","-")</f>
        <v>-</v>
      </c>
      <c r="E439" s="31" t="str">
        <f>IF(OR(Sheet1!S600&lt;&gt;Sheet1!AJ600,Sheet1!AK600&lt;&gt;Sheet1!T600),"有影响","-")</f>
        <v>-</v>
      </c>
      <c r="F439" s="31" t="str">
        <f>IF(OR(Sheet1!X600&lt;&gt;Sheet1!AL600,Sheet1!AM600&lt;&gt;Sheet1!Y600),"有影响","-")</f>
        <v>-</v>
      </c>
      <c r="G439" s="31" t="str">
        <f>IF(OR(Sheet1!AC600&lt;&gt;Sheet1!AN600,Sheet1!AO600&lt;&gt;Sheet1!AD600),"有影响","-")</f>
        <v>-</v>
      </c>
      <c r="H439" s="31" t="str">
        <f>IF(Sheet1!G600=0,"出错","-")</f>
        <v>-</v>
      </c>
      <c r="I439" s="31" t="str">
        <f>IF(AND(Sheet1!G600=0,Sheet1!L600&lt;&gt;0),"出错","-")</f>
        <v>-</v>
      </c>
      <c r="J439" s="31" t="str">
        <f>IF(AND(Sheet1!G600=0,Sheet1!L600=0,Sheet1!Q600&lt;&gt;0),"出错","-")</f>
        <v>-</v>
      </c>
      <c r="K439" s="31" t="str">
        <f>IF(AND(Sheet1!G600=0,Sheet1!L600=0,Sheet1!Q600=0,Sheet1!V600&lt;&gt;0),"出错","-")</f>
        <v>-</v>
      </c>
      <c r="L439" s="31" t="str">
        <f>IF(AND(Sheet1!G600=0,Sheet1!L600=0,Sheet1!Q600=0,Sheet1!V600=0,Sheet1!AA600&lt;&gt;0),"出错","-")</f>
        <v>-</v>
      </c>
    </row>
    <row r="440" spans="1:12">
      <c r="A440" s="3">
        <v>20125</v>
      </c>
      <c r="B440" s="3" t="s">
        <v>571</v>
      </c>
      <c r="C440" s="31" t="str">
        <f>IF(OR(Sheet1!I601&lt;&gt;Sheet1!AF601,Sheet1!AG601&lt;&gt;Sheet1!J601),"有影响","-")</f>
        <v>-</v>
      </c>
      <c r="D440" s="31" t="str">
        <f>IF(OR(Sheet1!N601&lt;&gt;Sheet1!AH601,Sheet1!AI601&lt;&gt;Sheet1!O601),"有影响","-")</f>
        <v>-</v>
      </c>
      <c r="E440" s="31" t="str">
        <f>IF(OR(Sheet1!S601&lt;&gt;Sheet1!AJ601,Sheet1!AK601&lt;&gt;Sheet1!T601),"有影响","-")</f>
        <v>-</v>
      </c>
      <c r="F440" s="31" t="str">
        <f>IF(OR(Sheet1!X601&lt;&gt;Sheet1!AL601,Sheet1!AM601&lt;&gt;Sheet1!Y601),"有影响","-")</f>
        <v>-</v>
      </c>
      <c r="G440" s="31" t="str">
        <f>IF(OR(Sheet1!AC601&lt;&gt;Sheet1!AN601,Sheet1!AO601&lt;&gt;Sheet1!AD601),"有影响","-")</f>
        <v>-</v>
      </c>
      <c r="H440" s="31" t="str">
        <f>IF(Sheet1!G601=0,"出错","-")</f>
        <v>-</v>
      </c>
      <c r="I440" s="31" t="str">
        <f>IF(AND(Sheet1!G601=0,Sheet1!L601&lt;&gt;0),"出错","-")</f>
        <v>-</v>
      </c>
      <c r="J440" s="31" t="str">
        <f>IF(AND(Sheet1!G601=0,Sheet1!L601=0,Sheet1!Q601&lt;&gt;0),"出错","-")</f>
        <v>-</v>
      </c>
      <c r="K440" s="31" t="str">
        <f>IF(AND(Sheet1!G601=0,Sheet1!L601=0,Sheet1!Q601=0,Sheet1!V601&lt;&gt;0),"出错","-")</f>
        <v>-</v>
      </c>
      <c r="L440" s="31" t="str">
        <f>IF(AND(Sheet1!G601=0,Sheet1!L601=0,Sheet1!Q601=0,Sheet1!V601=0,Sheet1!AA601&lt;&gt;0),"出错","-")</f>
        <v>-</v>
      </c>
    </row>
    <row r="441" spans="1:12">
      <c r="A441" s="3">
        <v>20126</v>
      </c>
      <c r="B441" s="3" t="s">
        <v>572</v>
      </c>
      <c r="C441" s="31" t="str">
        <f>IF(OR(Sheet1!I602&lt;&gt;Sheet1!AF602,Sheet1!AG602&lt;&gt;Sheet1!J602),"有影响","-")</f>
        <v>-</v>
      </c>
      <c r="D441" s="31" t="str">
        <f>IF(OR(Sheet1!N602&lt;&gt;Sheet1!AH602,Sheet1!AI602&lt;&gt;Sheet1!O602),"有影响","-")</f>
        <v>-</v>
      </c>
      <c r="E441" s="31" t="str">
        <f>IF(OR(Sheet1!S602&lt;&gt;Sheet1!AJ602,Sheet1!AK602&lt;&gt;Sheet1!T602),"有影响","-")</f>
        <v>-</v>
      </c>
      <c r="F441" s="31" t="str">
        <f>IF(OR(Sheet1!X602&lt;&gt;Sheet1!AL602,Sheet1!AM602&lt;&gt;Sheet1!Y602),"有影响","-")</f>
        <v>-</v>
      </c>
      <c r="G441" s="31" t="str">
        <f>IF(OR(Sheet1!AC602&lt;&gt;Sheet1!AN602,Sheet1!AO602&lt;&gt;Sheet1!AD602),"有影响","-")</f>
        <v>-</v>
      </c>
      <c r="H441" s="31" t="str">
        <f>IF(Sheet1!G602=0,"出错","-")</f>
        <v>-</v>
      </c>
      <c r="I441" s="31" t="str">
        <f>IF(AND(Sheet1!G602=0,Sheet1!L602&lt;&gt;0),"出错","-")</f>
        <v>-</v>
      </c>
      <c r="J441" s="31" t="str">
        <f>IF(AND(Sheet1!G602=0,Sheet1!L602=0,Sheet1!Q602&lt;&gt;0),"出错","-")</f>
        <v>-</v>
      </c>
      <c r="K441" s="31" t="str">
        <f>IF(AND(Sheet1!G602=0,Sheet1!L602=0,Sheet1!Q602=0,Sheet1!V602&lt;&gt;0),"出错","-")</f>
        <v>-</v>
      </c>
      <c r="L441" s="31" t="str">
        <f>IF(AND(Sheet1!G602=0,Sheet1!L602=0,Sheet1!Q602=0,Sheet1!V602=0,Sheet1!AA602&lt;&gt;0),"出错","-")</f>
        <v>-</v>
      </c>
    </row>
    <row r="442" spans="1:12">
      <c r="A442" s="3">
        <v>20127</v>
      </c>
      <c r="B442" s="3" t="s">
        <v>573</v>
      </c>
      <c r="C442" s="31" t="str">
        <f>IF(OR(Sheet1!I603&lt;&gt;Sheet1!AF603,Sheet1!AG603&lt;&gt;Sheet1!J603),"有影响","-")</f>
        <v>-</v>
      </c>
      <c r="D442" s="31" t="str">
        <f>IF(OR(Sheet1!N603&lt;&gt;Sheet1!AH603,Sheet1!AI603&lt;&gt;Sheet1!O603),"有影响","-")</f>
        <v>-</v>
      </c>
      <c r="E442" s="31" t="str">
        <f>IF(OR(Sheet1!S603&lt;&gt;Sheet1!AJ603,Sheet1!AK603&lt;&gt;Sheet1!T603),"有影响","-")</f>
        <v>-</v>
      </c>
      <c r="F442" s="31" t="str">
        <f>IF(OR(Sheet1!X603&lt;&gt;Sheet1!AL603,Sheet1!AM603&lt;&gt;Sheet1!Y603),"有影响","-")</f>
        <v>-</v>
      </c>
      <c r="G442" s="31" t="str">
        <f>IF(OR(Sheet1!AC603&lt;&gt;Sheet1!AN603,Sheet1!AO603&lt;&gt;Sheet1!AD603),"有影响","-")</f>
        <v>-</v>
      </c>
      <c r="H442" s="31" t="str">
        <f>IF(Sheet1!G603=0,"出错","-")</f>
        <v>-</v>
      </c>
      <c r="I442" s="31" t="str">
        <f>IF(AND(Sheet1!G603=0,Sheet1!L603&lt;&gt;0),"出错","-")</f>
        <v>-</v>
      </c>
      <c r="J442" s="31" t="str">
        <f>IF(AND(Sheet1!G603=0,Sheet1!L603=0,Sheet1!Q603&lt;&gt;0),"出错","-")</f>
        <v>-</v>
      </c>
      <c r="K442" s="31" t="str">
        <f>IF(AND(Sheet1!G603=0,Sheet1!L603=0,Sheet1!Q603=0,Sheet1!V603&lt;&gt;0),"出错","-")</f>
        <v>-</v>
      </c>
      <c r="L442" s="31" t="str">
        <f>IF(AND(Sheet1!G603=0,Sheet1!L603=0,Sheet1!Q603=0,Sheet1!V603=0,Sheet1!AA603&lt;&gt;0),"出错","-")</f>
        <v>-</v>
      </c>
    </row>
    <row r="443" spans="1:12">
      <c r="A443" s="3">
        <v>20128</v>
      </c>
      <c r="B443" s="3" t="s">
        <v>574</v>
      </c>
      <c r="C443" s="31" t="str">
        <f>IF(OR(Sheet1!I604&lt;&gt;Sheet1!AF604,Sheet1!AG604&lt;&gt;Sheet1!J604),"有影响","-")</f>
        <v>-</v>
      </c>
      <c r="D443" s="31" t="str">
        <f>IF(OR(Sheet1!N604&lt;&gt;Sheet1!AH604,Sheet1!AI604&lt;&gt;Sheet1!O604),"有影响","-")</f>
        <v>-</v>
      </c>
      <c r="E443" s="31" t="str">
        <f>IF(OR(Sheet1!S604&lt;&gt;Sheet1!AJ604,Sheet1!AK604&lt;&gt;Sheet1!T604),"有影响","-")</f>
        <v>-</v>
      </c>
      <c r="F443" s="31" t="str">
        <f>IF(OR(Sheet1!X604&lt;&gt;Sheet1!AL604,Sheet1!AM604&lt;&gt;Sheet1!Y604),"有影响","-")</f>
        <v>-</v>
      </c>
      <c r="G443" s="31" t="str">
        <f>IF(OR(Sheet1!AC604&lt;&gt;Sheet1!AN604,Sheet1!AO604&lt;&gt;Sheet1!AD604),"有影响","-")</f>
        <v>-</v>
      </c>
      <c r="H443" s="31" t="str">
        <f>IF(Sheet1!G604=0,"出错","-")</f>
        <v>-</v>
      </c>
      <c r="I443" s="31" t="str">
        <f>IF(AND(Sheet1!G604=0,Sheet1!L604&lt;&gt;0),"出错","-")</f>
        <v>-</v>
      </c>
      <c r="J443" s="31" t="str">
        <f>IF(AND(Sheet1!G604=0,Sheet1!L604=0,Sheet1!Q604&lt;&gt;0),"出错","-")</f>
        <v>-</v>
      </c>
      <c r="K443" s="31" t="str">
        <f>IF(AND(Sheet1!G604=0,Sheet1!L604=0,Sheet1!Q604=0,Sheet1!V604&lt;&gt;0),"出错","-")</f>
        <v>-</v>
      </c>
      <c r="L443" s="31" t="str">
        <f>IF(AND(Sheet1!G604=0,Sheet1!L604=0,Sheet1!Q604=0,Sheet1!V604=0,Sheet1!AA604&lt;&gt;0),"出错","-")</f>
        <v>-</v>
      </c>
    </row>
    <row r="444" spans="1:12">
      <c r="A444" s="3">
        <v>20129</v>
      </c>
      <c r="B444" s="3" t="s">
        <v>575</v>
      </c>
      <c r="C444" s="31" t="str">
        <f>IF(OR(Sheet1!I605&lt;&gt;Sheet1!AF605,Sheet1!AG605&lt;&gt;Sheet1!J605),"有影响","-")</f>
        <v>-</v>
      </c>
      <c r="D444" s="31" t="str">
        <f>IF(OR(Sheet1!N605&lt;&gt;Sheet1!AH605,Sheet1!AI605&lt;&gt;Sheet1!O605),"有影响","-")</f>
        <v>-</v>
      </c>
      <c r="E444" s="31" t="str">
        <f>IF(OR(Sheet1!S605&lt;&gt;Sheet1!AJ605,Sheet1!AK605&lt;&gt;Sheet1!T605),"有影响","-")</f>
        <v>-</v>
      </c>
      <c r="F444" s="31" t="str">
        <f>IF(OR(Sheet1!X605&lt;&gt;Sheet1!AL605,Sheet1!AM605&lt;&gt;Sheet1!Y605),"有影响","-")</f>
        <v>-</v>
      </c>
      <c r="G444" s="31" t="str">
        <f>IF(OR(Sheet1!AC605&lt;&gt;Sheet1!AN605,Sheet1!AO605&lt;&gt;Sheet1!AD605),"有影响","-")</f>
        <v>-</v>
      </c>
      <c r="H444" s="31" t="str">
        <f>IF(Sheet1!G605=0,"出错","-")</f>
        <v>-</v>
      </c>
      <c r="I444" s="31" t="str">
        <f>IF(AND(Sheet1!G605=0,Sheet1!L605&lt;&gt;0),"出错","-")</f>
        <v>-</v>
      </c>
      <c r="J444" s="31" t="str">
        <f>IF(AND(Sheet1!G605=0,Sheet1!L605=0,Sheet1!Q605&lt;&gt;0),"出错","-")</f>
        <v>-</v>
      </c>
      <c r="K444" s="31" t="str">
        <f>IF(AND(Sheet1!G605=0,Sheet1!L605=0,Sheet1!Q605=0,Sheet1!V605&lt;&gt;0),"出错","-")</f>
        <v>-</v>
      </c>
      <c r="L444" s="31" t="str">
        <f>IF(AND(Sheet1!G605=0,Sheet1!L605=0,Sheet1!Q605=0,Sheet1!V605=0,Sheet1!AA605&lt;&gt;0),"出错","-")</f>
        <v>-</v>
      </c>
    </row>
    <row r="445" spans="1:12">
      <c r="A445" s="3">
        <v>20130</v>
      </c>
      <c r="B445" s="3" t="s">
        <v>576</v>
      </c>
      <c r="C445" s="31" t="str">
        <f>IF(OR(Sheet1!I606&lt;&gt;Sheet1!AF606,Sheet1!AG606&lt;&gt;Sheet1!J606),"有影响","-")</f>
        <v>-</v>
      </c>
      <c r="D445" s="31" t="str">
        <f>IF(OR(Sheet1!N606&lt;&gt;Sheet1!AH606,Sheet1!AI606&lt;&gt;Sheet1!O606),"有影响","-")</f>
        <v>-</v>
      </c>
      <c r="E445" s="31" t="str">
        <f>IF(OR(Sheet1!S606&lt;&gt;Sheet1!AJ606,Sheet1!AK606&lt;&gt;Sheet1!T606),"有影响","-")</f>
        <v>-</v>
      </c>
      <c r="F445" s="31" t="str">
        <f>IF(OR(Sheet1!X606&lt;&gt;Sheet1!AL606,Sheet1!AM606&lt;&gt;Sheet1!Y606),"有影响","-")</f>
        <v>-</v>
      </c>
      <c r="G445" s="31" t="str">
        <f>IF(OR(Sheet1!AC606&lt;&gt;Sheet1!AN606,Sheet1!AO606&lt;&gt;Sheet1!AD606),"有影响","-")</f>
        <v>-</v>
      </c>
      <c r="H445" s="31" t="str">
        <f>IF(Sheet1!G606=0,"出错","-")</f>
        <v>-</v>
      </c>
      <c r="I445" s="31" t="str">
        <f>IF(AND(Sheet1!G606=0,Sheet1!L606&lt;&gt;0),"出错","-")</f>
        <v>-</v>
      </c>
      <c r="J445" s="31" t="str">
        <f>IF(AND(Sheet1!G606=0,Sheet1!L606=0,Sheet1!Q606&lt;&gt;0),"出错","-")</f>
        <v>-</v>
      </c>
      <c r="K445" s="31" t="str">
        <f>IF(AND(Sheet1!G606=0,Sheet1!L606=0,Sheet1!Q606=0,Sheet1!V606&lt;&gt;0),"出错","-")</f>
        <v>-</v>
      </c>
      <c r="L445" s="31" t="str">
        <f>IF(AND(Sheet1!G606=0,Sheet1!L606=0,Sheet1!Q606=0,Sheet1!V606=0,Sheet1!AA606&lt;&gt;0),"出错","-")</f>
        <v>-</v>
      </c>
    </row>
    <row r="446" spans="1:12">
      <c r="A446" s="3">
        <v>20131</v>
      </c>
      <c r="B446" s="3" t="s">
        <v>577</v>
      </c>
      <c r="C446" s="31" t="str">
        <f>IF(OR(Sheet1!I607&lt;&gt;Sheet1!AF607,Sheet1!AG607&lt;&gt;Sheet1!J607),"有影响","-")</f>
        <v>-</v>
      </c>
      <c r="D446" s="31" t="str">
        <f>IF(OR(Sheet1!N607&lt;&gt;Sheet1!AH607,Sheet1!AI607&lt;&gt;Sheet1!O607),"有影响","-")</f>
        <v>-</v>
      </c>
      <c r="E446" s="31" t="str">
        <f>IF(OR(Sheet1!S607&lt;&gt;Sheet1!AJ607,Sheet1!AK607&lt;&gt;Sheet1!T607),"有影响","-")</f>
        <v>-</v>
      </c>
      <c r="F446" s="31" t="str">
        <f>IF(OR(Sheet1!X607&lt;&gt;Sheet1!AL607,Sheet1!AM607&lt;&gt;Sheet1!Y607),"有影响","-")</f>
        <v>-</v>
      </c>
      <c r="G446" s="31" t="str">
        <f>IF(OR(Sheet1!AC607&lt;&gt;Sheet1!AN607,Sheet1!AO607&lt;&gt;Sheet1!AD607),"有影响","-")</f>
        <v>-</v>
      </c>
      <c r="H446" s="31" t="str">
        <f>IF(Sheet1!G607=0,"出错","-")</f>
        <v>-</v>
      </c>
      <c r="I446" s="31" t="str">
        <f>IF(AND(Sheet1!G607=0,Sheet1!L607&lt;&gt;0),"出错","-")</f>
        <v>-</v>
      </c>
      <c r="J446" s="31" t="str">
        <f>IF(AND(Sheet1!G607=0,Sheet1!L607=0,Sheet1!Q607&lt;&gt;0),"出错","-")</f>
        <v>-</v>
      </c>
      <c r="K446" s="31" t="str">
        <f>IF(AND(Sheet1!G607=0,Sheet1!L607=0,Sheet1!Q607=0,Sheet1!V607&lt;&gt;0),"出错","-")</f>
        <v>-</v>
      </c>
      <c r="L446" s="31" t="str">
        <f>IF(AND(Sheet1!G607=0,Sheet1!L607=0,Sheet1!Q607=0,Sheet1!V607=0,Sheet1!AA607&lt;&gt;0),"出错","-")</f>
        <v>-</v>
      </c>
    </row>
    <row r="447" spans="1:12">
      <c r="A447" s="3">
        <v>20132</v>
      </c>
      <c r="B447" s="3" t="s">
        <v>578</v>
      </c>
      <c r="C447" s="31" t="str">
        <f>IF(OR(Sheet1!I608&lt;&gt;Sheet1!AF608,Sheet1!AG608&lt;&gt;Sheet1!J608),"有影响","-")</f>
        <v>-</v>
      </c>
      <c r="D447" s="31" t="str">
        <f>IF(OR(Sheet1!N608&lt;&gt;Sheet1!AH608,Sheet1!AI608&lt;&gt;Sheet1!O608),"有影响","-")</f>
        <v>-</v>
      </c>
      <c r="E447" s="31" t="str">
        <f>IF(OR(Sheet1!S608&lt;&gt;Sheet1!AJ608,Sheet1!AK608&lt;&gt;Sheet1!T608),"有影响","-")</f>
        <v>-</v>
      </c>
      <c r="F447" s="31" t="str">
        <f>IF(OR(Sheet1!X608&lt;&gt;Sheet1!AL608,Sheet1!AM608&lt;&gt;Sheet1!Y608),"有影响","-")</f>
        <v>-</v>
      </c>
      <c r="G447" s="31" t="str">
        <f>IF(OR(Sheet1!AC608&lt;&gt;Sheet1!AN608,Sheet1!AO608&lt;&gt;Sheet1!AD608),"有影响","-")</f>
        <v>-</v>
      </c>
      <c r="H447" s="31" t="str">
        <f>IF(Sheet1!G608=0,"出错","-")</f>
        <v>-</v>
      </c>
      <c r="I447" s="31" t="str">
        <f>IF(AND(Sheet1!G608=0,Sheet1!L608&lt;&gt;0),"出错","-")</f>
        <v>-</v>
      </c>
      <c r="J447" s="31" t="str">
        <f>IF(AND(Sheet1!G608=0,Sheet1!L608=0,Sheet1!Q608&lt;&gt;0),"出错","-")</f>
        <v>-</v>
      </c>
      <c r="K447" s="31" t="str">
        <f>IF(AND(Sheet1!G608=0,Sheet1!L608=0,Sheet1!Q608=0,Sheet1!V608&lt;&gt;0),"出错","-")</f>
        <v>-</v>
      </c>
      <c r="L447" s="31" t="str">
        <f>IF(AND(Sheet1!G608=0,Sheet1!L608=0,Sheet1!Q608=0,Sheet1!V608=0,Sheet1!AA608&lt;&gt;0),"出错","-")</f>
        <v>-</v>
      </c>
    </row>
    <row r="448" spans="1:12">
      <c r="A448" s="3">
        <v>20133</v>
      </c>
      <c r="B448" s="3" t="s">
        <v>579</v>
      </c>
      <c r="C448" s="31" t="str">
        <f>IF(OR(Sheet1!I609&lt;&gt;Sheet1!AF609,Sheet1!AG609&lt;&gt;Sheet1!J609),"有影响","-")</f>
        <v>-</v>
      </c>
      <c r="D448" s="31" t="str">
        <f>IF(OR(Sheet1!N609&lt;&gt;Sheet1!AH609,Sheet1!AI609&lt;&gt;Sheet1!O609),"有影响","-")</f>
        <v>-</v>
      </c>
      <c r="E448" s="31" t="str">
        <f>IF(OR(Sheet1!S609&lt;&gt;Sheet1!AJ609,Sheet1!AK609&lt;&gt;Sheet1!T609),"有影响","-")</f>
        <v>-</v>
      </c>
      <c r="F448" s="31" t="str">
        <f>IF(OR(Sheet1!X609&lt;&gt;Sheet1!AL609,Sheet1!AM609&lt;&gt;Sheet1!Y609),"有影响","-")</f>
        <v>-</v>
      </c>
      <c r="G448" s="31" t="str">
        <f>IF(OR(Sheet1!AC609&lt;&gt;Sheet1!AN609,Sheet1!AO609&lt;&gt;Sheet1!AD609),"有影响","-")</f>
        <v>-</v>
      </c>
      <c r="H448" s="31" t="str">
        <f>IF(Sheet1!G609=0,"出错","-")</f>
        <v>-</v>
      </c>
      <c r="I448" s="31" t="str">
        <f>IF(AND(Sheet1!G609=0,Sheet1!L609&lt;&gt;0),"出错","-")</f>
        <v>-</v>
      </c>
      <c r="J448" s="31" t="str">
        <f>IF(AND(Sheet1!G609=0,Sheet1!L609=0,Sheet1!Q609&lt;&gt;0),"出错","-")</f>
        <v>-</v>
      </c>
      <c r="K448" s="31" t="str">
        <f>IF(AND(Sheet1!G609=0,Sheet1!L609=0,Sheet1!Q609=0,Sheet1!V609&lt;&gt;0),"出错","-")</f>
        <v>-</v>
      </c>
      <c r="L448" s="31" t="str">
        <f>IF(AND(Sheet1!G609=0,Sheet1!L609=0,Sheet1!Q609=0,Sheet1!V609=0,Sheet1!AA609&lt;&gt;0),"出错","-")</f>
        <v>-</v>
      </c>
    </row>
    <row r="449" spans="1:12">
      <c r="A449" s="3">
        <v>20134</v>
      </c>
      <c r="B449" s="3" t="s">
        <v>580</v>
      </c>
      <c r="C449" s="31" t="str">
        <f>IF(OR(Sheet1!I610&lt;&gt;Sheet1!AF610,Sheet1!AG610&lt;&gt;Sheet1!J610),"有影响","-")</f>
        <v>-</v>
      </c>
      <c r="D449" s="31" t="str">
        <f>IF(OR(Sheet1!N610&lt;&gt;Sheet1!AH610,Sheet1!AI610&lt;&gt;Sheet1!O610),"有影响","-")</f>
        <v>-</v>
      </c>
      <c r="E449" s="31" t="str">
        <f>IF(OR(Sheet1!S610&lt;&gt;Sheet1!AJ610,Sheet1!AK610&lt;&gt;Sheet1!T610),"有影响","-")</f>
        <v>-</v>
      </c>
      <c r="F449" s="31" t="str">
        <f>IF(OR(Sheet1!X610&lt;&gt;Sheet1!AL610,Sheet1!AM610&lt;&gt;Sheet1!Y610),"有影响","-")</f>
        <v>-</v>
      </c>
      <c r="G449" s="31" t="str">
        <f>IF(OR(Sheet1!AC610&lt;&gt;Sheet1!AN610,Sheet1!AO610&lt;&gt;Sheet1!AD610),"有影响","-")</f>
        <v>-</v>
      </c>
      <c r="H449" s="31" t="str">
        <f>IF(Sheet1!G610=0,"出错","-")</f>
        <v>-</v>
      </c>
      <c r="I449" s="31" t="str">
        <f>IF(AND(Sheet1!G610=0,Sheet1!L610&lt;&gt;0),"出错","-")</f>
        <v>-</v>
      </c>
      <c r="J449" s="31" t="str">
        <f>IF(AND(Sheet1!G610=0,Sheet1!L610=0,Sheet1!Q610&lt;&gt;0),"出错","-")</f>
        <v>-</v>
      </c>
      <c r="K449" s="31" t="str">
        <f>IF(AND(Sheet1!G610=0,Sheet1!L610=0,Sheet1!Q610=0,Sheet1!V610&lt;&gt;0),"出错","-")</f>
        <v>-</v>
      </c>
      <c r="L449" s="31" t="str">
        <f>IF(AND(Sheet1!G610=0,Sheet1!L610=0,Sheet1!Q610=0,Sheet1!V610=0,Sheet1!AA610&lt;&gt;0),"出错","-")</f>
        <v>-</v>
      </c>
    </row>
    <row r="450" spans="1:12">
      <c r="A450" s="3">
        <v>20135</v>
      </c>
      <c r="B450" s="3" t="s">
        <v>581</v>
      </c>
      <c r="C450" s="31" t="str">
        <f>IF(OR(Sheet1!I611&lt;&gt;Sheet1!AF611,Sheet1!AG611&lt;&gt;Sheet1!J611),"有影响","-")</f>
        <v>-</v>
      </c>
      <c r="D450" s="31" t="str">
        <f>IF(OR(Sheet1!N611&lt;&gt;Sheet1!AH611,Sheet1!AI611&lt;&gt;Sheet1!O611),"有影响","-")</f>
        <v>-</v>
      </c>
      <c r="E450" s="31" t="str">
        <f>IF(OR(Sheet1!S611&lt;&gt;Sheet1!AJ611,Sheet1!AK611&lt;&gt;Sheet1!T611),"有影响","-")</f>
        <v>-</v>
      </c>
      <c r="F450" s="31" t="str">
        <f>IF(OR(Sheet1!X611&lt;&gt;Sheet1!AL611,Sheet1!AM611&lt;&gt;Sheet1!Y611),"有影响","-")</f>
        <v>-</v>
      </c>
      <c r="G450" s="31" t="str">
        <f>IF(OR(Sheet1!AC611&lt;&gt;Sheet1!AN611,Sheet1!AO611&lt;&gt;Sheet1!AD611),"有影响","-")</f>
        <v>-</v>
      </c>
      <c r="H450" s="31" t="str">
        <f>IF(Sheet1!G611=0,"出错","-")</f>
        <v>-</v>
      </c>
      <c r="I450" s="31" t="str">
        <f>IF(AND(Sheet1!G611=0,Sheet1!L611&lt;&gt;0),"出错","-")</f>
        <v>-</v>
      </c>
      <c r="J450" s="31" t="str">
        <f>IF(AND(Sheet1!G611=0,Sheet1!L611=0,Sheet1!Q611&lt;&gt;0),"出错","-")</f>
        <v>-</v>
      </c>
      <c r="K450" s="31" t="str">
        <f>IF(AND(Sheet1!G611=0,Sheet1!L611=0,Sheet1!Q611=0,Sheet1!V611&lt;&gt;0),"出错","-")</f>
        <v>-</v>
      </c>
      <c r="L450" s="31" t="str">
        <f>IF(AND(Sheet1!G611=0,Sheet1!L611=0,Sheet1!Q611=0,Sheet1!V611=0,Sheet1!AA611&lt;&gt;0),"出错","-")</f>
        <v>-</v>
      </c>
    </row>
    <row r="451" spans="1:12">
      <c r="A451" s="3">
        <v>20136</v>
      </c>
      <c r="B451" s="3" t="s">
        <v>582</v>
      </c>
      <c r="C451" s="31" t="str">
        <f>IF(OR(Sheet1!I612&lt;&gt;Sheet1!AF612,Sheet1!AG612&lt;&gt;Sheet1!J612),"有影响","-")</f>
        <v>-</v>
      </c>
      <c r="D451" s="31" t="str">
        <f>IF(OR(Sheet1!N612&lt;&gt;Sheet1!AH612,Sheet1!AI612&lt;&gt;Sheet1!O612),"有影响","-")</f>
        <v>-</v>
      </c>
      <c r="E451" s="31" t="str">
        <f>IF(OR(Sheet1!S612&lt;&gt;Sheet1!AJ612,Sheet1!AK612&lt;&gt;Sheet1!T612),"有影响","-")</f>
        <v>-</v>
      </c>
      <c r="F451" s="31" t="str">
        <f>IF(OR(Sheet1!X612&lt;&gt;Sheet1!AL612,Sheet1!AM612&lt;&gt;Sheet1!Y612),"有影响","-")</f>
        <v>-</v>
      </c>
      <c r="G451" s="31" t="str">
        <f>IF(OR(Sheet1!AC612&lt;&gt;Sheet1!AN612,Sheet1!AO612&lt;&gt;Sheet1!AD612),"有影响","-")</f>
        <v>-</v>
      </c>
      <c r="H451" s="31" t="str">
        <f>IF(Sheet1!G612=0,"出错","-")</f>
        <v>-</v>
      </c>
      <c r="I451" s="31" t="str">
        <f>IF(AND(Sheet1!G612=0,Sheet1!L612&lt;&gt;0),"出错","-")</f>
        <v>-</v>
      </c>
      <c r="J451" s="31" t="str">
        <f>IF(AND(Sheet1!G612=0,Sheet1!L612=0,Sheet1!Q612&lt;&gt;0),"出错","-")</f>
        <v>-</v>
      </c>
      <c r="K451" s="31" t="str">
        <f>IF(AND(Sheet1!G612=0,Sheet1!L612=0,Sheet1!Q612=0,Sheet1!V612&lt;&gt;0),"出错","-")</f>
        <v>-</v>
      </c>
      <c r="L451" s="31" t="str">
        <f>IF(AND(Sheet1!G612=0,Sheet1!L612=0,Sheet1!Q612=0,Sheet1!V612=0,Sheet1!AA612&lt;&gt;0),"出错","-")</f>
        <v>-</v>
      </c>
    </row>
    <row r="452" spans="1:12">
      <c r="A452" s="3">
        <v>20137</v>
      </c>
      <c r="B452" s="3" t="s">
        <v>583</v>
      </c>
      <c r="C452" s="31" t="str">
        <f>IF(OR(Sheet1!I613&lt;&gt;Sheet1!AF613,Sheet1!AG613&lt;&gt;Sheet1!J613),"有影响","-")</f>
        <v>-</v>
      </c>
      <c r="D452" s="31" t="str">
        <f>IF(OR(Sheet1!N613&lt;&gt;Sheet1!AH613,Sheet1!AI613&lt;&gt;Sheet1!O613),"有影响","-")</f>
        <v>-</v>
      </c>
      <c r="E452" s="31" t="str">
        <f>IF(OR(Sheet1!S613&lt;&gt;Sheet1!AJ613,Sheet1!AK613&lt;&gt;Sheet1!T613),"有影响","-")</f>
        <v>-</v>
      </c>
      <c r="F452" s="31" t="str">
        <f>IF(OR(Sheet1!X613&lt;&gt;Sheet1!AL613,Sheet1!AM613&lt;&gt;Sheet1!Y613),"有影响","-")</f>
        <v>-</v>
      </c>
      <c r="G452" s="31" t="str">
        <f>IF(OR(Sheet1!AC613&lt;&gt;Sheet1!AN613,Sheet1!AO613&lt;&gt;Sheet1!AD613),"有影响","-")</f>
        <v>-</v>
      </c>
      <c r="H452" s="31" t="str">
        <f>IF(Sheet1!G613=0,"出错","-")</f>
        <v>-</v>
      </c>
      <c r="I452" s="31" t="str">
        <f>IF(AND(Sheet1!G613=0,Sheet1!L613&lt;&gt;0),"出错","-")</f>
        <v>-</v>
      </c>
      <c r="J452" s="31" t="str">
        <f>IF(AND(Sheet1!G613=0,Sheet1!L613=0,Sheet1!Q613&lt;&gt;0),"出错","-")</f>
        <v>-</v>
      </c>
      <c r="K452" s="31" t="str">
        <f>IF(AND(Sheet1!G613=0,Sheet1!L613=0,Sheet1!Q613=0,Sheet1!V613&lt;&gt;0),"出错","-")</f>
        <v>-</v>
      </c>
      <c r="L452" s="31" t="str">
        <f>IF(AND(Sheet1!G613=0,Sheet1!L613=0,Sheet1!Q613=0,Sheet1!V613=0,Sheet1!AA613&lt;&gt;0),"出错","-")</f>
        <v>-</v>
      </c>
    </row>
    <row r="453" spans="1:12">
      <c r="A453" s="3">
        <v>20138</v>
      </c>
      <c r="B453" s="3" t="s">
        <v>584</v>
      </c>
      <c r="C453" s="31" t="str">
        <f>IF(OR(Sheet1!I614&lt;&gt;Sheet1!AF614,Sheet1!AG614&lt;&gt;Sheet1!J614),"有影响","-")</f>
        <v>-</v>
      </c>
      <c r="D453" s="31" t="str">
        <f>IF(OR(Sheet1!N614&lt;&gt;Sheet1!AH614,Sheet1!AI614&lt;&gt;Sheet1!O614),"有影响","-")</f>
        <v>-</v>
      </c>
      <c r="E453" s="31" t="str">
        <f>IF(OR(Sheet1!S614&lt;&gt;Sheet1!AJ614,Sheet1!AK614&lt;&gt;Sheet1!T614),"有影响","-")</f>
        <v>-</v>
      </c>
      <c r="F453" s="31" t="str">
        <f>IF(OR(Sheet1!X614&lt;&gt;Sheet1!AL614,Sheet1!AM614&lt;&gt;Sheet1!Y614),"有影响","-")</f>
        <v>-</v>
      </c>
      <c r="G453" s="31" t="str">
        <f>IF(OR(Sheet1!AC614&lt;&gt;Sheet1!AN614,Sheet1!AO614&lt;&gt;Sheet1!AD614),"有影响","-")</f>
        <v>-</v>
      </c>
      <c r="H453" s="31" t="str">
        <f>IF(Sheet1!G614=0,"出错","-")</f>
        <v>-</v>
      </c>
      <c r="I453" s="31" t="str">
        <f>IF(AND(Sheet1!G614=0,Sheet1!L614&lt;&gt;0),"出错","-")</f>
        <v>-</v>
      </c>
      <c r="J453" s="31" t="str">
        <f>IF(AND(Sheet1!G614=0,Sheet1!L614=0,Sheet1!Q614&lt;&gt;0),"出错","-")</f>
        <v>-</v>
      </c>
      <c r="K453" s="31" t="str">
        <f>IF(AND(Sheet1!G614=0,Sheet1!L614=0,Sheet1!Q614=0,Sheet1!V614&lt;&gt;0),"出错","-")</f>
        <v>-</v>
      </c>
      <c r="L453" s="31" t="str">
        <f>IF(AND(Sheet1!G614=0,Sheet1!L614=0,Sheet1!Q614=0,Sheet1!V614=0,Sheet1!AA614&lt;&gt;0),"出错","-")</f>
        <v>-</v>
      </c>
    </row>
    <row r="454" spans="1:12">
      <c r="A454" s="3">
        <v>20139</v>
      </c>
      <c r="B454" s="3" t="s">
        <v>585</v>
      </c>
      <c r="C454" s="31" t="str">
        <f>IF(OR(Sheet1!I615&lt;&gt;Sheet1!AF615,Sheet1!AG615&lt;&gt;Sheet1!J615),"有影响","-")</f>
        <v>-</v>
      </c>
      <c r="D454" s="31" t="str">
        <f>IF(OR(Sheet1!N615&lt;&gt;Sheet1!AH615,Sheet1!AI615&lt;&gt;Sheet1!O615),"有影响","-")</f>
        <v>-</v>
      </c>
      <c r="E454" s="31" t="str">
        <f>IF(OR(Sheet1!S615&lt;&gt;Sheet1!AJ615,Sheet1!AK615&lt;&gt;Sheet1!T615),"有影响","-")</f>
        <v>-</v>
      </c>
      <c r="F454" s="31" t="str">
        <f>IF(OR(Sheet1!X615&lt;&gt;Sheet1!AL615,Sheet1!AM615&lt;&gt;Sheet1!Y615),"有影响","-")</f>
        <v>-</v>
      </c>
      <c r="G454" s="31" t="str">
        <f>IF(OR(Sheet1!AC615&lt;&gt;Sheet1!AN615,Sheet1!AO615&lt;&gt;Sheet1!AD615),"有影响","-")</f>
        <v>-</v>
      </c>
      <c r="H454" s="31" t="str">
        <f>IF(Sheet1!G615=0,"出错","-")</f>
        <v>-</v>
      </c>
      <c r="I454" s="31" t="str">
        <f>IF(AND(Sheet1!G615=0,Sheet1!L615&lt;&gt;0),"出错","-")</f>
        <v>-</v>
      </c>
      <c r="J454" s="31" t="str">
        <f>IF(AND(Sheet1!G615=0,Sheet1!L615=0,Sheet1!Q615&lt;&gt;0),"出错","-")</f>
        <v>-</v>
      </c>
      <c r="K454" s="31" t="str">
        <f>IF(AND(Sheet1!G615=0,Sheet1!L615=0,Sheet1!Q615=0,Sheet1!V615&lt;&gt;0),"出错","-")</f>
        <v>-</v>
      </c>
      <c r="L454" s="31" t="str">
        <f>IF(AND(Sheet1!G615=0,Sheet1!L615=0,Sheet1!Q615=0,Sheet1!V615=0,Sheet1!AA615&lt;&gt;0),"出错","-")</f>
        <v>-</v>
      </c>
    </row>
    <row r="455" spans="1:12">
      <c r="A455" s="3">
        <v>20140</v>
      </c>
      <c r="B455" s="3" t="s">
        <v>586</v>
      </c>
      <c r="C455" s="31" t="str">
        <f>IF(OR(Sheet1!I616&lt;&gt;Sheet1!AF616,Sheet1!AG616&lt;&gt;Sheet1!J616),"有影响","-")</f>
        <v>-</v>
      </c>
      <c r="D455" s="31" t="str">
        <f>IF(OR(Sheet1!N616&lt;&gt;Sheet1!AH616,Sheet1!AI616&lt;&gt;Sheet1!O616),"有影响","-")</f>
        <v>-</v>
      </c>
      <c r="E455" s="31" t="str">
        <f>IF(OR(Sheet1!S616&lt;&gt;Sheet1!AJ616,Sheet1!AK616&lt;&gt;Sheet1!T616),"有影响","-")</f>
        <v>-</v>
      </c>
      <c r="F455" s="31" t="str">
        <f>IF(OR(Sheet1!X616&lt;&gt;Sheet1!AL616,Sheet1!AM616&lt;&gt;Sheet1!Y616),"有影响","-")</f>
        <v>-</v>
      </c>
      <c r="G455" s="31" t="str">
        <f>IF(OR(Sheet1!AC616&lt;&gt;Sheet1!AN616,Sheet1!AO616&lt;&gt;Sheet1!AD616),"有影响","-")</f>
        <v>-</v>
      </c>
      <c r="H455" s="31" t="str">
        <f>IF(Sheet1!G616=0,"出错","-")</f>
        <v>-</v>
      </c>
      <c r="I455" s="31" t="str">
        <f>IF(AND(Sheet1!G616=0,Sheet1!L616&lt;&gt;0),"出错","-")</f>
        <v>-</v>
      </c>
      <c r="J455" s="31" t="str">
        <f>IF(AND(Sheet1!G616=0,Sheet1!L616=0,Sheet1!Q616&lt;&gt;0),"出错","-")</f>
        <v>-</v>
      </c>
      <c r="K455" s="31" t="str">
        <f>IF(AND(Sheet1!G616=0,Sheet1!L616=0,Sheet1!Q616=0,Sheet1!V616&lt;&gt;0),"出错","-")</f>
        <v>-</v>
      </c>
      <c r="L455" s="31" t="str">
        <f>IF(AND(Sheet1!G616=0,Sheet1!L616=0,Sheet1!Q616=0,Sheet1!V616=0,Sheet1!AA616&lt;&gt;0),"出错","-")</f>
        <v>-</v>
      </c>
    </row>
    <row r="456" spans="1:12">
      <c r="A456" s="3">
        <v>20141</v>
      </c>
      <c r="B456" s="3" t="s">
        <v>587</v>
      </c>
      <c r="C456" s="31" t="str">
        <f>IF(OR(Sheet1!I617&lt;&gt;Sheet1!AF617,Sheet1!AG617&lt;&gt;Sheet1!J617),"有影响","-")</f>
        <v>-</v>
      </c>
      <c r="D456" s="31" t="str">
        <f>IF(OR(Sheet1!N617&lt;&gt;Sheet1!AH617,Sheet1!AI617&lt;&gt;Sheet1!O617),"有影响","-")</f>
        <v>-</v>
      </c>
      <c r="E456" s="31" t="str">
        <f>IF(OR(Sheet1!S617&lt;&gt;Sheet1!AJ617,Sheet1!AK617&lt;&gt;Sheet1!T617),"有影响","-")</f>
        <v>-</v>
      </c>
      <c r="F456" s="31" t="str">
        <f>IF(OR(Sheet1!X617&lt;&gt;Sheet1!AL617,Sheet1!AM617&lt;&gt;Sheet1!Y617),"有影响","-")</f>
        <v>-</v>
      </c>
      <c r="G456" s="31" t="str">
        <f>IF(OR(Sheet1!AC617&lt;&gt;Sheet1!AN617,Sheet1!AO617&lt;&gt;Sheet1!AD617),"有影响","-")</f>
        <v>-</v>
      </c>
      <c r="H456" s="31" t="str">
        <f>IF(Sheet1!G617=0,"出错","-")</f>
        <v>-</v>
      </c>
      <c r="I456" s="31" t="str">
        <f>IF(AND(Sheet1!G617=0,Sheet1!L617&lt;&gt;0),"出错","-")</f>
        <v>-</v>
      </c>
      <c r="J456" s="31" t="str">
        <f>IF(AND(Sheet1!G617=0,Sheet1!L617=0,Sheet1!Q617&lt;&gt;0),"出错","-")</f>
        <v>-</v>
      </c>
      <c r="K456" s="31" t="str">
        <f>IF(AND(Sheet1!G617=0,Sheet1!L617=0,Sheet1!Q617=0,Sheet1!V617&lt;&gt;0),"出错","-")</f>
        <v>-</v>
      </c>
      <c r="L456" s="31" t="str">
        <f>IF(AND(Sheet1!G617=0,Sheet1!L617=0,Sheet1!Q617=0,Sheet1!V617=0,Sheet1!AA617&lt;&gt;0),"出错","-")</f>
        <v>-</v>
      </c>
    </row>
    <row r="457" spans="1:12">
      <c r="A457" s="3">
        <v>20142</v>
      </c>
      <c r="B457" s="3" t="s">
        <v>588</v>
      </c>
      <c r="C457" s="31" t="str">
        <f>IF(OR(Sheet1!I618&lt;&gt;Sheet1!AF618,Sheet1!AG618&lt;&gt;Sheet1!J618),"有影响","-")</f>
        <v>-</v>
      </c>
      <c r="D457" s="31" t="str">
        <f>IF(OR(Sheet1!N618&lt;&gt;Sheet1!AH618,Sheet1!AI618&lt;&gt;Sheet1!O618),"有影响","-")</f>
        <v>-</v>
      </c>
      <c r="E457" s="31" t="str">
        <f>IF(OR(Sheet1!S618&lt;&gt;Sheet1!AJ618,Sheet1!AK618&lt;&gt;Sheet1!T618),"有影响","-")</f>
        <v>-</v>
      </c>
      <c r="F457" s="31" t="str">
        <f>IF(OR(Sheet1!X618&lt;&gt;Sheet1!AL618,Sheet1!AM618&lt;&gt;Sheet1!Y618),"有影响","-")</f>
        <v>-</v>
      </c>
      <c r="G457" s="31" t="str">
        <f>IF(OR(Sheet1!AC618&lt;&gt;Sheet1!AN618,Sheet1!AO618&lt;&gt;Sheet1!AD618),"有影响","-")</f>
        <v>-</v>
      </c>
      <c r="H457" s="31" t="str">
        <f>IF(Sheet1!G618=0,"出错","-")</f>
        <v>-</v>
      </c>
      <c r="I457" s="31" t="str">
        <f>IF(AND(Sheet1!G618=0,Sheet1!L618&lt;&gt;0),"出错","-")</f>
        <v>-</v>
      </c>
      <c r="J457" s="31" t="str">
        <f>IF(AND(Sheet1!G618=0,Sheet1!L618=0,Sheet1!Q618&lt;&gt;0),"出错","-")</f>
        <v>-</v>
      </c>
      <c r="K457" s="31" t="str">
        <f>IF(AND(Sheet1!G618=0,Sheet1!L618=0,Sheet1!Q618=0,Sheet1!V618&lt;&gt;0),"出错","-")</f>
        <v>-</v>
      </c>
      <c r="L457" s="31" t="str">
        <f>IF(AND(Sheet1!G618=0,Sheet1!L618=0,Sheet1!Q618=0,Sheet1!V618=0,Sheet1!AA618&lt;&gt;0),"出错","-")</f>
        <v>-</v>
      </c>
    </row>
    <row r="458" spans="1:12">
      <c r="A458" s="3">
        <v>20143</v>
      </c>
      <c r="B458" s="3" t="s">
        <v>589</v>
      </c>
      <c r="C458" s="31" t="str">
        <f>IF(OR(Sheet1!I619&lt;&gt;Sheet1!AF619,Sheet1!AG619&lt;&gt;Sheet1!J619),"有影响","-")</f>
        <v>-</v>
      </c>
      <c r="D458" s="31" t="str">
        <f>IF(OR(Sheet1!N619&lt;&gt;Sheet1!AH619,Sheet1!AI619&lt;&gt;Sheet1!O619),"有影响","-")</f>
        <v>-</v>
      </c>
      <c r="E458" s="31" t="str">
        <f>IF(OR(Sheet1!S619&lt;&gt;Sheet1!AJ619,Sheet1!AK619&lt;&gt;Sheet1!T619),"有影响","-")</f>
        <v>-</v>
      </c>
      <c r="F458" s="31" t="str">
        <f>IF(OR(Sheet1!X619&lt;&gt;Sheet1!AL619,Sheet1!AM619&lt;&gt;Sheet1!Y619),"有影响","-")</f>
        <v>-</v>
      </c>
      <c r="G458" s="31" t="str">
        <f>IF(OR(Sheet1!AC619&lt;&gt;Sheet1!AN619,Sheet1!AO619&lt;&gt;Sheet1!AD619),"有影响","-")</f>
        <v>-</v>
      </c>
      <c r="H458" s="31" t="str">
        <f>IF(Sheet1!G619=0,"出错","-")</f>
        <v>-</v>
      </c>
      <c r="I458" s="31" t="str">
        <f>IF(AND(Sheet1!G619=0,Sheet1!L619&lt;&gt;0),"出错","-")</f>
        <v>-</v>
      </c>
      <c r="J458" s="31" t="str">
        <f>IF(AND(Sheet1!G619=0,Sheet1!L619=0,Sheet1!Q619&lt;&gt;0),"出错","-")</f>
        <v>-</v>
      </c>
      <c r="K458" s="31" t="str">
        <f>IF(AND(Sheet1!G619=0,Sheet1!L619=0,Sheet1!Q619=0,Sheet1!V619&lt;&gt;0),"出错","-")</f>
        <v>-</v>
      </c>
      <c r="L458" s="31" t="str">
        <f>IF(AND(Sheet1!G619=0,Sheet1!L619=0,Sheet1!Q619=0,Sheet1!V619=0,Sheet1!AA619&lt;&gt;0),"出错","-")</f>
        <v>-</v>
      </c>
    </row>
    <row r="459" spans="1:12">
      <c r="A459" s="3">
        <v>20144</v>
      </c>
      <c r="B459" s="3" t="s">
        <v>590</v>
      </c>
      <c r="C459" s="31" t="str">
        <f>IF(OR(Sheet1!I620&lt;&gt;Sheet1!AF620,Sheet1!AG620&lt;&gt;Sheet1!J620),"有影响","-")</f>
        <v>-</v>
      </c>
      <c r="D459" s="31" t="str">
        <f>IF(OR(Sheet1!N620&lt;&gt;Sheet1!AH620,Sheet1!AI620&lt;&gt;Sheet1!O620),"有影响","-")</f>
        <v>-</v>
      </c>
      <c r="E459" s="31" t="str">
        <f>IF(OR(Sheet1!S620&lt;&gt;Sheet1!AJ620,Sheet1!AK620&lt;&gt;Sheet1!T620),"有影响","-")</f>
        <v>-</v>
      </c>
      <c r="F459" s="31" t="str">
        <f>IF(OR(Sheet1!X620&lt;&gt;Sheet1!AL620,Sheet1!AM620&lt;&gt;Sheet1!Y620),"有影响","-")</f>
        <v>-</v>
      </c>
      <c r="G459" s="31" t="str">
        <f>IF(OR(Sheet1!AC620&lt;&gt;Sheet1!AN620,Sheet1!AO620&lt;&gt;Sheet1!AD620),"有影响","-")</f>
        <v>-</v>
      </c>
      <c r="H459" s="31" t="str">
        <f>IF(Sheet1!G620=0,"出错","-")</f>
        <v>-</v>
      </c>
      <c r="I459" s="31" t="str">
        <f>IF(AND(Sheet1!G620=0,Sheet1!L620&lt;&gt;0),"出错","-")</f>
        <v>-</v>
      </c>
      <c r="J459" s="31" t="str">
        <f>IF(AND(Sheet1!G620=0,Sheet1!L620=0,Sheet1!Q620&lt;&gt;0),"出错","-")</f>
        <v>-</v>
      </c>
      <c r="K459" s="31" t="str">
        <f>IF(AND(Sheet1!G620=0,Sheet1!L620=0,Sheet1!Q620=0,Sheet1!V620&lt;&gt;0),"出错","-")</f>
        <v>-</v>
      </c>
      <c r="L459" s="31" t="str">
        <f>IF(AND(Sheet1!G620=0,Sheet1!L620=0,Sheet1!Q620=0,Sheet1!V620=0,Sheet1!AA620&lt;&gt;0),"出错","-")</f>
        <v>-</v>
      </c>
    </row>
    <row r="460" spans="1:12">
      <c r="A460" s="3">
        <v>20145</v>
      </c>
      <c r="B460" s="3" t="s">
        <v>591</v>
      </c>
      <c r="C460" s="31" t="str">
        <f>IF(OR(Sheet1!I621&lt;&gt;Sheet1!AF621,Sheet1!AG621&lt;&gt;Sheet1!J621),"有影响","-")</f>
        <v>-</v>
      </c>
      <c r="D460" s="31" t="str">
        <f>IF(OR(Sheet1!N621&lt;&gt;Sheet1!AH621,Sheet1!AI621&lt;&gt;Sheet1!O621),"有影响","-")</f>
        <v>-</v>
      </c>
      <c r="E460" s="31" t="str">
        <f>IF(OR(Sheet1!S621&lt;&gt;Sheet1!AJ621,Sheet1!AK621&lt;&gt;Sheet1!T621),"有影响","-")</f>
        <v>-</v>
      </c>
      <c r="F460" s="31" t="str">
        <f>IF(OR(Sheet1!X621&lt;&gt;Sheet1!AL621,Sheet1!AM621&lt;&gt;Sheet1!Y621),"有影响","-")</f>
        <v>-</v>
      </c>
      <c r="G460" s="31" t="str">
        <f>IF(OR(Sheet1!AC621&lt;&gt;Sheet1!AN621,Sheet1!AO621&lt;&gt;Sheet1!AD621),"有影响","-")</f>
        <v>-</v>
      </c>
      <c r="H460" s="31" t="str">
        <f>IF(Sheet1!G621=0,"出错","-")</f>
        <v>-</v>
      </c>
      <c r="I460" s="31" t="str">
        <f>IF(AND(Sheet1!G621=0,Sheet1!L621&lt;&gt;0),"出错","-")</f>
        <v>-</v>
      </c>
      <c r="J460" s="31" t="str">
        <f>IF(AND(Sheet1!G621=0,Sheet1!L621=0,Sheet1!Q621&lt;&gt;0),"出错","-")</f>
        <v>-</v>
      </c>
      <c r="K460" s="31" t="str">
        <f>IF(AND(Sheet1!G621=0,Sheet1!L621=0,Sheet1!Q621=0,Sheet1!V621&lt;&gt;0),"出错","-")</f>
        <v>-</v>
      </c>
      <c r="L460" s="31" t="str">
        <f>IF(AND(Sheet1!G621=0,Sheet1!L621=0,Sheet1!Q621=0,Sheet1!V621=0,Sheet1!AA621&lt;&gt;0),"出错","-")</f>
        <v>-</v>
      </c>
    </row>
    <row r="461" spans="1:12">
      <c r="A461" s="3">
        <v>20146</v>
      </c>
      <c r="B461" s="3" t="s">
        <v>592</v>
      </c>
      <c r="C461" s="31" t="str">
        <f>IF(OR(Sheet1!I622&lt;&gt;Sheet1!AF622,Sheet1!AG622&lt;&gt;Sheet1!J622),"有影响","-")</f>
        <v>-</v>
      </c>
      <c r="D461" s="31" t="str">
        <f>IF(OR(Sheet1!N622&lt;&gt;Sheet1!AH622,Sheet1!AI622&lt;&gt;Sheet1!O622),"有影响","-")</f>
        <v>-</v>
      </c>
      <c r="E461" s="31" t="str">
        <f>IF(OR(Sheet1!S622&lt;&gt;Sheet1!AJ622,Sheet1!AK622&lt;&gt;Sheet1!T622),"有影响","-")</f>
        <v>-</v>
      </c>
      <c r="F461" s="31" t="str">
        <f>IF(OR(Sheet1!X622&lt;&gt;Sheet1!AL622,Sheet1!AM622&lt;&gt;Sheet1!Y622),"有影响","-")</f>
        <v>-</v>
      </c>
      <c r="G461" s="31" t="str">
        <f>IF(OR(Sheet1!AC622&lt;&gt;Sheet1!AN622,Sheet1!AO622&lt;&gt;Sheet1!AD622),"有影响","-")</f>
        <v>-</v>
      </c>
      <c r="H461" s="31" t="str">
        <f>IF(Sheet1!G622=0,"出错","-")</f>
        <v>-</v>
      </c>
      <c r="I461" s="31" t="str">
        <f>IF(AND(Sheet1!G622=0,Sheet1!L622&lt;&gt;0),"出错","-")</f>
        <v>-</v>
      </c>
      <c r="J461" s="31" t="str">
        <f>IF(AND(Sheet1!G622=0,Sheet1!L622=0,Sheet1!Q622&lt;&gt;0),"出错","-")</f>
        <v>-</v>
      </c>
      <c r="K461" s="31" t="str">
        <f>IF(AND(Sheet1!G622=0,Sheet1!L622=0,Sheet1!Q622=0,Sheet1!V622&lt;&gt;0),"出错","-")</f>
        <v>-</v>
      </c>
      <c r="L461" s="31" t="str">
        <f>IF(AND(Sheet1!G622=0,Sheet1!L622=0,Sheet1!Q622=0,Sheet1!V622=0,Sheet1!AA622&lt;&gt;0),"出错","-")</f>
        <v>-</v>
      </c>
    </row>
    <row r="462" spans="1:12">
      <c r="A462" s="3">
        <v>20147</v>
      </c>
      <c r="B462" s="3" t="s">
        <v>593</v>
      </c>
      <c r="C462" s="31" t="str">
        <f>IF(OR(Sheet1!I623&lt;&gt;Sheet1!AF623,Sheet1!AG623&lt;&gt;Sheet1!J623),"有影响","-")</f>
        <v>-</v>
      </c>
      <c r="D462" s="31" t="str">
        <f>IF(OR(Sheet1!N623&lt;&gt;Sheet1!AH623,Sheet1!AI623&lt;&gt;Sheet1!O623),"有影响","-")</f>
        <v>-</v>
      </c>
      <c r="E462" s="31" t="str">
        <f>IF(OR(Sheet1!S623&lt;&gt;Sheet1!AJ623,Sheet1!AK623&lt;&gt;Sheet1!T623),"有影响","-")</f>
        <v>-</v>
      </c>
      <c r="F462" s="31" t="str">
        <f>IF(OR(Sheet1!X623&lt;&gt;Sheet1!AL623,Sheet1!AM623&lt;&gt;Sheet1!Y623),"有影响","-")</f>
        <v>-</v>
      </c>
      <c r="G462" s="31" t="str">
        <f>IF(OR(Sheet1!AC623&lt;&gt;Sheet1!AN623,Sheet1!AO623&lt;&gt;Sheet1!AD623),"有影响","-")</f>
        <v>-</v>
      </c>
      <c r="H462" s="31" t="str">
        <f>IF(Sheet1!G623=0,"出错","-")</f>
        <v>-</v>
      </c>
      <c r="I462" s="31" t="str">
        <f>IF(AND(Sheet1!G623=0,Sheet1!L623&lt;&gt;0),"出错","-")</f>
        <v>-</v>
      </c>
      <c r="J462" s="31" t="str">
        <f>IF(AND(Sheet1!G623=0,Sheet1!L623=0,Sheet1!Q623&lt;&gt;0),"出错","-")</f>
        <v>-</v>
      </c>
      <c r="K462" s="31" t="str">
        <f>IF(AND(Sheet1!G623=0,Sheet1!L623=0,Sheet1!Q623=0,Sheet1!V623&lt;&gt;0),"出错","-")</f>
        <v>-</v>
      </c>
      <c r="L462" s="31" t="str">
        <f>IF(AND(Sheet1!G623=0,Sheet1!L623=0,Sheet1!Q623=0,Sheet1!V623=0,Sheet1!AA623&lt;&gt;0),"出错","-")</f>
        <v>-</v>
      </c>
    </row>
    <row r="463" spans="1:12">
      <c r="A463" s="3">
        <v>20148</v>
      </c>
      <c r="B463" s="3" t="s">
        <v>594</v>
      </c>
      <c r="C463" s="31" t="str">
        <f>IF(OR(Sheet1!I624&lt;&gt;Sheet1!AF624,Sheet1!AG624&lt;&gt;Sheet1!J624),"有影响","-")</f>
        <v>-</v>
      </c>
      <c r="D463" s="31" t="str">
        <f>IF(OR(Sheet1!N624&lt;&gt;Sheet1!AH624,Sheet1!AI624&lt;&gt;Sheet1!O624),"有影响","-")</f>
        <v>-</v>
      </c>
      <c r="E463" s="31" t="str">
        <f>IF(OR(Sheet1!S624&lt;&gt;Sheet1!AJ624,Sheet1!AK624&lt;&gt;Sheet1!T624),"有影响","-")</f>
        <v>-</v>
      </c>
      <c r="F463" s="31" t="str">
        <f>IF(OR(Sheet1!X624&lt;&gt;Sheet1!AL624,Sheet1!AM624&lt;&gt;Sheet1!Y624),"有影响","-")</f>
        <v>-</v>
      </c>
      <c r="G463" s="31" t="str">
        <f>IF(OR(Sheet1!AC624&lt;&gt;Sheet1!AN624,Sheet1!AO624&lt;&gt;Sheet1!AD624),"有影响","-")</f>
        <v>-</v>
      </c>
      <c r="H463" s="31" t="str">
        <f>IF(Sheet1!G624=0,"出错","-")</f>
        <v>-</v>
      </c>
      <c r="I463" s="31" t="str">
        <f>IF(AND(Sheet1!G624=0,Sheet1!L624&lt;&gt;0),"出错","-")</f>
        <v>-</v>
      </c>
      <c r="J463" s="31" t="str">
        <f>IF(AND(Sheet1!G624=0,Sheet1!L624=0,Sheet1!Q624&lt;&gt;0),"出错","-")</f>
        <v>-</v>
      </c>
      <c r="K463" s="31" t="str">
        <f>IF(AND(Sheet1!G624=0,Sheet1!L624=0,Sheet1!Q624=0,Sheet1!V624&lt;&gt;0),"出错","-")</f>
        <v>-</v>
      </c>
      <c r="L463" s="31" t="str">
        <f>IF(AND(Sheet1!G624=0,Sheet1!L624=0,Sheet1!Q624=0,Sheet1!V624=0,Sheet1!AA624&lt;&gt;0),"出错","-")</f>
        <v>-</v>
      </c>
    </row>
    <row r="464" spans="1:12">
      <c r="A464" s="3">
        <v>20149</v>
      </c>
      <c r="B464" s="3" t="s">
        <v>595</v>
      </c>
      <c r="C464" s="31" t="str">
        <f>IF(OR(Sheet1!I625&lt;&gt;Sheet1!AF625,Sheet1!AG625&lt;&gt;Sheet1!J625),"有影响","-")</f>
        <v>-</v>
      </c>
      <c r="D464" s="31" t="str">
        <f>IF(OR(Sheet1!N625&lt;&gt;Sheet1!AH625,Sheet1!AI625&lt;&gt;Sheet1!O625),"有影响","-")</f>
        <v>-</v>
      </c>
      <c r="E464" s="31" t="str">
        <f>IF(OR(Sheet1!S625&lt;&gt;Sheet1!AJ625,Sheet1!AK625&lt;&gt;Sheet1!T625),"有影响","-")</f>
        <v>-</v>
      </c>
      <c r="F464" s="31" t="str">
        <f>IF(OR(Sheet1!X625&lt;&gt;Sheet1!AL625,Sheet1!AM625&lt;&gt;Sheet1!Y625),"有影响","-")</f>
        <v>-</v>
      </c>
      <c r="G464" s="31" t="str">
        <f>IF(OR(Sheet1!AC625&lt;&gt;Sheet1!AN625,Sheet1!AO625&lt;&gt;Sheet1!AD625),"有影响","-")</f>
        <v>-</v>
      </c>
      <c r="H464" s="31" t="str">
        <f>IF(Sheet1!G625=0,"出错","-")</f>
        <v>-</v>
      </c>
      <c r="I464" s="31" t="str">
        <f>IF(AND(Sheet1!G625=0,Sheet1!L625&lt;&gt;0),"出错","-")</f>
        <v>-</v>
      </c>
      <c r="J464" s="31" t="str">
        <f>IF(AND(Sheet1!G625=0,Sheet1!L625=0,Sheet1!Q625&lt;&gt;0),"出错","-")</f>
        <v>-</v>
      </c>
      <c r="K464" s="31" t="str">
        <f>IF(AND(Sheet1!G625=0,Sheet1!L625=0,Sheet1!Q625=0,Sheet1!V625&lt;&gt;0),"出错","-")</f>
        <v>-</v>
      </c>
      <c r="L464" s="31" t="str">
        <f>IF(AND(Sheet1!G625=0,Sheet1!L625=0,Sheet1!Q625=0,Sheet1!V625=0,Sheet1!AA625&lt;&gt;0),"出错","-")</f>
        <v>-</v>
      </c>
    </row>
    <row r="465" spans="1:12">
      <c r="A465" s="3">
        <v>20150</v>
      </c>
      <c r="B465" s="3" t="s">
        <v>596</v>
      </c>
      <c r="C465" s="31" t="str">
        <f>IF(OR(Sheet1!I626&lt;&gt;Sheet1!AF626,Sheet1!AG626&lt;&gt;Sheet1!J626),"有影响","-")</f>
        <v>-</v>
      </c>
      <c r="D465" s="31" t="str">
        <f>IF(OR(Sheet1!N626&lt;&gt;Sheet1!AH626,Sheet1!AI626&lt;&gt;Sheet1!O626),"有影响","-")</f>
        <v>-</v>
      </c>
      <c r="E465" s="31" t="str">
        <f>IF(OR(Sheet1!S626&lt;&gt;Sheet1!AJ626,Sheet1!AK626&lt;&gt;Sheet1!T626),"有影响","-")</f>
        <v>-</v>
      </c>
      <c r="F465" s="31" t="str">
        <f>IF(OR(Sheet1!X626&lt;&gt;Sheet1!AL626,Sheet1!AM626&lt;&gt;Sheet1!Y626),"有影响","-")</f>
        <v>-</v>
      </c>
      <c r="G465" s="31" t="str">
        <f>IF(OR(Sheet1!AC626&lt;&gt;Sheet1!AN626,Sheet1!AO626&lt;&gt;Sheet1!AD626),"有影响","-")</f>
        <v>-</v>
      </c>
      <c r="H465" s="31" t="str">
        <f>IF(Sheet1!G626=0,"出错","-")</f>
        <v>-</v>
      </c>
      <c r="I465" s="31" t="str">
        <f>IF(AND(Sheet1!G626=0,Sheet1!L626&lt;&gt;0),"出错","-")</f>
        <v>-</v>
      </c>
      <c r="J465" s="31" t="str">
        <f>IF(AND(Sheet1!G626=0,Sheet1!L626=0,Sheet1!Q626&lt;&gt;0),"出错","-")</f>
        <v>-</v>
      </c>
      <c r="K465" s="31" t="str">
        <f>IF(AND(Sheet1!G626=0,Sheet1!L626=0,Sheet1!Q626=0,Sheet1!V626&lt;&gt;0),"出错","-")</f>
        <v>-</v>
      </c>
      <c r="L465" s="31" t="str">
        <f>IF(AND(Sheet1!G626=0,Sheet1!L626=0,Sheet1!Q626=0,Sheet1!V626=0,Sheet1!AA626&lt;&gt;0),"出错","-")</f>
        <v>-</v>
      </c>
    </row>
    <row r="466" spans="1:12">
      <c r="A466" s="3">
        <v>20151</v>
      </c>
      <c r="B466" s="3" t="s">
        <v>597</v>
      </c>
      <c r="C466" s="31" t="str">
        <f>IF(OR(Sheet1!I627&lt;&gt;Sheet1!AF627,Sheet1!AG627&lt;&gt;Sheet1!J627),"有影响","-")</f>
        <v>-</v>
      </c>
      <c r="D466" s="31" t="str">
        <f>IF(OR(Sheet1!N627&lt;&gt;Sheet1!AH627,Sheet1!AI627&lt;&gt;Sheet1!O627),"有影响","-")</f>
        <v>-</v>
      </c>
      <c r="E466" s="31" t="str">
        <f>IF(OR(Sheet1!S627&lt;&gt;Sheet1!AJ627,Sheet1!AK627&lt;&gt;Sheet1!T627),"有影响","-")</f>
        <v>-</v>
      </c>
      <c r="F466" s="31" t="str">
        <f>IF(OR(Sheet1!X627&lt;&gt;Sheet1!AL627,Sheet1!AM627&lt;&gt;Sheet1!Y627),"有影响","-")</f>
        <v>-</v>
      </c>
      <c r="G466" s="31" t="str">
        <f>IF(OR(Sheet1!AC627&lt;&gt;Sheet1!AN627,Sheet1!AO627&lt;&gt;Sheet1!AD627),"有影响","-")</f>
        <v>-</v>
      </c>
      <c r="H466" s="31" t="str">
        <f>IF(Sheet1!G627=0,"出错","-")</f>
        <v>-</v>
      </c>
      <c r="I466" s="31" t="str">
        <f>IF(AND(Sheet1!G627=0,Sheet1!L627&lt;&gt;0),"出错","-")</f>
        <v>-</v>
      </c>
      <c r="J466" s="31" t="str">
        <f>IF(AND(Sheet1!G627=0,Sheet1!L627=0,Sheet1!Q627&lt;&gt;0),"出错","-")</f>
        <v>-</v>
      </c>
      <c r="K466" s="31" t="str">
        <f>IF(AND(Sheet1!G627=0,Sheet1!L627=0,Sheet1!Q627=0,Sheet1!V627&lt;&gt;0),"出错","-")</f>
        <v>-</v>
      </c>
      <c r="L466" s="31" t="str">
        <f>IF(AND(Sheet1!G627=0,Sheet1!L627=0,Sheet1!Q627=0,Sheet1!V627=0,Sheet1!AA627&lt;&gt;0),"出错","-")</f>
        <v>-</v>
      </c>
    </row>
    <row r="467" spans="1:12">
      <c r="A467" s="3">
        <v>20152</v>
      </c>
      <c r="B467" s="3" t="s">
        <v>598</v>
      </c>
      <c r="C467" s="31" t="str">
        <f>IF(OR(Sheet1!I628&lt;&gt;Sheet1!AF628,Sheet1!AG628&lt;&gt;Sheet1!J628),"有影响","-")</f>
        <v>-</v>
      </c>
      <c r="D467" s="31" t="str">
        <f>IF(OR(Sheet1!N628&lt;&gt;Sheet1!AH628,Sheet1!AI628&lt;&gt;Sheet1!O628),"有影响","-")</f>
        <v>-</v>
      </c>
      <c r="E467" s="31" t="str">
        <f>IF(OR(Sheet1!S628&lt;&gt;Sheet1!AJ628,Sheet1!AK628&lt;&gt;Sheet1!T628),"有影响","-")</f>
        <v>-</v>
      </c>
      <c r="F467" s="31" t="str">
        <f>IF(OR(Sheet1!X628&lt;&gt;Sheet1!AL628,Sheet1!AM628&lt;&gt;Sheet1!Y628),"有影响","-")</f>
        <v>-</v>
      </c>
      <c r="G467" s="31" t="str">
        <f>IF(OR(Sheet1!AC628&lt;&gt;Sheet1!AN628,Sheet1!AO628&lt;&gt;Sheet1!AD628),"有影响","-")</f>
        <v>-</v>
      </c>
      <c r="H467" s="31" t="str">
        <f>IF(Sheet1!G628=0,"出错","-")</f>
        <v>-</v>
      </c>
      <c r="I467" s="31" t="str">
        <f>IF(AND(Sheet1!G628=0,Sheet1!L628&lt;&gt;0),"出错","-")</f>
        <v>-</v>
      </c>
      <c r="J467" s="31" t="str">
        <f>IF(AND(Sheet1!G628=0,Sheet1!L628=0,Sheet1!Q628&lt;&gt;0),"出错","-")</f>
        <v>-</v>
      </c>
      <c r="K467" s="31" t="str">
        <f>IF(AND(Sheet1!G628=0,Sheet1!L628=0,Sheet1!Q628=0,Sheet1!V628&lt;&gt;0),"出错","-")</f>
        <v>-</v>
      </c>
      <c r="L467" s="31" t="str">
        <f>IF(AND(Sheet1!G628=0,Sheet1!L628=0,Sheet1!Q628=0,Sheet1!V628=0,Sheet1!AA628&lt;&gt;0),"出错","-")</f>
        <v>-</v>
      </c>
    </row>
    <row r="468" spans="1:12">
      <c r="A468" s="3">
        <v>20153</v>
      </c>
      <c r="B468" s="3" t="s">
        <v>599</v>
      </c>
      <c r="C468" s="31" t="str">
        <f>IF(OR(Sheet1!I629&lt;&gt;Sheet1!AF629,Sheet1!AG629&lt;&gt;Sheet1!J629),"有影响","-")</f>
        <v>-</v>
      </c>
      <c r="D468" s="31" t="str">
        <f>IF(OR(Sheet1!N629&lt;&gt;Sheet1!AH629,Sheet1!AI629&lt;&gt;Sheet1!O629),"有影响","-")</f>
        <v>-</v>
      </c>
      <c r="E468" s="31" t="str">
        <f>IF(OR(Sheet1!S629&lt;&gt;Sheet1!AJ629,Sheet1!AK629&lt;&gt;Sheet1!T629),"有影响","-")</f>
        <v>-</v>
      </c>
      <c r="F468" s="31" t="str">
        <f>IF(OR(Sheet1!X629&lt;&gt;Sheet1!AL629,Sheet1!AM629&lt;&gt;Sheet1!Y629),"有影响","-")</f>
        <v>-</v>
      </c>
      <c r="G468" s="31" t="str">
        <f>IF(OR(Sheet1!AC629&lt;&gt;Sheet1!AN629,Sheet1!AO629&lt;&gt;Sheet1!AD629),"有影响","-")</f>
        <v>-</v>
      </c>
      <c r="H468" s="31" t="str">
        <f>IF(Sheet1!G629=0,"出错","-")</f>
        <v>-</v>
      </c>
      <c r="I468" s="31" t="str">
        <f>IF(AND(Sheet1!G629=0,Sheet1!L629&lt;&gt;0),"出错","-")</f>
        <v>-</v>
      </c>
      <c r="J468" s="31" t="str">
        <f>IF(AND(Sheet1!G629=0,Sheet1!L629=0,Sheet1!Q629&lt;&gt;0),"出错","-")</f>
        <v>-</v>
      </c>
      <c r="K468" s="31" t="str">
        <f>IF(AND(Sheet1!G629=0,Sheet1!L629=0,Sheet1!Q629=0,Sheet1!V629&lt;&gt;0),"出错","-")</f>
        <v>-</v>
      </c>
      <c r="L468" s="31" t="str">
        <f>IF(AND(Sheet1!G629=0,Sheet1!L629=0,Sheet1!Q629=0,Sheet1!V629=0,Sheet1!AA629&lt;&gt;0),"出错","-")</f>
        <v>-</v>
      </c>
    </row>
    <row r="469" spans="1:12">
      <c r="A469" s="3">
        <v>20154</v>
      </c>
      <c r="B469" s="3" t="s">
        <v>600</v>
      </c>
      <c r="C469" s="31" t="str">
        <f>IF(OR(Sheet1!I630&lt;&gt;Sheet1!AF630,Sheet1!AG630&lt;&gt;Sheet1!J630),"有影响","-")</f>
        <v>-</v>
      </c>
      <c r="D469" s="31" t="str">
        <f>IF(OR(Sheet1!N630&lt;&gt;Sheet1!AH630,Sheet1!AI630&lt;&gt;Sheet1!O630),"有影响","-")</f>
        <v>-</v>
      </c>
      <c r="E469" s="31" t="str">
        <f>IF(OR(Sheet1!S630&lt;&gt;Sheet1!AJ630,Sheet1!AK630&lt;&gt;Sheet1!T630),"有影响","-")</f>
        <v>-</v>
      </c>
      <c r="F469" s="31" t="str">
        <f>IF(OR(Sheet1!X630&lt;&gt;Sheet1!AL630,Sheet1!AM630&lt;&gt;Sheet1!Y630),"有影响","-")</f>
        <v>-</v>
      </c>
      <c r="G469" s="31" t="str">
        <f>IF(OR(Sheet1!AC630&lt;&gt;Sheet1!AN630,Sheet1!AO630&lt;&gt;Sheet1!AD630),"有影响","-")</f>
        <v>-</v>
      </c>
      <c r="H469" s="31" t="str">
        <f>IF(Sheet1!G630=0,"出错","-")</f>
        <v>-</v>
      </c>
      <c r="I469" s="31" t="str">
        <f>IF(AND(Sheet1!G630=0,Sheet1!L630&lt;&gt;0),"出错","-")</f>
        <v>-</v>
      </c>
      <c r="J469" s="31" t="str">
        <f>IF(AND(Sheet1!G630=0,Sheet1!L630=0,Sheet1!Q630&lt;&gt;0),"出错","-")</f>
        <v>-</v>
      </c>
      <c r="K469" s="31" t="str">
        <f>IF(AND(Sheet1!G630=0,Sheet1!L630=0,Sheet1!Q630=0,Sheet1!V630&lt;&gt;0),"出错","-")</f>
        <v>-</v>
      </c>
      <c r="L469" s="31" t="str">
        <f>IF(AND(Sheet1!G630=0,Sheet1!L630=0,Sheet1!Q630=0,Sheet1!V630=0,Sheet1!AA630&lt;&gt;0),"出错","-")</f>
        <v>-</v>
      </c>
    </row>
    <row r="470" spans="1:12">
      <c r="A470" s="3">
        <v>20155</v>
      </c>
      <c r="B470" s="3" t="s">
        <v>601</v>
      </c>
      <c r="C470" s="31" t="str">
        <f>IF(OR(Sheet1!I631&lt;&gt;Sheet1!AF631,Sheet1!AG631&lt;&gt;Sheet1!J631),"有影响","-")</f>
        <v>-</v>
      </c>
      <c r="D470" s="31" t="str">
        <f>IF(OR(Sheet1!N631&lt;&gt;Sheet1!AH631,Sheet1!AI631&lt;&gt;Sheet1!O631),"有影响","-")</f>
        <v>-</v>
      </c>
      <c r="E470" s="31" t="str">
        <f>IF(OR(Sheet1!S631&lt;&gt;Sheet1!AJ631,Sheet1!AK631&lt;&gt;Sheet1!T631),"有影响","-")</f>
        <v>-</v>
      </c>
      <c r="F470" s="31" t="str">
        <f>IF(OR(Sheet1!X631&lt;&gt;Sheet1!AL631,Sheet1!AM631&lt;&gt;Sheet1!Y631),"有影响","-")</f>
        <v>-</v>
      </c>
      <c r="G470" s="31" t="str">
        <f>IF(OR(Sheet1!AC631&lt;&gt;Sheet1!AN631,Sheet1!AO631&lt;&gt;Sheet1!AD631),"有影响","-")</f>
        <v>-</v>
      </c>
      <c r="H470" s="31" t="str">
        <f>IF(Sheet1!G631=0,"出错","-")</f>
        <v>-</v>
      </c>
      <c r="I470" s="31" t="str">
        <f>IF(AND(Sheet1!G631=0,Sheet1!L631&lt;&gt;0),"出错","-")</f>
        <v>-</v>
      </c>
      <c r="J470" s="31" t="str">
        <f>IF(AND(Sheet1!G631=0,Sheet1!L631=0,Sheet1!Q631&lt;&gt;0),"出错","-")</f>
        <v>-</v>
      </c>
      <c r="K470" s="31" t="str">
        <f>IF(AND(Sheet1!G631=0,Sheet1!L631=0,Sheet1!Q631=0,Sheet1!V631&lt;&gt;0),"出错","-")</f>
        <v>-</v>
      </c>
      <c r="L470" s="31" t="str">
        <f>IF(AND(Sheet1!G631=0,Sheet1!L631=0,Sheet1!Q631=0,Sheet1!V631=0,Sheet1!AA631&lt;&gt;0),"出错","-")</f>
        <v>-</v>
      </c>
    </row>
    <row r="471" spans="1:12">
      <c r="A471" s="3">
        <v>20156</v>
      </c>
      <c r="B471" s="3" t="s">
        <v>602</v>
      </c>
      <c r="C471" s="31" t="str">
        <f>IF(OR(Sheet1!I632&lt;&gt;Sheet1!AF632,Sheet1!AG632&lt;&gt;Sheet1!J632),"有影响","-")</f>
        <v>-</v>
      </c>
      <c r="D471" s="31" t="str">
        <f>IF(OR(Sheet1!N632&lt;&gt;Sheet1!AH632,Sheet1!AI632&lt;&gt;Sheet1!O632),"有影响","-")</f>
        <v>-</v>
      </c>
      <c r="E471" s="31" t="str">
        <f>IF(OR(Sheet1!S632&lt;&gt;Sheet1!AJ632,Sheet1!AK632&lt;&gt;Sheet1!T632),"有影响","-")</f>
        <v>-</v>
      </c>
      <c r="F471" s="31" t="str">
        <f>IF(OR(Sheet1!X632&lt;&gt;Sheet1!AL632,Sheet1!AM632&lt;&gt;Sheet1!Y632),"有影响","-")</f>
        <v>-</v>
      </c>
      <c r="G471" s="31" t="str">
        <f>IF(OR(Sheet1!AC632&lt;&gt;Sheet1!AN632,Sheet1!AO632&lt;&gt;Sheet1!AD632),"有影响","-")</f>
        <v>-</v>
      </c>
      <c r="H471" s="31" t="str">
        <f>IF(Sheet1!G632=0,"出错","-")</f>
        <v>-</v>
      </c>
      <c r="I471" s="31" t="str">
        <f>IF(AND(Sheet1!G632=0,Sheet1!L632&lt;&gt;0),"出错","-")</f>
        <v>-</v>
      </c>
      <c r="J471" s="31" t="str">
        <f>IF(AND(Sheet1!G632=0,Sheet1!L632=0,Sheet1!Q632&lt;&gt;0),"出错","-")</f>
        <v>-</v>
      </c>
      <c r="K471" s="31" t="str">
        <f>IF(AND(Sheet1!G632=0,Sheet1!L632=0,Sheet1!Q632=0,Sheet1!V632&lt;&gt;0),"出错","-")</f>
        <v>-</v>
      </c>
      <c r="L471" s="31" t="str">
        <f>IF(AND(Sheet1!G632=0,Sheet1!L632=0,Sheet1!Q632=0,Sheet1!V632=0,Sheet1!AA632&lt;&gt;0),"出错","-")</f>
        <v>-</v>
      </c>
    </row>
    <row r="472" spans="1:12">
      <c r="A472" s="3">
        <v>20157</v>
      </c>
      <c r="B472" s="3" t="s">
        <v>603</v>
      </c>
      <c r="C472" s="31" t="str">
        <f>IF(OR(Sheet1!I633&lt;&gt;Sheet1!AF633,Sheet1!AG633&lt;&gt;Sheet1!J633),"有影响","-")</f>
        <v>-</v>
      </c>
      <c r="D472" s="31" t="str">
        <f>IF(OR(Sheet1!N633&lt;&gt;Sheet1!AH633,Sheet1!AI633&lt;&gt;Sheet1!O633),"有影响","-")</f>
        <v>-</v>
      </c>
      <c r="E472" s="31" t="str">
        <f>IF(OR(Sheet1!S633&lt;&gt;Sheet1!AJ633,Sheet1!AK633&lt;&gt;Sheet1!T633),"有影响","-")</f>
        <v>-</v>
      </c>
      <c r="F472" s="31" t="str">
        <f>IF(OR(Sheet1!X633&lt;&gt;Sheet1!AL633,Sheet1!AM633&lt;&gt;Sheet1!Y633),"有影响","-")</f>
        <v>-</v>
      </c>
      <c r="G472" s="31" t="str">
        <f>IF(OR(Sheet1!AC633&lt;&gt;Sheet1!AN633,Sheet1!AO633&lt;&gt;Sheet1!AD633),"有影响","-")</f>
        <v>-</v>
      </c>
      <c r="H472" s="31" t="str">
        <f>IF(Sheet1!G633=0,"出错","-")</f>
        <v>-</v>
      </c>
      <c r="I472" s="31" t="str">
        <f>IF(AND(Sheet1!G633=0,Sheet1!L633&lt;&gt;0),"出错","-")</f>
        <v>-</v>
      </c>
      <c r="J472" s="31" t="str">
        <f>IF(AND(Sheet1!G633=0,Sheet1!L633=0,Sheet1!Q633&lt;&gt;0),"出错","-")</f>
        <v>-</v>
      </c>
      <c r="K472" s="31" t="str">
        <f>IF(AND(Sheet1!G633=0,Sheet1!L633=0,Sheet1!Q633=0,Sheet1!V633&lt;&gt;0),"出错","-")</f>
        <v>-</v>
      </c>
      <c r="L472" s="31" t="str">
        <f>IF(AND(Sheet1!G633=0,Sheet1!L633=0,Sheet1!Q633=0,Sheet1!V633=0,Sheet1!AA633&lt;&gt;0),"出错","-")</f>
        <v>-</v>
      </c>
    </row>
    <row r="473" spans="1:12">
      <c r="A473" s="3">
        <v>20158</v>
      </c>
      <c r="B473" s="3" t="s">
        <v>604</v>
      </c>
      <c r="C473" s="31" t="str">
        <f>IF(OR(Sheet1!I634&lt;&gt;Sheet1!AF634,Sheet1!AG634&lt;&gt;Sheet1!J634),"有影响","-")</f>
        <v>-</v>
      </c>
      <c r="D473" s="31" t="str">
        <f>IF(OR(Sheet1!N634&lt;&gt;Sheet1!AH634,Sheet1!AI634&lt;&gt;Sheet1!O634),"有影响","-")</f>
        <v>-</v>
      </c>
      <c r="E473" s="31" t="str">
        <f>IF(OR(Sheet1!S634&lt;&gt;Sheet1!AJ634,Sheet1!AK634&lt;&gt;Sheet1!T634),"有影响","-")</f>
        <v>-</v>
      </c>
      <c r="F473" s="31" t="str">
        <f>IF(OR(Sheet1!X634&lt;&gt;Sheet1!AL634,Sheet1!AM634&lt;&gt;Sheet1!Y634),"有影响","-")</f>
        <v>-</v>
      </c>
      <c r="G473" s="31" t="str">
        <f>IF(OR(Sheet1!AC634&lt;&gt;Sheet1!AN634,Sheet1!AO634&lt;&gt;Sheet1!AD634),"有影响","-")</f>
        <v>-</v>
      </c>
      <c r="H473" s="31" t="str">
        <f>IF(Sheet1!G634=0,"出错","-")</f>
        <v>-</v>
      </c>
      <c r="I473" s="31" t="str">
        <f>IF(AND(Sheet1!G634=0,Sheet1!L634&lt;&gt;0),"出错","-")</f>
        <v>-</v>
      </c>
      <c r="J473" s="31" t="str">
        <f>IF(AND(Sheet1!G634=0,Sheet1!L634=0,Sheet1!Q634&lt;&gt;0),"出错","-")</f>
        <v>-</v>
      </c>
      <c r="K473" s="31" t="str">
        <f>IF(AND(Sheet1!G634=0,Sheet1!L634=0,Sheet1!Q634=0,Sheet1!V634&lt;&gt;0),"出错","-")</f>
        <v>-</v>
      </c>
      <c r="L473" s="31" t="str">
        <f>IF(AND(Sheet1!G634=0,Sheet1!L634=0,Sheet1!Q634=0,Sheet1!V634=0,Sheet1!AA634&lt;&gt;0),"出错","-")</f>
        <v>-</v>
      </c>
    </row>
    <row r="474" spans="1:12">
      <c r="A474" s="3">
        <v>20159</v>
      </c>
      <c r="B474" s="3" t="s">
        <v>605</v>
      </c>
      <c r="C474" s="31" t="str">
        <f>IF(OR(Sheet1!I635&lt;&gt;Sheet1!AF635,Sheet1!AG635&lt;&gt;Sheet1!J635),"有影响","-")</f>
        <v>-</v>
      </c>
      <c r="D474" s="31" t="str">
        <f>IF(OR(Sheet1!N635&lt;&gt;Sheet1!AH635,Sheet1!AI635&lt;&gt;Sheet1!O635),"有影响","-")</f>
        <v>-</v>
      </c>
      <c r="E474" s="31" t="str">
        <f>IF(OR(Sheet1!S635&lt;&gt;Sheet1!AJ635,Sheet1!AK635&lt;&gt;Sheet1!T635),"有影响","-")</f>
        <v>-</v>
      </c>
      <c r="F474" s="31" t="str">
        <f>IF(OR(Sheet1!X635&lt;&gt;Sheet1!AL635,Sheet1!AM635&lt;&gt;Sheet1!Y635),"有影响","-")</f>
        <v>-</v>
      </c>
      <c r="G474" s="31" t="str">
        <f>IF(OR(Sheet1!AC635&lt;&gt;Sheet1!AN635,Sheet1!AO635&lt;&gt;Sheet1!AD635),"有影响","-")</f>
        <v>-</v>
      </c>
      <c r="H474" s="31" t="str">
        <f>IF(Sheet1!G635=0,"出错","-")</f>
        <v>-</v>
      </c>
      <c r="I474" s="31" t="str">
        <f>IF(AND(Sheet1!G635=0,Sheet1!L635&lt;&gt;0),"出错","-")</f>
        <v>-</v>
      </c>
      <c r="J474" s="31" t="str">
        <f>IF(AND(Sheet1!G635=0,Sheet1!L635=0,Sheet1!Q635&lt;&gt;0),"出错","-")</f>
        <v>-</v>
      </c>
      <c r="K474" s="31" t="str">
        <f>IF(AND(Sheet1!G635=0,Sheet1!L635=0,Sheet1!Q635=0,Sheet1!V635&lt;&gt;0),"出错","-")</f>
        <v>-</v>
      </c>
      <c r="L474" s="31" t="str">
        <f>IF(AND(Sheet1!G635=0,Sheet1!L635=0,Sheet1!Q635=0,Sheet1!V635=0,Sheet1!AA635&lt;&gt;0),"出错","-")</f>
        <v>-</v>
      </c>
    </row>
    <row r="475" spans="1:12">
      <c r="A475" s="3">
        <v>20160</v>
      </c>
      <c r="B475" s="3" t="s">
        <v>606</v>
      </c>
      <c r="C475" s="31" t="str">
        <f>IF(OR(Sheet1!I636&lt;&gt;Sheet1!AF636,Sheet1!AG636&lt;&gt;Sheet1!J636),"有影响","-")</f>
        <v>-</v>
      </c>
      <c r="D475" s="31" t="str">
        <f>IF(OR(Sheet1!N636&lt;&gt;Sheet1!AH636,Sheet1!AI636&lt;&gt;Sheet1!O636),"有影响","-")</f>
        <v>-</v>
      </c>
      <c r="E475" s="31" t="str">
        <f>IF(OR(Sheet1!S636&lt;&gt;Sheet1!AJ636,Sheet1!AK636&lt;&gt;Sheet1!T636),"有影响","-")</f>
        <v>-</v>
      </c>
      <c r="F475" s="31" t="str">
        <f>IF(OR(Sheet1!X636&lt;&gt;Sheet1!AL636,Sheet1!AM636&lt;&gt;Sheet1!Y636),"有影响","-")</f>
        <v>-</v>
      </c>
      <c r="G475" s="31" t="str">
        <f>IF(OR(Sheet1!AC636&lt;&gt;Sheet1!AN636,Sheet1!AO636&lt;&gt;Sheet1!AD636),"有影响","-")</f>
        <v>-</v>
      </c>
      <c r="H475" s="31" t="str">
        <f>IF(Sheet1!G636=0,"出错","-")</f>
        <v>-</v>
      </c>
      <c r="I475" s="31" t="str">
        <f>IF(AND(Sheet1!G636=0,Sheet1!L636&lt;&gt;0),"出错","-")</f>
        <v>-</v>
      </c>
      <c r="J475" s="31" t="str">
        <f>IF(AND(Sheet1!G636=0,Sheet1!L636=0,Sheet1!Q636&lt;&gt;0),"出错","-")</f>
        <v>-</v>
      </c>
      <c r="K475" s="31" t="str">
        <f>IF(AND(Sheet1!G636=0,Sheet1!L636=0,Sheet1!Q636=0,Sheet1!V636&lt;&gt;0),"出错","-")</f>
        <v>-</v>
      </c>
      <c r="L475" s="31" t="str">
        <f>IF(AND(Sheet1!G636=0,Sheet1!L636=0,Sheet1!Q636=0,Sheet1!V636=0,Sheet1!AA636&lt;&gt;0),"出错","-")</f>
        <v>-</v>
      </c>
    </row>
    <row r="476" spans="1:12">
      <c r="A476" s="3">
        <v>20161</v>
      </c>
      <c r="B476" s="3" t="s">
        <v>607</v>
      </c>
      <c r="C476" s="31" t="str">
        <f>IF(OR(Sheet1!I637&lt;&gt;Sheet1!AF637,Sheet1!AG637&lt;&gt;Sheet1!J637),"有影响","-")</f>
        <v>-</v>
      </c>
      <c r="D476" s="31" t="str">
        <f>IF(OR(Sheet1!N637&lt;&gt;Sheet1!AH637,Sheet1!AI637&lt;&gt;Sheet1!O637),"有影响","-")</f>
        <v>-</v>
      </c>
      <c r="E476" s="31" t="str">
        <f>IF(OR(Sheet1!S637&lt;&gt;Sheet1!AJ637,Sheet1!AK637&lt;&gt;Sheet1!T637),"有影响","-")</f>
        <v>-</v>
      </c>
      <c r="F476" s="31" t="str">
        <f>IF(OR(Sheet1!X637&lt;&gt;Sheet1!AL637,Sheet1!AM637&lt;&gt;Sheet1!Y637),"有影响","-")</f>
        <v>-</v>
      </c>
      <c r="G476" s="31" t="str">
        <f>IF(OR(Sheet1!AC637&lt;&gt;Sheet1!AN637,Sheet1!AO637&lt;&gt;Sheet1!AD637),"有影响","-")</f>
        <v>-</v>
      </c>
      <c r="H476" s="31" t="str">
        <f>IF(Sheet1!G637=0,"出错","-")</f>
        <v>-</v>
      </c>
      <c r="I476" s="31" t="str">
        <f>IF(AND(Sheet1!G637=0,Sheet1!L637&lt;&gt;0),"出错","-")</f>
        <v>-</v>
      </c>
      <c r="J476" s="31" t="str">
        <f>IF(AND(Sheet1!G637=0,Sheet1!L637=0,Sheet1!Q637&lt;&gt;0),"出错","-")</f>
        <v>-</v>
      </c>
      <c r="K476" s="31" t="str">
        <f>IF(AND(Sheet1!G637=0,Sheet1!L637=0,Sheet1!Q637=0,Sheet1!V637&lt;&gt;0),"出错","-")</f>
        <v>-</v>
      </c>
      <c r="L476" s="31" t="str">
        <f>IF(AND(Sheet1!G637=0,Sheet1!L637=0,Sheet1!Q637=0,Sheet1!V637=0,Sheet1!AA637&lt;&gt;0),"出错","-")</f>
        <v>-</v>
      </c>
    </row>
    <row r="477" spans="1:12">
      <c r="A477" s="3">
        <v>20162</v>
      </c>
      <c r="B477" s="3" t="s">
        <v>608</v>
      </c>
      <c r="C477" s="31" t="str">
        <f>IF(OR(Sheet1!I638&lt;&gt;Sheet1!AF638,Sheet1!AG638&lt;&gt;Sheet1!J638),"有影响","-")</f>
        <v>-</v>
      </c>
      <c r="D477" s="31" t="str">
        <f>IF(OR(Sheet1!N638&lt;&gt;Sheet1!AH638,Sheet1!AI638&lt;&gt;Sheet1!O638),"有影响","-")</f>
        <v>-</v>
      </c>
      <c r="E477" s="31" t="str">
        <f>IF(OR(Sheet1!S638&lt;&gt;Sheet1!AJ638,Sheet1!AK638&lt;&gt;Sheet1!T638),"有影响","-")</f>
        <v>-</v>
      </c>
      <c r="F477" s="31" t="str">
        <f>IF(OR(Sheet1!X638&lt;&gt;Sheet1!AL638,Sheet1!AM638&lt;&gt;Sheet1!Y638),"有影响","-")</f>
        <v>-</v>
      </c>
      <c r="G477" s="31" t="str">
        <f>IF(OR(Sheet1!AC638&lt;&gt;Sheet1!AN638,Sheet1!AO638&lt;&gt;Sheet1!AD638),"有影响","-")</f>
        <v>-</v>
      </c>
      <c r="H477" s="31" t="str">
        <f>IF(Sheet1!G638=0,"出错","-")</f>
        <v>-</v>
      </c>
      <c r="I477" s="31" t="str">
        <f>IF(AND(Sheet1!G638=0,Sheet1!L638&lt;&gt;0),"出错","-")</f>
        <v>-</v>
      </c>
      <c r="J477" s="31" t="str">
        <f>IF(AND(Sheet1!G638=0,Sheet1!L638=0,Sheet1!Q638&lt;&gt;0),"出错","-")</f>
        <v>-</v>
      </c>
      <c r="K477" s="31" t="str">
        <f>IF(AND(Sheet1!G638=0,Sheet1!L638=0,Sheet1!Q638=0,Sheet1!V638&lt;&gt;0),"出错","-")</f>
        <v>-</v>
      </c>
      <c r="L477" s="31" t="str">
        <f>IF(AND(Sheet1!G638=0,Sheet1!L638=0,Sheet1!Q638=0,Sheet1!V638=0,Sheet1!AA638&lt;&gt;0),"出错","-")</f>
        <v>-</v>
      </c>
    </row>
    <row r="478" spans="1:12">
      <c r="A478" s="3">
        <v>20163</v>
      </c>
      <c r="B478" s="3" t="s">
        <v>609</v>
      </c>
      <c r="C478" s="31" t="str">
        <f>IF(OR(Sheet1!I639&lt;&gt;Sheet1!AF639,Sheet1!AG639&lt;&gt;Sheet1!J639),"有影响","-")</f>
        <v>-</v>
      </c>
      <c r="D478" s="31" t="str">
        <f>IF(OR(Sheet1!N639&lt;&gt;Sheet1!AH639,Sheet1!AI639&lt;&gt;Sheet1!O639),"有影响","-")</f>
        <v>-</v>
      </c>
      <c r="E478" s="31" t="str">
        <f>IF(OR(Sheet1!S639&lt;&gt;Sheet1!AJ639,Sheet1!AK639&lt;&gt;Sheet1!T639),"有影响","-")</f>
        <v>-</v>
      </c>
      <c r="F478" s="31" t="str">
        <f>IF(OR(Sheet1!X639&lt;&gt;Sheet1!AL639,Sheet1!AM639&lt;&gt;Sheet1!Y639),"有影响","-")</f>
        <v>-</v>
      </c>
      <c r="G478" s="31" t="str">
        <f>IF(OR(Sheet1!AC639&lt;&gt;Sheet1!AN639,Sheet1!AO639&lt;&gt;Sheet1!AD639),"有影响","-")</f>
        <v>-</v>
      </c>
      <c r="H478" s="31" t="str">
        <f>IF(Sheet1!G639=0,"出错","-")</f>
        <v>-</v>
      </c>
      <c r="I478" s="31" t="str">
        <f>IF(AND(Sheet1!G639=0,Sheet1!L639&lt;&gt;0),"出错","-")</f>
        <v>-</v>
      </c>
      <c r="J478" s="31" t="str">
        <f>IF(AND(Sheet1!G639=0,Sheet1!L639=0,Sheet1!Q639&lt;&gt;0),"出错","-")</f>
        <v>-</v>
      </c>
      <c r="K478" s="31" t="str">
        <f>IF(AND(Sheet1!G639=0,Sheet1!L639=0,Sheet1!Q639=0,Sheet1!V639&lt;&gt;0),"出错","-")</f>
        <v>-</v>
      </c>
      <c r="L478" s="31" t="str">
        <f>IF(AND(Sheet1!G639=0,Sheet1!L639=0,Sheet1!Q639=0,Sheet1!V639=0,Sheet1!AA639&lt;&gt;0),"出错","-")</f>
        <v>-</v>
      </c>
    </row>
    <row r="479" spans="1:12">
      <c r="A479" s="3">
        <v>20164</v>
      </c>
      <c r="B479" s="3" t="s">
        <v>610</v>
      </c>
      <c r="C479" s="31" t="str">
        <f>IF(OR(Sheet1!I640&lt;&gt;Sheet1!AF640,Sheet1!AG640&lt;&gt;Sheet1!J640),"有影响","-")</f>
        <v>-</v>
      </c>
      <c r="D479" s="31" t="str">
        <f>IF(OR(Sheet1!N640&lt;&gt;Sheet1!AH640,Sheet1!AI640&lt;&gt;Sheet1!O640),"有影响","-")</f>
        <v>-</v>
      </c>
      <c r="E479" s="31" t="str">
        <f>IF(OR(Sheet1!S640&lt;&gt;Sheet1!AJ640,Sheet1!AK640&lt;&gt;Sheet1!T640),"有影响","-")</f>
        <v>-</v>
      </c>
      <c r="F479" s="31" t="str">
        <f>IF(OR(Sheet1!X640&lt;&gt;Sheet1!AL640,Sheet1!AM640&lt;&gt;Sheet1!Y640),"有影响","-")</f>
        <v>-</v>
      </c>
      <c r="G479" s="31" t="str">
        <f>IF(OR(Sheet1!AC640&lt;&gt;Sheet1!AN640,Sheet1!AO640&lt;&gt;Sheet1!AD640),"有影响","-")</f>
        <v>-</v>
      </c>
      <c r="H479" s="31" t="str">
        <f>IF(Sheet1!G640=0,"出错","-")</f>
        <v>-</v>
      </c>
      <c r="I479" s="31" t="str">
        <f>IF(AND(Sheet1!G640=0,Sheet1!L640&lt;&gt;0),"出错","-")</f>
        <v>-</v>
      </c>
      <c r="J479" s="31" t="str">
        <f>IF(AND(Sheet1!G640=0,Sheet1!L640=0,Sheet1!Q640&lt;&gt;0),"出错","-")</f>
        <v>-</v>
      </c>
      <c r="K479" s="31" t="str">
        <f>IF(AND(Sheet1!G640=0,Sheet1!L640=0,Sheet1!Q640=0,Sheet1!V640&lt;&gt;0),"出错","-")</f>
        <v>-</v>
      </c>
      <c r="L479" s="31" t="str">
        <f>IF(AND(Sheet1!G640=0,Sheet1!L640=0,Sheet1!Q640=0,Sheet1!V640=0,Sheet1!AA640&lt;&gt;0),"出错","-")</f>
        <v>-</v>
      </c>
    </row>
    <row r="480" spans="1:12">
      <c r="A480" s="3">
        <v>20165</v>
      </c>
      <c r="B480" s="3" t="s">
        <v>611</v>
      </c>
      <c r="C480" s="31" t="str">
        <f>IF(OR(Sheet1!I641&lt;&gt;Sheet1!AF641,Sheet1!AG641&lt;&gt;Sheet1!J641),"有影响","-")</f>
        <v>-</v>
      </c>
      <c r="D480" s="31" t="str">
        <f>IF(OR(Sheet1!N641&lt;&gt;Sheet1!AH641,Sheet1!AI641&lt;&gt;Sheet1!O641),"有影响","-")</f>
        <v>-</v>
      </c>
      <c r="E480" s="31" t="str">
        <f>IF(OR(Sheet1!S641&lt;&gt;Sheet1!AJ641,Sheet1!AK641&lt;&gt;Sheet1!T641),"有影响","-")</f>
        <v>-</v>
      </c>
      <c r="F480" s="31" t="str">
        <f>IF(OR(Sheet1!X641&lt;&gt;Sheet1!AL641,Sheet1!AM641&lt;&gt;Sheet1!Y641),"有影响","-")</f>
        <v>-</v>
      </c>
      <c r="G480" s="31" t="str">
        <f>IF(OR(Sheet1!AC641&lt;&gt;Sheet1!AN641,Sheet1!AO641&lt;&gt;Sheet1!AD641),"有影响","-")</f>
        <v>-</v>
      </c>
      <c r="H480" s="31" t="str">
        <f>IF(Sheet1!G641=0,"出错","-")</f>
        <v>-</v>
      </c>
      <c r="I480" s="31" t="str">
        <f>IF(AND(Sheet1!G641=0,Sheet1!L641&lt;&gt;0),"出错","-")</f>
        <v>-</v>
      </c>
      <c r="J480" s="31" t="str">
        <f>IF(AND(Sheet1!G641=0,Sheet1!L641=0,Sheet1!Q641&lt;&gt;0),"出错","-")</f>
        <v>-</v>
      </c>
      <c r="K480" s="31" t="str">
        <f>IF(AND(Sheet1!G641=0,Sheet1!L641=0,Sheet1!Q641=0,Sheet1!V641&lt;&gt;0),"出错","-")</f>
        <v>-</v>
      </c>
      <c r="L480" s="31" t="str">
        <f>IF(AND(Sheet1!G641=0,Sheet1!L641=0,Sheet1!Q641=0,Sheet1!V641=0,Sheet1!AA641&lt;&gt;0),"出错","-")</f>
        <v>-</v>
      </c>
    </row>
    <row r="481" spans="1:12">
      <c r="A481" s="3">
        <v>20166</v>
      </c>
      <c r="B481" s="3" t="s">
        <v>612</v>
      </c>
      <c r="C481" s="31" t="str">
        <f>IF(OR(Sheet1!I642&lt;&gt;Sheet1!AF642,Sheet1!AG642&lt;&gt;Sheet1!J642),"有影响","-")</f>
        <v>-</v>
      </c>
      <c r="D481" s="31" t="str">
        <f>IF(OR(Sheet1!N642&lt;&gt;Sheet1!AH642,Sheet1!AI642&lt;&gt;Sheet1!O642),"有影响","-")</f>
        <v>-</v>
      </c>
      <c r="E481" s="31" t="str">
        <f>IF(OR(Sheet1!S642&lt;&gt;Sheet1!AJ642,Sheet1!AK642&lt;&gt;Sheet1!T642),"有影响","-")</f>
        <v>-</v>
      </c>
      <c r="F481" s="31" t="str">
        <f>IF(OR(Sheet1!X642&lt;&gt;Sheet1!AL642,Sheet1!AM642&lt;&gt;Sheet1!Y642),"有影响","-")</f>
        <v>-</v>
      </c>
      <c r="G481" s="31" t="str">
        <f>IF(OR(Sheet1!AC642&lt;&gt;Sheet1!AN642,Sheet1!AO642&lt;&gt;Sheet1!AD642),"有影响","-")</f>
        <v>-</v>
      </c>
      <c r="H481" s="31" t="str">
        <f>IF(Sheet1!G642=0,"出错","-")</f>
        <v>-</v>
      </c>
      <c r="I481" s="31" t="str">
        <f>IF(AND(Sheet1!G642=0,Sheet1!L642&lt;&gt;0),"出错","-")</f>
        <v>-</v>
      </c>
      <c r="J481" s="31" t="str">
        <f>IF(AND(Sheet1!G642=0,Sheet1!L642=0,Sheet1!Q642&lt;&gt;0),"出错","-")</f>
        <v>-</v>
      </c>
      <c r="K481" s="31" t="str">
        <f>IF(AND(Sheet1!G642=0,Sheet1!L642=0,Sheet1!Q642=0,Sheet1!V642&lt;&gt;0),"出错","-")</f>
        <v>-</v>
      </c>
      <c r="L481" s="31" t="str">
        <f>IF(AND(Sheet1!G642=0,Sheet1!L642=0,Sheet1!Q642=0,Sheet1!V642=0,Sheet1!AA642&lt;&gt;0),"出错","-")</f>
        <v>-</v>
      </c>
    </row>
    <row r="482" spans="1:12">
      <c r="A482" s="3">
        <v>20167</v>
      </c>
      <c r="B482" s="3" t="s">
        <v>613</v>
      </c>
      <c r="C482" s="31" t="str">
        <f>IF(OR(Sheet1!I643&lt;&gt;Sheet1!AF643,Sheet1!AG643&lt;&gt;Sheet1!J643),"有影响","-")</f>
        <v>-</v>
      </c>
      <c r="D482" s="31" t="str">
        <f>IF(OR(Sheet1!N643&lt;&gt;Sheet1!AH643,Sheet1!AI643&lt;&gt;Sheet1!O643),"有影响","-")</f>
        <v>-</v>
      </c>
      <c r="E482" s="31" t="str">
        <f>IF(OR(Sheet1!S643&lt;&gt;Sheet1!AJ643,Sheet1!AK643&lt;&gt;Sheet1!T643),"有影响","-")</f>
        <v>-</v>
      </c>
      <c r="F482" s="31" t="str">
        <f>IF(OR(Sheet1!X643&lt;&gt;Sheet1!AL643,Sheet1!AM643&lt;&gt;Sheet1!Y643),"有影响","-")</f>
        <v>-</v>
      </c>
      <c r="G482" s="31" t="str">
        <f>IF(OR(Sheet1!AC643&lt;&gt;Sheet1!AN643,Sheet1!AO643&lt;&gt;Sheet1!AD643),"有影响","-")</f>
        <v>-</v>
      </c>
      <c r="H482" s="31" t="str">
        <f>IF(Sheet1!G643=0,"出错","-")</f>
        <v>-</v>
      </c>
      <c r="I482" s="31" t="str">
        <f>IF(AND(Sheet1!G643=0,Sheet1!L643&lt;&gt;0),"出错","-")</f>
        <v>-</v>
      </c>
      <c r="J482" s="31" t="str">
        <f>IF(AND(Sheet1!G643=0,Sheet1!L643=0,Sheet1!Q643&lt;&gt;0),"出错","-")</f>
        <v>-</v>
      </c>
      <c r="K482" s="31" t="str">
        <f>IF(AND(Sheet1!G643=0,Sheet1!L643=0,Sheet1!Q643=0,Sheet1!V643&lt;&gt;0),"出错","-")</f>
        <v>-</v>
      </c>
      <c r="L482" s="31" t="str">
        <f>IF(AND(Sheet1!G643=0,Sheet1!L643=0,Sheet1!Q643=0,Sheet1!V643=0,Sheet1!AA643&lt;&gt;0),"出错","-")</f>
        <v>-</v>
      </c>
    </row>
    <row r="483" spans="1:12">
      <c r="A483" s="3">
        <v>20168</v>
      </c>
      <c r="B483" s="3" t="s">
        <v>614</v>
      </c>
      <c r="C483" s="31" t="str">
        <f>IF(OR(Sheet1!I644&lt;&gt;Sheet1!AF644,Sheet1!AG644&lt;&gt;Sheet1!J644),"有影响","-")</f>
        <v>-</v>
      </c>
      <c r="D483" s="31" t="str">
        <f>IF(OR(Sheet1!N644&lt;&gt;Sheet1!AH644,Sheet1!AI644&lt;&gt;Sheet1!O644),"有影响","-")</f>
        <v>-</v>
      </c>
      <c r="E483" s="31" t="str">
        <f>IF(OR(Sheet1!S644&lt;&gt;Sheet1!AJ644,Sheet1!AK644&lt;&gt;Sheet1!T644),"有影响","-")</f>
        <v>-</v>
      </c>
      <c r="F483" s="31" t="str">
        <f>IF(OR(Sheet1!X644&lt;&gt;Sheet1!AL644,Sheet1!AM644&lt;&gt;Sheet1!Y644),"有影响","-")</f>
        <v>-</v>
      </c>
      <c r="G483" s="31" t="str">
        <f>IF(OR(Sheet1!AC644&lt;&gt;Sheet1!AN644,Sheet1!AO644&lt;&gt;Sheet1!AD644),"有影响","-")</f>
        <v>-</v>
      </c>
      <c r="H483" s="31" t="str">
        <f>IF(Sheet1!G644=0,"出错","-")</f>
        <v>-</v>
      </c>
      <c r="I483" s="31" t="str">
        <f>IF(AND(Sheet1!G644=0,Sheet1!L644&lt;&gt;0),"出错","-")</f>
        <v>-</v>
      </c>
      <c r="J483" s="31" t="str">
        <f>IF(AND(Sheet1!G644=0,Sheet1!L644=0,Sheet1!Q644&lt;&gt;0),"出错","-")</f>
        <v>-</v>
      </c>
      <c r="K483" s="31" t="str">
        <f>IF(AND(Sheet1!G644=0,Sheet1!L644=0,Sheet1!Q644=0,Sheet1!V644&lt;&gt;0),"出错","-")</f>
        <v>-</v>
      </c>
      <c r="L483" s="31" t="str">
        <f>IF(AND(Sheet1!G644=0,Sheet1!L644=0,Sheet1!Q644=0,Sheet1!V644=0,Sheet1!AA644&lt;&gt;0),"出错","-")</f>
        <v>-</v>
      </c>
    </row>
    <row r="484" spans="1:12">
      <c r="A484" s="3">
        <v>20169</v>
      </c>
      <c r="B484" s="3" t="s">
        <v>615</v>
      </c>
      <c r="C484" s="31" t="str">
        <f>IF(OR(Sheet1!I645&lt;&gt;Sheet1!AF645,Sheet1!AG645&lt;&gt;Sheet1!J645),"有影响","-")</f>
        <v>-</v>
      </c>
      <c r="D484" s="31" t="str">
        <f>IF(OR(Sheet1!N645&lt;&gt;Sheet1!AH645,Sheet1!AI645&lt;&gt;Sheet1!O645),"有影响","-")</f>
        <v>-</v>
      </c>
      <c r="E484" s="31" t="str">
        <f>IF(OR(Sheet1!S645&lt;&gt;Sheet1!AJ645,Sheet1!AK645&lt;&gt;Sheet1!T645),"有影响","-")</f>
        <v>-</v>
      </c>
      <c r="F484" s="31" t="str">
        <f>IF(OR(Sheet1!X645&lt;&gt;Sheet1!AL645,Sheet1!AM645&lt;&gt;Sheet1!Y645),"有影响","-")</f>
        <v>-</v>
      </c>
      <c r="G484" s="31" t="str">
        <f>IF(OR(Sheet1!AC645&lt;&gt;Sheet1!AN645,Sheet1!AO645&lt;&gt;Sheet1!AD645),"有影响","-")</f>
        <v>-</v>
      </c>
      <c r="H484" s="31" t="str">
        <f>IF(Sheet1!G645=0,"出错","-")</f>
        <v>-</v>
      </c>
      <c r="I484" s="31" t="str">
        <f>IF(AND(Sheet1!G645=0,Sheet1!L645&lt;&gt;0),"出错","-")</f>
        <v>-</v>
      </c>
      <c r="J484" s="31" t="str">
        <f>IF(AND(Sheet1!G645=0,Sheet1!L645=0,Sheet1!Q645&lt;&gt;0),"出错","-")</f>
        <v>-</v>
      </c>
      <c r="K484" s="31" t="str">
        <f>IF(AND(Sheet1!G645=0,Sheet1!L645=0,Sheet1!Q645=0,Sheet1!V645&lt;&gt;0),"出错","-")</f>
        <v>-</v>
      </c>
      <c r="L484" s="31" t="str">
        <f>IF(AND(Sheet1!G645=0,Sheet1!L645=0,Sheet1!Q645=0,Sheet1!V645=0,Sheet1!AA645&lt;&gt;0),"出错","-")</f>
        <v>-</v>
      </c>
    </row>
    <row r="485" spans="1:12">
      <c r="A485" s="3">
        <v>20170</v>
      </c>
      <c r="B485" s="3" t="s">
        <v>616</v>
      </c>
      <c r="C485" s="31" t="str">
        <f>IF(OR(Sheet1!I646&lt;&gt;Sheet1!AF646,Sheet1!AG646&lt;&gt;Sheet1!J646),"有影响","-")</f>
        <v>-</v>
      </c>
      <c r="D485" s="31" t="str">
        <f>IF(OR(Sheet1!N646&lt;&gt;Sheet1!AH646,Sheet1!AI646&lt;&gt;Sheet1!O646),"有影响","-")</f>
        <v>-</v>
      </c>
      <c r="E485" s="31" t="str">
        <f>IF(OR(Sheet1!S646&lt;&gt;Sheet1!AJ646,Sheet1!AK646&lt;&gt;Sheet1!T646),"有影响","-")</f>
        <v>-</v>
      </c>
      <c r="F485" s="31" t="str">
        <f>IF(OR(Sheet1!X646&lt;&gt;Sheet1!AL646,Sheet1!AM646&lt;&gt;Sheet1!Y646),"有影响","-")</f>
        <v>-</v>
      </c>
      <c r="G485" s="31" t="str">
        <f>IF(OR(Sheet1!AC646&lt;&gt;Sheet1!AN646,Sheet1!AO646&lt;&gt;Sheet1!AD646),"有影响","-")</f>
        <v>-</v>
      </c>
      <c r="H485" s="31" t="str">
        <f>IF(Sheet1!G646=0,"出错","-")</f>
        <v>-</v>
      </c>
      <c r="I485" s="31" t="str">
        <f>IF(AND(Sheet1!G646=0,Sheet1!L646&lt;&gt;0),"出错","-")</f>
        <v>-</v>
      </c>
      <c r="J485" s="31" t="str">
        <f>IF(AND(Sheet1!G646=0,Sheet1!L646=0,Sheet1!Q646&lt;&gt;0),"出错","-")</f>
        <v>-</v>
      </c>
      <c r="K485" s="31" t="str">
        <f>IF(AND(Sheet1!G646=0,Sheet1!L646=0,Sheet1!Q646=0,Sheet1!V646&lt;&gt;0),"出错","-")</f>
        <v>-</v>
      </c>
      <c r="L485" s="31" t="str">
        <f>IF(AND(Sheet1!G646=0,Sheet1!L646=0,Sheet1!Q646=0,Sheet1!V646=0,Sheet1!AA646&lt;&gt;0),"出错","-")</f>
        <v>-</v>
      </c>
    </row>
    <row r="486" spans="1:12">
      <c r="A486" s="3">
        <v>20171</v>
      </c>
      <c r="B486" s="3" t="s">
        <v>617</v>
      </c>
      <c r="C486" s="31" t="str">
        <f>IF(OR(Sheet1!I647&lt;&gt;Sheet1!AF647,Sheet1!AG647&lt;&gt;Sheet1!J647),"有影响","-")</f>
        <v>-</v>
      </c>
      <c r="D486" s="31" t="str">
        <f>IF(OR(Sheet1!N647&lt;&gt;Sheet1!AH647,Sheet1!AI647&lt;&gt;Sheet1!O647),"有影响","-")</f>
        <v>-</v>
      </c>
      <c r="E486" s="31" t="str">
        <f>IF(OR(Sheet1!S647&lt;&gt;Sheet1!AJ647,Sheet1!AK647&lt;&gt;Sheet1!T647),"有影响","-")</f>
        <v>-</v>
      </c>
      <c r="F486" s="31" t="str">
        <f>IF(OR(Sheet1!X647&lt;&gt;Sheet1!AL647,Sheet1!AM647&lt;&gt;Sheet1!Y647),"有影响","-")</f>
        <v>-</v>
      </c>
      <c r="G486" s="31" t="str">
        <f>IF(OR(Sheet1!AC647&lt;&gt;Sheet1!AN647,Sheet1!AO647&lt;&gt;Sheet1!AD647),"有影响","-")</f>
        <v>-</v>
      </c>
      <c r="H486" s="31" t="str">
        <f>IF(Sheet1!G647=0,"出错","-")</f>
        <v>-</v>
      </c>
      <c r="I486" s="31" t="str">
        <f>IF(AND(Sheet1!G647=0,Sheet1!L647&lt;&gt;0),"出错","-")</f>
        <v>-</v>
      </c>
      <c r="J486" s="31" t="str">
        <f>IF(AND(Sheet1!G647=0,Sheet1!L647=0,Sheet1!Q647&lt;&gt;0),"出错","-")</f>
        <v>-</v>
      </c>
      <c r="K486" s="31" t="str">
        <f>IF(AND(Sheet1!G647=0,Sheet1!L647=0,Sheet1!Q647=0,Sheet1!V647&lt;&gt;0),"出错","-")</f>
        <v>-</v>
      </c>
      <c r="L486" s="31" t="str">
        <f>IF(AND(Sheet1!G647=0,Sheet1!L647=0,Sheet1!Q647=0,Sheet1!V647=0,Sheet1!AA647&lt;&gt;0),"出错","-")</f>
        <v>-</v>
      </c>
    </row>
    <row r="487" spans="1:12">
      <c r="A487" s="3">
        <v>20172</v>
      </c>
      <c r="B487" s="3" t="s">
        <v>618</v>
      </c>
      <c r="C487" s="31" t="str">
        <f>IF(OR(Sheet1!I648&lt;&gt;Sheet1!AF648,Sheet1!AG648&lt;&gt;Sheet1!J648),"有影响","-")</f>
        <v>-</v>
      </c>
      <c r="D487" s="31" t="str">
        <f>IF(OR(Sheet1!N648&lt;&gt;Sheet1!AH648,Sheet1!AI648&lt;&gt;Sheet1!O648),"有影响","-")</f>
        <v>-</v>
      </c>
      <c r="E487" s="31" t="str">
        <f>IF(OR(Sheet1!S648&lt;&gt;Sheet1!AJ648,Sheet1!AK648&lt;&gt;Sheet1!T648),"有影响","-")</f>
        <v>-</v>
      </c>
      <c r="F487" s="31" t="str">
        <f>IF(OR(Sheet1!X648&lt;&gt;Sheet1!AL648,Sheet1!AM648&lt;&gt;Sheet1!Y648),"有影响","-")</f>
        <v>-</v>
      </c>
      <c r="G487" s="31" t="str">
        <f>IF(OR(Sheet1!AC648&lt;&gt;Sheet1!AN648,Sheet1!AO648&lt;&gt;Sheet1!AD648),"有影响","-")</f>
        <v>-</v>
      </c>
      <c r="H487" s="31" t="str">
        <f>IF(Sheet1!G648=0,"出错","-")</f>
        <v>-</v>
      </c>
      <c r="I487" s="31" t="str">
        <f>IF(AND(Sheet1!G648=0,Sheet1!L648&lt;&gt;0),"出错","-")</f>
        <v>-</v>
      </c>
      <c r="J487" s="31" t="str">
        <f>IF(AND(Sheet1!G648=0,Sheet1!L648=0,Sheet1!Q648&lt;&gt;0),"出错","-")</f>
        <v>-</v>
      </c>
      <c r="K487" s="31" t="str">
        <f>IF(AND(Sheet1!G648=0,Sheet1!L648=0,Sheet1!Q648=0,Sheet1!V648&lt;&gt;0),"出错","-")</f>
        <v>-</v>
      </c>
      <c r="L487" s="31" t="str">
        <f>IF(AND(Sheet1!G648=0,Sheet1!L648=0,Sheet1!Q648=0,Sheet1!V648=0,Sheet1!AA648&lt;&gt;0),"出错","-")</f>
        <v>-</v>
      </c>
    </row>
    <row r="488" spans="1:12">
      <c r="A488" s="3">
        <v>20173</v>
      </c>
      <c r="B488" s="3" t="s">
        <v>619</v>
      </c>
      <c r="C488" s="31" t="str">
        <f>IF(OR(Sheet1!I649&lt;&gt;Sheet1!AF649,Sheet1!AG649&lt;&gt;Sheet1!J649),"有影响","-")</f>
        <v>-</v>
      </c>
      <c r="D488" s="31" t="str">
        <f>IF(OR(Sheet1!N649&lt;&gt;Sheet1!AH649,Sheet1!AI649&lt;&gt;Sheet1!O649),"有影响","-")</f>
        <v>-</v>
      </c>
      <c r="E488" s="31" t="str">
        <f>IF(OR(Sheet1!S649&lt;&gt;Sheet1!AJ649,Sheet1!AK649&lt;&gt;Sheet1!T649),"有影响","-")</f>
        <v>-</v>
      </c>
      <c r="F488" s="31" t="str">
        <f>IF(OR(Sheet1!X649&lt;&gt;Sheet1!AL649,Sheet1!AM649&lt;&gt;Sheet1!Y649),"有影响","-")</f>
        <v>-</v>
      </c>
      <c r="G488" s="31" t="str">
        <f>IF(OR(Sheet1!AC649&lt;&gt;Sheet1!AN649,Sheet1!AO649&lt;&gt;Sheet1!AD649),"有影响","-")</f>
        <v>-</v>
      </c>
      <c r="H488" s="31" t="str">
        <f>IF(Sheet1!G649=0,"出错","-")</f>
        <v>-</v>
      </c>
      <c r="I488" s="31" t="str">
        <f>IF(AND(Sheet1!G649=0,Sheet1!L649&lt;&gt;0),"出错","-")</f>
        <v>-</v>
      </c>
      <c r="J488" s="31" t="str">
        <f>IF(AND(Sheet1!G649=0,Sheet1!L649=0,Sheet1!Q649&lt;&gt;0),"出错","-")</f>
        <v>-</v>
      </c>
      <c r="K488" s="31" t="str">
        <f>IF(AND(Sheet1!G649=0,Sheet1!L649=0,Sheet1!Q649=0,Sheet1!V649&lt;&gt;0),"出错","-")</f>
        <v>-</v>
      </c>
      <c r="L488" s="31" t="str">
        <f>IF(AND(Sheet1!G649=0,Sheet1!L649=0,Sheet1!Q649=0,Sheet1!V649=0,Sheet1!AA649&lt;&gt;0),"出错","-")</f>
        <v>-</v>
      </c>
    </row>
    <row r="489" spans="1:12">
      <c r="A489" s="3">
        <v>20174</v>
      </c>
      <c r="B489" s="3" t="s">
        <v>620</v>
      </c>
      <c r="C489" s="31" t="str">
        <f>IF(OR(Sheet1!I650&lt;&gt;Sheet1!AF650,Sheet1!AG650&lt;&gt;Sheet1!J650),"有影响","-")</f>
        <v>-</v>
      </c>
      <c r="D489" s="31" t="str">
        <f>IF(OR(Sheet1!N650&lt;&gt;Sheet1!AH650,Sheet1!AI650&lt;&gt;Sheet1!O650),"有影响","-")</f>
        <v>-</v>
      </c>
      <c r="E489" s="31" t="str">
        <f>IF(OR(Sheet1!S650&lt;&gt;Sheet1!AJ650,Sheet1!AK650&lt;&gt;Sheet1!T650),"有影响","-")</f>
        <v>-</v>
      </c>
      <c r="F489" s="31" t="str">
        <f>IF(OR(Sheet1!X650&lt;&gt;Sheet1!AL650,Sheet1!AM650&lt;&gt;Sheet1!Y650),"有影响","-")</f>
        <v>-</v>
      </c>
      <c r="G489" s="31" t="str">
        <f>IF(OR(Sheet1!AC650&lt;&gt;Sheet1!AN650,Sheet1!AO650&lt;&gt;Sheet1!AD650),"有影响","-")</f>
        <v>-</v>
      </c>
      <c r="H489" s="31" t="str">
        <f>IF(Sheet1!G650=0,"出错","-")</f>
        <v>-</v>
      </c>
      <c r="I489" s="31" t="str">
        <f>IF(AND(Sheet1!G650=0,Sheet1!L650&lt;&gt;0),"出错","-")</f>
        <v>-</v>
      </c>
      <c r="J489" s="31" t="str">
        <f>IF(AND(Sheet1!G650=0,Sheet1!L650=0,Sheet1!Q650&lt;&gt;0),"出错","-")</f>
        <v>-</v>
      </c>
      <c r="K489" s="31" t="str">
        <f>IF(AND(Sheet1!G650=0,Sheet1!L650=0,Sheet1!Q650=0,Sheet1!V650&lt;&gt;0),"出错","-")</f>
        <v>-</v>
      </c>
      <c r="L489" s="31" t="str">
        <f>IF(AND(Sheet1!G650=0,Sheet1!L650=0,Sheet1!Q650=0,Sheet1!V650=0,Sheet1!AA650&lt;&gt;0),"出错","-")</f>
        <v>-</v>
      </c>
    </row>
    <row r="490" spans="1:12">
      <c r="A490" s="3">
        <v>20175</v>
      </c>
      <c r="B490" s="3" t="s">
        <v>621</v>
      </c>
      <c r="C490" s="31" t="str">
        <f>IF(OR(Sheet1!I651&lt;&gt;Sheet1!AF651,Sheet1!AG651&lt;&gt;Sheet1!J651),"有影响","-")</f>
        <v>-</v>
      </c>
      <c r="D490" s="31" t="str">
        <f>IF(OR(Sheet1!N651&lt;&gt;Sheet1!AH651,Sheet1!AI651&lt;&gt;Sheet1!O651),"有影响","-")</f>
        <v>-</v>
      </c>
      <c r="E490" s="31" t="str">
        <f>IF(OR(Sheet1!S651&lt;&gt;Sheet1!AJ651,Sheet1!AK651&lt;&gt;Sheet1!T651),"有影响","-")</f>
        <v>-</v>
      </c>
      <c r="F490" s="31" t="str">
        <f>IF(OR(Sheet1!X651&lt;&gt;Sheet1!AL651,Sheet1!AM651&lt;&gt;Sheet1!Y651),"有影响","-")</f>
        <v>-</v>
      </c>
      <c r="G490" s="31" t="str">
        <f>IF(OR(Sheet1!AC651&lt;&gt;Sheet1!AN651,Sheet1!AO651&lt;&gt;Sheet1!AD651),"有影响","-")</f>
        <v>-</v>
      </c>
      <c r="H490" s="31" t="str">
        <f>IF(Sheet1!G651=0,"出错","-")</f>
        <v>-</v>
      </c>
      <c r="I490" s="31" t="str">
        <f>IF(AND(Sheet1!G651=0,Sheet1!L651&lt;&gt;0),"出错","-")</f>
        <v>-</v>
      </c>
      <c r="J490" s="31" t="str">
        <f>IF(AND(Sheet1!G651=0,Sheet1!L651=0,Sheet1!Q651&lt;&gt;0),"出错","-")</f>
        <v>-</v>
      </c>
      <c r="K490" s="31" t="str">
        <f>IF(AND(Sheet1!G651=0,Sheet1!L651=0,Sheet1!Q651=0,Sheet1!V651&lt;&gt;0),"出错","-")</f>
        <v>-</v>
      </c>
      <c r="L490" s="31" t="str">
        <f>IF(AND(Sheet1!G651=0,Sheet1!L651=0,Sheet1!Q651=0,Sheet1!V651=0,Sheet1!AA651&lt;&gt;0),"出错","-")</f>
        <v>-</v>
      </c>
    </row>
    <row r="491" spans="1:12">
      <c r="A491" s="3">
        <v>20176</v>
      </c>
      <c r="B491" s="3" t="s">
        <v>622</v>
      </c>
      <c r="C491" s="31" t="str">
        <f>IF(OR(Sheet1!I652&lt;&gt;Sheet1!AF652,Sheet1!AG652&lt;&gt;Sheet1!J652),"有影响","-")</f>
        <v>-</v>
      </c>
      <c r="D491" s="31" t="str">
        <f>IF(OR(Sheet1!N652&lt;&gt;Sheet1!AH652,Sheet1!AI652&lt;&gt;Sheet1!O652),"有影响","-")</f>
        <v>-</v>
      </c>
      <c r="E491" s="31" t="str">
        <f>IF(OR(Sheet1!S652&lt;&gt;Sheet1!AJ652,Sheet1!AK652&lt;&gt;Sheet1!T652),"有影响","-")</f>
        <v>-</v>
      </c>
      <c r="F491" s="31" t="str">
        <f>IF(OR(Sheet1!X652&lt;&gt;Sheet1!AL652,Sheet1!AM652&lt;&gt;Sheet1!Y652),"有影响","-")</f>
        <v>-</v>
      </c>
      <c r="G491" s="31" t="str">
        <f>IF(OR(Sheet1!AC652&lt;&gt;Sheet1!AN652,Sheet1!AO652&lt;&gt;Sheet1!AD652),"有影响","-")</f>
        <v>-</v>
      </c>
      <c r="H491" s="31" t="str">
        <f>IF(Sheet1!G652=0,"出错","-")</f>
        <v>-</v>
      </c>
      <c r="I491" s="31" t="str">
        <f>IF(AND(Sheet1!G652=0,Sheet1!L652&lt;&gt;0),"出错","-")</f>
        <v>-</v>
      </c>
      <c r="J491" s="31" t="str">
        <f>IF(AND(Sheet1!G652=0,Sheet1!L652=0,Sheet1!Q652&lt;&gt;0),"出错","-")</f>
        <v>-</v>
      </c>
      <c r="K491" s="31" t="str">
        <f>IF(AND(Sheet1!G652=0,Sheet1!L652=0,Sheet1!Q652=0,Sheet1!V652&lt;&gt;0),"出错","-")</f>
        <v>-</v>
      </c>
      <c r="L491" s="31" t="str">
        <f>IF(AND(Sheet1!G652=0,Sheet1!L652=0,Sheet1!Q652=0,Sheet1!V652=0,Sheet1!AA652&lt;&gt;0),"出错","-")</f>
        <v>-</v>
      </c>
    </row>
    <row r="492" spans="1:12">
      <c r="A492" s="3">
        <v>20177</v>
      </c>
      <c r="B492" s="3" t="s">
        <v>623</v>
      </c>
      <c r="C492" s="31" t="str">
        <f>IF(OR(Sheet1!I653&lt;&gt;Sheet1!AF653,Sheet1!AG653&lt;&gt;Sheet1!J653),"有影响","-")</f>
        <v>-</v>
      </c>
      <c r="D492" s="31" t="str">
        <f>IF(OR(Sheet1!N653&lt;&gt;Sheet1!AH653,Sheet1!AI653&lt;&gt;Sheet1!O653),"有影响","-")</f>
        <v>-</v>
      </c>
      <c r="E492" s="31" t="str">
        <f>IF(OR(Sheet1!S653&lt;&gt;Sheet1!AJ653,Sheet1!AK653&lt;&gt;Sheet1!T653),"有影响","-")</f>
        <v>-</v>
      </c>
      <c r="F492" s="31" t="str">
        <f>IF(OR(Sheet1!X653&lt;&gt;Sheet1!AL653,Sheet1!AM653&lt;&gt;Sheet1!Y653),"有影响","-")</f>
        <v>-</v>
      </c>
      <c r="G492" s="31" t="str">
        <f>IF(OR(Sheet1!AC653&lt;&gt;Sheet1!AN653,Sheet1!AO653&lt;&gt;Sheet1!AD653),"有影响","-")</f>
        <v>-</v>
      </c>
      <c r="H492" s="31" t="str">
        <f>IF(Sheet1!G653=0,"出错","-")</f>
        <v>-</v>
      </c>
      <c r="I492" s="31" t="str">
        <f>IF(AND(Sheet1!G653=0,Sheet1!L653&lt;&gt;0),"出错","-")</f>
        <v>-</v>
      </c>
      <c r="J492" s="31" t="str">
        <f>IF(AND(Sheet1!G653=0,Sheet1!L653=0,Sheet1!Q653&lt;&gt;0),"出错","-")</f>
        <v>-</v>
      </c>
      <c r="K492" s="31" t="str">
        <f>IF(AND(Sheet1!G653=0,Sheet1!L653=0,Sheet1!Q653=0,Sheet1!V653&lt;&gt;0),"出错","-")</f>
        <v>-</v>
      </c>
      <c r="L492" s="31" t="str">
        <f>IF(AND(Sheet1!G653=0,Sheet1!L653=0,Sheet1!Q653=0,Sheet1!V653=0,Sheet1!AA653&lt;&gt;0),"出错","-")</f>
        <v>-</v>
      </c>
    </row>
    <row r="493" spans="1:12">
      <c r="A493" s="3">
        <v>20178</v>
      </c>
      <c r="B493" s="3" t="s">
        <v>624</v>
      </c>
      <c r="C493" s="31" t="str">
        <f>IF(OR(Sheet1!I654&lt;&gt;Sheet1!AF654,Sheet1!AG654&lt;&gt;Sheet1!J654),"有影响","-")</f>
        <v>-</v>
      </c>
      <c r="D493" s="31" t="str">
        <f>IF(OR(Sheet1!N654&lt;&gt;Sheet1!AH654,Sheet1!AI654&lt;&gt;Sheet1!O654),"有影响","-")</f>
        <v>-</v>
      </c>
      <c r="E493" s="31" t="str">
        <f>IF(OR(Sheet1!S654&lt;&gt;Sheet1!AJ654,Sheet1!AK654&lt;&gt;Sheet1!T654),"有影响","-")</f>
        <v>-</v>
      </c>
      <c r="F493" s="31" t="str">
        <f>IF(OR(Sheet1!X654&lt;&gt;Sheet1!AL654,Sheet1!AM654&lt;&gt;Sheet1!Y654),"有影响","-")</f>
        <v>-</v>
      </c>
      <c r="G493" s="31" t="str">
        <f>IF(OR(Sheet1!AC654&lt;&gt;Sheet1!AN654,Sheet1!AO654&lt;&gt;Sheet1!AD654),"有影响","-")</f>
        <v>-</v>
      </c>
      <c r="H493" s="31" t="str">
        <f>IF(Sheet1!G654=0,"出错","-")</f>
        <v>-</v>
      </c>
      <c r="I493" s="31" t="str">
        <f>IF(AND(Sheet1!G654=0,Sheet1!L654&lt;&gt;0),"出错","-")</f>
        <v>-</v>
      </c>
      <c r="J493" s="31" t="str">
        <f>IF(AND(Sheet1!G654=0,Sheet1!L654=0,Sheet1!Q654&lt;&gt;0),"出错","-")</f>
        <v>-</v>
      </c>
      <c r="K493" s="31" t="str">
        <f>IF(AND(Sheet1!G654=0,Sheet1!L654=0,Sheet1!Q654=0,Sheet1!V654&lt;&gt;0),"出错","-")</f>
        <v>-</v>
      </c>
      <c r="L493" s="31" t="str">
        <f>IF(AND(Sheet1!G654=0,Sheet1!L654=0,Sheet1!Q654=0,Sheet1!V654=0,Sheet1!AA654&lt;&gt;0),"出错","-")</f>
        <v>-</v>
      </c>
    </row>
    <row r="494" spans="1:12">
      <c r="A494" s="3">
        <v>20179</v>
      </c>
      <c r="B494" s="3" t="s">
        <v>625</v>
      </c>
      <c r="C494" s="31" t="str">
        <f>IF(OR(Sheet1!I655&lt;&gt;Sheet1!AF655,Sheet1!AG655&lt;&gt;Sheet1!J655),"有影响","-")</f>
        <v>-</v>
      </c>
      <c r="D494" s="31" t="str">
        <f>IF(OR(Sheet1!N655&lt;&gt;Sheet1!AH655,Sheet1!AI655&lt;&gt;Sheet1!O655),"有影响","-")</f>
        <v>-</v>
      </c>
      <c r="E494" s="31" t="str">
        <f>IF(OR(Sheet1!S655&lt;&gt;Sheet1!AJ655,Sheet1!AK655&lt;&gt;Sheet1!T655),"有影响","-")</f>
        <v>-</v>
      </c>
      <c r="F494" s="31" t="str">
        <f>IF(OR(Sheet1!X655&lt;&gt;Sheet1!AL655,Sheet1!AM655&lt;&gt;Sheet1!Y655),"有影响","-")</f>
        <v>-</v>
      </c>
      <c r="G494" s="31" t="str">
        <f>IF(OR(Sheet1!AC655&lt;&gt;Sheet1!AN655,Sheet1!AO655&lt;&gt;Sheet1!AD655),"有影响","-")</f>
        <v>-</v>
      </c>
      <c r="H494" s="31" t="str">
        <f>IF(Sheet1!G655=0,"出错","-")</f>
        <v>-</v>
      </c>
      <c r="I494" s="31" t="str">
        <f>IF(AND(Sheet1!G655=0,Sheet1!L655&lt;&gt;0),"出错","-")</f>
        <v>-</v>
      </c>
      <c r="J494" s="31" t="str">
        <f>IF(AND(Sheet1!G655=0,Sheet1!L655=0,Sheet1!Q655&lt;&gt;0),"出错","-")</f>
        <v>-</v>
      </c>
      <c r="K494" s="31" t="str">
        <f>IF(AND(Sheet1!G655=0,Sheet1!L655=0,Sheet1!Q655=0,Sheet1!V655&lt;&gt;0),"出错","-")</f>
        <v>-</v>
      </c>
      <c r="L494" s="31" t="str">
        <f>IF(AND(Sheet1!G655=0,Sheet1!L655=0,Sheet1!Q655=0,Sheet1!V655=0,Sheet1!AA655&lt;&gt;0),"出错","-")</f>
        <v>-</v>
      </c>
    </row>
    <row r="495" spans="1:12">
      <c r="A495" s="3">
        <v>20180</v>
      </c>
      <c r="B495" s="3" t="s">
        <v>626</v>
      </c>
      <c r="C495" s="31" t="str">
        <f>IF(OR(Sheet1!I656&lt;&gt;Sheet1!AF656,Sheet1!AG656&lt;&gt;Sheet1!J656),"有影响","-")</f>
        <v>-</v>
      </c>
      <c r="D495" s="31" t="str">
        <f>IF(OR(Sheet1!N656&lt;&gt;Sheet1!AH656,Sheet1!AI656&lt;&gt;Sheet1!O656),"有影响","-")</f>
        <v>-</v>
      </c>
      <c r="E495" s="31" t="str">
        <f>IF(OR(Sheet1!S656&lt;&gt;Sheet1!AJ656,Sheet1!AK656&lt;&gt;Sheet1!T656),"有影响","-")</f>
        <v>-</v>
      </c>
      <c r="F495" s="31" t="str">
        <f>IF(OR(Sheet1!X656&lt;&gt;Sheet1!AL656,Sheet1!AM656&lt;&gt;Sheet1!Y656),"有影响","-")</f>
        <v>-</v>
      </c>
      <c r="G495" s="31" t="str">
        <f>IF(OR(Sheet1!AC656&lt;&gt;Sheet1!AN656,Sheet1!AO656&lt;&gt;Sheet1!AD656),"有影响","-")</f>
        <v>-</v>
      </c>
      <c r="H495" s="31" t="str">
        <f>IF(Sheet1!G656=0,"出错","-")</f>
        <v>-</v>
      </c>
      <c r="I495" s="31" t="str">
        <f>IF(AND(Sheet1!G656=0,Sheet1!L656&lt;&gt;0),"出错","-")</f>
        <v>-</v>
      </c>
      <c r="J495" s="31" t="str">
        <f>IF(AND(Sheet1!G656=0,Sheet1!L656=0,Sheet1!Q656&lt;&gt;0),"出错","-")</f>
        <v>-</v>
      </c>
      <c r="K495" s="31" t="str">
        <f>IF(AND(Sheet1!G656=0,Sheet1!L656=0,Sheet1!Q656=0,Sheet1!V656&lt;&gt;0),"出错","-")</f>
        <v>-</v>
      </c>
      <c r="L495" s="31" t="str">
        <f>IF(AND(Sheet1!G656=0,Sheet1!L656=0,Sheet1!Q656=0,Sheet1!V656=0,Sheet1!AA656&lt;&gt;0),"出错","-")</f>
        <v>-</v>
      </c>
    </row>
    <row r="496" spans="1:12">
      <c r="A496" s="3">
        <v>20181</v>
      </c>
      <c r="B496" s="3" t="s">
        <v>627</v>
      </c>
      <c r="C496" s="31" t="str">
        <f>IF(OR(Sheet1!I657&lt;&gt;Sheet1!AF657,Sheet1!AG657&lt;&gt;Sheet1!J657),"有影响","-")</f>
        <v>-</v>
      </c>
      <c r="D496" s="31" t="str">
        <f>IF(OR(Sheet1!N657&lt;&gt;Sheet1!AH657,Sheet1!AI657&lt;&gt;Sheet1!O657),"有影响","-")</f>
        <v>-</v>
      </c>
      <c r="E496" s="31" t="str">
        <f>IF(OR(Sheet1!S657&lt;&gt;Sheet1!AJ657,Sheet1!AK657&lt;&gt;Sheet1!T657),"有影响","-")</f>
        <v>-</v>
      </c>
      <c r="F496" s="31" t="str">
        <f>IF(OR(Sheet1!X657&lt;&gt;Sheet1!AL657,Sheet1!AM657&lt;&gt;Sheet1!Y657),"有影响","-")</f>
        <v>-</v>
      </c>
      <c r="G496" s="31" t="str">
        <f>IF(OR(Sheet1!AC657&lt;&gt;Sheet1!AN657,Sheet1!AO657&lt;&gt;Sheet1!AD657),"有影响","-")</f>
        <v>-</v>
      </c>
      <c r="H496" s="31" t="str">
        <f>IF(Sheet1!G657=0,"出错","-")</f>
        <v>-</v>
      </c>
      <c r="I496" s="31" t="str">
        <f>IF(AND(Sheet1!G657=0,Sheet1!L657&lt;&gt;0),"出错","-")</f>
        <v>-</v>
      </c>
      <c r="J496" s="31" t="str">
        <f>IF(AND(Sheet1!G657=0,Sheet1!L657=0,Sheet1!Q657&lt;&gt;0),"出错","-")</f>
        <v>-</v>
      </c>
      <c r="K496" s="31" t="str">
        <f>IF(AND(Sheet1!G657=0,Sheet1!L657=0,Sheet1!Q657=0,Sheet1!V657&lt;&gt;0),"出错","-")</f>
        <v>-</v>
      </c>
      <c r="L496" s="31" t="str">
        <f>IF(AND(Sheet1!G657=0,Sheet1!L657=0,Sheet1!Q657=0,Sheet1!V657=0,Sheet1!AA657&lt;&gt;0),"出错","-")</f>
        <v>-</v>
      </c>
    </row>
    <row r="497" spans="1:12">
      <c r="A497" s="3">
        <v>20182</v>
      </c>
      <c r="B497" s="3" t="s">
        <v>628</v>
      </c>
      <c r="C497" s="31" t="str">
        <f>IF(OR(Sheet1!I658&lt;&gt;Sheet1!AF658,Sheet1!AG658&lt;&gt;Sheet1!J658),"有影响","-")</f>
        <v>-</v>
      </c>
      <c r="D497" s="31" t="str">
        <f>IF(OR(Sheet1!N658&lt;&gt;Sheet1!AH658,Sheet1!AI658&lt;&gt;Sheet1!O658),"有影响","-")</f>
        <v>-</v>
      </c>
      <c r="E497" s="31" t="str">
        <f>IF(OR(Sheet1!S658&lt;&gt;Sheet1!AJ658,Sheet1!AK658&lt;&gt;Sheet1!T658),"有影响","-")</f>
        <v>-</v>
      </c>
      <c r="F497" s="31" t="str">
        <f>IF(OR(Sheet1!X658&lt;&gt;Sheet1!AL658,Sheet1!AM658&lt;&gt;Sheet1!Y658),"有影响","-")</f>
        <v>-</v>
      </c>
      <c r="G497" s="31" t="str">
        <f>IF(OR(Sheet1!AC658&lt;&gt;Sheet1!AN658,Sheet1!AO658&lt;&gt;Sheet1!AD658),"有影响","-")</f>
        <v>-</v>
      </c>
      <c r="H497" s="31" t="str">
        <f>IF(Sheet1!G658=0,"出错","-")</f>
        <v>-</v>
      </c>
      <c r="I497" s="31" t="str">
        <f>IF(AND(Sheet1!G658=0,Sheet1!L658&lt;&gt;0),"出错","-")</f>
        <v>-</v>
      </c>
      <c r="J497" s="31" t="str">
        <f>IF(AND(Sheet1!G658=0,Sheet1!L658=0,Sheet1!Q658&lt;&gt;0),"出错","-")</f>
        <v>-</v>
      </c>
      <c r="K497" s="31" t="str">
        <f>IF(AND(Sheet1!G658=0,Sheet1!L658=0,Sheet1!Q658=0,Sheet1!V658&lt;&gt;0),"出错","-")</f>
        <v>-</v>
      </c>
      <c r="L497" s="31" t="str">
        <f>IF(AND(Sheet1!G658=0,Sheet1!L658=0,Sheet1!Q658=0,Sheet1!V658=0,Sheet1!AA658&lt;&gt;0),"出错","-")</f>
        <v>-</v>
      </c>
    </row>
    <row r="498" spans="1:12">
      <c r="A498" s="3">
        <v>20183</v>
      </c>
      <c r="B498" s="3" t="s">
        <v>629</v>
      </c>
      <c r="C498" s="31" t="str">
        <f>IF(OR(Sheet1!I659&lt;&gt;Sheet1!AF659,Sheet1!AG659&lt;&gt;Sheet1!J659),"有影响","-")</f>
        <v>-</v>
      </c>
      <c r="D498" s="31" t="str">
        <f>IF(OR(Sheet1!N659&lt;&gt;Sheet1!AH659,Sheet1!AI659&lt;&gt;Sheet1!O659),"有影响","-")</f>
        <v>-</v>
      </c>
      <c r="E498" s="31" t="str">
        <f>IF(OR(Sheet1!S659&lt;&gt;Sheet1!AJ659,Sheet1!AK659&lt;&gt;Sheet1!T659),"有影响","-")</f>
        <v>-</v>
      </c>
      <c r="F498" s="31" t="str">
        <f>IF(OR(Sheet1!X659&lt;&gt;Sheet1!AL659,Sheet1!AM659&lt;&gt;Sheet1!Y659),"有影响","-")</f>
        <v>-</v>
      </c>
      <c r="G498" s="31" t="str">
        <f>IF(OR(Sheet1!AC659&lt;&gt;Sheet1!AN659,Sheet1!AO659&lt;&gt;Sheet1!AD659),"有影响","-")</f>
        <v>-</v>
      </c>
      <c r="H498" s="31" t="str">
        <f>IF(Sheet1!G659=0,"出错","-")</f>
        <v>-</v>
      </c>
      <c r="I498" s="31" t="str">
        <f>IF(AND(Sheet1!G659=0,Sheet1!L659&lt;&gt;0),"出错","-")</f>
        <v>-</v>
      </c>
      <c r="J498" s="31" t="str">
        <f>IF(AND(Sheet1!G659=0,Sheet1!L659=0,Sheet1!Q659&lt;&gt;0),"出错","-")</f>
        <v>-</v>
      </c>
      <c r="K498" s="31" t="str">
        <f>IF(AND(Sheet1!G659=0,Sheet1!L659=0,Sheet1!Q659=0,Sheet1!V659&lt;&gt;0),"出错","-")</f>
        <v>-</v>
      </c>
      <c r="L498" s="31" t="str">
        <f>IF(AND(Sheet1!G659=0,Sheet1!L659=0,Sheet1!Q659=0,Sheet1!V659=0,Sheet1!AA659&lt;&gt;0),"出错","-")</f>
        <v>-</v>
      </c>
    </row>
    <row r="499" spans="1:12">
      <c r="A499" s="3">
        <v>20184</v>
      </c>
      <c r="B499" s="3" t="s">
        <v>630</v>
      </c>
      <c r="C499" s="31" t="str">
        <f>IF(OR(Sheet1!I660&lt;&gt;Sheet1!AF660,Sheet1!AG660&lt;&gt;Sheet1!J660),"有影响","-")</f>
        <v>-</v>
      </c>
      <c r="D499" s="31" t="str">
        <f>IF(OR(Sheet1!N660&lt;&gt;Sheet1!AH660,Sheet1!AI660&lt;&gt;Sheet1!O660),"有影响","-")</f>
        <v>-</v>
      </c>
      <c r="E499" s="31" t="str">
        <f>IF(OR(Sheet1!S660&lt;&gt;Sheet1!AJ660,Sheet1!AK660&lt;&gt;Sheet1!T660),"有影响","-")</f>
        <v>-</v>
      </c>
      <c r="F499" s="31" t="str">
        <f>IF(OR(Sheet1!X660&lt;&gt;Sheet1!AL660,Sheet1!AM660&lt;&gt;Sheet1!Y660),"有影响","-")</f>
        <v>-</v>
      </c>
      <c r="G499" s="31" t="str">
        <f>IF(OR(Sheet1!AC660&lt;&gt;Sheet1!AN660,Sheet1!AO660&lt;&gt;Sheet1!AD660),"有影响","-")</f>
        <v>-</v>
      </c>
      <c r="H499" s="31" t="str">
        <f>IF(Sheet1!G660=0,"出错","-")</f>
        <v>-</v>
      </c>
      <c r="I499" s="31" t="str">
        <f>IF(AND(Sheet1!G660=0,Sheet1!L660&lt;&gt;0),"出错","-")</f>
        <v>-</v>
      </c>
      <c r="J499" s="31" t="str">
        <f>IF(AND(Sheet1!G660=0,Sheet1!L660=0,Sheet1!Q660&lt;&gt;0),"出错","-")</f>
        <v>-</v>
      </c>
      <c r="K499" s="31" t="str">
        <f>IF(AND(Sheet1!G660=0,Sheet1!L660=0,Sheet1!Q660=0,Sheet1!V660&lt;&gt;0),"出错","-")</f>
        <v>-</v>
      </c>
      <c r="L499" s="31" t="str">
        <f>IF(AND(Sheet1!G660=0,Sheet1!L660=0,Sheet1!Q660=0,Sheet1!V660=0,Sheet1!AA660&lt;&gt;0),"出错","-")</f>
        <v>-</v>
      </c>
    </row>
    <row r="500" spans="1:12">
      <c r="A500" s="3">
        <v>20185</v>
      </c>
      <c r="B500" s="3" t="s">
        <v>631</v>
      </c>
      <c r="C500" s="31" t="str">
        <f>IF(OR(Sheet1!I661&lt;&gt;Sheet1!AF661,Sheet1!AG661&lt;&gt;Sheet1!J661),"有影响","-")</f>
        <v>-</v>
      </c>
      <c r="D500" s="31" t="str">
        <f>IF(OR(Sheet1!N661&lt;&gt;Sheet1!AH661,Sheet1!AI661&lt;&gt;Sheet1!O661),"有影响","-")</f>
        <v>-</v>
      </c>
      <c r="E500" s="31" t="str">
        <f>IF(OR(Sheet1!S661&lt;&gt;Sheet1!AJ661,Sheet1!AK661&lt;&gt;Sheet1!T661),"有影响","-")</f>
        <v>-</v>
      </c>
      <c r="F500" s="31" t="str">
        <f>IF(OR(Sheet1!X661&lt;&gt;Sheet1!AL661,Sheet1!AM661&lt;&gt;Sheet1!Y661),"有影响","-")</f>
        <v>-</v>
      </c>
      <c r="G500" s="31" t="str">
        <f>IF(OR(Sheet1!AC661&lt;&gt;Sheet1!AN661,Sheet1!AO661&lt;&gt;Sheet1!AD661),"有影响","-")</f>
        <v>-</v>
      </c>
      <c r="H500" s="31" t="str">
        <f>IF(Sheet1!G661=0,"出错","-")</f>
        <v>-</v>
      </c>
      <c r="I500" s="31" t="str">
        <f>IF(AND(Sheet1!G661=0,Sheet1!L661&lt;&gt;0),"出错","-")</f>
        <v>-</v>
      </c>
      <c r="J500" s="31" t="str">
        <f>IF(AND(Sheet1!G661=0,Sheet1!L661=0,Sheet1!Q661&lt;&gt;0),"出错","-")</f>
        <v>-</v>
      </c>
      <c r="K500" s="31" t="str">
        <f>IF(AND(Sheet1!G661=0,Sheet1!L661=0,Sheet1!Q661=0,Sheet1!V661&lt;&gt;0),"出错","-")</f>
        <v>-</v>
      </c>
      <c r="L500" s="31" t="str">
        <f>IF(AND(Sheet1!G661=0,Sheet1!L661=0,Sheet1!Q661=0,Sheet1!V661=0,Sheet1!AA661&lt;&gt;0),"出错","-")</f>
        <v>-</v>
      </c>
    </row>
    <row r="501" spans="1:12">
      <c r="A501" s="3">
        <v>20186</v>
      </c>
      <c r="B501" s="3" t="s">
        <v>632</v>
      </c>
      <c r="C501" s="31" t="str">
        <f>IF(OR(Sheet1!I662&lt;&gt;Sheet1!AF662,Sheet1!AG662&lt;&gt;Sheet1!J662),"有影响","-")</f>
        <v>-</v>
      </c>
      <c r="D501" s="31" t="str">
        <f>IF(OR(Sheet1!N662&lt;&gt;Sheet1!AH662,Sheet1!AI662&lt;&gt;Sheet1!O662),"有影响","-")</f>
        <v>-</v>
      </c>
      <c r="E501" s="31" t="str">
        <f>IF(OR(Sheet1!S662&lt;&gt;Sheet1!AJ662,Sheet1!AK662&lt;&gt;Sheet1!T662),"有影响","-")</f>
        <v>-</v>
      </c>
      <c r="F501" s="31" t="str">
        <f>IF(OR(Sheet1!X662&lt;&gt;Sheet1!AL662,Sheet1!AM662&lt;&gt;Sheet1!Y662),"有影响","-")</f>
        <v>-</v>
      </c>
      <c r="G501" s="31" t="str">
        <f>IF(OR(Sheet1!AC662&lt;&gt;Sheet1!AN662,Sheet1!AO662&lt;&gt;Sheet1!AD662),"有影响","-")</f>
        <v>-</v>
      </c>
      <c r="H501" s="31" t="str">
        <f>IF(Sheet1!G662=0,"出错","-")</f>
        <v>-</v>
      </c>
      <c r="I501" s="31" t="str">
        <f>IF(AND(Sheet1!G662=0,Sheet1!L662&lt;&gt;0),"出错","-")</f>
        <v>-</v>
      </c>
      <c r="J501" s="31" t="str">
        <f>IF(AND(Sheet1!G662=0,Sheet1!L662=0,Sheet1!Q662&lt;&gt;0),"出错","-")</f>
        <v>-</v>
      </c>
      <c r="K501" s="31" t="str">
        <f>IF(AND(Sheet1!G662=0,Sheet1!L662=0,Sheet1!Q662=0,Sheet1!V662&lt;&gt;0),"出错","-")</f>
        <v>-</v>
      </c>
      <c r="L501" s="31" t="str">
        <f>IF(AND(Sheet1!G662=0,Sheet1!L662=0,Sheet1!Q662=0,Sheet1!V662=0,Sheet1!AA662&lt;&gt;0),"出错","-")</f>
        <v>-</v>
      </c>
    </row>
    <row r="502" spans="1:12">
      <c r="A502" s="3">
        <v>20187</v>
      </c>
      <c r="B502" s="3" t="s">
        <v>633</v>
      </c>
      <c r="C502" s="31" t="str">
        <f>IF(OR(Sheet1!I663&lt;&gt;Sheet1!AF663,Sheet1!AG663&lt;&gt;Sheet1!J663),"有影响","-")</f>
        <v>-</v>
      </c>
      <c r="D502" s="31" t="str">
        <f>IF(OR(Sheet1!N663&lt;&gt;Sheet1!AH663,Sheet1!AI663&lt;&gt;Sheet1!O663),"有影响","-")</f>
        <v>-</v>
      </c>
      <c r="E502" s="31" t="str">
        <f>IF(OR(Sheet1!S663&lt;&gt;Sheet1!AJ663,Sheet1!AK663&lt;&gt;Sheet1!T663),"有影响","-")</f>
        <v>-</v>
      </c>
      <c r="F502" s="31" t="str">
        <f>IF(OR(Sheet1!X663&lt;&gt;Sheet1!AL663,Sheet1!AM663&lt;&gt;Sheet1!Y663),"有影响","-")</f>
        <v>-</v>
      </c>
      <c r="G502" s="31" t="str">
        <f>IF(OR(Sheet1!AC663&lt;&gt;Sheet1!AN663,Sheet1!AO663&lt;&gt;Sheet1!AD663),"有影响","-")</f>
        <v>-</v>
      </c>
      <c r="H502" s="31" t="str">
        <f>IF(Sheet1!G663=0,"出错","-")</f>
        <v>-</v>
      </c>
      <c r="I502" s="31" t="str">
        <f>IF(AND(Sheet1!G663=0,Sheet1!L663&lt;&gt;0),"出错","-")</f>
        <v>-</v>
      </c>
      <c r="J502" s="31" t="str">
        <f>IF(AND(Sheet1!G663=0,Sheet1!L663=0,Sheet1!Q663&lt;&gt;0),"出错","-")</f>
        <v>-</v>
      </c>
      <c r="K502" s="31" t="str">
        <f>IF(AND(Sheet1!G663=0,Sheet1!L663=0,Sheet1!Q663=0,Sheet1!V663&lt;&gt;0),"出错","-")</f>
        <v>-</v>
      </c>
      <c r="L502" s="31" t="str">
        <f>IF(AND(Sheet1!G663=0,Sheet1!L663=0,Sheet1!Q663=0,Sheet1!V663=0,Sheet1!AA663&lt;&gt;0),"出错","-")</f>
        <v>-</v>
      </c>
    </row>
    <row r="503" spans="1:12">
      <c r="A503" s="3">
        <v>20188</v>
      </c>
      <c r="B503" s="3" t="s">
        <v>634</v>
      </c>
      <c r="C503" s="31" t="str">
        <f>IF(OR(Sheet1!I664&lt;&gt;Sheet1!AF664,Sheet1!AG664&lt;&gt;Sheet1!J664),"有影响","-")</f>
        <v>-</v>
      </c>
      <c r="D503" s="31" t="str">
        <f>IF(OR(Sheet1!N664&lt;&gt;Sheet1!AH664,Sheet1!AI664&lt;&gt;Sheet1!O664),"有影响","-")</f>
        <v>-</v>
      </c>
      <c r="E503" s="31" t="str">
        <f>IF(OR(Sheet1!S664&lt;&gt;Sheet1!AJ664,Sheet1!AK664&lt;&gt;Sheet1!T664),"有影响","-")</f>
        <v>-</v>
      </c>
      <c r="F503" s="31" t="str">
        <f>IF(OR(Sheet1!X664&lt;&gt;Sheet1!AL664,Sheet1!AM664&lt;&gt;Sheet1!Y664),"有影响","-")</f>
        <v>-</v>
      </c>
      <c r="G503" s="31" t="str">
        <f>IF(OR(Sheet1!AC664&lt;&gt;Sheet1!AN664,Sheet1!AO664&lt;&gt;Sheet1!AD664),"有影响","-")</f>
        <v>-</v>
      </c>
      <c r="H503" s="31" t="str">
        <f>IF(Sheet1!G664=0,"出错","-")</f>
        <v>-</v>
      </c>
      <c r="I503" s="31" t="str">
        <f>IF(AND(Sheet1!G664=0,Sheet1!L664&lt;&gt;0),"出错","-")</f>
        <v>-</v>
      </c>
      <c r="J503" s="31" t="str">
        <f>IF(AND(Sheet1!G664=0,Sheet1!L664=0,Sheet1!Q664&lt;&gt;0),"出错","-")</f>
        <v>-</v>
      </c>
      <c r="K503" s="31" t="str">
        <f>IF(AND(Sheet1!G664=0,Sheet1!L664=0,Sheet1!Q664=0,Sheet1!V664&lt;&gt;0),"出错","-")</f>
        <v>-</v>
      </c>
      <c r="L503" s="31" t="str">
        <f>IF(AND(Sheet1!G664=0,Sheet1!L664=0,Sheet1!Q664=0,Sheet1!V664=0,Sheet1!AA664&lt;&gt;0),"出错","-")</f>
        <v>-</v>
      </c>
    </row>
    <row r="504" spans="1:12">
      <c r="A504" s="3">
        <v>20189</v>
      </c>
      <c r="B504" s="3" t="s">
        <v>635</v>
      </c>
      <c r="C504" s="31" t="str">
        <f>IF(OR(Sheet1!I665&lt;&gt;Sheet1!AF665,Sheet1!AG665&lt;&gt;Sheet1!J665),"有影响","-")</f>
        <v>-</v>
      </c>
      <c r="D504" s="31" t="str">
        <f>IF(OR(Sheet1!N665&lt;&gt;Sheet1!AH665,Sheet1!AI665&lt;&gt;Sheet1!O665),"有影响","-")</f>
        <v>-</v>
      </c>
      <c r="E504" s="31" t="str">
        <f>IF(OR(Sheet1!S665&lt;&gt;Sheet1!AJ665,Sheet1!AK665&lt;&gt;Sheet1!T665),"有影响","-")</f>
        <v>-</v>
      </c>
      <c r="F504" s="31" t="str">
        <f>IF(OR(Sheet1!X665&lt;&gt;Sheet1!AL665,Sheet1!AM665&lt;&gt;Sheet1!Y665),"有影响","-")</f>
        <v>-</v>
      </c>
      <c r="G504" s="31" t="str">
        <f>IF(OR(Sheet1!AC665&lt;&gt;Sheet1!AN665,Sheet1!AO665&lt;&gt;Sheet1!AD665),"有影响","-")</f>
        <v>-</v>
      </c>
      <c r="H504" s="31" t="str">
        <f>IF(Sheet1!G665=0,"出错","-")</f>
        <v>-</v>
      </c>
      <c r="I504" s="31" t="str">
        <f>IF(AND(Sheet1!G665=0,Sheet1!L665&lt;&gt;0),"出错","-")</f>
        <v>-</v>
      </c>
      <c r="J504" s="31" t="str">
        <f>IF(AND(Sheet1!G665=0,Sheet1!L665=0,Sheet1!Q665&lt;&gt;0),"出错","-")</f>
        <v>-</v>
      </c>
      <c r="K504" s="31" t="str">
        <f>IF(AND(Sheet1!G665=0,Sheet1!L665=0,Sheet1!Q665=0,Sheet1!V665&lt;&gt;0),"出错","-")</f>
        <v>-</v>
      </c>
      <c r="L504" s="31" t="str">
        <f>IF(AND(Sheet1!G665=0,Sheet1!L665=0,Sheet1!Q665=0,Sheet1!V665=0,Sheet1!AA665&lt;&gt;0),"出错","-")</f>
        <v>-</v>
      </c>
    </row>
    <row r="505" spans="1:12">
      <c r="A505" s="3">
        <v>20190</v>
      </c>
      <c r="B505" s="3" t="s">
        <v>636</v>
      </c>
      <c r="C505" s="31" t="str">
        <f>IF(OR(Sheet1!I666&lt;&gt;Sheet1!AF666,Sheet1!AG666&lt;&gt;Sheet1!J666),"有影响","-")</f>
        <v>-</v>
      </c>
      <c r="D505" s="31" t="str">
        <f>IF(OR(Sheet1!N666&lt;&gt;Sheet1!AH666,Sheet1!AI666&lt;&gt;Sheet1!O666),"有影响","-")</f>
        <v>-</v>
      </c>
      <c r="E505" s="31" t="str">
        <f>IF(OR(Sheet1!S666&lt;&gt;Sheet1!AJ666,Sheet1!AK666&lt;&gt;Sheet1!T666),"有影响","-")</f>
        <v>-</v>
      </c>
      <c r="F505" s="31" t="str">
        <f>IF(OR(Sheet1!X666&lt;&gt;Sheet1!AL666,Sheet1!AM666&lt;&gt;Sheet1!Y666),"有影响","-")</f>
        <v>-</v>
      </c>
      <c r="G505" s="31" t="str">
        <f>IF(OR(Sheet1!AC666&lt;&gt;Sheet1!AN666,Sheet1!AO666&lt;&gt;Sheet1!AD666),"有影响","-")</f>
        <v>-</v>
      </c>
      <c r="H505" s="31" t="str">
        <f>IF(Sheet1!G666=0,"出错","-")</f>
        <v>-</v>
      </c>
      <c r="I505" s="31" t="str">
        <f>IF(AND(Sheet1!G666=0,Sheet1!L666&lt;&gt;0),"出错","-")</f>
        <v>-</v>
      </c>
      <c r="J505" s="31" t="str">
        <f>IF(AND(Sheet1!G666=0,Sheet1!L666=0,Sheet1!Q666&lt;&gt;0),"出错","-")</f>
        <v>-</v>
      </c>
      <c r="K505" s="31" t="str">
        <f>IF(AND(Sheet1!G666=0,Sheet1!L666=0,Sheet1!Q666=0,Sheet1!V666&lt;&gt;0),"出错","-")</f>
        <v>-</v>
      </c>
      <c r="L505" s="31" t="str">
        <f>IF(AND(Sheet1!G666=0,Sheet1!L666=0,Sheet1!Q666=0,Sheet1!V666=0,Sheet1!AA666&lt;&gt;0),"出错","-")</f>
        <v>-</v>
      </c>
    </row>
    <row r="506" spans="1:12">
      <c r="A506" s="3">
        <v>20191</v>
      </c>
      <c r="B506" s="3" t="s">
        <v>637</v>
      </c>
      <c r="C506" s="31" t="str">
        <f>IF(OR(Sheet1!I667&lt;&gt;Sheet1!AF667,Sheet1!AG667&lt;&gt;Sheet1!J667),"有影响","-")</f>
        <v>-</v>
      </c>
      <c r="D506" s="31" t="str">
        <f>IF(OR(Sheet1!N667&lt;&gt;Sheet1!AH667,Sheet1!AI667&lt;&gt;Sheet1!O667),"有影响","-")</f>
        <v>-</v>
      </c>
      <c r="E506" s="31" t="str">
        <f>IF(OR(Sheet1!S667&lt;&gt;Sheet1!AJ667,Sheet1!AK667&lt;&gt;Sheet1!T667),"有影响","-")</f>
        <v>-</v>
      </c>
      <c r="F506" s="31" t="str">
        <f>IF(OR(Sheet1!X667&lt;&gt;Sheet1!AL667,Sheet1!AM667&lt;&gt;Sheet1!Y667),"有影响","-")</f>
        <v>-</v>
      </c>
      <c r="G506" s="31" t="str">
        <f>IF(OR(Sheet1!AC667&lt;&gt;Sheet1!AN667,Sheet1!AO667&lt;&gt;Sheet1!AD667),"有影响","-")</f>
        <v>-</v>
      </c>
      <c r="H506" s="31" t="str">
        <f>IF(Sheet1!G667=0,"出错","-")</f>
        <v>-</v>
      </c>
      <c r="I506" s="31" t="str">
        <f>IF(AND(Sheet1!G667=0,Sheet1!L667&lt;&gt;0),"出错","-")</f>
        <v>-</v>
      </c>
      <c r="J506" s="31" t="str">
        <f>IF(AND(Sheet1!G667=0,Sheet1!L667=0,Sheet1!Q667&lt;&gt;0),"出错","-")</f>
        <v>-</v>
      </c>
      <c r="K506" s="31" t="str">
        <f>IF(AND(Sheet1!G667=0,Sheet1!L667=0,Sheet1!Q667=0,Sheet1!V667&lt;&gt;0),"出错","-")</f>
        <v>-</v>
      </c>
      <c r="L506" s="31" t="str">
        <f>IF(AND(Sheet1!G667=0,Sheet1!L667=0,Sheet1!Q667=0,Sheet1!V667=0,Sheet1!AA667&lt;&gt;0),"出错","-")</f>
        <v>-</v>
      </c>
    </row>
    <row r="507" spans="1:12">
      <c r="A507" s="3">
        <v>20192</v>
      </c>
      <c r="B507" s="3" t="s">
        <v>638</v>
      </c>
      <c r="C507" s="31" t="str">
        <f>IF(OR(Sheet1!I668&lt;&gt;Sheet1!AF668,Sheet1!AG668&lt;&gt;Sheet1!J668),"有影响","-")</f>
        <v>-</v>
      </c>
      <c r="D507" s="31" t="str">
        <f>IF(OR(Sheet1!N668&lt;&gt;Sheet1!AH668,Sheet1!AI668&lt;&gt;Sheet1!O668),"有影响","-")</f>
        <v>-</v>
      </c>
      <c r="E507" s="31" t="str">
        <f>IF(OR(Sheet1!S668&lt;&gt;Sheet1!AJ668,Sheet1!AK668&lt;&gt;Sheet1!T668),"有影响","-")</f>
        <v>-</v>
      </c>
      <c r="F507" s="31" t="str">
        <f>IF(OR(Sheet1!X668&lt;&gt;Sheet1!AL668,Sheet1!AM668&lt;&gt;Sheet1!Y668),"有影响","-")</f>
        <v>-</v>
      </c>
      <c r="G507" s="31" t="str">
        <f>IF(OR(Sheet1!AC668&lt;&gt;Sheet1!AN668,Sheet1!AO668&lt;&gt;Sheet1!AD668),"有影响","-")</f>
        <v>-</v>
      </c>
      <c r="H507" s="31" t="str">
        <f>IF(Sheet1!G668=0,"出错","-")</f>
        <v>-</v>
      </c>
      <c r="I507" s="31" t="str">
        <f>IF(AND(Sheet1!G668=0,Sheet1!L668&lt;&gt;0),"出错","-")</f>
        <v>-</v>
      </c>
      <c r="J507" s="31" t="str">
        <f>IF(AND(Sheet1!G668=0,Sheet1!L668=0,Sheet1!Q668&lt;&gt;0),"出错","-")</f>
        <v>-</v>
      </c>
      <c r="K507" s="31" t="str">
        <f>IF(AND(Sheet1!G668=0,Sheet1!L668=0,Sheet1!Q668=0,Sheet1!V668&lt;&gt;0),"出错","-")</f>
        <v>-</v>
      </c>
      <c r="L507" s="31" t="str">
        <f>IF(AND(Sheet1!G668=0,Sheet1!L668=0,Sheet1!Q668=0,Sheet1!V668=0,Sheet1!AA668&lt;&gt;0),"出错","-")</f>
        <v>-</v>
      </c>
    </row>
    <row r="508" spans="1:12">
      <c r="A508" s="3">
        <v>20193</v>
      </c>
      <c r="B508" s="3" t="s">
        <v>639</v>
      </c>
      <c r="C508" s="31" t="str">
        <f>IF(OR(Sheet1!I669&lt;&gt;Sheet1!AF669,Sheet1!AG669&lt;&gt;Sheet1!J669),"有影响","-")</f>
        <v>-</v>
      </c>
      <c r="D508" s="31" t="str">
        <f>IF(OR(Sheet1!N669&lt;&gt;Sheet1!AH669,Sheet1!AI669&lt;&gt;Sheet1!O669),"有影响","-")</f>
        <v>-</v>
      </c>
      <c r="E508" s="31" t="str">
        <f>IF(OR(Sheet1!S669&lt;&gt;Sheet1!AJ669,Sheet1!AK669&lt;&gt;Sheet1!T669),"有影响","-")</f>
        <v>-</v>
      </c>
      <c r="F508" s="31" t="str">
        <f>IF(OR(Sheet1!X669&lt;&gt;Sheet1!AL669,Sheet1!AM669&lt;&gt;Sheet1!Y669),"有影响","-")</f>
        <v>-</v>
      </c>
      <c r="G508" s="31" t="str">
        <f>IF(OR(Sheet1!AC669&lt;&gt;Sheet1!AN669,Sheet1!AO669&lt;&gt;Sheet1!AD669),"有影响","-")</f>
        <v>-</v>
      </c>
      <c r="H508" s="31" t="str">
        <f>IF(Sheet1!G669=0,"出错","-")</f>
        <v>-</v>
      </c>
      <c r="I508" s="31" t="str">
        <f>IF(AND(Sheet1!G669=0,Sheet1!L669&lt;&gt;0),"出错","-")</f>
        <v>-</v>
      </c>
      <c r="J508" s="31" t="str">
        <f>IF(AND(Sheet1!G669=0,Sheet1!L669=0,Sheet1!Q669&lt;&gt;0),"出错","-")</f>
        <v>-</v>
      </c>
      <c r="K508" s="31" t="str">
        <f>IF(AND(Sheet1!G669=0,Sheet1!L669=0,Sheet1!Q669=0,Sheet1!V669&lt;&gt;0),"出错","-")</f>
        <v>-</v>
      </c>
      <c r="L508" s="31" t="str">
        <f>IF(AND(Sheet1!G669=0,Sheet1!L669=0,Sheet1!Q669=0,Sheet1!V669=0,Sheet1!AA669&lt;&gt;0),"出错","-")</f>
        <v>-</v>
      </c>
    </row>
    <row r="509" spans="1:12">
      <c r="A509" s="3">
        <v>20194</v>
      </c>
      <c r="B509" s="3" t="s">
        <v>640</v>
      </c>
      <c r="C509" s="31" t="str">
        <f>IF(OR(Sheet1!I670&lt;&gt;Sheet1!AF670,Sheet1!AG670&lt;&gt;Sheet1!J670),"有影响","-")</f>
        <v>-</v>
      </c>
      <c r="D509" s="31" t="str">
        <f>IF(OR(Sheet1!N670&lt;&gt;Sheet1!AH670,Sheet1!AI670&lt;&gt;Sheet1!O670),"有影响","-")</f>
        <v>-</v>
      </c>
      <c r="E509" s="31" t="str">
        <f>IF(OR(Sheet1!S670&lt;&gt;Sheet1!AJ670,Sheet1!AK670&lt;&gt;Sheet1!T670),"有影响","-")</f>
        <v>-</v>
      </c>
      <c r="F509" s="31" t="str">
        <f>IF(OR(Sheet1!X670&lt;&gt;Sheet1!AL670,Sheet1!AM670&lt;&gt;Sheet1!Y670),"有影响","-")</f>
        <v>-</v>
      </c>
      <c r="G509" s="31" t="str">
        <f>IF(OR(Sheet1!AC670&lt;&gt;Sheet1!AN670,Sheet1!AO670&lt;&gt;Sheet1!AD670),"有影响","-")</f>
        <v>-</v>
      </c>
      <c r="H509" s="31" t="str">
        <f>IF(Sheet1!G670=0,"出错","-")</f>
        <v>-</v>
      </c>
      <c r="I509" s="31" t="str">
        <f>IF(AND(Sheet1!G670=0,Sheet1!L670&lt;&gt;0),"出错","-")</f>
        <v>-</v>
      </c>
      <c r="J509" s="31" t="str">
        <f>IF(AND(Sheet1!G670=0,Sheet1!L670=0,Sheet1!Q670&lt;&gt;0),"出错","-")</f>
        <v>-</v>
      </c>
      <c r="K509" s="31" t="str">
        <f>IF(AND(Sheet1!G670=0,Sheet1!L670=0,Sheet1!Q670=0,Sheet1!V670&lt;&gt;0),"出错","-")</f>
        <v>-</v>
      </c>
      <c r="L509" s="31" t="str">
        <f>IF(AND(Sheet1!G670=0,Sheet1!L670=0,Sheet1!Q670=0,Sheet1!V670=0,Sheet1!AA670&lt;&gt;0),"出错","-")</f>
        <v>-</v>
      </c>
    </row>
    <row r="510" spans="1:12">
      <c r="A510" s="3">
        <v>20195</v>
      </c>
      <c r="B510" s="3" t="s">
        <v>641</v>
      </c>
      <c r="C510" s="31" t="str">
        <f>IF(OR(Sheet1!I671&lt;&gt;Sheet1!AF671,Sheet1!AG671&lt;&gt;Sheet1!J671),"有影响","-")</f>
        <v>-</v>
      </c>
      <c r="D510" s="31" t="str">
        <f>IF(OR(Sheet1!N671&lt;&gt;Sheet1!AH671,Sheet1!AI671&lt;&gt;Sheet1!O671),"有影响","-")</f>
        <v>-</v>
      </c>
      <c r="E510" s="31" t="str">
        <f>IF(OR(Sheet1!S671&lt;&gt;Sheet1!AJ671,Sheet1!AK671&lt;&gt;Sheet1!T671),"有影响","-")</f>
        <v>-</v>
      </c>
      <c r="F510" s="31" t="str">
        <f>IF(OR(Sheet1!X671&lt;&gt;Sheet1!AL671,Sheet1!AM671&lt;&gt;Sheet1!Y671),"有影响","-")</f>
        <v>-</v>
      </c>
      <c r="G510" s="31" t="str">
        <f>IF(OR(Sheet1!AC671&lt;&gt;Sheet1!AN671,Sheet1!AO671&lt;&gt;Sheet1!AD671),"有影响","-")</f>
        <v>-</v>
      </c>
      <c r="H510" s="31" t="str">
        <f>IF(Sheet1!G671=0,"出错","-")</f>
        <v>-</v>
      </c>
      <c r="I510" s="31" t="str">
        <f>IF(AND(Sheet1!G671=0,Sheet1!L671&lt;&gt;0),"出错","-")</f>
        <v>-</v>
      </c>
      <c r="J510" s="31" t="str">
        <f>IF(AND(Sheet1!G671=0,Sheet1!L671=0,Sheet1!Q671&lt;&gt;0),"出错","-")</f>
        <v>-</v>
      </c>
      <c r="K510" s="31" t="str">
        <f>IF(AND(Sheet1!G671=0,Sheet1!L671=0,Sheet1!Q671=0,Sheet1!V671&lt;&gt;0),"出错","-")</f>
        <v>-</v>
      </c>
      <c r="L510" s="31" t="str">
        <f>IF(AND(Sheet1!G671=0,Sheet1!L671=0,Sheet1!Q671=0,Sheet1!V671=0,Sheet1!AA671&lt;&gt;0),"出错","-")</f>
        <v>-</v>
      </c>
    </row>
    <row r="511" spans="1:12">
      <c r="A511" s="3">
        <v>20196</v>
      </c>
      <c r="B511" s="3" t="s">
        <v>642</v>
      </c>
      <c r="C511" s="31" t="str">
        <f>IF(OR(Sheet1!I672&lt;&gt;Sheet1!AF672,Sheet1!AG672&lt;&gt;Sheet1!J672),"有影响","-")</f>
        <v>-</v>
      </c>
      <c r="D511" s="31" t="str">
        <f>IF(OR(Sheet1!N672&lt;&gt;Sheet1!AH672,Sheet1!AI672&lt;&gt;Sheet1!O672),"有影响","-")</f>
        <v>-</v>
      </c>
      <c r="E511" s="31" t="str">
        <f>IF(OR(Sheet1!S672&lt;&gt;Sheet1!AJ672,Sheet1!AK672&lt;&gt;Sheet1!T672),"有影响","-")</f>
        <v>-</v>
      </c>
      <c r="F511" s="31" t="str">
        <f>IF(OR(Sheet1!X672&lt;&gt;Sheet1!AL672,Sheet1!AM672&lt;&gt;Sheet1!Y672),"有影响","-")</f>
        <v>-</v>
      </c>
      <c r="G511" s="31" t="str">
        <f>IF(OR(Sheet1!AC672&lt;&gt;Sheet1!AN672,Sheet1!AO672&lt;&gt;Sheet1!AD672),"有影响","-")</f>
        <v>-</v>
      </c>
      <c r="H511" s="31" t="str">
        <f>IF(Sheet1!G672=0,"出错","-")</f>
        <v>-</v>
      </c>
      <c r="I511" s="31" t="str">
        <f>IF(AND(Sheet1!G672=0,Sheet1!L672&lt;&gt;0),"出错","-")</f>
        <v>-</v>
      </c>
      <c r="J511" s="31" t="str">
        <f>IF(AND(Sheet1!G672=0,Sheet1!L672=0,Sheet1!Q672&lt;&gt;0),"出错","-")</f>
        <v>-</v>
      </c>
      <c r="K511" s="31" t="str">
        <f>IF(AND(Sheet1!G672=0,Sheet1!L672=0,Sheet1!Q672=0,Sheet1!V672&lt;&gt;0),"出错","-")</f>
        <v>-</v>
      </c>
      <c r="L511" s="31" t="str">
        <f>IF(AND(Sheet1!G672=0,Sheet1!L672=0,Sheet1!Q672=0,Sheet1!V672=0,Sheet1!AA672&lt;&gt;0),"出错","-")</f>
        <v>-</v>
      </c>
    </row>
    <row r="512" spans="1:12">
      <c r="A512" s="3">
        <v>20197</v>
      </c>
      <c r="B512" s="3" t="s">
        <v>643</v>
      </c>
      <c r="C512" s="31" t="str">
        <f>IF(OR(Sheet1!I673&lt;&gt;Sheet1!AF673,Sheet1!AG673&lt;&gt;Sheet1!J673),"有影响","-")</f>
        <v>-</v>
      </c>
      <c r="D512" s="31" t="str">
        <f>IF(OR(Sheet1!N673&lt;&gt;Sheet1!AH673,Sheet1!AI673&lt;&gt;Sheet1!O673),"有影响","-")</f>
        <v>-</v>
      </c>
      <c r="E512" s="31" t="str">
        <f>IF(OR(Sheet1!S673&lt;&gt;Sheet1!AJ673,Sheet1!AK673&lt;&gt;Sheet1!T673),"有影响","-")</f>
        <v>-</v>
      </c>
      <c r="F512" s="31" t="str">
        <f>IF(OR(Sheet1!X673&lt;&gt;Sheet1!AL673,Sheet1!AM673&lt;&gt;Sheet1!Y673),"有影响","-")</f>
        <v>-</v>
      </c>
      <c r="G512" s="31" t="str">
        <f>IF(OR(Sheet1!AC673&lt;&gt;Sheet1!AN673,Sheet1!AO673&lt;&gt;Sheet1!AD673),"有影响","-")</f>
        <v>-</v>
      </c>
      <c r="H512" s="31" t="str">
        <f>IF(Sheet1!G673=0,"出错","-")</f>
        <v>-</v>
      </c>
      <c r="I512" s="31" t="str">
        <f>IF(AND(Sheet1!G673=0,Sheet1!L673&lt;&gt;0),"出错","-")</f>
        <v>-</v>
      </c>
      <c r="J512" s="31" t="str">
        <f>IF(AND(Sheet1!G673=0,Sheet1!L673=0,Sheet1!Q673&lt;&gt;0),"出错","-")</f>
        <v>-</v>
      </c>
      <c r="K512" s="31" t="str">
        <f>IF(AND(Sheet1!G673=0,Sheet1!L673=0,Sheet1!Q673=0,Sheet1!V673&lt;&gt;0),"出错","-")</f>
        <v>-</v>
      </c>
      <c r="L512" s="31" t="str">
        <f>IF(AND(Sheet1!G673=0,Sheet1!L673=0,Sheet1!Q673=0,Sheet1!V673=0,Sheet1!AA673&lt;&gt;0),"出错","-")</f>
        <v>-</v>
      </c>
    </row>
    <row r="513" spans="1:12">
      <c r="A513" s="3">
        <v>20198</v>
      </c>
      <c r="B513" s="3" t="s">
        <v>644</v>
      </c>
      <c r="C513" s="31" t="str">
        <f>IF(OR(Sheet1!I674&lt;&gt;Sheet1!AF674,Sheet1!AG674&lt;&gt;Sheet1!J674),"有影响","-")</f>
        <v>-</v>
      </c>
      <c r="D513" s="31" t="str">
        <f>IF(OR(Sheet1!N674&lt;&gt;Sheet1!AH674,Sheet1!AI674&lt;&gt;Sheet1!O674),"有影响","-")</f>
        <v>-</v>
      </c>
      <c r="E513" s="31" t="str">
        <f>IF(OR(Sheet1!S674&lt;&gt;Sheet1!AJ674,Sheet1!AK674&lt;&gt;Sheet1!T674),"有影响","-")</f>
        <v>-</v>
      </c>
      <c r="F513" s="31" t="str">
        <f>IF(OR(Sheet1!X674&lt;&gt;Sheet1!AL674,Sheet1!AM674&lt;&gt;Sheet1!Y674),"有影响","-")</f>
        <v>-</v>
      </c>
      <c r="G513" s="31" t="str">
        <f>IF(OR(Sheet1!AC674&lt;&gt;Sheet1!AN674,Sheet1!AO674&lt;&gt;Sheet1!AD674),"有影响","-")</f>
        <v>-</v>
      </c>
      <c r="H513" s="31" t="str">
        <f>IF(Sheet1!G674=0,"出错","-")</f>
        <v>-</v>
      </c>
      <c r="I513" s="31" t="str">
        <f>IF(AND(Sheet1!G674=0,Sheet1!L674&lt;&gt;0),"出错","-")</f>
        <v>-</v>
      </c>
      <c r="J513" s="31" t="str">
        <f>IF(AND(Sheet1!G674=0,Sheet1!L674=0,Sheet1!Q674&lt;&gt;0),"出错","-")</f>
        <v>-</v>
      </c>
      <c r="K513" s="31" t="str">
        <f>IF(AND(Sheet1!G674=0,Sheet1!L674=0,Sheet1!Q674=0,Sheet1!V674&lt;&gt;0),"出错","-")</f>
        <v>-</v>
      </c>
      <c r="L513" s="31" t="str">
        <f>IF(AND(Sheet1!G674=0,Sheet1!L674=0,Sheet1!Q674=0,Sheet1!V674=0,Sheet1!AA674&lt;&gt;0),"出错","-")</f>
        <v>-</v>
      </c>
    </row>
    <row r="514" spans="1:12">
      <c r="A514" s="3">
        <v>20199</v>
      </c>
      <c r="B514" s="3" t="s">
        <v>645</v>
      </c>
      <c r="C514" s="31" t="str">
        <f>IF(OR(Sheet1!I675&lt;&gt;Sheet1!AF675,Sheet1!AG675&lt;&gt;Sheet1!J675),"有影响","-")</f>
        <v>-</v>
      </c>
      <c r="D514" s="31" t="str">
        <f>IF(OR(Sheet1!N675&lt;&gt;Sheet1!AH675,Sheet1!AI675&lt;&gt;Sheet1!O675),"有影响","-")</f>
        <v>-</v>
      </c>
      <c r="E514" s="31" t="str">
        <f>IF(OR(Sheet1!S675&lt;&gt;Sheet1!AJ675,Sheet1!AK675&lt;&gt;Sheet1!T675),"有影响","-")</f>
        <v>-</v>
      </c>
      <c r="F514" s="31" t="str">
        <f>IF(OR(Sheet1!X675&lt;&gt;Sheet1!AL675,Sheet1!AM675&lt;&gt;Sheet1!Y675),"有影响","-")</f>
        <v>-</v>
      </c>
      <c r="G514" s="31" t="str">
        <f>IF(OR(Sheet1!AC675&lt;&gt;Sheet1!AN675,Sheet1!AO675&lt;&gt;Sheet1!AD675),"有影响","-")</f>
        <v>-</v>
      </c>
      <c r="H514" s="31" t="str">
        <f>IF(Sheet1!G675=0,"出错","-")</f>
        <v>-</v>
      </c>
      <c r="I514" s="31" t="str">
        <f>IF(AND(Sheet1!G675=0,Sheet1!L675&lt;&gt;0),"出错","-")</f>
        <v>-</v>
      </c>
      <c r="J514" s="31" t="str">
        <f>IF(AND(Sheet1!G675=0,Sheet1!L675=0,Sheet1!Q675&lt;&gt;0),"出错","-")</f>
        <v>-</v>
      </c>
      <c r="K514" s="31" t="str">
        <f>IF(AND(Sheet1!G675=0,Sheet1!L675=0,Sheet1!Q675=0,Sheet1!V675&lt;&gt;0),"出错","-")</f>
        <v>-</v>
      </c>
      <c r="L514" s="31" t="str">
        <f>IF(AND(Sheet1!G675=0,Sheet1!L675=0,Sheet1!Q675=0,Sheet1!V675=0,Sheet1!AA675&lt;&gt;0),"出错","-")</f>
        <v>-</v>
      </c>
    </row>
    <row r="515" spans="1:12">
      <c r="A515" s="3">
        <v>20200</v>
      </c>
      <c r="B515" s="3" t="s">
        <v>646</v>
      </c>
      <c r="C515" s="31" t="str">
        <f>IF(OR(Sheet1!I676&lt;&gt;Sheet1!AF676,Sheet1!AG676&lt;&gt;Sheet1!J676),"有影响","-")</f>
        <v>-</v>
      </c>
      <c r="D515" s="31" t="str">
        <f>IF(OR(Sheet1!N676&lt;&gt;Sheet1!AH676,Sheet1!AI676&lt;&gt;Sheet1!O676),"有影响","-")</f>
        <v>-</v>
      </c>
      <c r="E515" s="31" t="str">
        <f>IF(OR(Sheet1!S676&lt;&gt;Sheet1!AJ676,Sheet1!AK676&lt;&gt;Sheet1!T676),"有影响","-")</f>
        <v>-</v>
      </c>
      <c r="F515" s="31" t="str">
        <f>IF(OR(Sheet1!X676&lt;&gt;Sheet1!AL676,Sheet1!AM676&lt;&gt;Sheet1!Y676),"有影响","-")</f>
        <v>-</v>
      </c>
      <c r="G515" s="31" t="str">
        <f>IF(OR(Sheet1!AC676&lt;&gt;Sheet1!AN676,Sheet1!AO676&lt;&gt;Sheet1!AD676),"有影响","-")</f>
        <v>-</v>
      </c>
      <c r="H515" s="31" t="str">
        <f>IF(Sheet1!G676=0,"出错","-")</f>
        <v>-</v>
      </c>
      <c r="I515" s="31" t="str">
        <f>IF(AND(Sheet1!G676=0,Sheet1!L676&lt;&gt;0),"出错","-")</f>
        <v>-</v>
      </c>
      <c r="J515" s="31" t="str">
        <f>IF(AND(Sheet1!G676=0,Sheet1!L676=0,Sheet1!Q676&lt;&gt;0),"出错","-")</f>
        <v>-</v>
      </c>
      <c r="K515" s="31" t="str">
        <f>IF(AND(Sheet1!G676=0,Sheet1!L676=0,Sheet1!Q676=0,Sheet1!V676&lt;&gt;0),"出错","-")</f>
        <v>-</v>
      </c>
      <c r="L515" s="31" t="str">
        <f>IF(AND(Sheet1!G676=0,Sheet1!L676=0,Sheet1!Q676=0,Sheet1!V676=0,Sheet1!AA676&lt;&gt;0),"出错","-")</f>
        <v>-</v>
      </c>
    </row>
    <row r="516" spans="1:12">
      <c r="A516" s="3">
        <v>20201</v>
      </c>
      <c r="B516" s="3" t="s">
        <v>647</v>
      </c>
      <c r="C516" s="31" t="str">
        <f>IF(OR(Sheet1!I677&lt;&gt;Sheet1!AF677,Sheet1!AG677&lt;&gt;Sheet1!J677),"有影响","-")</f>
        <v>-</v>
      </c>
      <c r="D516" s="31" t="str">
        <f>IF(OR(Sheet1!N677&lt;&gt;Sheet1!AH677,Sheet1!AI677&lt;&gt;Sheet1!O677),"有影响","-")</f>
        <v>-</v>
      </c>
      <c r="E516" s="31" t="str">
        <f>IF(OR(Sheet1!S677&lt;&gt;Sheet1!AJ677,Sheet1!AK677&lt;&gt;Sheet1!T677),"有影响","-")</f>
        <v>-</v>
      </c>
      <c r="F516" s="31" t="str">
        <f>IF(OR(Sheet1!X677&lt;&gt;Sheet1!AL677,Sheet1!AM677&lt;&gt;Sheet1!Y677),"有影响","-")</f>
        <v>-</v>
      </c>
      <c r="G516" s="31" t="str">
        <f>IF(OR(Sheet1!AC677&lt;&gt;Sheet1!AN677,Sheet1!AO677&lt;&gt;Sheet1!AD677),"有影响","-")</f>
        <v>-</v>
      </c>
      <c r="H516" s="31" t="str">
        <f>IF(Sheet1!G677=0,"出错","-")</f>
        <v>-</v>
      </c>
      <c r="I516" s="31" t="str">
        <f>IF(AND(Sheet1!G677=0,Sheet1!L677&lt;&gt;0),"出错","-")</f>
        <v>-</v>
      </c>
      <c r="J516" s="31" t="str">
        <f>IF(AND(Sheet1!G677=0,Sheet1!L677=0,Sheet1!Q677&lt;&gt;0),"出错","-")</f>
        <v>-</v>
      </c>
      <c r="K516" s="31" t="str">
        <f>IF(AND(Sheet1!G677=0,Sheet1!L677=0,Sheet1!Q677=0,Sheet1!V677&lt;&gt;0),"出错","-")</f>
        <v>-</v>
      </c>
      <c r="L516" s="31" t="str">
        <f>IF(AND(Sheet1!G677=0,Sheet1!L677=0,Sheet1!Q677=0,Sheet1!V677=0,Sheet1!AA677&lt;&gt;0),"出错","-")</f>
        <v>-</v>
      </c>
    </row>
    <row r="517" spans="1:12">
      <c r="A517" s="3">
        <v>20202</v>
      </c>
      <c r="B517" s="3" t="s">
        <v>648</v>
      </c>
      <c r="C517" s="31" t="str">
        <f>IF(OR(Sheet1!I678&lt;&gt;Sheet1!AF678,Sheet1!AG678&lt;&gt;Sheet1!J678),"有影响","-")</f>
        <v>-</v>
      </c>
      <c r="D517" s="31" t="str">
        <f>IF(OR(Sheet1!N678&lt;&gt;Sheet1!AH678,Sheet1!AI678&lt;&gt;Sheet1!O678),"有影响","-")</f>
        <v>-</v>
      </c>
      <c r="E517" s="31" t="str">
        <f>IF(OR(Sheet1!S678&lt;&gt;Sheet1!AJ678,Sheet1!AK678&lt;&gt;Sheet1!T678),"有影响","-")</f>
        <v>-</v>
      </c>
      <c r="F517" s="31" t="str">
        <f>IF(OR(Sheet1!X678&lt;&gt;Sheet1!AL678,Sheet1!AM678&lt;&gt;Sheet1!Y678),"有影响","-")</f>
        <v>-</v>
      </c>
      <c r="G517" s="31" t="str">
        <f>IF(OR(Sheet1!AC678&lt;&gt;Sheet1!AN678,Sheet1!AO678&lt;&gt;Sheet1!AD678),"有影响","-")</f>
        <v>-</v>
      </c>
      <c r="H517" s="31" t="str">
        <f>IF(Sheet1!G678=0,"出错","-")</f>
        <v>-</v>
      </c>
      <c r="I517" s="31" t="str">
        <f>IF(AND(Sheet1!G678=0,Sheet1!L678&lt;&gt;0),"出错","-")</f>
        <v>-</v>
      </c>
      <c r="J517" s="31" t="str">
        <f>IF(AND(Sheet1!G678=0,Sheet1!L678=0,Sheet1!Q678&lt;&gt;0),"出错","-")</f>
        <v>-</v>
      </c>
      <c r="K517" s="31" t="str">
        <f>IF(AND(Sheet1!G678=0,Sheet1!L678=0,Sheet1!Q678=0,Sheet1!V678&lt;&gt;0),"出错","-")</f>
        <v>-</v>
      </c>
      <c r="L517" s="31" t="str">
        <f>IF(AND(Sheet1!G678=0,Sheet1!L678=0,Sheet1!Q678=0,Sheet1!V678=0,Sheet1!AA678&lt;&gt;0),"出错","-")</f>
        <v>-</v>
      </c>
    </row>
    <row r="518" spans="1:12">
      <c r="A518" s="3">
        <v>20203</v>
      </c>
      <c r="B518" s="3" t="s">
        <v>649</v>
      </c>
      <c r="C518" s="31" t="str">
        <f>IF(OR(Sheet1!I679&lt;&gt;Sheet1!AF679,Sheet1!AG679&lt;&gt;Sheet1!J679),"有影响","-")</f>
        <v>-</v>
      </c>
      <c r="D518" s="31" t="str">
        <f>IF(OR(Sheet1!N679&lt;&gt;Sheet1!AH679,Sheet1!AI679&lt;&gt;Sheet1!O679),"有影响","-")</f>
        <v>-</v>
      </c>
      <c r="E518" s="31" t="str">
        <f>IF(OR(Sheet1!S679&lt;&gt;Sheet1!AJ679,Sheet1!AK679&lt;&gt;Sheet1!T679),"有影响","-")</f>
        <v>-</v>
      </c>
      <c r="F518" s="31" t="str">
        <f>IF(OR(Sheet1!X679&lt;&gt;Sheet1!AL679,Sheet1!AM679&lt;&gt;Sheet1!Y679),"有影响","-")</f>
        <v>-</v>
      </c>
      <c r="G518" s="31" t="str">
        <f>IF(OR(Sheet1!AC679&lt;&gt;Sheet1!AN679,Sheet1!AO679&lt;&gt;Sheet1!AD679),"有影响","-")</f>
        <v>-</v>
      </c>
      <c r="H518" s="31" t="str">
        <f>IF(Sheet1!G679=0,"出错","-")</f>
        <v>-</v>
      </c>
      <c r="I518" s="31" t="str">
        <f>IF(AND(Sheet1!G679=0,Sheet1!L679&lt;&gt;0),"出错","-")</f>
        <v>-</v>
      </c>
      <c r="J518" s="31" t="str">
        <f>IF(AND(Sheet1!G679=0,Sheet1!L679=0,Sheet1!Q679&lt;&gt;0),"出错","-")</f>
        <v>-</v>
      </c>
      <c r="K518" s="31" t="str">
        <f>IF(AND(Sheet1!G679=0,Sheet1!L679=0,Sheet1!Q679=0,Sheet1!V679&lt;&gt;0),"出错","-")</f>
        <v>-</v>
      </c>
      <c r="L518" s="31" t="str">
        <f>IF(AND(Sheet1!G679=0,Sheet1!L679=0,Sheet1!Q679=0,Sheet1!V679=0,Sheet1!AA679&lt;&gt;0),"出错","-")</f>
        <v>-</v>
      </c>
    </row>
    <row r="519" spans="1:12">
      <c r="A519" s="3">
        <v>20204</v>
      </c>
      <c r="B519" s="3" t="s">
        <v>650</v>
      </c>
      <c r="C519" s="31" t="str">
        <f>IF(OR(Sheet1!I680&lt;&gt;Sheet1!AF680,Sheet1!AG680&lt;&gt;Sheet1!J680),"有影响","-")</f>
        <v>-</v>
      </c>
      <c r="D519" s="31" t="str">
        <f>IF(OR(Sheet1!N680&lt;&gt;Sheet1!AH680,Sheet1!AI680&lt;&gt;Sheet1!O680),"有影响","-")</f>
        <v>-</v>
      </c>
      <c r="E519" s="31" t="str">
        <f>IF(OR(Sheet1!S680&lt;&gt;Sheet1!AJ680,Sheet1!AK680&lt;&gt;Sheet1!T680),"有影响","-")</f>
        <v>-</v>
      </c>
      <c r="F519" s="31" t="str">
        <f>IF(OR(Sheet1!X680&lt;&gt;Sheet1!AL680,Sheet1!AM680&lt;&gt;Sheet1!Y680),"有影响","-")</f>
        <v>-</v>
      </c>
      <c r="G519" s="31" t="str">
        <f>IF(OR(Sheet1!AC680&lt;&gt;Sheet1!AN680,Sheet1!AO680&lt;&gt;Sheet1!AD680),"有影响","-")</f>
        <v>-</v>
      </c>
      <c r="H519" s="31" t="str">
        <f>IF(Sheet1!G680=0,"出错","-")</f>
        <v>-</v>
      </c>
      <c r="I519" s="31" t="str">
        <f>IF(AND(Sheet1!G680=0,Sheet1!L680&lt;&gt;0),"出错","-")</f>
        <v>-</v>
      </c>
      <c r="J519" s="31" t="str">
        <f>IF(AND(Sheet1!G680=0,Sheet1!L680=0,Sheet1!Q680&lt;&gt;0),"出错","-")</f>
        <v>-</v>
      </c>
      <c r="K519" s="31" t="str">
        <f>IF(AND(Sheet1!G680=0,Sheet1!L680=0,Sheet1!Q680=0,Sheet1!V680&lt;&gt;0),"出错","-")</f>
        <v>-</v>
      </c>
      <c r="L519" s="31" t="str">
        <f>IF(AND(Sheet1!G680=0,Sheet1!L680=0,Sheet1!Q680=0,Sheet1!V680=0,Sheet1!AA680&lt;&gt;0),"出错","-")</f>
        <v>-</v>
      </c>
    </row>
    <row r="520" spans="1:12">
      <c r="A520" s="3">
        <v>20205</v>
      </c>
      <c r="B520" s="3" t="s">
        <v>651</v>
      </c>
      <c r="C520" s="31" t="str">
        <f>IF(OR(Sheet1!I681&lt;&gt;Sheet1!AF681,Sheet1!AG681&lt;&gt;Sheet1!J681),"有影响","-")</f>
        <v>-</v>
      </c>
      <c r="D520" s="31" t="str">
        <f>IF(OR(Sheet1!N681&lt;&gt;Sheet1!AH681,Sheet1!AI681&lt;&gt;Sheet1!O681),"有影响","-")</f>
        <v>-</v>
      </c>
      <c r="E520" s="31" t="str">
        <f>IF(OR(Sheet1!S681&lt;&gt;Sheet1!AJ681,Sheet1!AK681&lt;&gt;Sheet1!T681),"有影响","-")</f>
        <v>-</v>
      </c>
      <c r="F520" s="31" t="str">
        <f>IF(OR(Sheet1!X681&lt;&gt;Sheet1!AL681,Sheet1!AM681&lt;&gt;Sheet1!Y681),"有影响","-")</f>
        <v>-</v>
      </c>
      <c r="G520" s="31" t="str">
        <f>IF(OR(Sheet1!AC681&lt;&gt;Sheet1!AN681,Sheet1!AO681&lt;&gt;Sheet1!AD681),"有影响","-")</f>
        <v>-</v>
      </c>
      <c r="H520" s="31" t="str">
        <f>IF(Sheet1!G681=0,"出错","-")</f>
        <v>-</v>
      </c>
      <c r="I520" s="31" t="str">
        <f>IF(AND(Sheet1!G681=0,Sheet1!L681&lt;&gt;0),"出错","-")</f>
        <v>-</v>
      </c>
      <c r="J520" s="31" t="str">
        <f>IF(AND(Sheet1!G681=0,Sheet1!L681=0,Sheet1!Q681&lt;&gt;0),"出错","-")</f>
        <v>-</v>
      </c>
      <c r="K520" s="31" t="str">
        <f>IF(AND(Sheet1!G681=0,Sheet1!L681=0,Sheet1!Q681=0,Sheet1!V681&lt;&gt;0),"出错","-")</f>
        <v>-</v>
      </c>
      <c r="L520" s="31" t="str">
        <f>IF(AND(Sheet1!G681=0,Sheet1!L681=0,Sheet1!Q681=0,Sheet1!V681=0,Sheet1!AA681&lt;&gt;0),"出错","-")</f>
        <v>-</v>
      </c>
    </row>
    <row r="521" spans="1:12">
      <c r="A521" s="3">
        <v>20206</v>
      </c>
      <c r="B521" s="3" t="s">
        <v>652</v>
      </c>
      <c r="C521" s="31" t="str">
        <f>IF(OR(Sheet1!I682&lt;&gt;Sheet1!AF682,Sheet1!AG682&lt;&gt;Sheet1!J682),"有影响","-")</f>
        <v>-</v>
      </c>
      <c r="D521" s="31" t="str">
        <f>IF(OR(Sheet1!N682&lt;&gt;Sheet1!AH682,Sheet1!AI682&lt;&gt;Sheet1!O682),"有影响","-")</f>
        <v>-</v>
      </c>
      <c r="E521" s="31" t="str">
        <f>IF(OR(Sheet1!S682&lt;&gt;Sheet1!AJ682,Sheet1!AK682&lt;&gt;Sheet1!T682),"有影响","-")</f>
        <v>-</v>
      </c>
      <c r="F521" s="31" t="str">
        <f>IF(OR(Sheet1!X682&lt;&gt;Sheet1!AL682,Sheet1!AM682&lt;&gt;Sheet1!Y682),"有影响","-")</f>
        <v>-</v>
      </c>
      <c r="G521" s="31" t="str">
        <f>IF(OR(Sheet1!AC682&lt;&gt;Sheet1!AN682,Sheet1!AO682&lt;&gt;Sheet1!AD682),"有影响","-")</f>
        <v>-</v>
      </c>
      <c r="H521" s="31" t="str">
        <f>IF(Sheet1!G682=0,"出错","-")</f>
        <v>-</v>
      </c>
      <c r="I521" s="31" t="str">
        <f>IF(AND(Sheet1!G682=0,Sheet1!L682&lt;&gt;0),"出错","-")</f>
        <v>-</v>
      </c>
      <c r="J521" s="31" t="str">
        <f>IF(AND(Sheet1!G682=0,Sheet1!L682=0,Sheet1!Q682&lt;&gt;0),"出错","-")</f>
        <v>-</v>
      </c>
      <c r="K521" s="31" t="str">
        <f>IF(AND(Sheet1!G682=0,Sheet1!L682=0,Sheet1!Q682=0,Sheet1!V682&lt;&gt;0),"出错","-")</f>
        <v>-</v>
      </c>
      <c r="L521" s="31" t="str">
        <f>IF(AND(Sheet1!G682=0,Sheet1!L682=0,Sheet1!Q682=0,Sheet1!V682=0,Sheet1!AA682&lt;&gt;0),"出错","-")</f>
        <v>-</v>
      </c>
    </row>
    <row r="522" spans="1:12">
      <c r="A522" s="23">
        <v>20207</v>
      </c>
      <c r="B522" s="23" t="s">
        <v>1044</v>
      </c>
      <c r="C522" s="31" t="str">
        <f>IF(OR(Sheet1!I683&lt;&gt;Sheet1!AF683,Sheet1!AG683&lt;&gt;Sheet1!J683),"有影响","-")</f>
        <v>-</v>
      </c>
      <c r="D522" s="31" t="str">
        <f>IF(OR(Sheet1!N683&lt;&gt;Sheet1!AH683,Sheet1!AI683&lt;&gt;Sheet1!O683),"有影响","-")</f>
        <v>-</v>
      </c>
      <c r="E522" s="31" t="str">
        <f>IF(OR(Sheet1!S683&lt;&gt;Sheet1!AJ683,Sheet1!AK683&lt;&gt;Sheet1!T683),"有影响","-")</f>
        <v>-</v>
      </c>
      <c r="F522" s="31" t="str">
        <f>IF(OR(Sheet1!X683&lt;&gt;Sheet1!AL683,Sheet1!AM683&lt;&gt;Sheet1!Y683),"有影响","-")</f>
        <v>-</v>
      </c>
      <c r="G522" s="31" t="str">
        <f>IF(OR(Sheet1!AC683&lt;&gt;Sheet1!AN683,Sheet1!AO683&lt;&gt;Sheet1!AD683),"有影响","-")</f>
        <v>-</v>
      </c>
      <c r="H522" s="31" t="str">
        <f>IF(Sheet1!G683=0,"出错","-")</f>
        <v>-</v>
      </c>
      <c r="I522" s="31" t="str">
        <f>IF(AND(Sheet1!G683=0,Sheet1!L683&lt;&gt;0),"出错","-")</f>
        <v>-</v>
      </c>
      <c r="J522" s="31" t="str">
        <f>IF(AND(Sheet1!G683=0,Sheet1!L683=0,Sheet1!Q683&lt;&gt;0),"出错","-")</f>
        <v>-</v>
      </c>
      <c r="K522" s="31" t="str">
        <f>IF(AND(Sheet1!G683=0,Sheet1!L683=0,Sheet1!Q683=0,Sheet1!V683&lt;&gt;0),"出错","-")</f>
        <v>-</v>
      </c>
      <c r="L522" s="31" t="str">
        <f>IF(AND(Sheet1!G683=0,Sheet1!L683=0,Sheet1!Q683=0,Sheet1!V683=0,Sheet1!AA683&lt;&gt;0),"出错","-")</f>
        <v>-</v>
      </c>
    </row>
    <row r="523" spans="1:12">
      <c r="A523" s="23">
        <v>20208</v>
      </c>
      <c r="B523" s="23" t="s">
        <v>1045</v>
      </c>
      <c r="C523" s="31" t="str">
        <f>IF(OR(Sheet1!I684&lt;&gt;Sheet1!AF684,Sheet1!AG684&lt;&gt;Sheet1!J684),"有影响","-")</f>
        <v>-</v>
      </c>
      <c r="D523" s="31" t="str">
        <f>IF(OR(Sheet1!N684&lt;&gt;Sheet1!AH684,Sheet1!AI684&lt;&gt;Sheet1!O684),"有影响","-")</f>
        <v>-</v>
      </c>
      <c r="E523" s="31" t="str">
        <f>IF(OR(Sheet1!S684&lt;&gt;Sheet1!AJ684,Sheet1!AK684&lt;&gt;Sheet1!T684),"有影响","-")</f>
        <v>-</v>
      </c>
      <c r="F523" s="31" t="str">
        <f>IF(OR(Sheet1!X684&lt;&gt;Sheet1!AL684,Sheet1!AM684&lt;&gt;Sheet1!Y684),"有影响","-")</f>
        <v>-</v>
      </c>
      <c r="G523" s="31" t="str">
        <f>IF(OR(Sheet1!AC684&lt;&gt;Sheet1!AN684,Sheet1!AO684&lt;&gt;Sheet1!AD684),"有影响","-")</f>
        <v>-</v>
      </c>
      <c r="H523" s="31" t="str">
        <f>IF(Sheet1!G684=0,"出错","-")</f>
        <v>-</v>
      </c>
      <c r="I523" s="31" t="str">
        <f>IF(AND(Sheet1!G684=0,Sheet1!L684&lt;&gt;0),"出错","-")</f>
        <v>-</v>
      </c>
      <c r="J523" s="31" t="str">
        <f>IF(AND(Sheet1!G684=0,Sheet1!L684=0,Sheet1!Q684&lt;&gt;0),"出错","-")</f>
        <v>-</v>
      </c>
      <c r="K523" s="31" t="str">
        <f>IF(AND(Sheet1!G684=0,Sheet1!L684=0,Sheet1!Q684=0,Sheet1!V684&lt;&gt;0),"出错","-")</f>
        <v>-</v>
      </c>
      <c r="L523" s="31" t="str">
        <f>IF(AND(Sheet1!G684=0,Sheet1!L684=0,Sheet1!Q684=0,Sheet1!V684=0,Sheet1!AA684&lt;&gt;0),"出错","-")</f>
        <v>-</v>
      </c>
    </row>
    <row r="524" spans="1:12">
      <c r="A524" s="23">
        <v>20209</v>
      </c>
      <c r="B524" s="23" t="s">
        <v>1046</v>
      </c>
      <c r="C524" s="31" t="str">
        <f>IF(OR(Sheet1!I685&lt;&gt;Sheet1!AF685,Sheet1!AG685&lt;&gt;Sheet1!J685),"有影响","-")</f>
        <v>-</v>
      </c>
      <c r="D524" s="31" t="str">
        <f>IF(OR(Sheet1!N685&lt;&gt;Sheet1!AH685,Sheet1!AI685&lt;&gt;Sheet1!O685),"有影响","-")</f>
        <v>-</v>
      </c>
      <c r="E524" s="31" t="str">
        <f>IF(OR(Sheet1!S685&lt;&gt;Sheet1!AJ685,Sheet1!AK685&lt;&gt;Sheet1!T685),"有影响","-")</f>
        <v>-</v>
      </c>
      <c r="F524" s="31" t="str">
        <f>IF(OR(Sheet1!X685&lt;&gt;Sheet1!AL685,Sheet1!AM685&lt;&gt;Sheet1!Y685),"有影响","-")</f>
        <v>-</v>
      </c>
      <c r="G524" s="31" t="str">
        <f>IF(OR(Sheet1!AC685&lt;&gt;Sheet1!AN685,Sheet1!AO685&lt;&gt;Sheet1!AD685),"有影响","-")</f>
        <v>-</v>
      </c>
      <c r="H524" s="31" t="str">
        <f>IF(Sheet1!G685=0,"出错","-")</f>
        <v>-</v>
      </c>
      <c r="I524" s="31" t="str">
        <f>IF(AND(Sheet1!G685=0,Sheet1!L685&lt;&gt;0),"出错","-")</f>
        <v>-</v>
      </c>
      <c r="J524" s="31" t="str">
        <f>IF(AND(Sheet1!G685=0,Sheet1!L685=0,Sheet1!Q685&lt;&gt;0),"出错","-")</f>
        <v>-</v>
      </c>
      <c r="K524" s="31" t="str">
        <f>IF(AND(Sheet1!G685=0,Sheet1!L685=0,Sheet1!Q685=0,Sheet1!V685&lt;&gt;0),"出错","-")</f>
        <v>-</v>
      </c>
      <c r="L524" s="31" t="str">
        <f>IF(AND(Sheet1!G685=0,Sheet1!L685=0,Sheet1!Q685=0,Sheet1!V685=0,Sheet1!AA685&lt;&gt;0),"出错","-")</f>
        <v>-</v>
      </c>
    </row>
    <row r="525" spans="1:12">
      <c r="A525" s="23">
        <v>20210</v>
      </c>
      <c r="B525" s="23" t="s">
        <v>1047</v>
      </c>
      <c r="C525" s="31" t="str">
        <f>IF(OR(Sheet1!I686&lt;&gt;Sheet1!AF686,Sheet1!AG686&lt;&gt;Sheet1!J686),"有影响","-")</f>
        <v>-</v>
      </c>
      <c r="D525" s="31" t="str">
        <f>IF(OR(Sheet1!N686&lt;&gt;Sheet1!AH686,Sheet1!AI686&lt;&gt;Sheet1!O686),"有影响","-")</f>
        <v>-</v>
      </c>
      <c r="E525" s="31" t="str">
        <f>IF(OR(Sheet1!S686&lt;&gt;Sheet1!AJ686,Sheet1!AK686&lt;&gt;Sheet1!T686),"有影响","-")</f>
        <v>-</v>
      </c>
      <c r="F525" s="31" t="str">
        <f>IF(OR(Sheet1!X686&lt;&gt;Sheet1!AL686,Sheet1!AM686&lt;&gt;Sheet1!Y686),"有影响","-")</f>
        <v>-</v>
      </c>
      <c r="G525" s="31" t="str">
        <f>IF(OR(Sheet1!AC686&lt;&gt;Sheet1!AN686,Sheet1!AO686&lt;&gt;Sheet1!AD686),"有影响","-")</f>
        <v>-</v>
      </c>
      <c r="H525" s="31" t="str">
        <f>IF(Sheet1!G686=0,"出错","-")</f>
        <v>-</v>
      </c>
      <c r="I525" s="31" t="str">
        <f>IF(AND(Sheet1!G686=0,Sheet1!L686&lt;&gt;0),"出错","-")</f>
        <v>-</v>
      </c>
      <c r="J525" s="31" t="str">
        <f>IF(AND(Sheet1!G686=0,Sheet1!L686=0,Sheet1!Q686&lt;&gt;0),"出错","-")</f>
        <v>-</v>
      </c>
      <c r="K525" s="31" t="str">
        <f>IF(AND(Sheet1!G686=0,Sheet1!L686=0,Sheet1!Q686=0,Sheet1!V686&lt;&gt;0),"出错","-")</f>
        <v>-</v>
      </c>
      <c r="L525" s="31" t="str">
        <f>IF(AND(Sheet1!G686=0,Sheet1!L686=0,Sheet1!Q686=0,Sheet1!V686=0,Sheet1!AA686&lt;&gt;0),"出错","-")</f>
        <v>-</v>
      </c>
    </row>
    <row r="526" spans="1:12">
      <c r="A526" s="23">
        <v>20211</v>
      </c>
      <c r="B526" s="23" t="s">
        <v>1048</v>
      </c>
      <c r="C526" s="31" t="str">
        <f>IF(OR(Sheet1!I687&lt;&gt;Sheet1!AF687,Sheet1!AG687&lt;&gt;Sheet1!J687),"有影响","-")</f>
        <v>-</v>
      </c>
      <c r="D526" s="31" t="str">
        <f>IF(OR(Sheet1!N687&lt;&gt;Sheet1!AH687,Sheet1!AI687&lt;&gt;Sheet1!O687),"有影响","-")</f>
        <v>-</v>
      </c>
      <c r="E526" s="31" t="str">
        <f>IF(OR(Sheet1!S687&lt;&gt;Sheet1!AJ687,Sheet1!AK687&lt;&gt;Sheet1!T687),"有影响","-")</f>
        <v>-</v>
      </c>
      <c r="F526" s="31" t="str">
        <f>IF(OR(Sheet1!X687&lt;&gt;Sheet1!AL687,Sheet1!AM687&lt;&gt;Sheet1!Y687),"有影响","-")</f>
        <v>-</v>
      </c>
      <c r="G526" s="31" t="str">
        <f>IF(OR(Sheet1!AC687&lt;&gt;Sheet1!AN687,Sheet1!AO687&lt;&gt;Sheet1!AD687),"有影响","-")</f>
        <v>-</v>
      </c>
      <c r="H526" s="31" t="str">
        <f>IF(Sheet1!G687=0,"出错","-")</f>
        <v>-</v>
      </c>
      <c r="I526" s="31" t="str">
        <f>IF(AND(Sheet1!G687=0,Sheet1!L687&lt;&gt;0),"出错","-")</f>
        <v>-</v>
      </c>
      <c r="J526" s="31" t="str">
        <f>IF(AND(Sheet1!G687=0,Sheet1!L687=0,Sheet1!Q687&lt;&gt;0),"出错","-")</f>
        <v>-</v>
      </c>
      <c r="K526" s="31" t="str">
        <f>IF(AND(Sheet1!G687=0,Sheet1!L687=0,Sheet1!Q687=0,Sheet1!V687&lt;&gt;0),"出错","-")</f>
        <v>-</v>
      </c>
      <c r="L526" s="31" t="str">
        <f>IF(AND(Sheet1!G687=0,Sheet1!L687=0,Sheet1!Q687=0,Sheet1!V687=0,Sheet1!AA687&lt;&gt;0),"出错","-")</f>
        <v>-</v>
      </c>
    </row>
    <row r="527" spans="1:12">
      <c r="A527" s="23">
        <v>20212</v>
      </c>
      <c r="B527" s="23" t="s">
        <v>1049</v>
      </c>
      <c r="C527" s="31" t="str">
        <f>IF(OR(Sheet1!I688&lt;&gt;Sheet1!AF688,Sheet1!AG688&lt;&gt;Sheet1!J688),"有影响","-")</f>
        <v>-</v>
      </c>
      <c r="D527" s="31" t="str">
        <f>IF(OR(Sheet1!N688&lt;&gt;Sheet1!AH688,Sheet1!AI688&lt;&gt;Sheet1!O688),"有影响","-")</f>
        <v>-</v>
      </c>
      <c r="E527" s="31" t="str">
        <f>IF(OR(Sheet1!S688&lt;&gt;Sheet1!AJ688,Sheet1!AK688&lt;&gt;Sheet1!T688),"有影响","-")</f>
        <v>-</v>
      </c>
      <c r="F527" s="31" t="str">
        <f>IF(OR(Sheet1!X688&lt;&gt;Sheet1!AL688,Sheet1!AM688&lt;&gt;Sheet1!Y688),"有影响","-")</f>
        <v>-</v>
      </c>
      <c r="G527" s="31" t="str">
        <f>IF(OR(Sheet1!AC688&lt;&gt;Sheet1!AN688,Sheet1!AO688&lt;&gt;Sheet1!AD688),"有影响","-")</f>
        <v>-</v>
      </c>
      <c r="H527" s="31" t="str">
        <f>IF(Sheet1!G688=0,"出错","-")</f>
        <v>-</v>
      </c>
      <c r="I527" s="31" t="str">
        <f>IF(AND(Sheet1!G688=0,Sheet1!L688&lt;&gt;0),"出错","-")</f>
        <v>-</v>
      </c>
      <c r="J527" s="31" t="str">
        <f>IF(AND(Sheet1!G688=0,Sheet1!L688=0,Sheet1!Q688&lt;&gt;0),"出错","-")</f>
        <v>-</v>
      </c>
      <c r="K527" s="31" t="str">
        <f>IF(AND(Sheet1!G688=0,Sheet1!L688=0,Sheet1!Q688=0,Sheet1!V688&lt;&gt;0),"出错","-")</f>
        <v>-</v>
      </c>
      <c r="L527" s="31" t="str">
        <f>IF(AND(Sheet1!G688=0,Sheet1!L688=0,Sheet1!Q688=0,Sheet1!V688=0,Sheet1!AA688&lt;&gt;0),"出错","-")</f>
        <v>-</v>
      </c>
    </row>
    <row r="528" spans="1:12">
      <c r="A528" s="23">
        <v>20213</v>
      </c>
      <c r="B528" s="23" t="s">
        <v>1050</v>
      </c>
      <c r="C528" s="31" t="str">
        <f>IF(OR(Sheet1!I689&lt;&gt;Sheet1!AF689,Sheet1!AG689&lt;&gt;Sheet1!J689),"有影响","-")</f>
        <v>-</v>
      </c>
      <c r="D528" s="31" t="str">
        <f>IF(OR(Sheet1!N689&lt;&gt;Sheet1!AH689,Sheet1!AI689&lt;&gt;Sheet1!O689),"有影响","-")</f>
        <v>-</v>
      </c>
      <c r="E528" s="31" t="str">
        <f>IF(OR(Sheet1!S689&lt;&gt;Sheet1!AJ689,Sheet1!AK689&lt;&gt;Sheet1!T689),"有影响","-")</f>
        <v>-</v>
      </c>
      <c r="F528" s="31" t="str">
        <f>IF(OR(Sheet1!X689&lt;&gt;Sheet1!AL689,Sheet1!AM689&lt;&gt;Sheet1!Y689),"有影响","-")</f>
        <v>-</v>
      </c>
      <c r="G528" s="31" t="str">
        <f>IF(OR(Sheet1!AC689&lt;&gt;Sheet1!AN689,Sheet1!AO689&lt;&gt;Sheet1!AD689),"有影响","-")</f>
        <v>-</v>
      </c>
      <c r="H528" s="31" t="str">
        <f>IF(Sheet1!G689=0,"出错","-")</f>
        <v>-</v>
      </c>
      <c r="I528" s="31" t="str">
        <f>IF(AND(Sheet1!G689=0,Sheet1!L689&lt;&gt;0),"出错","-")</f>
        <v>-</v>
      </c>
      <c r="J528" s="31" t="str">
        <f>IF(AND(Sheet1!G689=0,Sheet1!L689=0,Sheet1!Q689&lt;&gt;0),"出错","-")</f>
        <v>-</v>
      </c>
      <c r="K528" s="31" t="str">
        <f>IF(AND(Sheet1!G689=0,Sheet1!L689=0,Sheet1!Q689=0,Sheet1!V689&lt;&gt;0),"出错","-")</f>
        <v>-</v>
      </c>
      <c r="L528" s="31" t="str">
        <f>IF(AND(Sheet1!G689=0,Sheet1!L689=0,Sheet1!Q689=0,Sheet1!V689=0,Sheet1!AA689&lt;&gt;0),"出错","-")</f>
        <v>-</v>
      </c>
    </row>
    <row r="529" spans="1:12">
      <c r="A529" s="23">
        <v>20214</v>
      </c>
      <c r="B529" s="23" t="s">
        <v>1051</v>
      </c>
      <c r="C529" s="31" t="str">
        <f>IF(OR(Sheet1!I690&lt;&gt;Sheet1!AF690,Sheet1!AG690&lt;&gt;Sheet1!J690),"有影响","-")</f>
        <v>-</v>
      </c>
      <c r="D529" s="31" t="str">
        <f>IF(OR(Sheet1!N690&lt;&gt;Sheet1!AH690,Sheet1!AI690&lt;&gt;Sheet1!O690),"有影响","-")</f>
        <v>-</v>
      </c>
      <c r="E529" s="31" t="str">
        <f>IF(OR(Sheet1!S690&lt;&gt;Sheet1!AJ690,Sheet1!AK690&lt;&gt;Sheet1!T690),"有影响","-")</f>
        <v>-</v>
      </c>
      <c r="F529" s="31" t="str">
        <f>IF(OR(Sheet1!X690&lt;&gt;Sheet1!AL690,Sheet1!AM690&lt;&gt;Sheet1!Y690),"有影响","-")</f>
        <v>-</v>
      </c>
      <c r="G529" s="31" t="str">
        <f>IF(OR(Sheet1!AC690&lt;&gt;Sheet1!AN690,Sheet1!AO690&lt;&gt;Sheet1!AD690),"有影响","-")</f>
        <v>-</v>
      </c>
      <c r="H529" s="31" t="str">
        <f>IF(Sheet1!G690=0,"出错","-")</f>
        <v>-</v>
      </c>
      <c r="I529" s="31" t="str">
        <f>IF(AND(Sheet1!G690=0,Sheet1!L690&lt;&gt;0),"出错","-")</f>
        <v>-</v>
      </c>
      <c r="J529" s="31" t="str">
        <f>IF(AND(Sheet1!G690=0,Sheet1!L690=0,Sheet1!Q690&lt;&gt;0),"出错","-")</f>
        <v>-</v>
      </c>
      <c r="K529" s="31" t="str">
        <f>IF(AND(Sheet1!G690=0,Sheet1!L690=0,Sheet1!Q690=0,Sheet1!V690&lt;&gt;0),"出错","-")</f>
        <v>-</v>
      </c>
      <c r="L529" s="31" t="str">
        <f>IF(AND(Sheet1!G690=0,Sheet1!L690=0,Sheet1!Q690=0,Sheet1!V690=0,Sheet1!AA690&lt;&gt;0),"出错","-")</f>
        <v>-</v>
      </c>
    </row>
    <row r="530" spans="1:12">
      <c r="A530" s="23">
        <v>20215</v>
      </c>
      <c r="B530" s="23" t="s">
        <v>1052</v>
      </c>
      <c r="C530" s="31" t="str">
        <f>IF(OR(Sheet1!I691&lt;&gt;Sheet1!AF691,Sheet1!AG691&lt;&gt;Sheet1!J691),"有影响","-")</f>
        <v>-</v>
      </c>
      <c r="D530" s="31" t="str">
        <f>IF(OR(Sheet1!N691&lt;&gt;Sheet1!AH691,Sheet1!AI691&lt;&gt;Sheet1!O691),"有影响","-")</f>
        <v>-</v>
      </c>
      <c r="E530" s="31" t="str">
        <f>IF(OR(Sheet1!S691&lt;&gt;Sheet1!AJ691,Sheet1!AK691&lt;&gt;Sheet1!T691),"有影响","-")</f>
        <v>-</v>
      </c>
      <c r="F530" s="31" t="str">
        <f>IF(OR(Sheet1!X691&lt;&gt;Sheet1!AL691,Sheet1!AM691&lt;&gt;Sheet1!Y691),"有影响","-")</f>
        <v>-</v>
      </c>
      <c r="G530" s="31" t="str">
        <f>IF(OR(Sheet1!AC691&lt;&gt;Sheet1!AN691,Sheet1!AO691&lt;&gt;Sheet1!AD691),"有影响","-")</f>
        <v>-</v>
      </c>
      <c r="H530" s="31" t="str">
        <f>IF(Sheet1!G691=0,"出错","-")</f>
        <v>-</v>
      </c>
      <c r="I530" s="31" t="str">
        <f>IF(AND(Sheet1!G691=0,Sheet1!L691&lt;&gt;0),"出错","-")</f>
        <v>-</v>
      </c>
      <c r="J530" s="31" t="str">
        <f>IF(AND(Sheet1!G691=0,Sheet1!L691=0,Sheet1!Q691&lt;&gt;0),"出错","-")</f>
        <v>-</v>
      </c>
      <c r="K530" s="31" t="str">
        <f>IF(AND(Sheet1!G691=0,Sheet1!L691=0,Sheet1!Q691=0,Sheet1!V691&lt;&gt;0),"出错","-")</f>
        <v>-</v>
      </c>
      <c r="L530" s="31" t="str">
        <f>IF(AND(Sheet1!G691=0,Sheet1!L691=0,Sheet1!Q691=0,Sheet1!V691=0,Sheet1!AA691&lt;&gt;0),"出错","-")</f>
        <v>-</v>
      </c>
    </row>
    <row r="531" spans="1:12">
      <c r="A531" s="23">
        <v>20216</v>
      </c>
      <c r="B531" s="23" t="s">
        <v>1053</v>
      </c>
      <c r="C531" s="31" t="str">
        <f>IF(OR(Sheet1!I692&lt;&gt;Sheet1!AF692,Sheet1!AG692&lt;&gt;Sheet1!J692),"有影响","-")</f>
        <v>-</v>
      </c>
      <c r="D531" s="31" t="str">
        <f>IF(OR(Sheet1!N692&lt;&gt;Sheet1!AH692,Sheet1!AI692&lt;&gt;Sheet1!O692),"有影响","-")</f>
        <v>-</v>
      </c>
      <c r="E531" s="31" t="str">
        <f>IF(OR(Sheet1!S692&lt;&gt;Sheet1!AJ692,Sheet1!AK692&lt;&gt;Sheet1!T692),"有影响","-")</f>
        <v>-</v>
      </c>
      <c r="F531" s="31" t="str">
        <f>IF(OR(Sheet1!X692&lt;&gt;Sheet1!AL692,Sheet1!AM692&lt;&gt;Sheet1!Y692),"有影响","-")</f>
        <v>-</v>
      </c>
      <c r="G531" s="31" t="str">
        <f>IF(OR(Sheet1!AC692&lt;&gt;Sheet1!AN692,Sheet1!AO692&lt;&gt;Sheet1!AD692),"有影响","-")</f>
        <v>-</v>
      </c>
      <c r="H531" s="31" t="str">
        <f>IF(Sheet1!G692=0,"出错","-")</f>
        <v>-</v>
      </c>
      <c r="I531" s="31" t="str">
        <f>IF(AND(Sheet1!G692=0,Sheet1!L692&lt;&gt;0),"出错","-")</f>
        <v>-</v>
      </c>
      <c r="J531" s="31" t="str">
        <f>IF(AND(Sheet1!G692=0,Sheet1!L692=0,Sheet1!Q692&lt;&gt;0),"出错","-")</f>
        <v>-</v>
      </c>
      <c r="K531" s="31" t="str">
        <f>IF(AND(Sheet1!G692=0,Sheet1!L692=0,Sheet1!Q692=0,Sheet1!V692&lt;&gt;0),"出错","-")</f>
        <v>-</v>
      </c>
      <c r="L531" s="31" t="str">
        <f>IF(AND(Sheet1!G692=0,Sheet1!L692=0,Sheet1!Q692=0,Sheet1!V692=0,Sheet1!AA692&lt;&gt;0),"出错","-")</f>
        <v>-</v>
      </c>
    </row>
    <row r="532" spans="1:12">
      <c r="A532" s="23">
        <v>20217</v>
      </c>
      <c r="B532" s="23" t="s">
        <v>1054</v>
      </c>
      <c r="C532" s="31" t="str">
        <f>IF(OR(Sheet1!I693&lt;&gt;Sheet1!AF693,Sheet1!AG693&lt;&gt;Sheet1!J693),"有影响","-")</f>
        <v>-</v>
      </c>
      <c r="D532" s="31" t="str">
        <f>IF(OR(Sheet1!N693&lt;&gt;Sheet1!AH693,Sheet1!AI693&lt;&gt;Sheet1!O693),"有影响","-")</f>
        <v>-</v>
      </c>
      <c r="E532" s="31" t="str">
        <f>IF(OR(Sheet1!S693&lt;&gt;Sheet1!AJ693,Sheet1!AK693&lt;&gt;Sheet1!T693),"有影响","-")</f>
        <v>-</v>
      </c>
      <c r="F532" s="31" t="str">
        <f>IF(OR(Sheet1!X693&lt;&gt;Sheet1!AL693,Sheet1!AM693&lt;&gt;Sheet1!Y693),"有影响","-")</f>
        <v>-</v>
      </c>
      <c r="G532" s="31" t="str">
        <f>IF(OR(Sheet1!AC693&lt;&gt;Sheet1!AN693,Sheet1!AO693&lt;&gt;Sheet1!AD693),"有影响","-")</f>
        <v>-</v>
      </c>
      <c r="H532" s="31" t="str">
        <f>IF(Sheet1!G693=0,"出错","-")</f>
        <v>-</v>
      </c>
      <c r="I532" s="31" t="str">
        <f>IF(AND(Sheet1!G693=0,Sheet1!L693&lt;&gt;0),"出错","-")</f>
        <v>-</v>
      </c>
      <c r="J532" s="31" t="str">
        <f>IF(AND(Sheet1!G693=0,Sheet1!L693=0,Sheet1!Q693&lt;&gt;0),"出错","-")</f>
        <v>-</v>
      </c>
      <c r="K532" s="31" t="str">
        <f>IF(AND(Sheet1!G693=0,Sheet1!L693=0,Sheet1!Q693=0,Sheet1!V693&lt;&gt;0),"出错","-")</f>
        <v>-</v>
      </c>
      <c r="L532" s="31" t="str">
        <f>IF(AND(Sheet1!G693=0,Sheet1!L693=0,Sheet1!Q693=0,Sheet1!V693=0,Sheet1!AA693&lt;&gt;0),"出错","-")</f>
        <v>-</v>
      </c>
    </row>
    <row r="533" spans="1:12">
      <c r="A533" s="23">
        <v>20218</v>
      </c>
      <c r="B533" s="23" t="s">
        <v>1055</v>
      </c>
      <c r="C533" s="31" t="str">
        <f>IF(OR(Sheet1!I694&lt;&gt;Sheet1!AF694,Sheet1!AG694&lt;&gt;Sheet1!J694),"有影响","-")</f>
        <v>-</v>
      </c>
      <c r="D533" s="31" t="str">
        <f>IF(OR(Sheet1!N694&lt;&gt;Sheet1!AH694,Sheet1!AI694&lt;&gt;Sheet1!O694),"有影响","-")</f>
        <v>-</v>
      </c>
      <c r="E533" s="31" t="str">
        <f>IF(OR(Sheet1!S694&lt;&gt;Sheet1!AJ694,Sheet1!AK694&lt;&gt;Sheet1!T694),"有影响","-")</f>
        <v>-</v>
      </c>
      <c r="F533" s="31" t="str">
        <f>IF(OR(Sheet1!X694&lt;&gt;Sheet1!AL694,Sheet1!AM694&lt;&gt;Sheet1!Y694),"有影响","-")</f>
        <v>-</v>
      </c>
      <c r="G533" s="31" t="str">
        <f>IF(OR(Sheet1!AC694&lt;&gt;Sheet1!AN694,Sheet1!AO694&lt;&gt;Sheet1!AD694),"有影响","-")</f>
        <v>-</v>
      </c>
      <c r="H533" s="31" t="str">
        <f>IF(Sheet1!G694=0,"出错","-")</f>
        <v>-</v>
      </c>
      <c r="I533" s="31" t="str">
        <f>IF(AND(Sheet1!G694=0,Sheet1!L694&lt;&gt;0),"出错","-")</f>
        <v>-</v>
      </c>
      <c r="J533" s="31" t="str">
        <f>IF(AND(Sheet1!G694=0,Sheet1!L694=0,Sheet1!Q694&lt;&gt;0),"出错","-")</f>
        <v>-</v>
      </c>
      <c r="K533" s="31" t="str">
        <f>IF(AND(Sheet1!G694=0,Sheet1!L694=0,Sheet1!Q694=0,Sheet1!V694&lt;&gt;0),"出错","-")</f>
        <v>-</v>
      </c>
      <c r="L533" s="31" t="str">
        <f>IF(AND(Sheet1!G694=0,Sheet1!L694=0,Sheet1!Q694=0,Sheet1!V694=0,Sheet1!AA694&lt;&gt;0),"出错","-")</f>
        <v>-</v>
      </c>
    </row>
    <row r="534" spans="1:12">
      <c r="A534" s="23">
        <v>20219</v>
      </c>
      <c r="B534" s="23" t="s">
        <v>1056</v>
      </c>
      <c r="C534" s="31" t="str">
        <f>IF(OR(Sheet1!I695&lt;&gt;Sheet1!AF695,Sheet1!AG695&lt;&gt;Sheet1!J695),"有影响","-")</f>
        <v>-</v>
      </c>
      <c r="D534" s="31" t="str">
        <f>IF(OR(Sheet1!N695&lt;&gt;Sheet1!AH695,Sheet1!AI695&lt;&gt;Sheet1!O695),"有影响","-")</f>
        <v>-</v>
      </c>
      <c r="E534" s="31" t="str">
        <f>IF(OR(Sheet1!S695&lt;&gt;Sheet1!AJ695,Sheet1!AK695&lt;&gt;Sheet1!T695),"有影响","-")</f>
        <v>-</v>
      </c>
      <c r="F534" s="31" t="str">
        <f>IF(OR(Sheet1!X695&lt;&gt;Sheet1!AL695,Sheet1!AM695&lt;&gt;Sheet1!Y695),"有影响","-")</f>
        <v>-</v>
      </c>
      <c r="G534" s="31" t="str">
        <f>IF(OR(Sheet1!AC695&lt;&gt;Sheet1!AN695,Sheet1!AO695&lt;&gt;Sheet1!AD695),"有影响","-")</f>
        <v>-</v>
      </c>
      <c r="H534" s="31" t="str">
        <f>IF(Sheet1!G695=0,"出错","-")</f>
        <v>-</v>
      </c>
      <c r="I534" s="31" t="str">
        <f>IF(AND(Sheet1!G695=0,Sheet1!L695&lt;&gt;0),"出错","-")</f>
        <v>-</v>
      </c>
      <c r="J534" s="31" t="str">
        <f>IF(AND(Sheet1!G695=0,Sheet1!L695=0,Sheet1!Q695&lt;&gt;0),"出错","-")</f>
        <v>-</v>
      </c>
      <c r="K534" s="31" t="str">
        <f>IF(AND(Sheet1!G695=0,Sheet1!L695=0,Sheet1!Q695=0,Sheet1!V695&lt;&gt;0),"出错","-")</f>
        <v>-</v>
      </c>
      <c r="L534" s="31" t="str">
        <f>IF(AND(Sheet1!G695=0,Sheet1!L695=0,Sheet1!Q695=0,Sheet1!V695=0,Sheet1!AA695&lt;&gt;0),"出错","-")</f>
        <v>-</v>
      </c>
    </row>
    <row r="535" spans="1:12">
      <c r="A535" s="23">
        <v>20220</v>
      </c>
      <c r="B535" s="23" t="s">
        <v>1057</v>
      </c>
      <c r="C535" s="31" t="str">
        <f>IF(OR(Sheet1!I696&lt;&gt;Sheet1!AF696,Sheet1!AG696&lt;&gt;Sheet1!J696),"有影响","-")</f>
        <v>-</v>
      </c>
      <c r="D535" s="31" t="str">
        <f>IF(OR(Sheet1!N696&lt;&gt;Sheet1!AH696,Sheet1!AI696&lt;&gt;Sheet1!O696),"有影响","-")</f>
        <v>-</v>
      </c>
      <c r="E535" s="31" t="str">
        <f>IF(OR(Sheet1!S696&lt;&gt;Sheet1!AJ696,Sheet1!AK696&lt;&gt;Sheet1!T696),"有影响","-")</f>
        <v>-</v>
      </c>
      <c r="F535" s="31" t="str">
        <f>IF(OR(Sheet1!X696&lt;&gt;Sheet1!AL696,Sheet1!AM696&lt;&gt;Sheet1!Y696),"有影响","-")</f>
        <v>-</v>
      </c>
      <c r="G535" s="31" t="str">
        <f>IF(OR(Sheet1!AC696&lt;&gt;Sheet1!AN696,Sheet1!AO696&lt;&gt;Sheet1!AD696),"有影响","-")</f>
        <v>-</v>
      </c>
      <c r="H535" s="31" t="str">
        <f>IF(Sheet1!G696=0,"出错","-")</f>
        <v>-</v>
      </c>
      <c r="I535" s="31" t="str">
        <f>IF(AND(Sheet1!G696=0,Sheet1!L696&lt;&gt;0),"出错","-")</f>
        <v>-</v>
      </c>
      <c r="J535" s="31" t="str">
        <f>IF(AND(Sheet1!G696=0,Sheet1!L696=0,Sheet1!Q696&lt;&gt;0),"出错","-")</f>
        <v>-</v>
      </c>
      <c r="K535" s="31" t="str">
        <f>IF(AND(Sheet1!G696=0,Sheet1!L696=0,Sheet1!Q696=0,Sheet1!V696&lt;&gt;0),"出错","-")</f>
        <v>-</v>
      </c>
      <c r="L535" s="31" t="str">
        <f>IF(AND(Sheet1!G696=0,Sheet1!L696=0,Sheet1!Q696=0,Sheet1!V696=0,Sheet1!AA696&lt;&gt;0),"出错","-")</f>
        <v>-</v>
      </c>
    </row>
    <row r="536" spans="1:12">
      <c r="A536" s="23">
        <v>20221</v>
      </c>
      <c r="B536" s="23" t="s">
        <v>1058</v>
      </c>
      <c r="C536" s="31" t="str">
        <f>IF(OR(Sheet1!I697&lt;&gt;Sheet1!AF697,Sheet1!AG697&lt;&gt;Sheet1!J697),"有影响","-")</f>
        <v>-</v>
      </c>
      <c r="D536" s="31" t="str">
        <f>IF(OR(Sheet1!N697&lt;&gt;Sheet1!AH697,Sheet1!AI697&lt;&gt;Sheet1!O697),"有影响","-")</f>
        <v>-</v>
      </c>
      <c r="E536" s="31" t="str">
        <f>IF(OR(Sheet1!S697&lt;&gt;Sheet1!AJ697,Sheet1!AK697&lt;&gt;Sheet1!T697),"有影响","-")</f>
        <v>-</v>
      </c>
      <c r="F536" s="31" t="str">
        <f>IF(OR(Sheet1!X697&lt;&gt;Sheet1!AL697,Sheet1!AM697&lt;&gt;Sheet1!Y697),"有影响","-")</f>
        <v>-</v>
      </c>
      <c r="G536" s="31" t="str">
        <f>IF(OR(Sheet1!AC697&lt;&gt;Sheet1!AN697,Sheet1!AO697&lt;&gt;Sheet1!AD697),"有影响","-")</f>
        <v>-</v>
      </c>
      <c r="H536" s="31" t="str">
        <f>IF(Sheet1!G697=0,"出错","-")</f>
        <v>-</v>
      </c>
      <c r="I536" s="31" t="str">
        <f>IF(AND(Sheet1!G697=0,Sheet1!L697&lt;&gt;0),"出错","-")</f>
        <v>-</v>
      </c>
      <c r="J536" s="31" t="str">
        <f>IF(AND(Sheet1!G697=0,Sheet1!L697=0,Sheet1!Q697&lt;&gt;0),"出错","-")</f>
        <v>-</v>
      </c>
      <c r="K536" s="31" t="str">
        <f>IF(AND(Sheet1!G697=0,Sheet1!L697=0,Sheet1!Q697=0,Sheet1!V697&lt;&gt;0),"出错","-")</f>
        <v>-</v>
      </c>
      <c r="L536" s="31" t="str">
        <f>IF(AND(Sheet1!G697=0,Sheet1!L697=0,Sheet1!Q697=0,Sheet1!V697=0,Sheet1!AA697&lt;&gt;0),"出错","-")</f>
        <v>-</v>
      </c>
    </row>
    <row r="537" spans="1:12">
      <c r="A537" s="23">
        <v>20222</v>
      </c>
      <c r="B537" s="23" t="s">
        <v>1059</v>
      </c>
      <c r="C537" s="31" t="str">
        <f>IF(OR(Sheet1!I698&lt;&gt;Sheet1!AF698,Sheet1!AG698&lt;&gt;Sheet1!J698),"有影响","-")</f>
        <v>-</v>
      </c>
      <c r="D537" s="31" t="str">
        <f>IF(OR(Sheet1!N698&lt;&gt;Sheet1!AH698,Sheet1!AI698&lt;&gt;Sheet1!O698),"有影响","-")</f>
        <v>-</v>
      </c>
      <c r="E537" s="31" t="str">
        <f>IF(OR(Sheet1!S698&lt;&gt;Sheet1!AJ698,Sheet1!AK698&lt;&gt;Sheet1!T698),"有影响","-")</f>
        <v>-</v>
      </c>
      <c r="F537" s="31" t="str">
        <f>IF(OR(Sheet1!X698&lt;&gt;Sheet1!AL698,Sheet1!AM698&lt;&gt;Sheet1!Y698),"有影响","-")</f>
        <v>-</v>
      </c>
      <c r="G537" s="31" t="str">
        <f>IF(OR(Sheet1!AC698&lt;&gt;Sheet1!AN698,Sheet1!AO698&lt;&gt;Sheet1!AD698),"有影响","-")</f>
        <v>-</v>
      </c>
      <c r="H537" s="31" t="str">
        <f>IF(Sheet1!G698=0,"出错","-")</f>
        <v>-</v>
      </c>
      <c r="I537" s="31" t="str">
        <f>IF(AND(Sheet1!G698=0,Sheet1!L698&lt;&gt;0),"出错","-")</f>
        <v>-</v>
      </c>
      <c r="J537" s="31" t="str">
        <f>IF(AND(Sheet1!G698=0,Sheet1!L698=0,Sheet1!Q698&lt;&gt;0),"出错","-")</f>
        <v>-</v>
      </c>
      <c r="K537" s="31" t="str">
        <f>IF(AND(Sheet1!G698=0,Sheet1!L698=0,Sheet1!Q698=0,Sheet1!V698&lt;&gt;0),"出错","-")</f>
        <v>-</v>
      </c>
      <c r="L537" s="31" t="str">
        <f>IF(AND(Sheet1!G698=0,Sheet1!L698=0,Sheet1!Q698=0,Sheet1!V698=0,Sheet1!AA698&lt;&gt;0),"出错","-")</f>
        <v>-</v>
      </c>
    </row>
    <row r="538" spans="1:12">
      <c r="A538" s="23">
        <v>20223</v>
      </c>
      <c r="B538" s="23" t="s">
        <v>1060</v>
      </c>
      <c r="C538" s="31" t="str">
        <f>IF(OR(Sheet1!I699&lt;&gt;Sheet1!AF699,Sheet1!AG699&lt;&gt;Sheet1!J699),"有影响","-")</f>
        <v>-</v>
      </c>
      <c r="D538" s="31" t="str">
        <f>IF(OR(Sheet1!N699&lt;&gt;Sheet1!AH699,Sheet1!AI699&lt;&gt;Sheet1!O699),"有影响","-")</f>
        <v>-</v>
      </c>
      <c r="E538" s="31" t="str">
        <f>IF(OR(Sheet1!S699&lt;&gt;Sheet1!AJ699,Sheet1!AK699&lt;&gt;Sheet1!T699),"有影响","-")</f>
        <v>-</v>
      </c>
      <c r="F538" s="31" t="str">
        <f>IF(OR(Sheet1!X699&lt;&gt;Sheet1!AL699,Sheet1!AM699&lt;&gt;Sheet1!Y699),"有影响","-")</f>
        <v>-</v>
      </c>
      <c r="G538" s="31" t="str">
        <f>IF(OR(Sheet1!AC699&lt;&gt;Sheet1!AN699,Sheet1!AO699&lt;&gt;Sheet1!AD699),"有影响","-")</f>
        <v>-</v>
      </c>
      <c r="H538" s="31" t="str">
        <f>IF(Sheet1!G699=0,"出错","-")</f>
        <v>-</v>
      </c>
      <c r="I538" s="31" t="str">
        <f>IF(AND(Sheet1!G699=0,Sheet1!L699&lt;&gt;0),"出错","-")</f>
        <v>-</v>
      </c>
      <c r="J538" s="31" t="str">
        <f>IF(AND(Sheet1!G699=0,Sheet1!L699=0,Sheet1!Q699&lt;&gt;0),"出错","-")</f>
        <v>-</v>
      </c>
      <c r="K538" s="31" t="str">
        <f>IF(AND(Sheet1!G699=0,Sheet1!L699=0,Sheet1!Q699=0,Sheet1!V699&lt;&gt;0),"出错","-")</f>
        <v>-</v>
      </c>
      <c r="L538" s="31" t="str">
        <f>IF(AND(Sheet1!G699=0,Sheet1!L699=0,Sheet1!Q699=0,Sheet1!V699=0,Sheet1!AA699&lt;&gt;0),"出错","-")</f>
        <v>-</v>
      </c>
    </row>
    <row r="539" spans="1:12">
      <c r="A539" s="23">
        <v>20224</v>
      </c>
      <c r="B539" s="23" t="s">
        <v>1061</v>
      </c>
      <c r="C539" s="31" t="str">
        <f>IF(OR(Sheet1!I700&lt;&gt;Sheet1!AF700,Sheet1!AG700&lt;&gt;Sheet1!J700),"有影响","-")</f>
        <v>-</v>
      </c>
      <c r="D539" s="31" t="str">
        <f>IF(OR(Sheet1!N700&lt;&gt;Sheet1!AH700,Sheet1!AI700&lt;&gt;Sheet1!O700),"有影响","-")</f>
        <v>-</v>
      </c>
      <c r="E539" s="31" t="str">
        <f>IF(OR(Sheet1!S700&lt;&gt;Sheet1!AJ700,Sheet1!AK700&lt;&gt;Sheet1!T700),"有影响","-")</f>
        <v>-</v>
      </c>
      <c r="F539" s="31" t="str">
        <f>IF(OR(Sheet1!X700&lt;&gt;Sheet1!AL700,Sheet1!AM700&lt;&gt;Sheet1!Y700),"有影响","-")</f>
        <v>-</v>
      </c>
      <c r="G539" s="31" t="str">
        <f>IF(OR(Sheet1!AC700&lt;&gt;Sheet1!AN700,Sheet1!AO700&lt;&gt;Sheet1!AD700),"有影响","-")</f>
        <v>-</v>
      </c>
      <c r="H539" s="31" t="str">
        <f>IF(Sheet1!G700=0,"出错","-")</f>
        <v>-</v>
      </c>
      <c r="I539" s="31" t="str">
        <f>IF(AND(Sheet1!G700=0,Sheet1!L700&lt;&gt;0),"出错","-")</f>
        <v>-</v>
      </c>
      <c r="J539" s="31" t="str">
        <f>IF(AND(Sheet1!G700=0,Sheet1!L700=0,Sheet1!Q700&lt;&gt;0),"出错","-")</f>
        <v>-</v>
      </c>
      <c r="K539" s="31" t="str">
        <f>IF(AND(Sheet1!G700=0,Sheet1!L700=0,Sheet1!Q700=0,Sheet1!V700&lt;&gt;0),"出错","-")</f>
        <v>-</v>
      </c>
      <c r="L539" s="31" t="str">
        <f>IF(AND(Sheet1!G700=0,Sheet1!L700=0,Sheet1!Q700=0,Sheet1!V700=0,Sheet1!AA700&lt;&gt;0),"出错","-")</f>
        <v>-</v>
      </c>
    </row>
    <row r="540" spans="1:12">
      <c r="A540" s="23">
        <v>20225</v>
      </c>
      <c r="B540" s="23" t="s">
        <v>1062</v>
      </c>
      <c r="C540" s="31" t="str">
        <f>IF(OR(Sheet1!I701&lt;&gt;Sheet1!AF701,Sheet1!AG701&lt;&gt;Sheet1!J701),"有影响","-")</f>
        <v>-</v>
      </c>
      <c r="D540" s="31" t="str">
        <f>IF(OR(Sheet1!N701&lt;&gt;Sheet1!AH701,Sheet1!AI701&lt;&gt;Sheet1!O701),"有影响","-")</f>
        <v>-</v>
      </c>
      <c r="E540" s="31" t="str">
        <f>IF(OR(Sheet1!S701&lt;&gt;Sheet1!AJ701,Sheet1!AK701&lt;&gt;Sheet1!T701),"有影响","-")</f>
        <v>-</v>
      </c>
      <c r="F540" s="31" t="str">
        <f>IF(OR(Sheet1!X701&lt;&gt;Sheet1!AL701,Sheet1!AM701&lt;&gt;Sheet1!Y701),"有影响","-")</f>
        <v>-</v>
      </c>
      <c r="G540" s="31" t="str">
        <f>IF(OR(Sheet1!AC701&lt;&gt;Sheet1!AN701,Sheet1!AO701&lt;&gt;Sheet1!AD701),"有影响","-")</f>
        <v>-</v>
      </c>
      <c r="H540" s="31" t="str">
        <f>IF(Sheet1!G701=0,"出错","-")</f>
        <v>-</v>
      </c>
      <c r="I540" s="31" t="str">
        <f>IF(AND(Sheet1!G701=0,Sheet1!L701&lt;&gt;0),"出错","-")</f>
        <v>-</v>
      </c>
      <c r="J540" s="31" t="str">
        <f>IF(AND(Sheet1!G701=0,Sheet1!L701=0,Sheet1!Q701&lt;&gt;0),"出错","-")</f>
        <v>-</v>
      </c>
      <c r="K540" s="31" t="str">
        <f>IF(AND(Sheet1!G701=0,Sheet1!L701=0,Sheet1!Q701=0,Sheet1!V701&lt;&gt;0),"出错","-")</f>
        <v>-</v>
      </c>
      <c r="L540" s="31" t="str">
        <f>IF(AND(Sheet1!G701=0,Sheet1!L701=0,Sheet1!Q701=0,Sheet1!V701=0,Sheet1!AA701&lt;&gt;0),"出错","-")</f>
        <v>-</v>
      </c>
    </row>
    <row r="541" spans="1:12">
      <c r="A541" s="23">
        <v>20226</v>
      </c>
      <c r="B541" s="23" t="s">
        <v>1063</v>
      </c>
      <c r="C541" s="31" t="str">
        <f>IF(OR(Sheet1!I702&lt;&gt;Sheet1!AF702,Sheet1!AG702&lt;&gt;Sheet1!J702),"有影响","-")</f>
        <v>-</v>
      </c>
      <c r="D541" s="31" t="str">
        <f>IF(OR(Sheet1!N702&lt;&gt;Sheet1!AH702,Sheet1!AI702&lt;&gt;Sheet1!O702),"有影响","-")</f>
        <v>-</v>
      </c>
      <c r="E541" s="31" t="str">
        <f>IF(OR(Sheet1!S702&lt;&gt;Sheet1!AJ702,Sheet1!AK702&lt;&gt;Sheet1!T702),"有影响","-")</f>
        <v>-</v>
      </c>
      <c r="F541" s="31" t="str">
        <f>IF(OR(Sheet1!X702&lt;&gt;Sheet1!AL702,Sheet1!AM702&lt;&gt;Sheet1!Y702),"有影响","-")</f>
        <v>-</v>
      </c>
      <c r="G541" s="31" t="str">
        <f>IF(OR(Sheet1!AC702&lt;&gt;Sheet1!AN702,Sheet1!AO702&lt;&gt;Sheet1!AD702),"有影响","-")</f>
        <v>-</v>
      </c>
      <c r="H541" s="31" t="str">
        <f>IF(Sheet1!G702=0,"出错","-")</f>
        <v>-</v>
      </c>
      <c r="I541" s="31" t="str">
        <f>IF(AND(Sheet1!G702=0,Sheet1!L702&lt;&gt;0),"出错","-")</f>
        <v>-</v>
      </c>
      <c r="J541" s="31" t="str">
        <f>IF(AND(Sheet1!G702=0,Sheet1!L702=0,Sheet1!Q702&lt;&gt;0),"出错","-")</f>
        <v>-</v>
      </c>
      <c r="K541" s="31" t="str">
        <f>IF(AND(Sheet1!G702=0,Sheet1!L702=0,Sheet1!Q702=0,Sheet1!V702&lt;&gt;0),"出错","-")</f>
        <v>-</v>
      </c>
      <c r="L541" s="31" t="str">
        <f>IF(AND(Sheet1!G702=0,Sheet1!L702=0,Sheet1!Q702=0,Sheet1!V702=0,Sheet1!AA702&lt;&gt;0),"出错","-")</f>
        <v>-</v>
      </c>
    </row>
    <row r="542" spans="1:12">
      <c r="A542" s="23">
        <v>20227</v>
      </c>
      <c r="B542" s="23" t="s">
        <v>1064</v>
      </c>
      <c r="C542" s="31" t="str">
        <f>IF(OR(Sheet1!I703&lt;&gt;Sheet1!AF703,Sheet1!AG703&lt;&gt;Sheet1!J703),"有影响","-")</f>
        <v>-</v>
      </c>
      <c r="D542" s="31" t="str">
        <f>IF(OR(Sheet1!N703&lt;&gt;Sheet1!AH703,Sheet1!AI703&lt;&gt;Sheet1!O703),"有影响","-")</f>
        <v>-</v>
      </c>
      <c r="E542" s="31" t="str">
        <f>IF(OR(Sheet1!S703&lt;&gt;Sheet1!AJ703,Sheet1!AK703&lt;&gt;Sheet1!T703),"有影响","-")</f>
        <v>-</v>
      </c>
      <c r="F542" s="31" t="str">
        <f>IF(OR(Sheet1!X703&lt;&gt;Sheet1!AL703,Sheet1!AM703&lt;&gt;Sheet1!Y703),"有影响","-")</f>
        <v>-</v>
      </c>
      <c r="G542" s="31" t="str">
        <f>IF(OR(Sheet1!AC703&lt;&gt;Sheet1!AN703,Sheet1!AO703&lt;&gt;Sheet1!AD703),"有影响","-")</f>
        <v>-</v>
      </c>
      <c r="H542" s="31" t="str">
        <f>IF(Sheet1!G703=0,"出错","-")</f>
        <v>-</v>
      </c>
      <c r="I542" s="31" t="str">
        <f>IF(AND(Sheet1!G703=0,Sheet1!L703&lt;&gt;0),"出错","-")</f>
        <v>-</v>
      </c>
      <c r="J542" s="31" t="str">
        <f>IF(AND(Sheet1!G703=0,Sheet1!L703=0,Sheet1!Q703&lt;&gt;0),"出错","-")</f>
        <v>-</v>
      </c>
      <c r="K542" s="31" t="str">
        <f>IF(AND(Sheet1!G703=0,Sheet1!L703=0,Sheet1!Q703=0,Sheet1!V703&lt;&gt;0),"出错","-")</f>
        <v>-</v>
      </c>
      <c r="L542" s="31" t="str">
        <f>IF(AND(Sheet1!G703=0,Sheet1!L703=0,Sheet1!Q703=0,Sheet1!V703=0,Sheet1!AA703&lt;&gt;0),"出错","-")</f>
        <v>-</v>
      </c>
    </row>
    <row r="543" spans="1:12">
      <c r="A543" s="23">
        <v>20228</v>
      </c>
      <c r="B543" s="23" t="s">
        <v>1065</v>
      </c>
      <c r="C543" s="31" t="str">
        <f>IF(OR(Sheet1!I704&lt;&gt;Sheet1!AF704,Sheet1!AG704&lt;&gt;Sheet1!J704),"有影响","-")</f>
        <v>-</v>
      </c>
      <c r="D543" s="31" t="str">
        <f>IF(OR(Sheet1!N704&lt;&gt;Sheet1!AH704,Sheet1!AI704&lt;&gt;Sheet1!O704),"有影响","-")</f>
        <v>-</v>
      </c>
      <c r="E543" s="31" t="str">
        <f>IF(OR(Sheet1!S704&lt;&gt;Sheet1!AJ704,Sheet1!AK704&lt;&gt;Sheet1!T704),"有影响","-")</f>
        <v>-</v>
      </c>
      <c r="F543" s="31" t="str">
        <f>IF(OR(Sheet1!X704&lt;&gt;Sheet1!AL704,Sheet1!AM704&lt;&gt;Sheet1!Y704),"有影响","-")</f>
        <v>-</v>
      </c>
      <c r="G543" s="31" t="str">
        <f>IF(OR(Sheet1!AC704&lt;&gt;Sheet1!AN704,Sheet1!AO704&lt;&gt;Sheet1!AD704),"有影响","-")</f>
        <v>-</v>
      </c>
      <c r="H543" s="31" t="str">
        <f>IF(Sheet1!G704=0,"出错","-")</f>
        <v>-</v>
      </c>
      <c r="I543" s="31" t="str">
        <f>IF(AND(Sheet1!G704=0,Sheet1!L704&lt;&gt;0),"出错","-")</f>
        <v>-</v>
      </c>
      <c r="J543" s="31" t="str">
        <f>IF(AND(Sheet1!G704=0,Sheet1!L704=0,Sheet1!Q704&lt;&gt;0),"出错","-")</f>
        <v>-</v>
      </c>
      <c r="K543" s="31" t="str">
        <f>IF(AND(Sheet1!G704=0,Sheet1!L704=0,Sheet1!Q704=0,Sheet1!V704&lt;&gt;0),"出错","-")</f>
        <v>-</v>
      </c>
      <c r="L543" s="31" t="str">
        <f>IF(AND(Sheet1!G704=0,Sheet1!L704=0,Sheet1!Q704=0,Sheet1!V704=0,Sheet1!AA704&lt;&gt;0),"出错","-")</f>
        <v>-</v>
      </c>
    </row>
    <row r="544" spans="1:12">
      <c r="A544" s="23">
        <v>20229</v>
      </c>
      <c r="B544" s="23" t="s">
        <v>1066</v>
      </c>
      <c r="C544" s="31" t="str">
        <f>IF(OR(Sheet1!I705&lt;&gt;Sheet1!AF705,Sheet1!AG705&lt;&gt;Sheet1!J705),"有影响","-")</f>
        <v>-</v>
      </c>
      <c r="D544" s="31" t="str">
        <f>IF(OR(Sheet1!N705&lt;&gt;Sheet1!AH705,Sheet1!AI705&lt;&gt;Sheet1!O705),"有影响","-")</f>
        <v>-</v>
      </c>
      <c r="E544" s="31" t="str">
        <f>IF(OR(Sheet1!S705&lt;&gt;Sheet1!AJ705,Sheet1!AK705&lt;&gt;Sheet1!T705),"有影响","-")</f>
        <v>-</v>
      </c>
      <c r="F544" s="31" t="str">
        <f>IF(OR(Sheet1!X705&lt;&gt;Sheet1!AL705,Sheet1!AM705&lt;&gt;Sheet1!Y705),"有影响","-")</f>
        <v>-</v>
      </c>
      <c r="G544" s="31" t="str">
        <f>IF(OR(Sheet1!AC705&lt;&gt;Sheet1!AN705,Sheet1!AO705&lt;&gt;Sheet1!AD705),"有影响","-")</f>
        <v>-</v>
      </c>
      <c r="H544" s="31" t="str">
        <f>IF(Sheet1!G705=0,"出错","-")</f>
        <v>-</v>
      </c>
      <c r="I544" s="31" t="str">
        <f>IF(AND(Sheet1!G705=0,Sheet1!L705&lt;&gt;0),"出错","-")</f>
        <v>-</v>
      </c>
      <c r="J544" s="31" t="str">
        <f>IF(AND(Sheet1!G705=0,Sheet1!L705=0,Sheet1!Q705&lt;&gt;0),"出错","-")</f>
        <v>-</v>
      </c>
      <c r="K544" s="31" t="str">
        <f>IF(AND(Sheet1!G705=0,Sheet1!L705=0,Sheet1!Q705=0,Sheet1!V705&lt;&gt;0),"出错","-")</f>
        <v>-</v>
      </c>
      <c r="L544" s="31" t="str">
        <f>IF(AND(Sheet1!G705=0,Sheet1!L705=0,Sheet1!Q705=0,Sheet1!V705=0,Sheet1!AA705&lt;&gt;0),"出错","-")</f>
        <v>-</v>
      </c>
    </row>
    <row r="545" spans="1:12">
      <c r="A545" s="23">
        <v>20230</v>
      </c>
      <c r="B545" s="23" t="s">
        <v>1067</v>
      </c>
      <c r="C545" s="31" t="str">
        <f>IF(OR(Sheet1!I706&lt;&gt;Sheet1!AF706,Sheet1!AG706&lt;&gt;Sheet1!J706),"有影响","-")</f>
        <v>-</v>
      </c>
      <c r="D545" s="31" t="str">
        <f>IF(OR(Sheet1!N706&lt;&gt;Sheet1!AH706,Sheet1!AI706&lt;&gt;Sheet1!O706),"有影响","-")</f>
        <v>-</v>
      </c>
      <c r="E545" s="31" t="str">
        <f>IF(OR(Sheet1!S706&lt;&gt;Sheet1!AJ706,Sheet1!AK706&lt;&gt;Sheet1!T706),"有影响","-")</f>
        <v>-</v>
      </c>
      <c r="F545" s="31" t="str">
        <f>IF(OR(Sheet1!X706&lt;&gt;Sheet1!AL706,Sheet1!AM706&lt;&gt;Sheet1!Y706),"有影响","-")</f>
        <v>-</v>
      </c>
      <c r="G545" s="31" t="str">
        <f>IF(OR(Sheet1!AC706&lt;&gt;Sheet1!AN706,Sheet1!AO706&lt;&gt;Sheet1!AD706),"有影响","-")</f>
        <v>-</v>
      </c>
      <c r="H545" s="31" t="str">
        <f>IF(Sheet1!G706=0,"出错","-")</f>
        <v>-</v>
      </c>
      <c r="I545" s="31" t="str">
        <f>IF(AND(Sheet1!G706=0,Sheet1!L706&lt;&gt;0),"出错","-")</f>
        <v>-</v>
      </c>
      <c r="J545" s="31" t="str">
        <f>IF(AND(Sheet1!G706=0,Sheet1!L706=0,Sheet1!Q706&lt;&gt;0),"出错","-")</f>
        <v>-</v>
      </c>
      <c r="K545" s="31" t="str">
        <f>IF(AND(Sheet1!G706=0,Sheet1!L706=0,Sheet1!Q706=0,Sheet1!V706&lt;&gt;0),"出错","-")</f>
        <v>-</v>
      </c>
      <c r="L545" s="31" t="str">
        <f>IF(AND(Sheet1!G706=0,Sheet1!L706=0,Sheet1!Q706=0,Sheet1!V706=0,Sheet1!AA706&lt;&gt;0),"出错","-")</f>
        <v>-</v>
      </c>
    </row>
    <row r="546" spans="1:12">
      <c r="A546" s="23">
        <v>20231</v>
      </c>
      <c r="B546" s="23" t="s">
        <v>1068</v>
      </c>
      <c r="C546" s="31" t="str">
        <f>IF(OR(Sheet1!I707&lt;&gt;Sheet1!AF707,Sheet1!AG707&lt;&gt;Sheet1!J707),"有影响","-")</f>
        <v>-</v>
      </c>
      <c r="D546" s="31" t="str">
        <f>IF(OR(Sheet1!N707&lt;&gt;Sheet1!AH707,Sheet1!AI707&lt;&gt;Sheet1!O707),"有影响","-")</f>
        <v>-</v>
      </c>
      <c r="E546" s="31" t="str">
        <f>IF(OR(Sheet1!S707&lt;&gt;Sheet1!AJ707,Sheet1!AK707&lt;&gt;Sheet1!T707),"有影响","-")</f>
        <v>-</v>
      </c>
      <c r="F546" s="31" t="str">
        <f>IF(OR(Sheet1!X707&lt;&gt;Sheet1!AL707,Sheet1!AM707&lt;&gt;Sheet1!Y707),"有影响","-")</f>
        <v>-</v>
      </c>
      <c r="G546" s="31" t="str">
        <f>IF(OR(Sheet1!AC707&lt;&gt;Sheet1!AN707,Sheet1!AO707&lt;&gt;Sheet1!AD707),"有影响","-")</f>
        <v>-</v>
      </c>
      <c r="H546" s="31" t="str">
        <f>IF(Sheet1!G707=0,"出错","-")</f>
        <v>-</v>
      </c>
      <c r="I546" s="31" t="str">
        <f>IF(AND(Sheet1!G707=0,Sheet1!L707&lt;&gt;0),"出错","-")</f>
        <v>-</v>
      </c>
      <c r="J546" s="31" t="str">
        <f>IF(AND(Sheet1!G707=0,Sheet1!L707=0,Sheet1!Q707&lt;&gt;0),"出错","-")</f>
        <v>-</v>
      </c>
      <c r="K546" s="31" t="str">
        <f>IF(AND(Sheet1!G707=0,Sheet1!L707=0,Sheet1!Q707=0,Sheet1!V707&lt;&gt;0),"出错","-")</f>
        <v>-</v>
      </c>
      <c r="L546" s="31" t="str">
        <f>IF(AND(Sheet1!G707=0,Sheet1!L707=0,Sheet1!Q707=0,Sheet1!V707=0,Sheet1!AA707&lt;&gt;0),"出错","-")</f>
        <v>-</v>
      </c>
    </row>
    <row r="547" spans="1:12">
      <c r="A547" s="23">
        <v>20232</v>
      </c>
      <c r="B547" s="23" t="s">
        <v>1069</v>
      </c>
      <c r="C547" s="31" t="str">
        <f>IF(OR(Sheet1!I708&lt;&gt;Sheet1!AF708,Sheet1!AG708&lt;&gt;Sheet1!J708),"有影响","-")</f>
        <v>-</v>
      </c>
      <c r="D547" s="31" t="str">
        <f>IF(OR(Sheet1!N708&lt;&gt;Sheet1!AH708,Sheet1!AI708&lt;&gt;Sheet1!O708),"有影响","-")</f>
        <v>-</v>
      </c>
      <c r="E547" s="31" t="str">
        <f>IF(OR(Sheet1!S708&lt;&gt;Sheet1!AJ708,Sheet1!AK708&lt;&gt;Sheet1!T708),"有影响","-")</f>
        <v>-</v>
      </c>
      <c r="F547" s="31" t="str">
        <f>IF(OR(Sheet1!X708&lt;&gt;Sheet1!AL708,Sheet1!AM708&lt;&gt;Sheet1!Y708),"有影响","-")</f>
        <v>-</v>
      </c>
      <c r="G547" s="31" t="str">
        <f>IF(OR(Sheet1!AC708&lt;&gt;Sheet1!AN708,Sheet1!AO708&lt;&gt;Sheet1!AD708),"有影响","-")</f>
        <v>-</v>
      </c>
      <c r="H547" s="31" t="str">
        <f>IF(Sheet1!G708=0,"出错","-")</f>
        <v>-</v>
      </c>
      <c r="I547" s="31" t="str">
        <f>IF(AND(Sheet1!G708=0,Sheet1!L708&lt;&gt;0),"出错","-")</f>
        <v>-</v>
      </c>
      <c r="J547" s="31" t="str">
        <f>IF(AND(Sheet1!G708=0,Sheet1!L708=0,Sheet1!Q708&lt;&gt;0),"出错","-")</f>
        <v>-</v>
      </c>
      <c r="K547" s="31" t="str">
        <f>IF(AND(Sheet1!G708=0,Sheet1!L708=0,Sheet1!Q708=0,Sheet1!V708&lt;&gt;0),"出错","-")</f>
        <v>-</v>
      </c>
      <c r="L547" s="31" t="str">
        <f>IF(AND(Sheet1!G708=0,Sheet1!L708=0,Sheet1!Q708=0,Sheet1!V708=0,Sheet1!AA708&lt;&gt;0),"出错","-")</f>
        <v>-</v>
      </c>
    </row>
    <row r="548" spans="1:12">
      <c r="A548" s="23">
        <v>20233</v>
      </c>
      <c r="B548" s="23" t="s">
        <v>1070</v>
      </c>
      <c r="C548" s="31" t="str">
        <f>IF(OR(Sheet1!I709&lt;&gt;Sheet1!AF709,Sheet1!AG709&lt;&gt;Sheet1!J709),"有影响","-")</f>
        <v>-</v>
      </c>
      <c r="D548" s="31" t="str">
        <f>IF(OR(Sheet1!N709&lt;&gt;Sheet1!AH709,Sheet1!AI709&lt;&gt;Sheet1!O709),"有影响","-")</f>
        <v>-</v>
      </c>
      <c r="E548" s="31" t="str">
        <f>IF(OR(Sheet1!S709&lt;&gt;Sheet1!AJ709,Sheet1!AK709&lt;&gt;Sheet1!T709),"有影响","-")</f>
        <v>-</v>
      </c>
      <c r="F548" s="31" t="str">
        <f>IF(OR(Sheet1!X709&lt;&gt;Sheet1!AL709,Sheet1!AM709&lt;&gt;Sheet1!Y709),"有影响","-")</f>
        <v>-</v>
      </c>
      <c r="G548" s="31" t="str">
        <f>IF(OR(Sheet1!AC709&lt;&gt;Sheet1!AN709,Sheet1!AO709&lt;&gt;Sheet1!AD709),"有影响","-")</f>
        <v>-</v>
      </c>
      <c r="H548" s="31" t="str">
        <f>IF(Sheet1!G709=0,"出错","-")</f>
        <v>-</v>
      </c>
      <c r="I548" s="31" t="str">
        <f>IF(AND(Sheet1!G709=0,Sheet1!L709&lt;&gt;0),"出错","-")</f>
        <v>-</v>
      </c>
      <c r="J548" s="31" t="str">
        <f>IF(AND(Sheet1!G709=0,Sheet1!L709=0,Sheet1!Q709&lt;&gt;0),"出错","-")</f>
        <v>-</v>
      </c>
      <c r="K548" s="31" t="str">
        <f>IF(AND(Sheet1!G709=0,Sheet1!L709=0,Sheet1!Q709=0,Sheet1!V709&lt;&gt;0),"出错","-")</f>
        <v>-</v>
      </c>
      <c r="L548" s="31" t="str">
        <f>IF(AND(Sheet1!G709=0,Sheet1!L709=0,Sheet1!Q709=0,Sheet1!V709=0,Sheet1!AA709&lt;&gt;0),"出错","-")</f>
        <v>-</v>
      </c>
    </row>
    <row r="549" spans="1:12">
      <c r="A549" s="23">
        <v>20234</v>
      </c>
      <c r="B549" s="23" t="s">
        <v>1071</v>
      </c>
      <c r="C549" s="31" t="str">
        <f>IF(OR(Sheet1!I710&lt;&gt;Sheet1!AF710,Sheet1!AG710&lt;&gt;Sheet1!J710),"有影响","-")</f>
        <v>-</v>
      </c>
      <c r="D549" s="31" t="str">
        <f>IF(OR(Sheet1!N710&lt;&gt;Sheet1!AH710,Sheet1!AI710&lt;&gt;Sheet1!O710),"有影响","-")</f>
        <v>-</v>
      </c>
      <c r="E549" s="31" t="str">
        <f>IF(OR(Sheet1!S710&lt;&gt;Sheet1!AJ710,Sheet1!AK710&lt;&gt;Sheet1!T710),"有影响","-")</f>
        <v>-</v>
      </c>
      <c r="F549" s="31" t="str">
        <f>IF(OR(Sheet1!X710&lt;&gt;Sheet1!AL710,Sheet1!AM710&lt;&gt;Sheet1!Y710),"有影响","-")</f>
        <v>-</v>
      </c>
      <c r="G549" s="31" t="str">
        <f>IF(OR(Sheet1!AC710&lt;&gt;Sheet1!AN710,Sheet1!AO710&lt;&gt;Sheet1!AD710),"有影响","-")</f>
        <v>-</v>
      </c>
      <c r="H549" s="31" t="str">
        <f>IF(Sheet1!G710=0,"出错","-")</f>
        <v>-</v>
      </c>
      <c r="I549" s="31" t="str">
        <f>IF(AND(Sheet1!G710=0,Sheet1!L710&lt;&gt;0),"出错","-")</f>
        <v>-</v>
      </c>
      <c r="J549" s="31" t="str">
        <f>IF(AND(Sheet1!G710=0,Sheet1!L710=0,Sheet1!Q710&lt;&gt;0),"出错","-")</f>
        <v>-</v>
      </c>
      <c r="K549" s="31" t="str">
        <f>IF(AND(Sheet1!G710=0,Sheet1!L710=0,Sheet1!Q710=0,Sheet1!V710&lt;&gt;0),"出错","-")</f>
        <v>-</v>
      </c>
      <c r="L549" s="31" t="str">
        <f>IF(AND(Sheet1!G710=0,Sheet1!L710=0,Sheet1!Q710=0,Sheet1!V710=0,Sheet1!AA710&lt;&gt;0),"出错","-")</f>
        <v>-</v>
      </c>
    </row>
    <row r="550" spans="1:12">
      <c r="A550" s="23">
        <v>20235</v>
      </c>
      <c r="B550" s="23" t="s">
        <v>1072</v>
      </c>
      <c r="C550" s="31" t="str">
        <f>IF(OR(Sheet1!I711&lt;&gt;Sheet1!AF711,Sheet1!AG711&lt;&gt;Sheet1!J711),"有影响","-")</f>
        <v>-</v>
      </c>
      <c r="D550" s="31" t="str">
        <f>IF(OR(Sheet1!N711&lt;&gt;Sheet1!AH711,Sheet1!AI711&lt;&gt;Sheet1!O711),"有影响","-")</f>
        <v>-</v>
      </c>
      <c r="E550" s="31" t="str">
        <f>IF(OR(Sheet1!S711&lt;&gt;Sheet1!AJ711,Sheet1!AK711&lt;&gt;Sheet1!T711),"有影响","-")</f>
        <v>-</v>
      </c>
      <c r="F550" s="31" t="str">
        <f>IF(OR(Sheet1!X711&lt;&gt;Sheet1!AL711,Sheet1!AM711&lt;&gt;Sheet1!Y711),"有影响","-")</f>
        <v>-</v>
      </c>
      <c r="G550" s="31" t="str">
        <f>IF(OR(Sheet1!AC711&lt;&gt;Sheet1!AN711,Sheet1!AO711&lt;&gt;Sheet1!AD711),"有影响","-")</f>
        <v>-</v>
      </c>
      <c r="H550" s="31" t="str">
        <f>IF(Sheet1!G711=0,"出错","-")</f>
        <v>-</v>
      </c>
      <c r="I550" s="31" t="str">
        <f>IF(AND(Sheet1!G711=0,Sheet1!L711&lt;&gt;0),"出错","-")</f>
        <v>-</v>
      </c>
      <c r="J550" s="31" t="str">
        <f>IF(AND(Sheet1!G711=0,Sheet1!L711=0,Sheet1!Q711&lt;&gt;0),"出错","-")</f>
        <v>-</v>
      </c>
      <c r="K550" s="31" t="str">
        <f>IF(AND(Sheet1!G711=0,Sheet1!L711=0,Sheet1!Q711=0,Sheet1!V711&lt;&gt;0),"出错","-")</f>
        <v>-</v>
      </c>
      <c r="L550" s="31" t="str">
        <f>IF(AND(Sheet1!G711=0,Sheet1!L711=0,Sheet1!Q711=0,Sheet1!V711=0,Sheet1!AA711&lt;&gt;0),"出错","-")</f>
        <v>-</v>
      </c>
    </row>
    <row r="551" spans="1:12">
      <c r="A551" s="23">
        <v>20236</v>
      </c>
      <c r="B551" s="23" t="s">
        <v>1073</v>
      </c>
      <c r="C551" s="31" t="str">
        <f>IF(OR(Sheet1!I712&lt;&gt;Sheet1!AF712,Sheet1!AG712&lt;&gt;Sheet1!J712),"有影响","-")</f>
        <v>-</v>
      </c>
      <c r="D551" s="31" t="str">
        <f>IF(OR(Sheet1!N712&lt;&gt;Sheet1!AH712,Sheet1!AI712&lt;&gt;Sheet1!O712),"有影响","-")</f>
        <v>-</v>
      </c>
      <c r="E551" s="31" t="str">
        <f>IF(OR(Sheet1!S712&lt;&gt;Sheet1!AJ712,Sheet1!AK712&lt;&gt;Sheet1!T712),"有影响","-")</f>
        <v>-</v>
      </c>
      <c r="F551" s="31" t="str">
        <f>IF(OR(Sheet1!X712&lt;&gt;Sheet1!AL712,Sheet1!AM712&lt;&gt;Sheet1!Y712),"有影响","-")</f>
        <v>-</v>
      </c>
      <c r="G551" s="31" t="str">
        <f>IF(OR(Sheet1!AC712&lt;&gt;Sheet1!AN712,Sheet1!AO712&lt;&gt;Sheet1!AD712),"有影响","-")</f>
        <v>-</v>
      </c>
      <c r="H551" s="31" t="str">
        <f>IF(Sheet1!G712=0,"出错","-")</f>
        <v>-</v>
      </c>
      <c r="I551" s="31" t="str">
        <f>IF(AND(Sheet1!G712=0,Sheet1!L712&lt;&gt;0),"出错","-")</f>
        <v>-</v>
      </c>
      <c r="J551" s="31" t="str">
        <f>IF(AND(Sheet1!G712=0,Sheet1!L712=0,Sheet1!Q712&lt;&gt;0),"出错","-")</f>
        <v>-</v>
      </c>
      <c r="K551" s="31" t="str">
        <f>IF(AND(Sheet1!G712=0,Sheet1!L712=0,Sheet1!Q712=0,Sheet1!V712&lt;&gt;0),"出错","-")</f>
        <v>-</v>
      </c>
      <c r="L551" s="31" t="str">
        <f>IF(AND(Sheet1!G712=0,Sheet1!L712=0,Sheet1!Q712=0,Sheet1!V712=0,Sheet1!AA712&lt;&gt;0),"出错","-")</f>
        <v>-</v>
      </c>
    </row>
    <row r="552" spans="1:12">
      <c r="A552" s="23">
        <v>20237</v>
      </c>
      <c r="B552" s="23" t="s">
        <v>1074</v>
      </c>
      <c r="C552" s="31" t="str">
        <f>IF(OR(Sheet1!I713&lt;&gt;Sheet1!AF713,Sheet1!AG713&lt;&gt;Sheet1!J713),"有影响","-")</f>
        <v>-</v>
      </c>
      <c r="D552" s="31" t="str">
        <f>IF(OR(Sheet1!N713&lt;&gt;Sheet1!AH713,Sheet1!AI713&lt;&gt;Sheet1!O713),"有影响","-")</f>
        <v>-</v>
      </c>
      <c r="E552" s="31" t="str">
        <f>IF(OR(Sheet1!S713&lt;&gt;Sheet1!AJ713,Sheet1!AK713&lt;&gt;Sheet1!T713),"有影响","-")</f>
        <v>-</v>
      </c>
      <c r="F552" s="31" t="str">
        <f>IF(OR(Sheet1!X713&lt;&gt;Sheet1!AL713,Sheet1!AM713&lt;&gt;Sheet1!Y713),"有影响","-")</f>
        <v>-</v>
      </c>
      <c r="G552" s="31" t="str">
        <f>IF(OR(Sheet1!AC713&lt;&gt;Sheet1!AN713,Sheet1!AO713&lt;&gt;Sheet1!AD713),"有影响","-")</f>
        <v>-</v>
      </c>
      <c r="H552" s="31" t="str">
        <f>IF(Sheet1!G713=0,"出错","-")</f>
        <v>-</v>
      </c>
      <c r="I552" s="31" t="str">
        <f>IF(AND(Sheet1!G713=0,Sheet1!L713&lt;&gt;0),"出错","-")</f>
        <v>-</v>
      </c>
      <c r="J552" s="31" t="str">
        <f>IF(AND(Sheet1!G713=0,Sheet1!L713=0,Sheet1!Q713&lt;&gt;0),"出错","-")</f>
        <v>-</v>
      </c>
      <c r="K552" s="31" t="str">
        <f>IF(AND(Sheet1!G713=0,Sheet1!L713=0,Sheet1!Q713=0,Sheet1!V713&lt;&gt;0),"出错","-")</f>
        <v>-</v>
      </c>
      <c r="L552" s="31" t="str">
        <f>IF(AND(Sheet1!G713=0,Sheet1!L713=0,Sheet1!Q713=0,Sheet1!V713=0,Sheet1!AA713&lt;&gt;0),"出错","-")</f>
        <v>-</v>
      </c>
    </row>
    <row r="553" spans="1:12">
      <c r="A553" s="23">
        <v>20238</v>
      </c>
      <c r="B553" s="23" t="s">
        <v>1075</v>
      </c>
      <c r="C553" s="31" t="str">
        <f>IF(OR(Sheet1!I714&lt;&gt;Sheet1!AF714,Sheet1!AG714&lt;&gt;Sheet1!J714),"有影响","-")</f>
        <v>-</v>
      </c>
      <c r="D553" s="31" t="str">
        <f>IF(OR(Sheet1!N714&lt;&gt;Sheet1!AH714,Sheet1!AI714&lt;&gt;Sheet1!O714),"有影响","-")</f>
        <v>-</v>
      </c>
      <c r="E553" s="31" t="str">
        <f>IF(OR(Sheet1!S714&lt;&gt;Sheet1!AJ714,Sheet1!AK714&lt;&gt;Sheet1!T714),"有影响","-")</f>
        <v>-</v>
      </c>
      <c r="F553" s="31" t="str">
        <f>IF(OR(Sheet1!X714&lt;&gt;Sheet1!AL714,Sheet1!AM714&lt;&gt;Sheet1!Y714),"有影响","-")</f>
        <v>-</v>
      </c>
      <c r="G553" s="31" t="str">
        <f>IF(OR(Sheet1!AC714&lt;&gt;Sheet1!AN714,Sheet1!AO714&lt;&gt;Sheet1!AD714),"有影响","-")</f>
        <v>-</v>
      </c>
      <c r="H553" s="31" t="str">
        <f>IF(Sheet1!G714=0,"出错","-")</f>
        <v>-</v>
      </c>
      <c r="I553" s="31" t="str">
        <f>IF(AND(Sheet1!G714=0,Sheet1!L714&lt;&gt;0),"出错","-")</f>
        <v>-</v>
      </c>
      <c r="J553" s="31" t="str">
        <f>IF(AND(Sheet1!G714=0,Sheet1!L714=0,Sheet1!Q714&lt;&gt;0),"出错","-")</f>
        <v>-</v>
      </c>
      <c r="K553" s="31" t="str">
        <f>IF(AND(Sheet1!G714=0,Sheet1!L714=0,Sheet1!Q714=0,Sheet1!V714&lt;&gt;0),"出错","-")</f>
        <v>-</v>
      </c>
      <c r="L553" s="31" t="str">
        <f>IF(AND(Sheet1!G714=0,Sheet1!L714=0,Sheet1!Q714=0,Sheet1!V714=0,Sheet1!AA714&lt;&gt;0),"出错","-")</f>
        <v>-</v>
      </c>
    </row>
    <row r="554" spans="1:12">
      <c r="A554" s="23">
        <v>20239</v>
      </c>
      <c r="B554" s="23" t="s">
        <v>1076</v>
      </c>
      <c r="C554" s="31" t="str">
        <f>IF(OR(Sheet1!I715&lt;&gt;Sheet1!AF715,Sheet1!AG715&lt;&gt;Sheet1!J715),"有影响","-")</f>
        <v>-</v>
      </c>
      <c r="D554" s="31" t="str">
        <f>IF(OR(Sheet1!N715&lt;&gt;Sheet1!AH715,Sheet1!AI715&lt;&gt;Sheet1!O715),"有影响","-")</f>
        <v>-</v>
      </c>
      <c r="E554" s="31" t="str">
        <f>IF(OR(Sheet1!S715&lt;&gt;Sheet1!AJ715,Sheet1!AK715&lt;&gt;Sheet1!T715),"有影响","-")</f>
        <v>-</v>
      </c>
      <c r="F554" s="31" t="str">
        <f>IF(OR(Sheet1!X715&lt;&gt;Sheet1!AL715,Sheet1!AM715&lt;&gt;Sheet1!Y715),"有影响","-")</f>
        <v>-</v>
      </c>
      <c r="G554" s="31" t="str">
        <f>IF(OR(Sheet1!AC715&lt;&gt;Sheet1!AN715,Sheet1!AO715&lt;&gt;Sheet1!AD715),"有影响","-")</f>
        <v>-</v>
      </c>
      <c r="H554" s="31" t="str">
        <f>IF(Sheet1!G715=0,"出错","-")</f>
        <v>-</v>
      </c>
      <c r="I554" s="31" t="str">
        <f>IF(AND(Sheet1!G715=0,Sheet1!L715&lt;&gt;0),"出错","-")</f>
        <v>-</v>
      </c>
      <c r="J554" s="31" t="str">
        <f>IF(AND(Sheet1!G715=0,Sheet1!L715=0,Sheet1!Q715&lt;&gt;0),"出错","-")</f>
        <v>-</v>
      </c>
      <c r="K554" s="31" t="str">
        <f>IF(AND(Sheet1!G715=0,Sheet1!L715=0,Sheet1!Q715=0,Sheet1!V715&lt;&gt;0),"出错","-")</f>
        <v>-</v>
      </c>
      <c r="L554" s="31" t="str">
        <f>IF(AND(Sheet1!G715=0,Sheet1!L715=0,Sheet1!Q715=0,Sheet1!V715=0,Sheet1!AA715&lt;&gt;0),"出错","-")</f>
        <v>-</v>
      </c>
    </row>
    <row r="555" spans="1:12">
      <c r="A555" s="23">
        <v>20240</v>
      </c>
      <c r="B555" s="23" t="s">
        <v>1077</v>
      </c>
      <c r="C555" s="31" t="str">
        <f>IF(OR(Sheet1!I716&lt;&gt;Sheet1!AF716,Sheet1!AG716&lt;&gt;Sheet1!J716),"有影响","-")</f>
        <v>-</v>
      </c>
      <c r="D555" s="31" t="str">
        <f>IF(OR(Sheet1!N716&lt;&gt;Sheet1!AH716,Sheet1!AI716&lt;&gt;Sheet1!O716),"有影响","-")</f>
        <v>-</v>
      </c>
      <c r="E555" s="31" t="str">
        <f>IF(OR(Sheet1!S716&lt;&gt;Sheet1!AJ716,Sheet1!AK716&lt;&gt;Sheet1!T716),"有影响","-")</f>
        <v>-</v>
      </c>
      <c r="F555" s="31" t="str">
        <f>IF(OR(Sheet1!X716&lt;&gt;Sheet1!AL716,Sheet1!AM716&lt;&gt;Sheet1!Y716),"有影响","-")</f>
        <v>-</v>
      </c>
      <c r="G555" s="31" t="str">
        <f>IF(OR(Sheet1!AC716&lt;&gt;Sheet1!AN716,Sheet1!AO716&lt;&gt;Sheet1!AD716),"有影响","-")</f>
        <v>-</v>
      </c>
      <c r="H555" s="31" t="str">
        <f>IF(Sheet1!G716=0,"出错","-")</f>
        <v>-</v>
      </c>
      <c r="I555" s="31" t="str">
        <f>IF(AND(Sheet1!G716=0,Sheet1!L716&lt;&gt;0),"出错","-")</f>
        <v>-</v>
      </c>
      <c r="J555" s="31" t="str">
        <f>IF(AND(Sheet1!G716=0,Sheet1!L716=0,Sheet1!Q716&lt;&gt;0),"出错","-")</f>
        <v>-</v>
      </c>
      <c r="K555" s="31" t="str">
        <f>IF(AND(Sheet1!G716=0,Sheet1!L716=0,Sheet1!Q716=0,Sheet1!V716&lt;&gt;0),"出错","-")</f>
        <v>-</v>
      </c>
      <c r="L555" s="31" t="str">
        <f>IF(AND(Sheet1!G716=0,Sheet1!L716=0,Sheet1!Q716=0,Sheet1!V716=0,Sheet1!AA716&lt;&gt;0),"出错","-")</f>
        <v>-</v>
      </c>
    </row>
    <row r="556" spans="1:12">
      <c r="A556" s="23">
        <v>20241</v>
      </c>
      <c r="B556" s="23" t="s">
        <v>1078</v>
      </c>
      <c r="C556" s="31" t="str">
        <f>IF(OR(Sheet1!I717&lt;&gt;Sheet1!AF717,Sheet1!AG717&lt;&gt;Sheet1!J717),"有影响","-")</f>
        <v>-</v>
      </c>
      <c r="D556" s="31" t="str">
        <f>IF(OR(Sheet1!N717&lt;&gt;Sheet1!AH717,Sheet1!AI717&lt;&gt;Sheet1!O717),"有影响","-")</f>
        <v>-</v>
      </c>
      <c r="E556" s="31" t="str">
        <f>IF(OR(Sheet1!S717&lt;&gt;Sheet1!AJ717,Sheet1!AK717&lt;&gt;Sheet1!T717),"有影响","-")</f>
        <v>-</v>
      </c>
      <c r="F556" s="31" t="str">
        <f>IF(OR(Sheet1!X717&lt;&gt;Sheet1!AL717,Sheet1!AM717&lt;&gt;Sheet1!Y717),"有影响","-")</f>
        <v>-</v>
      </c>
      <c r="G556" s="31" t="str">
        <f>IF(OR(Sheet1!AC717&lt;&gt;Sheet1!AN717,Sheet1!AO717&lt;&gt;Sheet1!AD717),"有影响","-")</f>
        <v>-</v>
      </c>
      <c r="H556" s="31" t="str">
        <f>IF(Sheet1!G717=0,"出错","-")</f>
        <v>-</v>
      </c>
      <c r="I556" s="31" t="str">
        <f>IF(AND(Sheet1!G717=0,Sheet1!L717&lt;&gt;0),"出错","-")</f>
        <v>-</v>
      </c>
      <c r="J556" s="31" t="str">
        <f>IF(AND(Sheet1!G717=0,Sheet1!L717=0,Sheet1!Q717&lt;&gt;0),"出错","-")</f>
        <v>-</v>
      </c>
      <c r="K556" s="31" t="str">
        <f>IF(AND(Sheet1!G717=0,Sheet1!L717=0,Sheet1!Q717=0,Sheet1!V717&lt;&gt;0),"出错","-")</f>
        <v>-</v>
      </c>
      <c r="L556" s="31" t="str">
        <f>IF(AND(Sheet1!G717=0,Sheet1!L717=0,Sheet1!Q717=0,Sheet1!V717=0,Sheet1!AA717&lt;&gt;0),"出错","-")</f>
        <v>-</v>
      </c>
    </row>
    <row r="557" spans="1:12">
      <c r="A557" s="23">
        <v>20242</v>
      </c>
      <c r="B557" s="23" t="s">
        <v>1079</v>
      </c>
      <c r="C557" s="31" t="str">
        <f>IF(OR(Sheet1!I718&lt;&gt;Sheet1!AF718,Sheet1!AG718&lt;&gt;Sheet1!J718),"有影响","-")</f>
        <v>-</v>
      </c>
      <c r="D557" s="31" t="str">
        <f>IF(OR(Sheet1!N718&lt;&gt;Sheet1!AH718,Sheet1!AI718&lt;&gt;Sheet1!O718),"有影响","-")</f>
        <v>-</v>
      </c>
      <c r="E557" s="31" t="str">
        <f>IF(OR(Sheet1!S718&lt;&gt;Sheet1!AJ718,Sheet1!AK718&lt;&gt;Sheet1!T718),"有影响","-")</f>
        <v>-</v>
      </c>
      <c r="F557" s="31" t="str">
        <f>IF(OR(Sheet1!X718&lt;&gt;Sheet1!AL718,Sheet1!AM718&lt;&gt;Sheet1!Y718),"有影响","-")</f>
        <v>-</v>
      </c>
      <c r="G557" s="31" t="str">
        <f>IF(OR(Sheet1!AC718&lt;&gt;Sheet1!AN718,Sheet1!AO718&lt;&gt;Sheet1!AD718),"有影响","-")</f>
        <v>-</v>
      </c>
      <c r="H557" s="31" t="str">
        <f>IF(Sheet1!G718=0,"出错","-")</f>
        <v>-</v>
      </c>
      <c r="I557" s="31" t="str">
        <f>IF(AND(Sheet1!G718=0,Sheet1!L718&lt;&gt;0),"出错","-")</f>
        <v>-</v>
      </c>
      <c r="J557" s="31" t="str">
        <f>IF(AND(Sheet1!G718=0,Sheet1!L718=0,Sheet1!Q718&lt;&gt;0),"出错","-")</f>
        <v>-</v>
      </c>
      <c r="K557" s="31" t="str">
        <f>IF(AND(Sheet1!G718=0,Sheet1!L718=0,Sheet1!Q718=0,Sheet1!V718&lt;&gt;0),"出错","-")</f>
        <v>-</v>
      </c>
      <c r="L557" s="31" t="str">
        <f>IF(AND(Sheet1!G718=0,Sheet1!L718=0,Sheet1!Q718=0,Sheet1!V718=0,Sheet1!AA718&lt;&gt;0),"出错","-")</f>
        <v>-</v>
      </c>
    </row>
    <row r="558" spans="1:12">
      <c r="A558" s="23">
        <v>20243</v>
      </c>
      <c r="B558" s="23" t="s">
        <v>1080</v>
      </c>
      <c r="C558" s="31" t="str">
        <f>IF(OR(Sheet1!I719&lt;&gt;Sheet1!AF719,Sheet1!AG719&lt;&gt;Sheet1!J719),"有影响","-")</f>
        <v>-</v>
      </c>
      <c r="D558" s="31" t="str">
        <f>IF(OR(Sheet1!N719&lt;&gt;Sheet1!AH719,Sheet1!AI719&lt;&gt;Sheet1!O719),"有影响","-")</f>
        <v>-</v>
      </c>
      <c r="E558" s="31" t="str">
        <f>IF(OR(Sheet1!S719&lt;&gt;Sheet1!AJ719,Sheet1!AK719&lt;&gt;Sheet1!T719),"有影响","-")</f>
        <v>-</v>
      </c>
      <c r="F558" s="31" t="str">
        <f>IF(OR(Sheet1!X719&lt;&gt;Sheet1!AL719,Sheet1!AM719&lt;&gt;Sheet1!Y719),"有影响","-")</f>
        <v>-</v>
      </c>
      <c r="G558" s="31" t="str">
        <f>IF(OR(Sheet1!AC719&lt;&gt;Sheet1!AN719,Sheet1!AO719&lt;&gt;Sheet1!AD719),"有影响","-")</f>
        <v>-</v>
      </c>
      <c r="H558" s="31" t="str">
        <f>IF(Sheet1!G719=0,"出错","-")</f>
        <v>-</v>
      </c>
      <c r="I558" s="31" t="str">
        <f>IF(AND(Sheet1!G719=0,Sheet1!L719&lt;&gt;0),"出错","-")</f>
        <v>-</v>
      </c>
      <c r="J558" s="31" t="str">
        <f>IF(AND(Sheet1!G719=0,Sheet1!L719=0,Sheet1!Q719&lt;&gt;0),"出错","-")</f>
        <v>-</v>
      </c>
      <c r="K558" s="31" t="str">
        <f>IF(AND(Sheet1!G719=0,Sheet1!L719=0,Sheet1!Q719=0,Sheet1!V719&lt;&gt;0),"出错","-")</f>
        <v>-</v>
      </c>
      <c r="L558" s="31" t="str">
        <f>IF(AND(Sheet1!G719=0,Sheet1!L719=0,Sheet1!Q719=0,Sheet1!V719=0,Sheet1!AA719&lt;&gt;0),"出错","-")</f>
        <v>-</v>
      </c>
    </row>
    <row r="559" spans="1:12">
      <c r="A559" s="23">
        <v>20244</v>
      </c>
      <c r="B559" s="23" t="s">
        <v>1081</v>
      </c>
      <c r="C559" s="31" t="str">
        <f>IF(OR(Sheet1!I720&lt;&gt;Sheet1!AF720,Sheet1!AG720&lt;&gt;Sheet1!J720),"有影响","-")</f>
        <v>-</v>
      </c>
      <c r="D559" s="31" t="str">
        <f>IF(OR(Sheet1!N720&lt;&gt;Sheet1!AH720,Sheet1!AI720&lt;&gt;Sheet1!O720),"有影响","-")</f>
        <v>-</v>
      </c>
      <c r="E559" s="31" t="str">
        <f>IF(OR(Sheet1!S720&lt;&gt;Sheet1!AJ720,Sheet1!AK720&lt;&gt;Sheet1!T720),"有影响","-")</f>
        <v>-</v>
      </c>
      <c r="F559" s="31" t="str">
        <f>IF(OR(Sheet1!X720&lt;&gt;Sheet1!AL720,Sheet1!AM720&lt;&gt;Sheet1!Y720),"有影响","-")</f>
        <v>-</v>
      </c>
      <c r="G559" s="31" t="str">
        <f>IF(OR(Sheet1!AC720&lt;&gt;Sheet1!AN720,Sheet1!AO720&lt;&gt;Sheet1!AD720),"有影响","-")</f>
        <v>-</v>
      </c>
      <c r="H559" s="31" t="str">
        <f>IF(Sheet1!G720=0,"出错","-")</f>
        <v>-</v>
      </c>
      <c r="I559" s="31" t="str">
        <f>IF(AND(Sheet1!G720=0,Sheet1!L720&lt;&gt;0),"出错","-")</f>
        <v>-</v>
      </c>
      <c r="J559" s="31" t="str">
        <f>IF(AND(Sheet1!G720=0,Sheet1!L720=0,Sheet1!Q720&lt;&gt;0),"出错","-")</f>
        <v>-</v>
      </c>
      <c r="K559" s="31" t="str">
        <f>IF(AND(Sheet1!G720=0,Sheet1!L720=0,Sheet1!Q720=0,Sheet1!V720&lt;&gt;0),"出错","-")</f>
        <v>-</v>
      </c>
      <c r="L559" s="31" t="str">
        <f>IF(AND(Sheet1!G720=0,Sheet1!L720=0,Sheet1!Q720=0,Sheet1!V720=0,Sheet1!AA720&lt;&gt;0),"出错","-")</f>
        <v>-</v>
      </c>
    </row>
    <row r="560" spans="1:12">
      <c r="A560" s="23">
        <v>20245</v>
      </c>
      <c r="B560" s="23" t="s">
        <v>1082</v>
      </c>
      <c r="C560" s="31" t="str">
        <f>IF(OR(Sheet1!I721&lt;&gt;Sheet1!AF721,Sheet1!AG721&lt;&gt;Sheet1!J721),"有影响","-")</f>
        <v>-</v>
      </c>
      <c r="D560" s="31" t="str">
        <f>IF(OR(Sheet1!N721&lt;&gt;Sheet1!AH721,Sheet1!AI721&lt;&gt;Sheet1!O721),"有影响","-")</f>
        <v>-</v>
      </c>
      <c r="E560" s="31" t="str">
        <f>IF(OR(Sheet1!S721&lt;&gt;Sheet1!AJ721,Sheet1!AK721&lt;&gt;Sheet1!T721),"有影响","-")</f>
        <v>-</v>
      </c>
      <c r="F560" s="31" t="str">
        <f>IF(OR(Sheet1!X721&lt;&gt;Sheet1!AL721,Sheet1!AM721&lt;&gt;Sheet1!Y721),"有影响","-")</f>
        <v>-</v>
      </c>
      <c r="G560" s="31" t="str">
        <f>IF(OR(Sheet1!AC721&lt;&gt;Sheet1!AN721,Sheet1!AO721&lt;&gt;Sheet1!AD721),"有影响","-")</f>
        <v>-</v>
      </c>
      <c r="H560" s="31" t="str">
        <f>IF(Sheet1!G721=0,"出错","-")</f>
        <v>-</v>
      </c>
      <c r="I560" s="31" t="str">
        <f>IF(AND(Sheet1!G721=0,Sheet1!L721&lt;&gt;0),"出错","-")</f>
        <v>-</v>
      </c>
      <c r="J560" s="31" t="str">
        <f>IF(AND(Sheet1!G721=0,Sheet1!L721=0,Sheet1!Q721&lt;&gt;0),"出错","-")</f>
        <v>-</v>
      </c>
      <c r="K560" s="31" t="str">
        <f>IF(AND(Sheet1!G721=0,Sheet1!L721=0,Sheet1!Q721=0,Sheet1!V721&lt;&gt;0),"出错","-")</f>
        <v>-</v>
      </c>
      <c r="L560" s="31" t="str">
        <f>IF(AND(Sheet1!G721=0,Sheet1!L721=0,Sheet1!Q721=0,Sheet1!V721=0,Sheet1!AA721&lt;&gt;0),"出错","-")</f>
        <v>-</v>
      </c>
    </row>
    <row r="561" spans="1:12">
      <c r="A561" s="23">
        <v>20246</v>
      </c>
      <c r="B561" s="23" t="s">
        <v>1083</v>
      </c>
      <c r="C561" s="31" t="str">
        <f>IF(OR(Sheet1!I722&lt;&gt;Sheet1!AF722,Sheet1!AG722&lt;&gt;Sheet1!J722),"有影响","-")</f>
        <v>-</v>
      </c>
      <c r="D561" s="31" t="str">
        <f>IF(OR(Sheet1!N722&lt;&gt;Sheet1!AH722,Sheet1!AI722&lt;&gt;Sheet1!O722),"有影响","-")</f>
        <v>-</v>
      </c>
      <c r="E561" s="31" t="str">
        <f>IF(OR(Sheet1!S722&lt;&gt;Sheet1!AJ722,Sheet1!AK722&lt;&gt;Sheet1!T722),"有影响","-")</f>
        <v>-</v>
      </c>
      <c r="F561" s="31" t="str">
        <f>IF(OR(Sheet1!X722&lt;&gt;Sheet1!AL722,Sheet1!AM722&lt;&gt;Sheet1!Y722),"有影响","-")</f>
        <v>-</v>
      </c>
      <c r="G561" s="31" t="str">
        <f>IF(OR(Sheet1!AC722&lt;&gt;Sheet1!AN722,Sheet1!AO722&lt;&gt;Sheet1!AD722),"有影响","-")</f>
        <v>-</v>
      </c>
      <c r="H561" s="31" t="str">
        <f>IF(Sheet1!G722=0,"出错","-")</f>
        <v>-</v>
      </c>
      <c r="I561" s="31" t="str">
        <f>IF(AND(Sheet1!G722=0,Sheet1!L722&lt;&gt;0),"出错","-")</f>
        <v>-</v>
      </c>
      <c r="J561" s="31" t="str">
        <f>IF(AND(Sheet1!G722=0,Sheet1!L722=0,Sheet1!Q722&lt;&gt;0),"出错","-")</f>
        <v>-</v>
      </c>
      <c r="K561" s="31" t="str">
        <f>IF(AND(Sheet1!G722=0,Sheet1!L722=0,Sheet1!Q722=0,Sheet1!V722&lt;&gt;0),"出错","-")</f>
        <v>-</v>
      </c>
      <c r="L561" s="31" t="str">
        <f>IF(AND(Sheet1!G722=0,Sheet1!L722=0,Sheet1!Q722=0,Sheet1!V722=0,Sheet1!AA722&lt;&gt;0),"出错","-")</f>
        <v>-</v>
      </c>
    </row>
    <row r="562" spans="1:12">
      <c r="A562" s="23">
        <v>20247</v>
      </c>
      <c r="B562" s="23" t="s">
        <v>1084</v>
      </c>
      <c r="C562" s="31" t="str">
        <f>IF(OR(Sheet1!I723&lt;&gt;Sheet1!AF723,Sheet1!AG723&lt;&gt;Sheet1!J723),"有影响","-")</f>
        <v>-</v>
      </c>
      <c r="D562" s="31" t="str">
        <f>IF(OR(Sheet1!N723&lt;&gt;Sheet1!AH723,Sheet1!AI723&lt;&gt;Sheet1!O723),"有影响","-")</f>
        <v>-</v>
      </c>
      <c r="E562" s="31" t="str">
        <f>IF(OR(Sheet1!S723&lt;&gt;Sheet1!AJ723,Sheet1!AK723&lt;&gt;Sheet1!T723),"有影响","-")</f>
        <v>-</v>
      </c>
      <c r="F562" s="31" t="str">
        <f>IF(OR(Sheet1!X723&lt;&gt;Sheet1!AL723,Sheet1!AM723&lt;&gt;Sheet1!Y723),"有影响","-")</f>
        <v>-</v>
      </c>
      <c r="G562" s="31" t="str">
        <f>IF(OR(Sheet1!AC723&lt;&gt;Sheet1!AN723,Sheet1!AO723&lt;&gt;Sheet1!AD723),"有影响","-")</f>
        <v>-</v>
      </c>
      <c r="H562" s="31" t="str">
        <f>IF(Sheet1!G723=0,"出错","-")</f>
        <v>-</v>
      </c>
      <c r="I562" s="31" t="str">
        <f>IF(AND(Sheet1!G723=0,Sheet1!L723&lt;&gt;0),"出错","-")</f>
        <v>-</v>
      </c>
      <c r="J562" s="31" t="str">
        <f>IF(AND(Sheet1!G723=0,Sheet1!L723=0,Sheet1!Q723&lt;&gt;0),"出错","-")</f>
        <v>-</v>
      </c>
      <c r="K562" s="31" t="str">
        <f>IF(AND(Sheet1!G723=0,Sheet1!L723=0,Sheet1!Q723=0,Sheet1!V723&lt;&gt;0),"出错","-")</f>
        <v>-</v>
      </c>
      <c r="L562" s="31" t="str">
        <f>IF(AND(Sheet1!G723=0,Sheet1!L723=0,Sheet1!Q723=0,Sheet1!V723=0,Sheet1!AA723&lt;&gt;0),"出错","-")</f>
        <v>-</v>
      </c>
    </row>
    <row r="563" spans="1:12">
      <c r="A563" s="23">
        <v>20248</v>
      </c>
      <c r="B563" s="23" t="s">
        <v>1085</v>
      </c>
      <c r="C563" s="31" t="str">
        <f>IF(OR(Sheet1!I724&lt;&gt;Sheet1!AF724,Sheet1!AG724&lt;&gt;Sheet1!J724),"有影响","-")</f>
        <v>-</v>
      </c>
      <c r="D563" s="31" t="str">
        <f>IF(OR(Sheet1!N724&lt;&gt;Sheet1!AH724,Sheet1!AI724&lt;&gt;Sheet1!O724),"有影响","-")</f>
        <v>-</v>
      </c>
      <c r="E563" s="31" t="str">
        <f>IF(OR(Sheet1!S724&lt;&gt;Sheet1!AJ724,Sheet1!AK724&lt;&gt;Sheet1!T724),"有影响","-")</f>
        <v>-</v>
      </c>
      <c r="F563" s="31" t="str">
        <f>IF(OR(Sheet1!X724&lt;&gt;Sheet1!AL724,Sheet1!AM724&lt;&gt;Sheet1!Y724),"有影响","-")</f>
        <v>-</v>
      </c>
      <c r="G563" s="31" t="str">
        <f>IF(OR(Sheet1!AC724&lt;&gt;Sheet1!AN724,Sheet1!AO724&lt;&gt;Sheet1!AD724),"有影响","-")</f>
        <v>-</v>
      </c>
      <c r="H563" s="31" t="str">
        <f>IF(Sheet1!G724=0,"出错","-")</f>
        <v>-</v>
      </c>
      <c r="I563" s="31" t="str">
        <f>IF(AND(Sheet1!G724=0,Sheet1!L724&lt;&gt;0),"出错","-")</f>
        <v>-</v>
      </c>
      <c r="J563" s="31" t="str">
        <f>IF(AND(Sheet1!G724=0,Sheet1!L724=0,Sheet1!Q724&lt;&gt;0),"出错","-")</f>
        <v>-</v>
      </c>
      <c r="K563" s="31" t="str">
        <f>IF(AND(Sheet1!G724=0,Sheet1!L724=0,Sheet1!Q724=0,Sheet1!V724&lt;&gt;0),"出错","-")</f>
        <v>-</v>
      </c>
      <c r="L563" s="31" t="str">
        <f>IF(AND(Sheet1!G724=0,Sheet1!L724=0,Sheet1!Q724=0,Sheet1!V724=0,Sheet1!AA724&lt;&gt;0),"出错","-")</f>
        <v>-</v>
      </c>
    </row>
    <row r="564" spans="1:12">
      <c r="A564" s="23">
        <v>20249</v>
      </c>
      <c r="B564" s="23" t="s">
        <v>1086</v>
      </c>
      <c r="C564" s="31" t="str">
        <f>IF(OR(Sheet1!I725&lt;&gt;Sheet1!AF725,Sheet1!AG725&lt;&gt;Sheet1!J725),"有影响","-")</f>
        <v>-</v>
      </c>
      <c r="D564" s="31" t="str">
        <f>IF(OR(Sheet1!N725&lt;&gt;Sheet1!AH725,Sheet1!AI725&lt;&gt;Sheet1!O725),"有影响","-")</f>
        <v>-</v>
      </c>
      <c r="E564" s="31" t="str">
        <f>IF(OR(Sheet1!S725&lt;&gt;Sheet1!AJ725,Sheet1!AK725&lt;&gt;Sheet1!T725),"有影响","-")</f>
        <v>-</v>
      </c>
      <c r="F564" s="31" t="str">
        <f>IF(OR(Sheet1!X725&lt;&gt;Sheet1!AL725,Sheet1!AM725&lt;&gt;Sheet1!Y725),"有影响","-")</f>
        <v>-</v>
      </c>
      <c r="G564" s="31" t="str">
        <f>IF(OR(Sheet1!AC725&lt;&gt;Sheet1!AN725,Sheet1!AO725&lt;&gt;Sheet1!AD725),"有影响","-")</f>
        <v>-</v>
      </c>
      <c r="H564" s="31" t="str">
        <f>IF(Sheet1!G725=0,"出错","-")</f>
        <v>-</v>
      </c>
      <c r="I564" s="31" t="str">
        <f>IF(AND(Sheet1!G725=0,Sheet1!L725&lt;&gt;0),"出错","-")</f>
        <v>-</v>
      </c>
      <c r="J564" s="31" t="str">
        <f>IF(AND(Sheet1!G725=0,Sheet1!L725=0,Sheet1!Q725&lt;&gt;0),"出错","-")</f>
        <v>-</v>
      </c>
      <c r="K564" s="31" t="str">
        <f>IF(AND(Sheet1!G725=0,Sheet1!L725=0,Sheet1!Q725=0,Sheet1!V725&lt;&gt;0),"出错","-")</f>
        <v>-</v>
      </c>
      <c r="L564" s="31" t="str">
        <f>IF(AND(Sheet1!G725=0,Sheet1!L725=0,Sheet1!Q725=0,Sheet1!V725=0,Sheet1!AA725&lt;&gt;0),"出错","-")</f>
        <v>-</v>
      </c>
    </row>
    <row r="565" spans="1:12">
      <c r="A565" s="23">
        <v>20250</v>
      </c>
      <c r="B565" s="23" t="s">
        <v>1087</v>
      </c>
      <c r="C565" s="31" t="str">
        <f>IF(OR(Sheet1!I726&lt;&gt;Sheet1!AF726,Sheet1!AG726&lt;&gt;Sheet1!J726),"有影响","-")</f>
        <v>-</v>
      </c>
      <c r="D565" s="31" t="str">
        <f>IF(OR(Sheet1!N726&lt;&gt;Sheet1!AH726,Sheet1!AI726&lt;&gt;Sheet1!O726),"有影响","-")</f>
        <v>-</v>
      </c>
      <c r="E565" s="31" t="str">
        <f>IF(OR(Sheet1!S726&lt;&gt;Sheet1!AJ726,Sheet1!AK726&lt;&gt;Sheet1!T726),"有影响","-")</f>
        <v>-</v>
      </c>
      <c r="F565" s="31" t="str">
        <f>IF(OR(Sheet1!X726&lt;&gt;Sheet1!AL726,Sheet1!AM726&lt;&gt;Sheet1!Y726),"有影响","-")</f>
        <v>-</v>
      </c>
      <c r="G565" s="31" t="str">
        <f>IF(OR(Sheet1!AC726&lt;&gt;Sheet1!AN726,Sheet1!AO726&lt;&gt;Sheet1!AD726),"有影响","-")</f>
        <v>-</v>
      </c>
      <c r="H565" s="31" t="str">
        <f>IF(Sheet1!G726=0,"出错","-")</f>
        <v>-</v>
      </c>
      <c r="I565" s="31" t="str">
        <f>IF(AND(Sheet1!G726=0,Sheet1!L726&lt;&gt;0),"出错","-")</f>
        <v>-</v>
      </c>
      <c r="J565" s="31" t="str">
        <f>IF(AND(Sheet1!G726=0,Sheet1!L726=0,Sheet1!Q726&lt;&gt;0),"出错","-")</f>
        <v>-</v>
      </c>
      <c r="K565" s="31" t="str">
        <f>IF(AND(Sheet1!G726=0,Sheet1!L726=0,Sheet1!Q726=0,Sheet1!V726&lt;&gt;0),"出错","-")</f>
        <v>-</v>
      </c>
      <c r="L565" s="31" t="str">
        <f>IF(AND(Sheet1!G726=0,Sheet1!L726=0,Sheet1!Q726=0,Sheet1!V726=0,Sheet1!AA726&lt;&gt;0),"出错","-")</f>
        <v>-</v>
      </c>
    </row>
    <row r="566" spans="1:12">
      <c r="A566" s="23">
        <v>20251</v>
      </c>
      <c r="B566" s="23" t="s">
        <v>1088</v>
      </c>
      <c r="C566" s="31" t="str">
        <f>IF(OR(Sheet1!I727&lt;&gt;Sheet1!AF727,Sheet1!AG727&lt;&gt;Sheet1!J727),"有影响","-")</f>
        <v>-</v>
      </c>
      <c r="D566" s="31" t="str">
        <f>IF(OR(Sheet1!N727&lt;&gt;Sheet1!AH727,Sheet1!AI727&lt;&gt;Sheet1!O727),"有影响","-")</f>
        <v>-</v>
      </c>
      <c r="E566" s="31" t="str">
        <f>IF(OR(Sheet1!S727&lt;&gt;Sheet1!AJ727,Sheet1!AK727&lt;&gt;Sheet1!T727),"有影响","-")</f>
        <v>-</v>
      </c>
      <c r="F566" s="31" t="str">
        <f>IF(OR(Sheet1!X727&lt;&gt;Sheet1!AL727,Sheet1!AM727&lt;&gt;Sheet1!Y727),"有影响","-")</f>
        <v>-</v>
      </c>
      <c r="G566" s="31" t="str">
        <f>IF(OR(Sheet1!AC727&lt;&gt;Sheet1!AN727,Sheet1!AO727&lt;&gt;Sheet1!AD727),"有影响","-")</f>
        <v>-</v>
      </c>
      <c r="H566" s="31" t="str">
        <f>IF(Sheet1!G727=0,"出错","-")</f>
        <v>-</v>
      </c>
      <c r="I566" s="31" t="str">
        <f>IF(AND(Sheet1!G727=0,Sheet1!L727&lt;&gt;0),"出错","-")</f>
        <v>-</v>
      </c>
      <c r="J566" s="31" t="str">
        <f>IF(AND(Sheet1!G727=0,Sheet1!L727=0,Sheet1!Q727&lt;&gt;0),"出错","-")</f>
        <v>-</v>
      </c>
      <c r="K566" s="31" t="str">
        <f>IF(AND(Sheet1!G727=0,Sheet1!L727=0,Sheet1!Q727=0,Sheet1!V727&lt;&gt;0),"出错","-")</f>
        <v>-</v>
      </c>
      <c r="L566" s="31" t="str">
        <f>IF(AND(Sheet1!G727=0,Sheet1!L727=0,Sheet1!Q727=0,Sheet1!V727=0,Sheet1!AA727&lt;&gt;0),"出错","-")</f>
        <v>-</v>
      </c>
    </row>
    <row r="567" spans="1:12">
      <c r="A567" s="23">
        <v>20252</v>
      </c>
      <c r="B567" s="23" t="s">
        <v>1089</v>
      </c>
      <c r="C567" s="31" t="str">
        <f>IF(OR(Sheet1!I728&lt;&gt;Sheet1!AF728,Sheet1!AG728&lt;&gt;Sheet1!J728),"有影响","-")</f>
        <v>-</v>
      </c>
      <c r="D567" s="31" t="str">
        <f>IF(OR(Sheet1!N728&lt;&gt;Sheet1!AH728,Sheet1!AI728&lt;&gt;Sheet1!O728),"有影响","-")</f>
        <v>-</v>
      </c>
      <c r="E567" s="31" t="str">
        <f>IF(OR(Sheet1!S728&lt;&gt;Sheet1!AJ728,Sheet1!AK728&lt;&gt;Sheet1!T728),"有影响","-")</f>
        <v>-</v>
      </c>
      <c r="F567" s="31" t="str">
        <f>IF(OR(Sheet1!X728&lt;&gt;Sheet1!AL728,Sheet1!AM728&lt;&gt;Sheet1!Y728),"有影响","-")</f>
        <v>-</v>
      </c>
      <c r="G567" s="31" t="str">
        <f>IF(OR(Sheet1!AC728&lt;&gt;Sheet1!AN728,Sheet1!AO728&lt;&gt;Sheet1!AD728),"有影响","-")</f>
        <v>-</v>
      </c>
      <c r="H567" s="31" t="str">
        <f>IF(Sheet1!G728=0,"出错","-")</f>
        <v>-</v>
      </c>
      <c r="I567" s="31" t="str">
        <f>IF(AND(Sheet1!G728=0,Sheet1!L728&lt;&gt;0),"出错","-")</f>
        <v>-</v>
      </c>
      <c r="J567" s="31" t="str">
        <f>IF(AND(Sheet1!G728=0,Sheet1!L728=0,Sheet1!Q728&lt;&gt;0),"出错","-")</f>
        <v>-</v>
      </c>
      <c r="K567" s="31" t="str">
        <f>IF(AND(Sheet1!G728=0,Sheet1!L728=0,Sheet1!Q728=0,Sheet1!V728&lt;&gt;0),"出错","-")</f>
        <v>-</v>
      </c>
      <c r="L567" s="31" t="str">
        <f>IF(AND(Sheet1!G728=0,Sheet1!L728=0,Sheet1!Q728=0,Sheet1!V728=0,Sheet1!AA728&lt;&gt;0),"出错","-")</f>
        <v>-</v>
      </c>
    </row>
    <row r="568" spans="1:12">
      <c r="A568" s="23">
        <v>20253</v>
      </c>
      <c r="B568" s="23" t="s">
        <v>1090</v>
      </c>
      <c r="C568" s="31" t="str">
        <f>IF(OR(Sheet1!I729&lt;&gt;Sheet1!AF729,Sheet1!AG729&lt;&gt;Sheet1!J729),"有影响","-")</f>
        <v>-</v>
      </c>
      <c r="D568" s="31" t="str">
        <f>IF(OR(Sheet1!N729&lt;&gt;Sheet1!AH729,Sheet1!AI729&lt;&gt;Sheet1!O729),"有影响","-")</f>
        <v>-</v>
      </c>
      <c r="E568" s="31" t="str">
        <f>IF(OR(Sheet1!S729&lt;&gt;Sheet1!AJ729,Sheet1!AK729&lt;&gt;Sheet1!T729),"有影响","-")</f>
        <v>-</v>
      </c>
      <c r="F568" s="31" t="str">
        <f>IF(OR(Sheet1!X729&lt;&gt;Sheet1!AL729,Sheet1!AM729&lt;&gt;Sheet1!Y729),"有影响","-")</f>
        <v>-</v>
      </c>
      <c r="G568" s="31" t="str">
        <f>IF(OR(Sheet1!AC729&lt;&gt;Sheet1!AN729,Sheet1!AO729&lt;&gt;Sheet1!AD729),"有影响","-")</f>
        <v>-</v>
      </c>
      <c r="H568" s="31" t="str">
        <f>IF(Sheet1!G729=0,"出错","-")</f>
        <v>-</v>
      </c>
      <c r="I568" s="31" t="str">
        <f>IF(AND(Sheet1!G729=0,Sheet1!L729&lt;&gt;0),"出错","-")</f>
        <v>-</v>
      </c>
      <c r="J568" s="31" t="str">
        <f>IF(AND(Sheet1!G729=0,Sheet1!L729=0,Sheet1!Q729&lt;&gt;0),"出错","-")</f>
        <v>-</v>
      </c>
      <c r="K568" s="31" t="str">
        <f>IF(AND(Sheet1!G729=0,Sheet1!L729=0,Sheet1!Q729=0,Sheet1!V729&lt;&gt;0),"出错","-")</f>
        <v>-</v>
      </c>
      <c r="L568" s="31" t="str">
        <f>IF(AND(Sheet1!G729=0,Sheet1!L729=0,Sheet1!Q729=0,Sheet1!V729=0,Sheet1!AA729&lt;&gt;0),"出错","-")</f>
        <v>-</v>
      </c>
    </row>
    <row r="569" spans="1:12">
      <c r="A569" s="23">
        <v>20254</v>
      </c>
      <c r="B569" s="23" t="s">
        <v>1091</v>
      </c>
      <c r="C569" s="31" t="str">
        <f>IF(OR(Sheet1!I730&lt;&gt;Sheet1!AF730,Sheet1!AG730&lt;&gt;Sheet1!J730),"有影响","-")</f>
        <v>-</v>
      </c>
      <c r="D569" s="31" t="str">
        <f>IF(OR(Sheet1!N730&lt;&gt;Sheet1!AH730,Sheet1!AI730&lt;&gt;Sheet1!O730),"有影响","-")</f>
        <v>-</v>
      </c>
      <c r="E569" s="31" t="str">
        <f>IF(OR(Sheet1!S730&lt;&gt;Sheet1!AJ730,Sheet1!AK730&lt;&gt;Sheet1!T730),"有影响","-")</f>
        <v>-</v>
      </c>
      <c r="F569" s="31" t="str">
        <f>IF(OR(Sheet1!X730&lt;&gt;Sheet1!AL730,Sheet1!AM730&lt;&gt;Sheet1!Y730),"有影响","-")</f>
        <v>-</v>
      </c>
      <c r="G569" s="31" t="str">
        <f>IF(OR(Sheet1!AC730&lt;&gt;Sheet1!AN730,Sheet1!AO730&lt;&gt;Sheet1!AD730),"有影响","-")</f>
        <v>-</v>
      </c>
      <c r="H569" s="31" t="str">
        <f>IF(Sheet1!G730=0,"出错","-")</f>
        <v>-</v>
      </c>
      <c r="I569" s="31" t="str">
        <f>IF(AND(Sheet1!G730=0,Sheet1!L730&lt;&gt;0),"出错","-")</f>
        <v>-</v>
      </c>
      <c r="J569" s="31" t="str">
        <f>IF(AND(Sheet1!G730=0,Sheet1!L730=0,Sheet1!Q730&lt;&gt;0),"出错","-")</f>
        <v>-</v>
      </c>
      <c r="K569" s="31" t="str">
        <f>IF(AND(Sheet1!G730=0,Sheet1!L730=0,Sheet1!Q730=0,Sheet1!V730&lt;&gt;0),"出错","-")</f>
        <v>-</v>
      </c>
      <c r="L569" s="31" t="str">
        <f>IF(AND(Sheet1!G730=0,Sheet1!L730=0,Sheet1!Q730=0,Sheet1!V730=0,Sheet1!AA730&lt;&gt;0),"出错","-")</f>
        <v>-</v>
      </c>
    </row>
    <row r="570" spans="1:12">
      <c r="A570" s="23">
        <v>20255</v>
      </c>
      <c r="B570" s="23" t="s">
        <v>1092</v>
      </c>
      <c r="C570" s="31" t="str">
        <f>IF(OR(Sheet1!I731&lt;&gt;Sheet1!AF731,Sheet1!AG731&lt;&gt;Sheet1!J731),"有影响","-")</f>
        <v>-</v>
      </c>
      <c r="D570" s="31" t="str">
        <f>IF(OR(Sheet1!N731&lt;&gt;Sheet1!AH731,Sheet1!AI731&lt;&gt;Sheet1!O731),"有影响","-")</f>
        <v>-</v>
      </c>
      <c r="E570" s="31" t="str">
        <f>IF(OR(Sheet1!S731&lt;&gt;Sheet1!AJ731,Sheet1!AK731&lt;&gt;Sheet1!T731),"有影响","-")</f>
        <v>-</v>
      </c>
      <c r="F570" s="31" t="str">
        <f>IF(OR(Sheet1!X731&lt;&gt;Sheet1!AL731,Sheet1!AM731&lt;&gt;Sheet1!Y731),"有影响","-")</f>
        <v>-</v>
      </c>
      <c r="G570" s="31" t="str">
        <f>IF(OR(Sheet1!AC731&lt;&gt;Sheet1!AN731,Sheet1!AO731&lt;&gt;Sheet1!AD731),"有影响","-")</f>
        <v>-</v>
      </c>
      <c r="H570" s="31" t="str">
        <f>IF(Sheet1!G731=0,"出错","-")</f>
        <v>-</v>
      </c>
      <c r="I570" s="31" t="str">
        <f>IF(AND(Sheet1!G731=0,Sheet1!L731&lt;&gt;0),"出错","-")</f>
        <v>-</v>
      </c>
      <c r="J570" s="31" t="str">
        <f>IF(AND(Sheet1!G731=0,Sheet1!L731=0,Sheet1!Q731&lt;&gt;0),"出错","-")</f>
        <v>-</v>
      </c>
      <c r="K570" s="31" t="str">
        <f>IF(AND(Sheet1!G731=0,Sheet1!L731=0,Sheet1!Q731=0,Sheet1!V731&lt;&gt;0),"出错","-")</f>
        <v>-</v>
      </c>
      <c r="L570" s="31" t="str">
        <f>IF(AND(Sheet1!G731=0,Sheet1!L731=0,Sheet1!Q731=0,Sheet1!V731=0,Sheet1!AA731&lt;&gt;0),"出错","-")</f>
        <v>-</v>
      </c>
    </row>
    <row r="571" spans="1:12">
      <c r="A571" s="23">
        <v>20256</v>
      </c>
      <c r="B571" s="23" t="s">
        <v>1093</v>
      </c>
      <c r="C571" s="31" t="str">
        <f>IF(OR(Sheet1!I732&lt;&gt;Sheet1!AF732,Sheet1!AG732&lt;&gt;Sheet1!J732),"有影响","-")</f>
        <v>-</v>
      </c>
      <c r="D571" s="31" t="str">
        <f>IF(OR(Sheet1!N732&lt;&gt;Sheet1!AH732,Sheet1!AI732&lt;&gt;Sheet1!O732),"有影响","-")</f>
        <v>-</v>
      </c>
      <c r="E571" s="31" t="str">
        <f>IF(OR(Sheet1!S732&lt;&gt;Sheet1!AJ732,Sheet1!AK732&lt;&gt;Sheet1!T732),"有影响","-")</f>
        <v>-</v>
      </c>
      <c r="F571" s="31" t="str">
        <f>IF(OR(Sheet1!X732&lt;&gt;Sheet1!AL732,Sheet1!AM732&lt;&gt;Sheet1!Y732),"有影响","-")</f>
        <v>-</v>
      </c>
      <c r="G571" s="31" t="str">
        <f>IF(OR(Sheet1!AC732&lt;&gt;Sheet1!AN732,Sheet1!AO732&lt;&gt;Sheet1!AD732),"有影响","-")</f>
        <v>-</v>
      </c>
      <c r="H571" s="31" t="str">
        <f>IF(Sheet1!G732=0,"出错","-")</f>
        <v>-</v>
      </c>
      <c r="I571" s="31" t="str">
        <f>IF(AND(Sheet1!G732=0,Sheet1!L732&lt;&gt;0),"出错","-")</f>
        <v>-</v>
      </c>
      <c r="J571" s="31" t="str">
        <f>IF(AND(Sheet1!G732=0,Sheet1!L732=0,Sheet1!Q732&lt;&gt;0),"出错","-")</f>
        <v>-</v>
      </c>
      <c r="K571" s="31" t="str">
        <f>IF(AND(Sheet1!G732=0,Sheet1!L732=0,Sheet1!Q732=0,Sheet1!V732&lt;&gt;0),"出错","-")</f>
        <v>-</v>
      </c>
      <c r="L571" s="31" t="str">
        <f>IF(AND(Sheet1!G732=0,Sheet1!L732=0,Sheet1!Q732=0,Sheet1!V732=0,Sheet1!AA732&lt;&gt;0),"出错","-")</f>
        <v>-</v>
      </c>
    </row>
    <row r="572" spans="1:12">
      <c r="A572" s="23">
        <v>20257</v>
      </c>
      <c r="B572" s="23" t="s">
        <v>1094</v>
      </c>
      <c r="C572" s="31" t="str">
        <f>IF(OR(Sheet1!I733&lt;&gt;Sheet1!AF733,Sheet1!AG733&lt;&gt;Sheet1!J733),"有影响","-")</f>
        <v>-</v>
      </c>
      <c r="D572" s="31" t="str">
        <f>IF(OR(Sheet1!N733&lt;&gt;Sheet1!AH733,Sheet1!AI733&lt;&gt;Sheet1!O733),"有影响","-")</f>
        <v>-</v>
      </c>
      <c r="E572" s="31" t="str">
        <f>IF(OR(Sheet1!S733&lt;&gt;Sheet1!AJ733,Sheet1!AK733&lt;&gt;Sheet1!T733),"有影响","-")</f>
        <v>-</v>
      </c>
      <c r="F572" s="31" t="str">
        <f>IF(OR(Sheet1!X733&lt;&gt;Sheet1!AL733,Sheet1!AM733&lt;&gt;Sheet1!Y733),"有影响","-")</f>
        <v>-</v>
      </c>
      <c r="G572" s="31" t="str">
        <f>IF(OR(Sheet1!AC733&lt;&gt;Sheet1!AN733,Sheet1!AO733&lt;&gt;Sheet1!AD733),"有影响","-")</f>
        <v>-</v>
      </c>
      <c r="H572" s="31" t="str">
        <f>IF(Sheet1!G733=0,"出错","-")</f>
        <v>-</v>
      </c>
      <c r="I572" s="31" t="str">
        <f>IF(AND(Sheet1!G733=0,Sheet1!L733&lt;&gt;0),"出错","-")</f>
        <v>-</v>
      </c>
      <c r="J572" s="31" t="str">
        <f>IF(AND(Sheet1!G733=0,Sheet1!L733=0,Sheet1!Q733&lt;&gt;0),"出错","-")</f>
        <v>-</v>
      </c>
      <c r="K572" s="31" t="str">
        <f>IF(AND(Sheet1!G733=0,Sheet1!L733=0,Sheet1!Q733=0,Sheet1!V733&lt;&gt;0),"出错","-")</f>
        <v>-</v>
      </c>
      <c r="L572" s="31" t="str">
        <f>IF(AND(Sheet1!G733=0,Sheet1!L733=0,Sheet1!Q733=0,Sheet1!V733=0,Sheet1!AA733&lt;&gt;0),"出错","-")</f>
        <v>-</v>
      </c>
    </row>
    <row r="573" spans="1:12">
      <c r="A573" s="23">
        <v>20258</v>
      </c>
      <c r="B573" s="23" t="s">
        <v>1095</v>
      </c>
      <c r="C573" s="31" t="str">
        <f>IF(OR(Sheet1!I734&lt;&gt;Sheet1!AF734,Sheet1!AG734&lt;&gt;Sheet1!J734),"有影响","-")</f>
        <v>-</v>
      </c>
      <c r="D573" s="31" t="str">
        <f>IF(OR(Sheet1!N734&lt;&gt;Sheet1!AH734,Sheet1!AI734&lt;&gt;Sheet1!O734),"有影响","-")</f>
        <v>-</v>
      </c>
      <c r="E573" s="31" t="str">
        <f>IF(OR(Sheet1!S734&lt;&gt;Sheet1!AJ734,Sheet1!AK734&lt;&gt;Sheet1!T734),"有影响","-")</f>
        <v>-</v>
      </c>
      <c r="F573" s="31" t="str">
        <f>IF(OR(Sheet1!X734&lt;&gt;Sheet1!AL734,Sheet1!AM734&lt;&gt;Sheet1!Y734),"有影响","-")</f>
        <v>-</v>
      </c>
      <c r="G573" s="31" t="str">
        <f>IF(OR(Sheet1!AC734&lt;&gt;Sheet1!AN734,Sheet1!AO734&lt;&gt;Sheet1!AD734),"有影响","-")</f>
        <v>-</v>
      </c>
      <c r="H573" s="31" t="str">
        <f>IF(Sheet1!G734=0,"出错","-")</f>
        <v>-</v>
      </c>
      <c r="I573" s="31" t="str">
        <f>IF(AND(Sheet1!G734=0,Sheet1!L734&lt;&gt;0),"出错","-")</f>
        <v>-</v>
      </c>
      <c r="J573" s="31" t="str">
        <f>IF(AND(Sheet1!G734=0,Sheet1!L734=0,Sheet1!Q734&lt;&gt;0),"出错","-")</f>
        <v>-</v>
      </c>
      <c r="K573" s="31" t="str">
        <f>IF(AND(Sheet1!G734=0,Sheet1!L734=0,Sheet1!Q734=0,Sheet1!V734&lt;&gt;0),"出错","-")</f>
        <v>-</v>
      </c>
      <c r="L573" s="31" t="str">
        <f>IF(AND(Sheet1!G734=0,Sheet1!L734=0,Sheet1!Q734=0,Sheet1!V734=0,Sheet1!AA734&lt;&gt;0),"出错","-")</f>
        <v>-</v>
      </c>
    </row>
    <row r="574" spans="1:12">
      <c r="A574" s="23">
        <v>20259</v>
      </c>
      <c r="B574" s="23" t="s">
        <v>1096</v>
      </c>
      <c r="C574" s="31" t="str">
        <f>IF(OR(Sheet1!I735&lt;&gt;Sheet1!AF735,Sheet1!AG735&lt;&gt;Sheet1!J735),"有影响","-")</f>
        <v>-</v>
      </c>
      <c r="D574" s="31" t="str">
        <f>IF(OR(Sheet1!N735&lt;&gt;Sheet1!AH735,Sheet1!AI735&lt;&gt;Sheet1!O735),"有影响","-")</f>
        <v>-</v>
      </c>
      <c r="E574" s="31" t="str">
        <f>IF(OR(Sheet1!S735&lt;&gt;Sheet1!AJ735,Sheet1!AK735&lt;&gt;Sheet1!T735),"有影响","-")</f>
        <v>-</v>
      </c>
      <c r="F574" s="31" t="str">
        <f>IF(OR(Sheet1!X735&lt;&gt;Sheet1!AL735,Sheet1!AM735&lt;&gt;Sheet1!Y735),"有影响","-")</f>
        <v>-</v>
      </c>
      <c r="G574" s="31" t="str">
        <f>IF(OR(Sheet1!AC735&lt;&gt;Sheet1!AN735,Sheet1!AO735&lt;&gt;Sheet1!AD735),"有影响","-")</f>
        <v>-</v>
      </c>
      <c r="H574" s="31" t="str">
        <f>IF(Sheet1!G735=0,"出错","-")</f>
        <v>-</v>
      </c>
      <c r="I574" s="31" t="str">
        <f>IF(AND(Sheet1!G735=0,Sheet1!L735&lt;&gt;0),"出错","-")</f>
        <v>-</v>
      </c>
      <c r="J574" s="31" t="str">
        <f>IF(AND(Sheet1!G735=0,Sheet1!L735=0,Sheet1!Q735&lt;&gt;0),"出错","-")</f>
        <v>-</v>
      </c>
      <c r="K574" s="31" t="str">
        <f>IF(AND(Sheet1!G735=0,Sheet1!L735=0,Sheet1!Q735=0,Sheet1!V735&lt;&gt;0),"出错","-")</f>
        <v>-</v>
      </c>
      <c r="L574" s="31" t="str">
        <f>IF(AND(Sheet1!G735=0,Sheet1!L735=0,Sheet1!Q735=0,Sheet1!V735=0,Sheet1!AA735&lt;&gt;0),"出错","-")</f>
        <v>-</v>
      </c>
    </row>
    <row r="575" spans="1:12">
      <c r="A575" s="23">
        <v>20260</v>
      </c>
      <c r="B575" s="23" t="s">
        <v>1097</v>
      </c>
      <c r="C575" s="31" t="str">
        <f>IF(OR(Sheet1!I736&lt;&gt;Sheet1!AF736,Sheet1!AG736&lt;&gt;Sheet1!J736),"有影响","-")</f>
        <v>-</v>
      </c>
      <c r="D575" s="31" t="str">
        <f>IF(OR(Sheet1!N736&lt;&gt;Sheet1!AH736,Sheet1!AI736&lt;&gt;Sheet1!O736),"有影响","-")</f>
        <v>-</v>
      </c>
      <c r="E575" s="31" t="str">
        <f>IF(OR(Sheet1!S736&lt;&gt;Sheet1!AJ736,Sheet1!AK736&lt;&gt;Sheet1!T736),"有影响","-")</f>
        <v>-</v>
      </c>
      <c r="F575" s="31" t="str">
        <f>IF(OR(Sheet1!X736&lt;&gt;Sheet1!AL736,Sheet1!AM736&lt;&gt;Sheet1!Y736),"有影响","-")</f>
        <v>-</v>
      </c>
      <c r="G575" s="31" t="str">
        <f>IF(OR(Sheet1!AC736&lt;&gt;Sheet1!AN736,Sheet1!AO736&lt;&gt;Sheet1!AD736),"有影响","-")</f>
        <v>-</v>
      </c>
      <c r="H575" s="31" t="str">
        <f>IF(Sheet1!G736=0,"出错","-")</f>
        <v>-</v>
      </c>
      <c r="I575" s="31" t="str">
        <f>IF(AND(Sheet1!G736=0,Sheet1!L736&lt;&gt;0),"出错","-")</f>
        <v>-</v>
      </c>
      <c r="J575" s="31" t="str">
        <f>IF(AND(Sheet1!G736=0,Sheet1!L736=0,Sheet1!Q736&lt;&gt;0),"出错","-")</f>
        <v>-</v>
      </c>
      <c r="K575" s="31" t="str">
        <f>IF(AND(Sheet1!G736=0,Sheet1!L736=0,Sheet1!Q736=0,Sheet1!V736&lt;&gt;0),"出错","-")</f>
        <v>-</v>
      </c>
      <c r="L575" s="31" t="str">
        <f>IF(AND(Sheet1!G736=0,Sheet1!L736=0,Sheet1!Q736=0,Sheet1!V736=0,Sheet1!AA736&lt;&gt;0),"出错","-")</f>
        <v>-</v>
      </c>
    </row>
    <row r="576" spans="1:12">
      <c r="A576" s="23">
        <v>20261</v>
      </c>
      <c r="B576" s="23" t="s">
        <v>1098</v>
      </c>
      <c r="C576" s="31" t="str">
        <f>IF(OR(Sheet1!I737&lt;&gt;Sheet1!AF737,Sheet1!AG737&lt;&gt;Sheet1!J737),"有影响","-")</f>
        <v>-</v>
      </c>
      <c r="D576" s="31" t="str">
        <f>IF(OR(Sheet1!N737&lt;&gt;Sheet1!AH737,Sheet1!AI737&lt;&gt;Sheet1!O737),"有影响","-")</f>
        <v>-</v>
      </c>
      <c r="E576" s="31" t="str">
        <f>IF(OR(Sheet1!S737&lt;&gt;Sheet1!AJ737,Sheet1!AK737&lt;&gt;Sheet1!T737),"有影响","-")</f>
        <v>-</v>
      </c>
      <c r="F576" s="31" t="str">
        <f>IF(OR(Sheet1!X737&lt;&gt;Sheet1!AL737,Sheet1!AM737&lt;&gt;Sheet1!Y737),"有影响","-")</f>
        <v>-</v>
      </c>
      <c r="G576" s="31" t="str">
        <f>IF(OR(Sheet1!AC737&lt;&gt;Sheet1!AN737,Sheet1!AO737&lt;&gt;Sheet1!AD737),"有影响","-")</f>
        <v>-</v>
      </c>
      <c r="H576" s="31" t="str">
        <f>IF(Sheet1!G737=0,"出错","-")</f>
        <v>-</v>
      </c>
      <c r="I576" s="31" t="str">
        <f>IF(AND(Sheet1!G737=0,Sheet1!L737&lt;&gt;0),"出错","-")</f>
        <v>-</v>
      </c>
      <c r="J576" s="31" t="str">
        <f>IF(AND(Sheet1!G737=0,Sheet1!L737=0,Sheet1!Q737&lt;&gt;0),"出错","-")</f>
        <v>-</v>
      </c>
      <c r="K576" s="31" t="str">
        <f>IF(AND(Sheet1!G737=0,Sheet1!L737=0,Sheet1!Q737=0,Sheet1!V737&lt;&gt;0),"出错","-")</f>
        <v>-</v>
      </c>
      <c r="L576" s="31" t="str">
        <f>IF(AND(Sheet1!G737=0,Sheet1!L737=0,Sheet1!Q737=0,Sheet1!V737=0,Sheet1!AA737&lt;&gt;0),"出错","-")</f>
        <v>-</v>
      </c>
    </row>
    <row r="577" spans="1:12">
      <c r="A577" s="23">
        <v>20262</v>
      </c>
      <c r="B577" s="23" t="s">
        <v>1099</v>
      </c>
      <c r="C577" s="31" t="str">
        <f>IF(OR(Sheet1!I738&lt;&gt;Sheet1!AF738,Sheet1!AG738&lt;&gt;Sheet1!J738),"有影响","-")</f>
        <v>-</v>
      </c>
      <c r="D577" s="31" t="str">
        <f>IF(OR(Sheet1!N738&lt;&gt;Sheet1!AH738,Sheet1!AI738&lt;&gt;Sheet1!O738),"有影响","-")</f>
        <v>-</v>
      </c>
      <c r="E577" s="31" t="str">
        <f>IF(OR(Sheet1!S738&lt;&gt;Sheet1!AJ738,Sheet1!AK738&lt;&gt;Sheet1!T738),"有影响","-")</f>
        <v>-</v>
      </c>
      <c r="F577" s="31" t="str">
        <f>IF(OR(Sheet1!X738&lt;&gt;Sheet1!AL738,Sheet1!AM738&lt;&gt;Sheet1!Y738),"有影响","-")</f>
        <v>-</v>
      </c>
      <c r="G577" s="31" t="str">
        <f>IF(OR(Sheet1!AC738&lt;&gt;Sheet1!AN738,Sheet1!AO738&lt;&gt;Sheet1!AD738),"有影响","-")</f>
        <v>-</v>
      </c>
      <c r="H577" s="31" t="str">
        <f>IF(Sheet1!G738=0,"出错","-")</f>
        <v>-</v>
      </c>
      <c r="I577" s="31" t="str">
        <f>IF(AND(Sheet1!G738=0,Sheet1!L738&lt;&gt;0),"出错","-")</f>
        <v>-</v>
      </c>
      <c r="J577" s="31" t="str">
        <f>IF(AND(Sheet1!G738=0,Sheet1!L738=0,Sheet1!Q738&lt;&gt;0),"出错","-")</f>
        <v>-</v>
      </c>
      <c r="K577" s="31" t="str">
        <f>IF(AND(Sheet1!G738=0,Sheet1!L738=0,Sheet1!Q738=0,Sheet1!V738&lt;&gt;0),"出错","-")</f>
        <v>-</v>
      </c>
      <c r="L577" s="31" t="str">
        <f>IF(AND(Sheet1!G738=0,Sheet1!L738=0,Sheet1!Q738=0,Sheet1!V738=0,Sheet1!AA738&lt;&gt;0),"出错","-")</f>
        <v>-</v>
      </c>
    </row>
    <row r="578" spans="1:12">
      <c r="A578" s="23">
        <v>20263</v>
      </c>
      <c r="B578" s="23" t="s">
        <v>1100</v>
      </c>
      <c r="C578" s="31" t="str">
        <f>IF(OR(Sheet1!I739&lt;&gt;Sheet1!AF739,Sheet1!AG739&lt;&gt;Sheet1!J739),"有影响","-")</f>
        <v>-</v>
      </c>
      <c r="D578" s="31" t="str">
        <f>IF(OR(Sheet1!N739&lt;&gt;Sheet1!AH739,Sheet1!AI739&lt;&gt;Sheet1!O739),"有影响","-")</f>
        <v>-</v>
      </c>
      <c r="E578" s="31" t="str">
        <f>IF(OR(Sheet1!S739&lt;&gt;Sheet1!AJ739,Sheet1!AK739&lt;&gt;Sheet1!T739),"有影响","-")</f>
        <v>-</v>
      </c>
      <c r="F578" s="31" t="str">
        <f>IF(OR(Sheet1!X739&lt;&gt;Sheet1!AL739,Sheet1!AM739&lt;&gt;Sheet1!Y739),"有影响","-")</f>
        <v>-</v>
      </c>
      <c r="G578" s="31" t="str">
        <f>IF(OR(Sheet1!AC739&lt;&gt;Sheet1!AN739,Sheet1!AO739&lt;&gt;Sheet1!AD739),"有影响","-")</f>
        <v>-</v>
      </c>
      <c r="H578" s="31" t="str">
        <f>IF(Sheet1!G739=0,"出错","-")</f>
        <v>-</v>
      </c>
      <c r="I578" s="31" t="str">
        <f>IF(AND(Sheet1!G739=0,Sheet1!L739&lt;&gt;0),"出错","-")</f>
        <v>-</v>
      </c>
      <c r="J578" s="31" t="str">
        <f>IF(AND(Sheet1!G739=0,Sheet1!L739=0,Sheet1!Q739&lt;&gt;0),"出错","-")</f>
        <v>-</v>
      </c>
      <c r="K578" s="31" t="str">
        <f>IF(AND(Sheet1!G739=0,Sheet1!L739=0,Sheet1!Q739=0,Sheet1!V739&lt;&gt;0),"出错","-")</f>
        <v>-</v>
      </c>
      <c r="L578" s="31" t="str">
        <f>IF(AND(Sheet1!G739=0,Sheet1!L739=0,Sheet1!Q739=0,Sheet1!V739=0,Sheet1!AA739&lt;&gt;0),"出错","-")</f>
        <v>-</v>
      </c>
    </row>
    <row r="579" spans="1:12">
      <c r="A579" s="23">
        <v>20264</v>
      </c>
      <c r="B579" s="23" t="s">
        <v>1101</v>
      </c>
      <c r="C579" s="31" t="str">
        <f>IF(OR(Sheet1!I740&lt;&gt;Sheet1!AF740,Sheet1!AG740&lt;&gt;Sheet1!J740),"有影响","-")</f>
        <v>-</v>
      </c>
      <c r="D579" s="31" t="str">
        <f>IF(OR(Sheet1!N740&lt;&gt;Sheet1!AH740,Sheet1!AI740&lt;&gt;Sheet1!O740),"有影响","-")</f>
        <v>-</v>
      </c>
      <c r="E579" s="31" t="str">
        <f>IF(OR(Sheet1!S740&lt;&gt;Sheet1!AJ740,Sheet1!AK740&lt;&gt;Sheet1!T740),"有影响","-")</f>
        <v>-</v>
      </c>
      <c r="F579" s="31" t="str">
        <f>IF(OR(Sheet1!X740&lt;&gt;Sheet1!AL740,Sheet1!AM740&lt;&gt;Sheet1!Y740),"有影响","-")</f>
        <v>-</v>
      </c>
      <c r="G579" s="31" t="str">
        <f>IF(OR(Sheet1!AC740&lt;&gt;Sheet1!AN740,Sheet1!AO740&lt;&gt;Sheet1!AD740),"有影响","-")</f>
        <v>-</v>
      </c>
      <c r="H579" s="31" t="str">
        <f>IF(Sheet1!G740=0,"出错","-")</f>
        <v>-</v>
      </c>
      <c r="I579" s="31" t="str">
        <f>IF(AND(Sheet1!G740=0,Sheet1!L740&lt;&gt;0),"出错","-")</f>
        <v>-</v>
      </c>
      <c r="J579" s="31" t="str">
        <f>IF(AND(Sheet1!G740=0,Sheet1!L740=0,Sheet1!Q740&lt;&gt;0),"出错","-")</f>
        <v>-</v>
      </c>
      <c r="K579" s="31" t="str">
        <f>IF(AND(Sheet1!G740=0,Sheet1!L740=0,Sheet1!Q740=0,Sheet1!V740&lt;&gt;0),"出错","-")</f>
        <v>-</v>
      </c>
      <c r="L579" s="31" t="str">
        <f>IF(AND(Sheet1!G740=0,Sheet1!L740=0,Sheet1!Q740=0,Sheet1!V740=0,Sheet1!AA740&lt;&gt;0),"出错","-")</f>
        <v>-</v>
      </c>
    </row>
    <row r="580" spans="1:12">
      <c r="A580" s="23">
        <v>20265</v>
      </c>
      <c r="B580" s="23" t="s">
        <v>1102</v>
      </c>
      <c r="C580" s="31" t="str">
        <f>IF(OR(Sheet1!I741&lt;&gt;Sheet1!AF741,Sheet1!AG741&lt;&gt;Sheet1!J741),"有影响","-")</f>
        <v>-</v>
      </c>
      <c r="D580" s="31" t="str">
        <f>IF(OR(Sheet1!N741&lt;&gt;Sheet1!AH741,Sheet1!AI741&lt;&gt;Sheet1!O741),"有影响","-")</f>
        <v>-</v>
      </c>
      <c r="E580" s="31" t="str">
        <f>IF(OR(Sheet1!S741&lt;&gt;Sheet1!AJ741,Sheet1!AK741&lt;&gt;Sheet1!T741),"有影响","-")</f>
        <v>-</v>
      </c>
      <c r="F580" s="31" t="str">
        <f>IF(OR(Sheet1!X741&lt;&gt;Sheet1!AL741,Sheet1!AM741&lt;&gt;Sheet1!Y741),"有影响","-")</f>
        <v>-</v>
      </c>
      <c r="G580" s="31" t="str">
        <f>IF(OR(Sheet1!AC741&lt;&gt;Sheet1!AN741,Sheet1!AO741&lt;&gt;Sheet1!AD741),"有影响","-")</f>
        <v>-</v>
      </c>
      <c r="H580" s="31" t="str">
        <f>IF(Sheet1!G741=0,"出错","-")</f>
        <v>-</v>
      </c>
      <c r="I580" s="31" t="str">
        <f>IF(AND(Sheet1!G741=0,Sheet1!L741&lt;&gt;0),"出错","-")</f>
        <v>-</v>
      </c>
      <c r="J580" s="31" t="str">
        <f>IF(AND(Sheet1!G741=0,Sheet1!L741=0,Sheet1!Q741&lt;&gt;0),"出错","-")</f>
        <v>-</v>
      </c>
      <c r="K580" s="31" t="str">
        <f>IF(AND(Sheet1!G741=0,Sheet1!L741=0,Sheet1!Q741=0,Sheet1!V741&lt;&gt;0),"出错","-")</f>
        <v>-</v>
      </c>
      <c r="L580" s="31" t="str">
        <f>IF(AND(Sheet1!G741=0,Sheet1!L741=0,Sheet1!Q741=0,Sheet1!V741=0,Sheet1!AA741&lt;&gt;0),"出错","-")</f>
        <v>-</v>
      </c>
    </row>
    <row r="581" spans="1:12">
      <c r="A581" s="23">
        <v>20266</v>
      </c>
      <c r="B581" s="23" t="s">
        <v>1103</v>
      </c>
      <c r="C581" s="31" t="str">
        <f>IF(OR(Sheet1!I742&lt;&gt;Sheet1!AF742,Sheet1!AG742&lt;&gt;Sheet1!J742),"有影响","-")</f>
        <v>-</v>
      </c>
      <c r="D581" s="31" t="str">
        <f>IF(OR(Sheet1!N742&lt;&gt;Sheet1!AH742,Sheet1!AI742&lt;&gt;Sheet1!O742),"有影响","-")</f>
        <v>-</v>
      </c>
      <c r="E581" s="31" t="str">
        <f>IF(OR(Sheet1!S742&lt;&gt;Sheet1!AJ742,Sheet1!AK742&lt;&gt;Sheet1!T742),"有影响","-")</f>
        <v>-</v>
      </c>
      <c r="F581" s="31" t="str">
        <f>IF(OR(Sheet1!X742&lt;&gt;Sheet1!AL742,Sheet1!AM742&lt;&gt;Sheet1!Y742),"有影响","-")</f>
        <v>-</v>
      </c>
      <c r="G581" s="31" t="str">
        <f>IF(OR(Sheet1!AC742&lt;&gt;Sheet1!AN742,Sheet1!AO742&lt;&gt;Sheet1!AD742),"有影响","-")</f>
        <v>-</v>
      </c>
      <c r="H581" s="31" t="str">
        <f>IF(Sheet1!G742=0,"出错","-")</f>
        <v>-</v>
      </c>
      <c r="I581" s="31" t="str">
        <f>IF(AND(Sheet1!G742=0,Sheet1!L742&lt;&gt;0),"出错","-")</f>
        <v>-</v>
      </c>
      <c r="J581" s="31" t="str">
        <f>IF(AND(Sheet1!G742=0,Sheet1!L742=0,Sheet1!Q742&lt;&gt;0),"出错","-")</f>
        <v>-</v>
      </c>
      <c r="K581" s="31" t="str">
        <f>IF(AND(Sheet1!G742=0,Sheet1!L742=0,Sheet1!Q742=0,Sheet1!V742&lt;&gt;0),"出错","-")</f>
        <v>-</v>
      </c>
      <c r="L581" s="31" t="str">
        <f>IF(AND(Sheet1!G742=0,Sheet1!L742=0,Sheet1!Q742=0,Sheet1!V742=0,Sheet1!AA742&lt;&gt;0),"出错","-")</f>
        <v>-</v>
      </c>
    </row>
    <row r="582" spans="1:12">
      <c r="A582" s="23">
        <v>20267</v>
      </c>
      <c r="B582" s="23" t="s">
        <v>1104</v>
      </c>
      <c r="C582" s="31" t="str">
        <f>IF(OR(Sheet1!I743&lt;&gt;Sheet1!AF743,Sheet1!AG743&lt;&gt;Sheet1!J743),"有影响","-")</f>
        <v>-</v>
      </c>
      <c r="D582" s="31" t="str">
        <f>IF(OR(Sheet1!N743&lt;&gt;Sheet1!AH743,Sheet1!AI743&lt;&gt;Sheet1!O743),"有影响","-")</f>
        <v>-</v>
      </c>
      <c r="E582" s="31" t="str">
        <f>IF(OR(Sheet1!S743&lt;&gt;Sheet1!AJ743,Sheet1!AK743&lt;&gt;Sheet1!T743),"有影响","-")</f>
        <v>-</v>
      </c>
      <c r="F582" s="31" t="str">
        <f>IF(OR(Sheet1!X743&lt;&gt;Sheet1!AL743,Sheet1!AM743&lt;&gt;Sheet1!Y743),"有影响","-")</f>
        <v>-</v>
      </c>
      <c r="G582" s="31" t="str">
        <f>IF(OR(Sheet1!AC743&lt;&gt;Sheet1!AN743,Sheet1!AO743&lt;&gt;Sheet1!AD743),"有影响","-")</f>
        <v>-</v>
      </c>
      <c r="H582" s="31" t="str">
        <f>IF(Sheet1!G743=0,"出错","-")</f>
        <v>-</v>
      </c>
      <c r="I582" s="31" t="str">
        <f>IF(AND(Sheet1!G743=0,Sheet1!L743&lt;&gt;0),"出错","-")</f>
        <v>-</v>
      </c>
      <c r="J582" s="31" t="str">
        <f>IF(AND(Sheet1!G743=0,Sheet1!L743=0,Sheet1!Q743&lt;&gt;0),"出错","-")</f>
        <v>-</v>
      </c>
      <c r="K582" s="31" t="str">
        <f>IF(AND(Sheet1!G743=0,Sheet1!L743=0,Sheet1!Q743=0,Sheet1!V743&lt;&gt;0),"出错","-")</f>
        <v>-</v>
      </c>
      <c r="L582" s="31" t="str">
        <f>IF(AND(Sheet1!G743=0,Sheet1!L743=0,Sheet1!Q743=0,Sheet1!V743=0,Sheet1!AA743&lt;&gt;0),"出错","-")</f>
        <v>-</v>
      </c>
    </row>
    <row r="583" spans="1:12">
      <c r="A583" s="23">
        <v>20268</v>
      </c>
      <c r="B583" s="23" t="s">
        <v>1105</v>
      </c>
      <c r="C583" s="31" t="str">
        <f>IF(OR(Sheet1!I744&lt;&gt;Sheet1!AF744,Sheet1!AG744&lt;&gt;Sheet1!J744),"有影响","-")</f>
        <v>-</v>
      </c>
      <c r="D583" s="31" t="str">
        <f>IF(OR(Sheet1!N744&lt;&gt;Sheet1!AH744,Sheet1!AI744&lt;&gt;Sheet1!O744),"有影响","-")</f>
        <v>-</v>
      </c>
      <c r="E583" s="31" t="str">
        <f>IF(OR(Sheet1!S744&lt;&gt;Sheet1!AJ744,Sheet1!AK744&lt;&gt;Sheet1!T744),"有影响","-")</f>
        <v>-</v>
      </c>
      <c r="F583" s="31" t="str">
        <f>IF(OR(Sheet1!X744&lt;&gt;Sheet1!AL744,Sheet1!AM744&lt;&gt;Sheet1!Y744),"有影响","-")</f>
        <v>-</v>
      </c>
      <c r="G583" s="31" t="str">
        <f>IF(OR(Sheet1!AC744&lt;&gt;Sheet1!AN744,Sheet1!AO744&lt;&gt;Sheet1!AD744),"有影响","-")</f>
        <v>-</v>
      </c>
      <c r="H583" s="31" t="str">
        <f>IF(Sheet1!G744=0,"出错","-")</f>
        <v>-</v>
      </c>
      <c r="I583" s="31" t="str">
        <f>IF(AND(Sheet1!G744=0,Sheet1!L744&lt;&gt;0),"出错","-")</f>
        <v>-</v>
      </c>
      <c r="J583" s="31" t="str">
        <f>IF(AND(Sheet1!G744=0,Sheet1!L744=0,Sheet1!Q744&lt;&gt;0),"出错","-")</f>
        <v>-</v>
      </c>
      <c r="K583" s="31" t="str">
        <f>IF(AND(Sheet1!G744=0,Sheet1!L744=0,Sheet1!Q744=0,Sheet1!V744&lt;&gt;0),"出错","-")</f>
        <v>-</v>
      </c>
      <c r="L583" s="31" t="str">
        <f>IF(AND(Sheet1!G744=0,Sheet1!L744=0,Sheet1!Q744=0,Sheet1!V744=0,Sheet1!AA744&lt;&gt;0),"出错","-")</f>
        <v>-</v>
      </c>
    </row>
    <row r="584" spans="1:12">
      <c r="A584" s="23">
        <v>20269</v>
      </c>
      <c r="B584" s="23" t="s">
        <v>1106</v>
      </c>
      <c r="C584" s="31" t="str">
        <f>IF(OR(Sheet1!I745&lt;&gt;Sheet1!AF745,Sheet1!AG745&lt;&gt;Sheet1!J745),"有影响","-")</f>
        <v>-</v>
      </c>
      <c r="D584" s="31" t="str">
        <f>IF(OR(Sheet1!N745&lt;&gt;Sheet1!AH745,Sheet1!AI745&lt;&gt;Sheet1!O745),"有影响","-")</f>
        <v>-</v>
      </c>
      <c r="E584" s="31" t="str">
        <f>IF(OR(Sheet1!S745&lt;&gt;Sheet1!AJ745,Sheet1!AK745&lt;&gt;Sheet1!T745),"有影响","-")</f>
        <v>-</v>
      </c>
      <c r="F584" s="31" t="str">
        <f>IF(OR(Sheet1!X745&lt;&gt;Sheet1!AL745,Sheet1!AM745&lt;&gt;Sheet1!Y745),"有影响","-")</f>
        <v>-</v>
      </c>
      <c r="G584" s="31" t="str">
        <f>IF(OR(Sheet1!AC745&lt;&gt;Sheet1!AN745,Sheet1!AO745&lt;&gt;Sheet1!AD745),"有影响","-")</f>
        <v>-</v>
      </c>
      <c r="H584" s="31" t="str">
        <f>IF(Sheet1!G745=0,"出错","-")</f>
        <v>-</v>
      </c>
      <c r="I584" s="31" t="str">
        <f>IF(AND(Sheet1!G745=0,Sheet1!L745&lt;&gt;0),"出错","-")</f>
        <v>-</v>
      </c>
      <c r="J584" s="31" t="str">
        <f>IF(AND(Sheet1!G745=0,Sheet1!L745=0,Sheet1!Q745&lt;&gt;0),"出错","-")</f>
        <v>-</v>
      </c>
      <c r="K584" s="31" t="str">
        <f>IF(AND(Sheet1!G745=0,Sheet1!L745=0,Sheet1!Q745=0,Sheet1!V745&lt;&gt;0),"出错","-")</f>
        <v>-</v>
      </c>
      <c r="L584" s="31" t="str">
        <f>IF(AND(Sheet1!G745=0,Sheet1!L745=0,Sheet1!Q745=0,Sheet1!V745=0,Sheet1!AA745&lt;&gt;0),"出错","-")</f>
        <v>-</v>
      </c>
    </row>
    <row r="585" spans="1:12">
      <c r="A585" s="23">
        <v>20270</v>
      </c>
      <c r="B585" s="23" t="s">
        <v>1107</v>
      </c>
      <c r="C585" s="31" t="str">
        <f>IF(OR(Sheet1!I746&lt;&gt;Sheet1!AF746,Sheet1!AG746&lt;&gt;Sheet1!J746),"有影响","-")</f>
        <v>-</v>
      </c>
      <c r="D585" s="31" t="str">
        <f>IF(OR(Sheet1!N746&lt;&gt;Sheet1!AH746,Sheet1!AI746&lt;&gt;Sheet1!O746),"有影响","-")</f>
        <v>-</v>
      </c>
      <c r="E585" s="31" t="str">
        <f>IF(OR(Sheet1!S746&lt;&gt;Sheet1!AJ746,Sheet1!AK746&lt;&gt;Sheet1!T746),"有影响","-")</f>
        <v>-</v>
      </c>
      <c r="F585" s="31" t="str">
        <f>IF(OR(Sheet1!X746&lt;&gt;Sheet1!AL746,Sheet1!AM746&lt;&gt;Sheet1!Y746),"有影响","-")</f>
        <v>-</v>
      </c>
      <c r="G585" s="31" t="str">
        <f>IF(OR(Sheet1!AC746&lt;&gt;Sheet1!AN746,Sheet1!AO746&lt;&gt;Sheet1!AD746),"有影响","-")</f>
        <v>-</v>
      </c>
      <c r="H585" s="31" t="str">
        <f>IF(Sheet1!G746=0,"出错","-")</f>
        <v>-</v>
      </c>
      <c r="I585" s="31" t="str">
        <f>IF(AND(Sheet1!G746=0,Sheet1!L746&lt;&gt;0),"出错","-")</f>
        <v>-</v>
      </c>
      <c r="J585" s="31" t="str">
        <f>IF(AND(Sheet1!G746=0,Sheet1!L746=0,Sheet1!Q746&lt;&gt;0),"出错","-")</f>
        <v>-</v>
      </c>
      <c r="K585" s="31" t="str">
        <f>IF(AND(Sheet1!G746=0,Sheet1!L746=0,Sheet1!Q746=0,Sheet1!V746&lt;&gt;0),"出错","-")</f>
        <v>-</v>
      </c>
      <c r="L585" s="31" t="str">
        <f>IF(AND(Sheet1!G746=0,Sheet1!L746=0,Sheet1!Q746=0,Sheet1!V746=0,Sheet1!AA746&lt;&gt;0),"出错","-")</f>
        <v>-</v>
      </c>
    </row>
    <row r="586" spans="1:12">
      <c r="A586" s="23">
        <v>20271</v>
      </c>
      <c r="B586" s="23" t="s">
        <v>1108</v>
      </c>
      <c r="C586" s="31" t="str">
        <f>IF(OR(Sheet1!I747&lt;&gt;Sheet1!AF747,Sheet1!AG747&lt;&gt;Sheet1!J747),"有影响","-")</f>
        <v>-</v>
      </c>
      <c r="D586" s="31" t="str">
        <f>IF(OR(Sheet1!N747&lt;&gt;Sheet1!AH747,Sheet1!AI747&lt;&gt;Sheet1!O747),"有影响","-")</f>
        <v>-</v>
      </c>
      <c r="E586" s="31" t="str">
        <f>IF(OR(Sheet1!S747&lt;&gt;Sheet1!AJ747,Sheet1!AK747&lt;&gt;Sheet1!T747),"有影响","-")</f>
        <v>-</v>
      </c>
      <c r="F586" s="31" t="str">
        <f>IF(OR(Sheet1!X747&lt;&gt;Sheet1!AL747,Sheet1!AM747&lt;&gt;Sheet1!Y747),"有影响","-")</f>
        <v>-</v>
      </c>
      <c r="G586" s="31" t="str">
        <f>IF(OR(Sheet1!AC747&lt;&gt;Sheet1!AN747,Sheet1!AO747&lt;&gt;Sheet1!AD747),"有影响","-")</f>
        <v>-</v>
      </c>
      <c r="H586" s="31" t="str">
        <f>IF(Sheet1!G747=0,"出错","-")</f>
        <v>-</v>
      </c>
      <c r="I586" s="31" t="str">
        <f>IF(AND(Sheet1!G747=0,Sheet1!L747&lt;&gt;0),"出错","-")</f>
        <v>-</v>
      </c>
      <c r="J586" s="31" t="str">
        <f>IF(AND(Sheet1!G747=0,Sheet1!L747=0,Sheet1!Q747&lt;&gt;0),"出错","-")</f>
        <v>-</v>
      </c>
      <c r="K586" s="31" t="str">
        <f>IF(AND(Sheet1!G747=0,Sheet1!L747=0,Sheet1!Q747=0,Sheet1!V747&lt;&gt;0),"出错","-")</f>
        <v>-</v>
      </c>
      <c r="L586" s="31" t="str">
        <f>IF(AND(Sheet1!G747=0,Sheet1!L747=0,Sheet1!Q747=0,Sheet1!V747=0,Sheet1!AA747&lt;&gt;0),"出错","-")</f>
        <v>-</v>
      </c>
    </row>
    <row r="587" spans="1:12">
      <c r="A587" s="23">
        <v>20272</v>
      </c>
      <c r="B587" s="23" t="s">
        <v>1109</v>
      </c>
      <c r="C587" s="31" t="str">
        <f>IF(OR(Sheet1!I748&lt;&gt;Sheet1!AF748,Sheet1!AG748&lt;&gt;Sheet1!J748),"有影响","-")</f>
        <v>-</v>
      </c>
      <c r="D587" s="31" t="str">
        <f>IF(OR(Sheet1!N748&lt;&gt;Sheet1!AH748,Sheet1!AI748&lt;&gt;Sheet1!O748),"有影响","-")</f>
        <v>-</v>
      </c>
      <c r="E587" s="31" t="str">
        <f>IF(OR(Sheet1!S748&lt;&gt;Sheet1!AJ748,Sheet1!AK748&lt;&gt;Sheet1!T748),"有影响","-")</f>
        <v>-</v>
      </c>
      <c r="F587" s="31" t="str">
        <f>IF(OR(Sheet1!X748&lt;&gt;Sheet1!AL748,Sheet1!AM748&lt;&gt;Sheet1!Y748),"有影响","-")</f>
        <v>-</v>
      </c>
      <c r="G587" s="31" t="str">
        <f>IF(OR(Sheet1!AC748&lt;&gt;Sheet1!AN748,Sheet1!AO748&lt;&gt;Sheet1!AD748),"有影响","-")</f>
        <v>-</v>
      </c>
      <c r="H587" s="31" t="str">
        <f>IF(Sheet1!G748=0,"出错","-")</f>
        <v>-</v>
      </c>
      <c r="I587" s="31" t="str">
        <f>IF(AND(Sheet1!G748=0,Sheet1!L748&lt;&gt;0),"出错","-")</f>
        <v>-</v>
      </c>
      <c r="J587" s="31" t="str">
        <f>IF(AND(Sheet1!G748=0,Sheet1!L748=0,Sheet1!Q748&lt;&gt;0),"出错","-")</f>
        <v>-</v>
      </c>
      <c r="K587" s="31" t="str">
        <f>IF(AND(Sheet1!G748=0,Sheet1!L748=0,Sheet1!Q748=0,Sheet1!V748&lt;&gt;0),"出错","-")</f>
        <v>-</v>
      </c>
      <c r="L587" s="31" t="str">
        <f>IF(AND(Sheet1!G748=0,Sheet1!L748=0,Sheet1!Q748=0,Sheet1!V748=0,Sheet1!AA748&lt;&gt;0),"出错","-")</f>
        <v>-</v>
      </c>
    </row>
    <row r="588" spans="1:12">
      <c r="A588" s="23">
        <v>20273</v>
      </c>
      <c r="B588" s="23" t="s">
        <v>1110</v>
      </c>
      <c r="C588" s="31" t="str">
        <f>IF(OR(Sheet1!I749&lt;&gt;Sheet1!AF749,Sheet1!AG749&lt;&gt;Sheet1!J749),"有影响","-")</f>
        <v>-</v>
      </c>
      <c r="D588" s="31" t="str">
        <f>IF(OR(Sheet1!N749&lt;&gt;Sheet1!AH749,Sheet1!AI749&lt;&gt;Sheet1!O749),"有影响","-")</f>
        <v>-</v>
      </c>
      <c r="E588" s="31" t="str">
        <f>IF(OR(Sheet1!S749&lt;&gt;Sheet1!AJ749,Sheet1!AK749&lt;&gt;Sheet1!T749),"有影响","-")</f>
        <v>-</v>
      </c>
      <c r="F588" s="31" t="str">
        <f>IF(OR(Sheet1!X749&lt;&gt;Sheet1!AL749,Sheet1!AM749&lt;&gt;Sheet1!Y749),"有影响","-")</f>
        <v>-</v>
      </c>
      <c r="G588" s="31" t="str">
        <f>IF(OR(Sheet1!AC749&lt;&gt;Sheet1!AN749,Sheet1!AO749&lt;&gt;Sheet1!AD749),"有影响","-")</f>
        <v>-</v>
      </c>
      <c r="H588" s="31" t="str">
        <f>IF(Sheet1!G749=0,"出错","-")</f>
        <v>-</v>
      </c>
      <c r="I588" s="31" t="str">
        <f>IF(AND(Sheet1!G749=0,Sheet1!L749&lt;&gt;0),"出错","-")</f>
        <v>-</v>
      </c>
      <c r="J588" s="31" t="str">
        <f>IF(AND(Sheet1!G749=0,Sheet1!L749=0,Sheet1!Q749&lt;&gt;0),"出错","-")</f>
        <v>-</v>
      </c>
      <c r="K588" s="31" t="str">
        <f>IF(AND(Sheet1!G749=0,Sheet1!L749=0,Sheet1!Q749=0,Sheet1!V749&lt;&gt;0),"出错","-")</f>
        <v>-</v>
      </c>
      <c r="L588" s="31" t="str">
        <f>IF(AND(Sheet1!G749=0,Sheet1!L749=0,Sheet1!Q749=0,Sheet1!V749=0,Sheet1!AA749&lt;&gt;0),"出错","-")</f>
        <v>-</v>
      </c>
    </row>
    <row r="589" spans="1:12">
      <c r="A589" s="23">
        <v>20274</v>
      </c>
      <c r="B589" s="23" t="s">
        <v>1111</v>
      </c>
      <c r="C589" s="31" t="str">
        <f>IF(OR(Sheet1!I750&lt;&gt;Sheet1!AF750,Sheet1!AG750&lt;&gt;Sheet1!J750),"有影响","-")</f>
        <v>-</v>
      </c>
      <c r="D589" s="31" t="str">
        <f>IF(OR(Sheet1!N750&lt;&gt;Sheet1!AH750,Sheet1!AI750&lt;&gt;Sheet1!O750),"有影响","-")</f>
        <v>-</v>
      </c>
      <c r="E589" s="31" t="str">
        <f>IF(OR(Sheet1!S750&lt;&gt;Sheet1!AJ750,Sheet1!AK750&lt;&gt;Sheet1!T750),"有影响","-")</f>
        <v>-</v>
      </c>
      <c r="F589" s="31" t="str">
        <f>IF(OR(Sheet1!X750&lt;&gt;Sheet1!AL750,Sheet1!AM750&lt;&gt;Sheet1!Y750),"有影响","-")</f>
        <v>-</v>
      </c>
      <c r="G589" s="31" t="str">
        <f>IF(OR(Sheet1!AC750&lt;&gt;Sheet1!AN750,Sheet1!AO750&lt;&gt;Sheet1!AD750),"有影响","-")</f>
        <v>-</v>
      </c>
      <c r="H589" s="31" t="str">
        <f>IF(Sheet1!G750=0,"出错","-")</f>
        <v>-</v>
      </c>
      <c r="I589" s="31" t="str">
        <f>IF(AND(Sheet1!G750=0,Sheet1!L750&lt;&gt;0),"出错","-")</f>
        <v>-</v>
      </c>
      <c r="J589" s="31" t="str">
        <f>IF(AND(Sheet1!G750=0,Sheet1!L750=0,Sheet1!Q750&lt;&gt;0),"出错","-")</f>
        <v>-</v>
      </c>
      <c r="K589" s="31" t="str">
        <f>IF(AND(Sheet1!G750=0,Sheet1!L750=0,Sheet1!Q750=0,Sheet1!V750&lt;&gt;0),"出错","-")</f>
        <v>-</v>
      </c>
      <c r="L589" s="31" t="str">
        <f>IF(AND(Sheet1!G750=0,Sheet1!L750=0,Sheet1!Q750=0,Sheet1!V750=0,Sheet1!AA750&lt;&gt;0),"出错","-")</f>
        <v>-</v>
      </c>
    </row>
    <row r="590" spans="1:12">
      <c r="A590" s="23">
        <v>20275</v>
      </c>
      <c r="B590" s="23" t="s">
        <v>1112</v>
      </c>
      <c r="C590" s="31" t="str">
        <f>IF(OR(Sheet1!I751&lt;&gt;Sheet1!AF751,Sheet1!AG751&lt;&gt;Sheet1!J751),"有影响","-")</f>
        <v>-</v>
      </c>
      <c r="D590" s="31" t="str">
        <f>IF(OR(Sheet1!N751&lt;&gt;Sheet1!AH751,Sheet1!AI751&lt;&gt;Sheet1!O751),"有影响","-")</f>
        <v>-</v>
      </c>
      <c r="E590" s="31" t="str">
        <f>IF(OR(Sheet1!S751&lt;&gt;Sheet1!AJ751,Sheet1!AK751&lt;&gt;Sheet1!T751),"有影响","-")</f>
        <v>-</v>
      </c>
      <c r="F590" s="31" t="str">
        <f>IF(OR(Sheet1!X751&lt;&gt;Sheet1!AL751,Sheet1!AM751&lt;&gt;Sheet1!Y751),"有影响","-")</f>
        <v>-</v>
      </c>
      <c r="G590" s="31" t="str">
        <f>IF(OR(Sheet1!AC751&lt;&gt;Sheet1!AN751,Sheet1!AO751&lt;&gt;Sheet1!AD751),"有影响","-")</f>
        <v>-</v>
      </c>
      <c r="H590" s="31" t="str">
        <f>IF(Sheet1!G751=0,"出错","-")</f>
        <v>-</v>
      </c>
      <c r="I590" s="31" t="str">
        <f>IF(AND(Sheet1!G751=0,Sheet1!L751&lt;&gt;0),"出错","-")</f>
        <v>-</v>
      </c>
      <c r="J590" s="31" t="str">
        <f>IF(AND(Sheet1!G751=0,Sheet1!L751=0,Sheet1!Q751&lt;&gt;0),"出错","-")</f>
        <v>-</v>
      </c>
      <c r="K590" s="31" t="str">
        <f>IF(AND(Sheet1!G751=0,Sheet1!L751=0,Sheet1!Q751=0,Sheet1!V751&lt;&gt;0),"出错","-")</f>
        <v>-</v>
      </c>
      <c r="L590" s="31" t="str">
        <f>IF(AND(Sheet1!G751=0,Sheet1!L751=0,Sheet1!Q751=0,Sheet1!V751=0,Sheet1!AA751&lt;&gt;0),"出错","-")</f>
        <v>-</v>
      </c>
    </row>
    <row r="591" spans="1:12">
      <c r="A591" s="23">
        <v>20276</v>
      </c>
      <c r="B591" s="23" t="s">
        <v>1113</v>
      </c>
      <c r="C591" s="31" t="str">
        <f>IF(OR(Sheet1!I752&lt;&gt;Sheet1!AF752,Sheet1!AG752&lt;&gt;Sheet1!J752),"有影响","-")</f>
        <v>-</v>
      </c>
      <c r="D591" s="31" t="str">
        <f>IF(OR(Sheet1!N752&lt;&gt;Sheet1!AH752,Sheet1!AI752&lt;&gt;Sheet1!O752),"有影响","-")</f>
        <v>-</v>
      </c>
      <c r="E591" s="31" t="str">
        <f>IF(OR(Sheet1!S752&lt;&gt;Sheet1!AJ752,Sheet1!AK752&lt;&gt;Sheet1!T752),"有影响","-")</f>
        <v>-</v>
      </c>
      <c r="F591" s="31" t="str">
        <f>IF(OR(Sheet1!X752&lt;&gt;Sheet1!AL752,Sheet1!AM752&lt;&gt;Sheet1!Y752),"有影响","-")</f>
        <v>-</v>
      </c>
      <c r="G591" s="31" t="str">
        <f>IF(OR(Sheet1!AC752&lt;&gt;Sheet1!AN752,Sheet1!AO752&lt;&gt;Sheet1!AD752),"有影响","-")</f>
        <v>-</v>
      </c>
      <c r="H591" s="31" t="str">
        <f>IF(Sheet1!G752=0,"出错","-")</f>
        <v>-</v>
      </c>
      <c r="I591" s="31" t="str">
        <f>IF(AND(Sheet1!G752=0,Sheet1!L752&lt;&gt;0),"出错","-")</f>
        <v>-</v>
      </c>
      <c r="J591" s="31" t="str">
        <f>IF(AND(Sheet1!G752=0,Sheet1!L752=0,Sheet1!Q752&lt;&gt;0),"出错","-")</f>
        <v>-</v>
      </c>
      <c r="K591" s="31" t="str">
        <f>IF(AND(Sheet1!G752=0,Sheet1!L752=0,Sheet1!Q752=0,Sheet1!V752&lt;&gt;0),"出错","-")</f>
        <v>-</v>
      </c>
      <c r="L591" s="31" t="str">
        <f>IF(AND(Sheet1!G752=0,Sheet1!L752=0,Sheet1!Q752=0,Sheet1!V752=0,Sheet1!AA752&lt;&gt;0),"出错","-")</f>
        <v>-</v>
      </c>
    </row>
    <row r="592" spans="1:12">
      <c r="A592" s="23">
        <v>20277</v>
      </c>
      <c r="B592" s="23" t="s">
        <v>1114</v>
      </c>
      <c r="C592" s="31" t="str">
        <f>IF(OR(Sheet1!I753&lt;&gt;Sheet1!AF753,Sheet1!AG753&lt;&gt;Sheet1!J753),"有影响","-")</f>
        <v>-</v>
      </c>
      <c r="D592" s="31" t="str">
        <f>IF(OR(Sheet1!N753&lt;&gt;Sheet1!AH753,Sheet1!AI753&lt;&gt;Sheet1!O753),"有影响","-")</f>
        <v>-</v>
      </c>
      <c r="E592" s="31" t="str">
        <f>IF(OR(Sheet1!S753&lt;&gt;Sheet1!AJ753,Sheet1!AK753&lt;&gt;Sheet1!T753),"有影响","-")</f>
        <v>-</v>
      </c>
      <c r="F592" s="31" t="str">
        <f>IF(OR(Sheet1!X753&lt;&gt;Sheet1!AL753,Sheet1!AM753&lt;&gt;Sheet1!Y753),"有影响","-")</f>
        <v>-</v>
      </c>
      <c r="G592" s="31" t="str">
        <f>IF(OR(Sheet1!AC753&lt;&gt;Sheet1!AN753,Sheet1!AO753&lt;&gt;Sheet1!AD753),"有影响","-")</f>
        <v>-</v>
      </c>
      <c r="H592" s="31" t="str">
        <f>IF(Sheet1!G753=0,"出错","-")</f>
        <v>-</v>
      </c>
      <c r="I592" s="31" t="str">
        <f>IF(AND(Sheet1!G753=0,Sheet1!L753&lt;&gt;0),"出错","-")</f>
        <v>-</v>
      </c>
      <c r="J592" s="31" t="str">
        <f>IF(AND(Sheet1!G753=0,Sheet1!L753=0,Sheet1!Q753&lt;&gt;0),"出错","-")</f>
        <v>-</v>
      </c>
      <c r="K592" s="31" t="str">
        <f>IF(AND(Sheet1!G753=0,Sheet1!L753=0,Sheet1!Q753=0,Sheet1!V753&lt;&gt;0),"出错","-")</f>
        <v>-</v>
      </c>
      <c r="L592" s="31" t="str">
        <f>IF(AND(Sheet1!G753=0,Sheet1!L753=0,Sheet1!Q753=0,Sheet1!V753=0,Sheet1!AA753&lt;&gt;0),"出错","-")</f>
        <v>-</v>
      </c>
    </row>
    <row r="593" spans="1:12">
      <c r="A593" s="23">
        <v>20278</v>
      </c>
      <c r="B593" s="23" t="s">
        <v>1115</v>
      </c>
      <c r="C593" s="31" t="str">
        <f>IF(OR(Sheet1!I754&lt;&gt;Sheet1!AF754,Sheet1!AG754&lt;&gt;Sheet1!J754),"有影响","-")</f>
        <v>-</v>
      </c>
      <c r="D593" s="31" t="str">
        <f>IF(OR(Sheet1!N754&lt;&gt;Sheet1!AH754,Sheet1!AI754&lt;&gt;Sheet1!O754),"有影响","-")</f>
        <v>-</v>
      </c>
      <c r="E593" s="31" t="str">
        <f>IF(OR(Sheet1!S754&lt;&gt;Sheet1!AJ754,Sheet1!AK754&lt;&gt;Sheet1!T754),"有影响","-")</f>
        <v>-</v>
      </c>
      <c r="F593" s="31" t="str">
        <f>IF(OR(Sheet1!X754&lt;&gt;Sheet1!AL754,Sheet1!AM754&lt;&gt;Sheet1!Y754),"有影响","-")</f>
        <v>-</v>
      </c>
      <c r="G593" s="31" t="str">
        <f>IF(OR(Sheet1!AC754&lt;&gt;Sheet1!AN754,Sheet1!AO754&lt;&gt;Sheet1!AD754),"有影响","-")</f>
        <v>-</v>
      </c>
      <c r="H593" s="31" t="str">
        <f>IF(Sheet1!G754=0,"出错","-")</f>
        <v>-</v>
      </c>
      <c r="I593" s="31" t="str">
        <f>IF(AND(Sheet1!G754=0,Sheet1!L754&lt;&gt;0),"出错","-")</f>
        <v>-</v>
      </c>
      <c r="J593" s="31" t="str">
        <f>IF(AND(Sheet1!G754=0,Sheet1!L754=0,Sheet1!Q754&lt;&gt;0),"出错","-")</f>
        <v>-</v>
      </c>
      <c r="K593" s="31" t="str">
        <f>IF(AND(Sheet1!G754=0,Sheet1!L754=0,Sheet1!Q754=0,Sheet1!V754&lt;&gt;0),"出错","-")</f>
        <v>-</v>
      </c>
      <c r="L593" s="31" t="str">
        <f>IF(AND(Sheet1!G754=0,Sheet1!L754=0,Sheet1!Q754=0,Sheet1!V754=0,Sheet1!AA754&lt;&gt;0),"出错","-")</f>
        <v>-</v>
      </c>
    </row>
    <row r="594" spans="1:12">
      <c r="A594" s="23">
        <v>20279</v>
      </c>
      <c r="B594" s="23" t="s">
        <v>1116</v>
      </c>
      <c r="C594" s="31" t="str">
        <f>IF(OR(Sheet1!I755&lt;&gt;Sheet1!AF755,Sheet1!AG755&lt;&gt;Sheet1!J755),"有影响","-")</f>
        <v>-</v>
      </c>
      <c r="D594" s="31" t="str">
        <f>IF(OR(Sheet1!N755&lt;&gt;Sheet1!AH755,Sheet1!AI755&lt;&gt;Sheet1!O755),"有影响","-")</f>
        <v>-</v>
      </c>
      <c r="E594" s="31" t="str">
        <f>IF(OR(Sheet1!S755&lt;&gt;Sheet1!AJ755,Sheet1!AK755&lt;&gt;Sheet1!T755),"有影响","-")</f>
        <v>-</v>
      </c>
      <c r="F594" s="31" t="str">
        <f>IF(OR(Sheet1!X755&lt;&gt;Sheet1!AL755,Sheet1!AM755&lt;&gt;Sheet1!Y755),"有影响","-")</f>
        <v>-</v>
      </c>
      <c r="G594" s="31" t="str">
        <f>IF(OR(Sheet1!AC755&lt;&gt;Sheet1!AN755,Sheet1!AO755&lt;&gt;Sheet1!AD755),"有影响","-")</f>
        <v>-</v>
      </c>
      <c r="H594" s="31" t="str">
        <f>IF(Sheet1!G755=0,"出错","-")</f>
        <v>-</v>
      </c>
      <c r="I594" s="31" t="str">
        <f>IF(AND(Sheet1!G755=0,Sheet1!L755&lt;&gt;0),"出错","-")</f>
        <v>-</v>
      </c>
      <c r="J594" s="31" t="str">
        <f>IF(AND(Sheet1!G755=0,Sheet1!L755=0,Sheet1!Q755&lt;&gt;0),"出错","-")</f>
        <v>-</v>
      </c>
      <c r="K594" s="31" t="str">
        <f>IF(AND(Sheet1!G755=0,Sheet1!L755=0,Sheet1!Q755=0,Sheet1!V755&lt;&gt;0),"出错","-")</f>
        <v>-</v>
      </c>
      <c r="L594" s="31" t="str">
        <f>IF(AND(Sheet1!G755=0,Sheet1!L755=0,Sheet1!Q755=0,Sheet1!V755=0,Sheet1!AA755&lt;&gt;0),"出错","-")</f>
        <v>-</v>
      </c>
    </row>
    <row r="595" spans="1:12">
      <c r="A595" s="23">
        <v>20280</v>
      </c>
      <c r="B595" s="23" t="s">
        <v>1117</v>
      </c>
      <c r="C595" s="31" t="str">
        <f>IF(OR(Sheet1!I756&lt;&gt;Sheet1!AF756,Sheet1!AG756&lt;&gt;Sheet1!J756),"有影响","-")</f>
        <v>-</v>
      </c>
      <c r="D595" s="31" t="str">
        <f>IF(OR(Sheet1!N756&lt;&gt;Sheet1!AH756,Sheet1!AI756&lt;&gt;Sheet1!O756),"有影响","-")</f>
        <v>-</v>
      </c>
      <c r="E595" s="31" t="str">
        <f>IF(OR(Sheet1!S756&lt;&gt;Sheet1!AJ756,Sheet1!AK756&lt;&gt;Sheet1!T756),"有影响","-")</f>
        <v>-</v>
      </c>
      <c r="F595" s="31" t="str">
        <f>IF(OR(Sheet1!X756&lt;&gt;Sheet1!AL756,Sheet1!AM756&lt;&gt;Sheet1!Y756),"有影响","-")</f>
        <v>-</v>
      </c>
      <c r="G595" s="31" t="str">
        <f>IF(OR(Sheet1!AC756&lt;&gt;Sheet1!AN756,Sheet1!AO756&lt;&gt;Sheet1!AD756),"有影响","-")</f>
        <v>-</v>
      </c>
      <c r="H595" s="31" t="str">
        <f>IF(Sheet1!G756=0,"出错","-")</f>
        <v>-</v>
      </c>
      <c r="I595" s="31" t="str">
        <f>IF(AND(Sheet1!G756=0,Sheet1!L756&lt;&gt;0),"出错","-")</f>
        <v>-</v>
      </c>
      <c r="J595" s="31" t="str">
        <f>IF(AND(Sheet1!G756=0,Sheet1!L756=0,Sheet1!Q756&lt;&gt;0),"出错","-")</f>
        <v>-</v>
      </c>
      <c r="K595" s="31" t="str">
        <f>IF(AND(Sheet1!G756=0,Sheet1!L756=0,Sheet1!Q756=0,Sheet1!V756&lt;&gt;0),"出错","-")</f>
        <v>-</v>
      </c>
      <c r="L595" s="31" t="str">
        <f>IF(AND(Sheet1!G756=0,Sheet1!L756=0,Sheet1!Q756=0,Sheet1!V756=0,Sheet1!AA756&lt;&gt;0),"出错","-")</f>
        <v>-</v>
      </c>
    </row>
    <row r="596" spans="1:12">
      <c r="A596" s="23">
        <v>20281</v>
      </c>
      <c r="B596" s="23" t="s">
        <v>1118</v>
      </c>
      <c r="C596" s="31" t="str">
        <f>IF(OR(Sheet1!I757&lt;&gt;Sheet1!AF757,Sheet1!AG757&lt;&gt;Sheet1!J757),"有影响","-")</f>
        <v>-</v>
      </c>
      <c r="D596" s="31" t="str">
        <f>IF(OR(Sheet1!N757&lt;&gt;Sheet1!AH757,Sheet1!AI757&lt;&gt;Sheet1!O757),"有影响","-")</f>
        <v>-</v>
      </c>
      <c r="E596" s="31" t="str">
        <f>IF(OR(Sheet1!S757&lt;&gt;Sheet1!AJ757,Sheet1!AK757&lt;&gt;Sheet1!T757),"有影响","-")</f>
        <v>-</v>
      </c>
      <c r="F596" s="31" t="str">
        <f>IF(OR(Sheet1!X757&lt;&gt;Sheet1!AL757,Sheet1!AM757&lt;&gt;Sheet1!Y757),"有影响","-")</f>
        <v>-</v>
      </c>
      <c r="G596" s="31" t="str">
        <f>IF(OR(Sheet1!AC757&lt;&gt;Sheet1!AN757,Sheet1!AO757&lt;&gt;Sheet1!AD757),"有影响","-")</f>
        <v>-</v>
      </c>
      <c r="H596" s="31" t="str">
        <f>IF(Sheet1!G757=0,"出错","-")</f>
        <v>-</v>
      </c>
      <c r="I596" s="31" t="str">
        <f>IF(AND(Sheet1!G757=0,Sheet1!L757&lt;&gt;0),"出错","-")</f>
        <v>-</v>
      </c>
      <c r="J596" s="31" t="str">
        <f>IF(AND(Sheet1!G757=0,Sheet1!L757=0,Sheet1!Q757&lt;&gt;0),"出错","-")</f>
        <v>-</v>
      </c>
      <c r="K596" s="31" t="str">
        <f>IF(AND(Sheet1!G757=0,Sheet1!L757=0,Sheet1!Q757=0,Sheet1!V757&lt;&gt;0),"出错","-")</f>
        <v>-</v>
      </c>
      <c r="L596" s="31" t="str">
        <f>IF(AND(Sheet1!G757=0,Sheet1!L757=0,Sheet1!Q757=0,Sheet1!V757=0,Sheet1!AA757&lt;&gt;0),"出错","-")</f>
        <v>-</v>
      </c>
    </row>
    <row r="597" spans="1:12">
      <c r="A597" s="23">
        <v>20282</v>
      </c>
      <c r="B597" s="23" t="s">
        <v>1119</v>
      </c>
      <c r="C597" s="31" t="str">
        <f>IF(OR(Sheet1!I758&lt;&gt;Sheet1!AF758,Sheet1!AG758&lt;&gt;Sheet1!J758),"有影响","-")</f>
        <v>-</v>
      </c>
      <c r="D597" s="31" t="str">
        <f>IF(OR(Sheet1!N758&lt;&gt;Sheet1!AH758,Sheet1!AI758&lt;&gt;Sheet1!O758),"有影响","-")</f>
        <v>-</v>
      </c>
      <c r="E597" s="31" t="str">
        <f>IF(OR(Sheet1!S758&lt;&gt;Sheet1!AJ758,Sheet1!AK758&lt;&gt;Sheet1!T758),"有影响","-")</f>
        <v>-</v>
      </c>
      <c r="F597" s="31" t="str">
        <f>IF(OR(Sheet1!X758&lt;&gt;Sheet1!AL758,Sheet1!AM758&lt;&gt;Sheet1!Y758),"有影响","-")</f>
        <v>-</v>
      </c>
      <c r="G597" s="31" t="str">
        <f>IF(OR(Sheet1!AC758&lt;&gt;Sheet1!AN758,Sheet1!AO758&lt;&gt;Sheet1!AD758),"有影响","-")</f>
        <v>-</v>
      </c>
      <c r="H597" s="31" t="str">
        <f>IF(Sheet1!G758=0,"出错","-")</f>
        <v>-</v>
      </c>
      <c r="I597" s="31" t="str">
        <f>IF(AND(Sheet1!G758=0,Sheet1!L758&lt;&gt;0),"出错","-")</f>
        <v>-</v>
      </c>
      <c r="J597" s="31" t="str">
        <f>IF(AND(Sheet1!G758=0,Sheet1!L758=0,Sheet1!Q758&lt;&gt;0),"出错","-")</f>
        <v>-</v>
      </c>
      <c r="K597" s="31" t="str">
        <f>IF(AND(Sheet1!G758=0,Sheet1!L758=0,Sheet1!Q758=0,Sheet1!V758&lt;&gt;0),"出错","-")</f>
        <v>-</v>
      </c>
      <c r="L597" s="31" t="str">
        <f>IF(AND(Sheet1!G758=0,Sheet1!L758=0,Sheet1!Q758=0,Sheet1!V758=0,Sheet1!AA758&lt;&gt;0),"出错","-")</f>
        <v>-</v>
      </c>
    </row>
    <row r="598" spans="1:12">
      <c r="A598" s="23">
        <v>20283</v>
      </c>
      <c r="B598" s="23" t="s">
        <v>1120</v>
      </c>
      <c r="C598" s="31" t="str">
        <f>IF(OR(Sheet1!I759&lt;&gt;Sheet1!AF759,Sheet1!AG759&lt;&gt;Sheet1!J759),"有影响","-")</f>
        <v>-</v>
      </c>
      <c r="D598" s="31" t="str">
        <f>IF(OR(Sheet1!N759&lt;&gt;Sheet1!AH759,Sheet1!AI759&lt;&gt;Sheet1!O759),"有影响","-")</f>
        <v>-</v>
      </c>
      <c r="E598" s="31" t="str">
        <f>IF(OR(Sheet1!S759&lt;&gt;Sheet1!AJ759,Sheet1!AK759&lt;&gt;Sheet1!T759),"有影响","-")</f>
        <v>-</v>
      </c>
      <c r="F598" s="31" t="str">
        <f>IF(OR(Sheet1!X759&lt;&gt;Sheet1!AL759,Sheet1!AM759&lt;&gt;Sheet1!Y759),"有影响","-")</f>
        <v>-</v>
      </c>
      <c r="G598" s="31" t="str">
        <f>IF(OR(Sheet1!AC759&lt;&gt;Sheet1!AN759,Sheet1!AO759&lt;&gt;Sheet1!AD759),"有影响","-")</f>
        <v>-</v>
      </c>
      <c r="H598" s="31" t="str">
        <f>IF(Sheet1!G759=0,"出错","-")</f>
        <v>-</v>
      </c>
      <c r="I598" s="31" t="str">
        <f>IF(AND(Sheet1!G759=0,Sheet1!L759&lt;&gt;0),"出错","-")</f>
        <v>-</v>
      </c>
      <c r="J598" s="31" t="str">
        <f>IF(AND(Sheet1!G759=0,Sheet1!L759=0,Sheet1!Q759&lt;&gt;0),"出错","-")</f>
        <v>-</v>
      </c>
      <c r="K598" s="31" t="str">
        <f>IF(AND(Sheet1!G759=0,Sheet1!L759=0,Sheet1!Q759=0,Sheet1!V759&lt;&gt;0),"出错","-")</f>
        <v>-</v>
      </c>
      <c r="L598" s="31" t="str">
        <f>IF(AND(Sheet1!G759=0,Sheet1!L759=0,Sheet1!Q759=0,Sheet1!V759=0,Sheet1!AA759&lt;&gt;0),"出错","-")</f>
        <v>-</v>
      </c>
    </row>
    <row r="599" spans="1:12">
      <c r="A599" s="23">
        <v>20284</v>
      </c>
      <c r="B599" s="23" t="s">
        <v>1121</v>
      </c>
      <c r="C599" s="31" t="str">
        <f>IF(OR(Sheet1!I760&lt;&gt;Sheet1!AF760,Sheet1!AG760&lt;&gt;Sheet1!J760),"有影响","-")</f>
        <v>-</v>
      </c>
      <c r="D599" s="31" t="str">
        <f>IF(OR(Sheet1!N760&lt;&gt;Sheet1!AH760,Sheet1!AI760&lt;&gt;Sheet1!O760),"有影响","-")</f>
        <v>-</v>
      </c>
      <c r="E599" s="31" t="str">
        <f>IF(OR(Sheet1!S760&lt;&gt;Sheet1!AJ760,Sheet1!AK760&lt;&gt;Sheet1!T760),"有影响","-")</f>
        <v>-</v>
      </c>
      <c r="F599" s="31" t="str">
        <f>IF(OR(Sheet1!X760&lt;&gt;Sheet1!AL760,Sheet1!AM760&lt;&gt;Sheet1!Y760),"有影响","-")</f>
        <v>-</v>
      </c>
      <c r="G599" s="31" t="str">
        <f>IF(OR(Sheet1!AC760&lt;&gt;Sheet1!AN760,Sheet1!AO760&lt;&gt;Sheet1!AD760),"有影响","-")</f>
        <v>-</v>
      </c>
      <c r="H599" s="31" t="str">
        <f>IF(Sheet1!G760=0,"出错","-")</f>
        <v>-</v>
      </c>
      <c r="I599" s="31" t="str">
        <f>IF(AND(Sheet1!G760=0,Sheet1!L760&lt;&gt;0),"出错","-")</f>
        <v>-</v>
      </c>
      <c r="J599" s="31" t="str">
        <f>IF(AND(Sheet1!G760=0,Sheet1!L760=0,Sheet1!Q760&lt;&gt;0),"出错","-")</f>
        <v>-</v>
      </c>
      <c r="K599" s="31" t="str">
        <f>IF(AND(Sheet1!G760=0,Sheet1!L760=0,Sheet1!Q760=0,Sheet1!V760&lt;&gt;0),"出错","-")</f>
        <v>-</v>
      </c>
      <c r="L599" s="31" t="str">
        <f>IF(AND(Sheet1!G760=0,Sheet1!L760=0,Sheet1!Q760=0,Sheet1!V760=0,Sheet1!AA760&lt;&gt;0),"出错","-")</f>
        <v>-</v>
      </c>
    </row>
    <row r="600" spans="1:12">
      <c r="A600" s="23">
        <v>20285</v>
      </c>
      <c r="B600" s="23" t="s">
        <v>1122</v>
      </c>
      <c r="C600" s="31" t="str">
        <f>IF(OR(Sheet1!I761&lt;&gt;Sheet1!AF761,Sheet1!AG761&lt;&gt;Sheet1!J761),"有影响","-")</f>
        <v>-</v>
      </c>
      <c r="D600" s="31" t="str">
        <f>IF(OR(Sheet1!N761&lt;&gt;Sheet1!AH761,Sheet1!AI761&lt;&gt;Sheet1!O761),"有影响","-")</f>
        <v>-</v>
      </c>
      <c r="E600" s="31" t="str">
        <f>IF(OR(Sheet1!S761&lt;&gt;Sheet1!AJ761,Sheet1!AK761&lt;&gt;Sheet1!T761),"有影响","-")</f>
        <v>-</v>
      </c>
      <c r="F600" s="31" t="str">
        <f>IF(OR(Sheet1!X761&lt;&gt;Sheet1!AL761,Sheet1!AM761&lt;&gt;Sheet1!Y761),"有影响","-")</f>
        <v>-</v>
      </c>
      <c r="G600" s="31" t="str">
        <f>IF(OR(Sheet1!AC761&lt;&gt;Sheet1!AN761,Sheet1!AO761&lt;&gt;Sheet1!AD761),"有影响","-")</f>
        <v>-</v>
      </c>
      <c r="H600" s="31" t="str">
        <f>IF(Sheet1!G761=0,"出错","-")</f>
        <v>-</v>
      </c>
      <c r="I600" s="31" t="str">
        <f>IF(AND(Sheet1!G761=0,Sheet1!L761&lt;&gt;0),"出错","-")</f>
        <v>-</v>
      </c>
      <c r="J600" s="31" t="str">
        <f>IF(AND(Sheet1!G761=0,Sheet1!L761=0,Sheet1!Q761&lt;&gt;0),"出错","-")</f>
        <v>-</v>
      </c>
      <c r="K600" s="31" t="str">
        <f>IF(AND(Sheet1!G761=0,Sheet1!L761=0,Sheet1!Q761=0,Sheet1!V761&lt;&gt;0),"出错","-")</f>
        <v>-</v>
      </c>
      <c r="L600" s="31" t="str">
        <f>IF(AND(Sheet1!G761=0,Sheet1!L761=0,Sheet1!Q761=0,Sheet1!V761=0,Sheet1!AA761&lt;&gt;0),"出错","-")</f>
        <v>-</v>
      </c>
    </row>
    <row r="601" spans="1:12">
      <c r="A601" s="23">
        <v>20286</v>
      </c>
      <c r="B601" s="23" t="s">
        <v>1123</v>
      </c>
      <c r="C601" s="31" t="str">
        <f>IF(OR(Sheet1!I762&lt;&gt;Sheet1!AF762,Sheet1!AG762&lt;&gt;Sheet1!J762),"有影响","-")</f>
        <v>-</v>
      </c>
      <c r="D601" s="31" t="str">
        <f>IF(OR(Sheet1!N762&lt;&gt;Sheet1!AH762,Sheet1!AI762&lt;&gt;Sheet1!O762),"有影响","-")</f>
        <v>-</v>
      </c>
      <c r="E601" s="31" t="str">
        <f>IF(OR(Sheet1!S762&lt;&gt;Sheet1!AJ762,Sheet1!AK762&lt;&gt;Sheet1!T762),"有影响","-")</f>
        <v>-</v>
      </c>
      <c r="F601" s="31" t="str">
        <f>IF(OR(Sheet1!X762&lt;&gt;Sheet1!AL762,Sheet1!AM762&lt;&gt;Sheet1!Y762),"有影响","-")</f>
        <v>-</v>
      </c>
      <c r="G601" s="31" t="str">
        <f>IF(OR(Sheet1!AC762&lt;&gt;Sheet1!AN762,Sheet1!AO762&lt;&gt;Sheet1!AD762),"有影响","-")</f>
        <v>-</v>
      </c>
      <c r="H601" s="31" t="str">
        <f>IF(Sheet1!G762=0,"出错","-")</f>
        <v>-</v>
      </c>
      <c r="I601" s="31" t="str">
        <f>IF(AND(Sheet1!G762=0,Sheet1!L762&lt;&gt;0),"出错","-")</f>
        <v>-</v>
      </c>
      <c r="J601" s="31" t="str">
        <f>IF(AND(Sheet1!G762=0,Sheet1!L762=0,Sheet1!Q762&lt;&gt;0),"出错","-")</f>
        <v>-</v>
      </c>
      <c r="K601" s="31" t="str">
        <f>IF(AND(Sheet1!G762=0,Sheet1!L762=0,Sheet1!Q762=0,Sheet1!V762&lt;&gt;0),"出错","-")</f>
        <v>-</v>
      </c>
      <c r="L601" s="31" t="str">
        <f>IF(AND(Sheet1!G762=0,Sheet1!L762=0,Sheet1!Q762=0,Sheet1!V762=0,Sheet1!AA762&lt;&gt;0),"出错","-")</f>
        <v>-</v>
      </c>
    </row>
    <row r="602" spans="1:12">
      <c r="A602" s="23">
        <v>20287</v>
      </c>
      <c r="B602" s="23" t="s">
        <v>1124</v>
      </c>
      <c r="C602" s="31" t="str">
        <f>IF(OR(Sheet1!I763&lt;&gt;Sheet1!AF763,Sheet1!AG763&lt;&gt;Sheet1!J763),"有影响","-")</f>
        <v>-</v>
      </c>
      <c r="D602" s="31" t="str">
        <f>IF(OR(Sheet1!N763&lt;&gt;Sheet1!AH763,Sheet1!AI763&lt;&gt;Sheet1!O763),"有影响","-")</f>
        <v>-</v>
      </c>
      <c r="E602" s="31" t="str">
        <f>IF(OR(Sheet1!S763&lt;&gt;Sheet1!AJ763,Sheet1!AK763&lt;&gt;Sheet1!T763),"有影响","-")</f>
        <v>-</v>
      </c>
      <c r="F602" s="31" t="str">
        <f>IF(OR(Sheet1!X763&lt;&gt;Sheet1!AL763,Sheet1!AM763&lt;&gt;Sheet1!Y763),"有影响","-")</f>
        <v>-</v>
      </c>
      <c r="G602" s="31" t="str">
        <f>IF(OR(Sheet1!AC763&lt;&gt;Sheet1!AN763,Sheet1!AO763&lt;&gt;Sheet1!AD763),"有影响","-")</f>
        <v>-</v>
      </c>
      <c r="H602" s="31" t="str">
        <f>IF(Sheet1!G763=0,"出错","-")</f>
        <v>-</v>
      </c>
      <c r="I602" s="31" t="str">
        <f>IF(AND(Sheet1!G763=0,Sheet1!L763&lt;&gt;0),"出错","-")</f>
        <v>-</v>
      </c>
      <c r="J602" s="31" t="str">
        <f>IF(AND(Sheet1!G763=0,Sheet1!L763=0,Sheet1!Q763&lt;&gt;0),"出错","-")</f>
        <v>-</v>
      </c>
      <c r="K602" s="31" t="str">
        <f>IF(AND(Sheet1!G763=0,Sheet1!L763=0,Sheet1!Q763=0,Sheet1!V763&lt;&gt;0),"出错","-")</f>
        <v>-</v>
      </c>
      <c r="L602" s="31" t="str">
        <f>IF(AND(Sheet1!G763=0,Sheet1!L763=0,Sheet1!Q763=0,Sheet1!V763=0,Sheet1!AA763&lt;&gt;0),"出错","-")</f>
        <v>-</v>
      </c>
    </row>
    <row r="603" spans="1:12">
      <c r="A603" s="23">
        <v>20288</v>
      </c>
      <c r="B603" s="23" t="s">
        <v>1125</v>
      </c>
      <c r="C603" s="31" t="str">
        <f>IF(OR(Sheet1!I764&lt;&gt;Sheet1!AF764,Sheet1!AG764&lt;&gt;Sheet1!J764),"有影响","-")</f>
        <v>-</v>
      </c>
      <c r="D603" s="31" t="str">
        <f>IF(OR(Sheet1!N764&lt;&gt;Sheet1!AH764,Sheet1!AI764&lt;&gt;Sheet1!O764),"有影响","-")</f>
        <v>-</v>
      </c>
      <c r="E603" s="31" t="str">
        <f>IF(OR(Sheet1!S764&lt;&gt;Sheet1!AJ764,Sheet1!AK764&lt;&gt;Sheet1!T764),"有影响","-")</f>
        <v>-</v>
      </c>
      <c r="F603" s="31" t="str">
        <f>IF(OR(Sheet1!X764&lt;&gt;Sheet1!AL764,Sheet1!AM764&lt;&gt;Sheet1!Y764),"有影响","-")</f>
        <v>-</v>
      </c>
      <c r="G603" s="31" t="str">
        <f>IF(OR(Sheet1!AC764&lt;&gt;Sheet1!AN764,Sheet1!AO764&lt;&gt;Sheet1!AD764),"有影响","-")</f>
        <v>-</v>
      </c>
      <c r="H603" s="31" t="str">
        <f>IF(Sheet1!G764=0,"出错","-")</f>
        <v>-</v>
      </c>
      <c r="I603" s="31" t="str">
        <f>IF(AND(Sheet1!G764=0,Sheet1!L764&lt;&gt;0),"出错","-")</f>
        <v>-</v>
      </c>
      <c r="J603" s="31" t="str">
        <f>IF(AND(Sheet1!G764=0,Sheet1!L764=0,Sheet1!Q764&lt;&gt;0),"出错","-")</f>
        <v>-</v>
      </c>
      <c r="K603" s="31" t="str">
        <f>IF(AND(Sheet1!G764=0,Sheet1!L764=0,Sheet1!Q764=0,Sheet1!V764&lt;&gt;0),"出错","-")</f>
        <v>-</v>
      </c>
      <c r="L603" s="31" t="str">
        <f>IF(AND(Sheet1!G764=0,Sheet1!L764=0,Sheet1!Q764=0,Sheet1!V764=0,Sheet1!AA764&lt;&gt;0),"出错","-")</f>
        <v>-</v>
      </c>
    </row>
    <row r="604" spans="1:12">
      <c r="A604" s="23">
        <v>20289</v>
      </c>
      <c r="B604" s="23" t="s">
        <v>1126</v>
      </c>
      <c r="C604" s="31" t="str">
        <f>IF(OR(Sheet1!I765&lt;&gt;Sheet1!AF765,Sheet1!AG765&lt;&gt;Sheet1!J765),"有影响","-")</f>
        <v>-</v>
      </c>
      <c r="D604" s="31" t="str">
        <f>IF(OR(Sheet1!N765&lt;&gt;Sheet1!AH765,Sheet1!AI765&lt;&gt;Sheet1!O765),"有影响","-")</f>
        <v>-</v>
      </c>
      <c r="E604" s="31" t="str">
        <f>IF(OR(Sheet1!S765&lt;&gt;Sheet1!AJ765,Sheet1!AK765&lt;&gt;Sheet1!T765),"有影响","-")</f>
        <v>-</v>
      </c>
      <c r="F604" s="31" t="str">
        <f>IF(OR(Sheet1!X765&lt;&gt;Sheet1!AL765,Sheet1!AM765&lt;&gt;Sheet1!Y765),"有影响","-")</f>
        <v>-</v>
      </c>
      <c r="G604" s="31" t="str">
        <f>IF(OR(Sheet1!AC765&lt;&gt;Sheet1!AN765,Sheet1!AO765&lt;&gt;Sheet1!AD765),"有影响","-")</f>
        <v>-</v>
      </c>
      <c r="H604" s="31" t="str">
        <f>IF(Sheet1!G765=0,"出错","-")</f>
        <v>-</v>
      </c>
      <c r="I604" s="31" t="str">
        <f>IF(AND(Sheet1!G765=0,Sheet1!L765&lt;&gt;0),"出错","-")</f>
        <v>-</v>
      </c>
      <c r="J604" s="31" t="str">
        <f>IF(AND(Sheet1!G765=0,Sheet1!L765=0,Sheet1!Q765&lt;&gt;0),"出错","-")</f>
        <v>-</v>
      </c>
      <c r="K604" s="31" t="str">
        <f>IF(AND(Sheet1!G765=0,Sheet1!L765=0,Sheet1!Q765=0,Sheet1!V765&lt;&gt;0),"出错","-")</f>
        <v>-</v>
      </c>
      <c r="L604" s="31" t="str">
        <f>IF(AND(Sheet1!G765=0,Sheet1!L765=0,Sheet1!Q765=0,Sheet1!V765=0,Sheet1!AA765&lt;&gt;0),"出错","-")</f>
        <v>-</v>
      </c>
    </row>
    <row r="605" spans="1:12">
      <c r="A605" s="23">
        <v>20290</v>
      </c>
      <c r="B605" s="23" t="s">
        <v>1127</v>
      </c>
      <c r="C605" s="31" t="str">
        <f>IF(OR(Sheet1!I766&lt;&gt;Sheet1!AF766,Sheet1!AG766&lt;&gt;Sheet1!J766),"有影响","-")</f>
        <v>-</v>
      </c>
      <c r="D605" s="31" t="str">
        <f>IF(OR(Sheet1!N766&lt;&gt;Sheet1!AH766,Sheet1!AI766&lt;&gt;Sheet1!O766),"有影响","-")</f>
        <v>-</v>
      </c>
      <c r="E605" s="31" t="str">
        <f>IF(OR(Sheet1!S766&lt;&gt;Sheet1!AJ766,Sheet1!AK766&lt;&gt;Sheet1!T766),"有影响","-")</f>
        <v>-</v>
      </c>
      <c r="F605" s="31" t="str">
        <f>IF(OR(Sheet1!X766&lt;&gt;Sheet1!AL766,Sheet1!AM766&lt;&gt;Sheet1!Y766),"有影响","-")</f>
        <v>-</v>
      </c>
      <c r="G605" s="31" t="str">
        <f>IF(OR(Sheet1!AC766&lt;&gt;Sheet1!AN766,Sheet1!AO766&lt;&gt;Sheet1!AD766),"有影响","-")</f>
        <v>-</v>
      </c>
      <c r="H605" s="31" t="str">
        <f>IF(Sheet1!G766=0,"出错","-")</f>
        <v>-</v>
      </c>
      <c r="I605" s="31" t="str">
        <f>IF(AND(Sheet1!G766=0,Sheet1!L766&lt;&gt;0),"出错","-")</f>
        <v>-</v>
      </c>
      <c r="J605" s="31" t="str">
        <f>IF(AND(Sheet1!G766=0,Sheet1!L766=0,Sheet1!Q766&lt;&gt;0),"出错","-")</f>
        <v>-</v>
      </c>
      <c r="K605" s="31" t="str">
        <f>IF(AND(Sheet1!G766=0,Sheet1!L766=0,Sheet1!Q766=0,Sheet1!V766&lt;&gt;0),"出错","-")</f>
        <v>-</v>
      </c>
      <c r="L605" s="31" t="str">
        <f>IF(AND(Sheet1!G766=0,Sheet1!L766=0,Sheet1!Q766=0,Sheet1!V766=0,Sheet1!AA766&lt;&gt;0),"出错","-")</f>
        <v>-</v>
      </c>
    </row>
    <row r="606" spans="1:12">
      <c r="A606" s="23">
        <v>20291</v>
      </c>
      <c r="B606" s="23" t="s">
        <v>1128</v>
      </c>
      <c r="C606" s="31" t="str">
        <f>IF(OR(Sheet1!I767&lt;&gt;Sheet1!AF767,Sheet1!AG767&lt;&gt;Sheet1!J767),"有影响","-")</f>
        <v>-</v>
      </c>
      <c r="D606" s="31" t="str">
        <f>IF(OR(Sheet1!N767&lt;&gt;Sheet1!AH767,Sheet1!AI767&lt;&gt;Sheet1!O767),"有影响","-")</f>
        <v>-</v>
      </c>
      <c r="E606" s="31" t="str">
        <f>IF(OR(Sheet1!S767&lt;&gt;Sheet1!AJ767,Sheet1!AK767&lt;&gt;Sheet1!T767),"有影响","-")</f>
        <v>-</v>
      </c>
      <c r="F606" s="31" t="str">
        <f>IF(OR(Sheet1!X767&lt;&gt;Sheet1!AL767,Sheet1!AM767&lt;&gt;Sheet1!Y767),"有影响","-")</f>
        <v>-</v>
      </c>
      <c r="G606" s="31" t="str">
        <f>IF(OR(Sheet1!AC767&lt;&gt;Sheet1!AN767,Sheet1!AO767&lt;&gt;Sheet1!AD767),"有影响","-")</f>
        <v>-</v>
      </c>
      <c r="H606" s="31" t="str">
        <f>IF(Sheet1!G767=0,"出错","-")</f>
        <v>-</v>
      </c>
      <c r="I606" s="31" t="str">
        <f>IF(AND(Sheet1!G767=0,Sheet1!L767&lt;&gt;0),"出错","-")</f>
        <v>-</v>
      </c>
      <c r="J606" s="31" t="str">
        <f>IF(AND(Sheet1!G767=0,Sheet1!L767=0,Sheet1!Q767&lt;&gt;0),"出错","-")</f>
        <v>-</v>
      </c>
      <c r="K606" s="31" t="str">
        <f>IF(AND(Sheet1!G767=0,Sheet1!L767=0,Sheet1!Q767=0,Sheet1!V767&lt;&gt;0),"出错","-")</f>
        <v>-</v>
      </c>
      <c r="L606" s="31" t="str">
        <f>IF(AND(Sheet1!G767=0,Sheet1!L767=0,Sheet1!Q767=0,Sheet1!V767=0,Sheet1!AA767&lt;&gt;0),"出错","-")</f>
        <v>-</v>
      </c>
    </row>
    <row r="607" spans="1:12">
      <c r="A607" s="23">
        <v>20292</v>
      </c>
      <c r="B607" s="23" t="s">
        <v>1129</v>
      </c>
      <c r="C607" s="31" t="str">
        <f>IF(OR(Sheet1!I768&lt;&gt;Sheet1!AF768,Sheet1!AG768&lt;&gt;Sheet1!J768),"有影响","-")</f>
        <v>-</v>
      </c>
      <c r="D607" s="31" t="str">
        <f>IF(OR(Sheet1!N768&lt;&gt;Sheet1!AH768,Sheet1!AI768&lt;&gt;Sheet1!O768),"有影响","-")</f>
        <v>-</v>
      </c>
      <c r="E607" s="31" t="str">
        <f>IF(OR(Sheet1!S768&lt;&gt;Sheet1!AJ768,Sheet1!AK768&lt;&gt;Sheet1!T768),"有影响","-")</f>
        <v>-</v>
      </c>
      <c r="F607" s="31" t="str">
        <f>IF(OR(Sheet1!X768&lt;&gt;Sheet1!AL768,Sheet1!AM768&lt;&gt;Sheet1!Y768),"有影响","-")</f>
        <v>-</v>
      </c>
      <c r="G607" s="31" t="str">
        <f>IF(OR(Sheet1!AC768&lt;&gt;Sheet1!AN768,Sheet1!AO768&lt;&gt;Sheet1!AD768),"有影响","-")</f>
        <v>-</v>
      </c>
      <c r="H607" s="31" t="str">
        <f>IF(Sheet1!G768=0,"出错","-")</f>
        <v>-</v>
      </c>
      <c r="I607" s="31" t="str">
        <f>IF(AND(Sheet1!G768=0,Sheet1!L768&lt;&gt;0),"出错","-")</f>
        <v>-</v>
      </c>
      <c r="J607" s="31" t="str">
        <f>IF(AND(Sheet1!G768=0,Sheet1!L768=0,Sheet1!Q768&lt;&gt;0),"出错","-")</f>
        <v>-</v>
      </c>
      <c r="K607" s="31" t="str">
        <f>IF(AND(Sheet1!G768=0,Sheet1!L768=0,Sheet1!Q768=0,Sheet1!V768&lt;&gt;0),"出错","-")</f>
        <v>-</v>
      </c>
      <c r="L607" s="31" t="str">
        <f>IF(AND(Sheet1!G768=0,Sheet1!L768=0,Sheet1!Q768=0,Sheet1!V768=0,Sheet1!AA768&lt;&gt;0),"出错","-")</f>
        <v>-</v>
      </c>
    </row>
    <row r="608" spans="1:12">
      <c r="A608" s="23">
        <v>20293</v>
      </c>
      <c r="B608" s="23" t="s">
        <v>1130</v>
      </c>
      <c r="C608" s="31" t="str">
        <f>IF(OR(Sheet1!I769&lt;&gt;Sheet1!AF769,Sheet1!AG769&lt;&gt;Sheet1!J769),"有影响","-")</f>
        <v>-</v>
      </c>
      <c r="D608" s="31" t="str">
        <f>IF(OR(Sheet1!N769&lt;&gt;Sheet1!AH769,Sheet1!AI769&lt;&gt;Sheet1!O769),"有影响","-")</f>
        <v>-</v>
      </c>
      <c r="E608" s="31" t="str">
        <f>IF(OR(Sheet1!S769&lt;&gt;Sheet1!AJ769,Sheet1!AK769&lt;&gt;Sheet1!T769),"有影响","-")</f>
        <v>-</v>
      </c>
      <c r="F608" s="31" t="str">
        <f>IF(OR(Sheet1!X769&lt;&gt;Sheet1!AL769,Sheet1!AM769&lt;&gt;Sheet1!Y769),"有影响","-")</f>
        <v>-</v>
      </c>
      <c r="G608" s="31" t="str">
        <f>IF(OR(Sheet1!AC769&lt;&gt;Sheet1!AN769,Sheet1!AO769&lt;&gt;Sheet1!AD769),"有影响","-")</f>
        <v>-</v>
      </c>
      <c r="H608" s="31" t="str">
        <f>IF(Sheet1!G769=0,"出错","-")</f>
        <v>-</v>
      </c>
      <c r="I608" s="31" t="str">
        <f>IF(AND(Sheet1!G769=0,Sheet1!L769&lt;&gt;0),"出错","-")</f>
        <v>-</v>
      </c>
      <c r="J608" s="31" t="str">
        <f>IF(AND(Sheet1!G769=0,Sheet1!L769=0,Sheet1!Q769&lt;&gt;0),"出错","-")</f>
        <v>-</v>
      </c>
      <c r="K608" s="31" t="str">
        <f>IF(AND(Sheet1!G769=0,Sheet1!L769=0,Sheet1!Q769=0,Sheet1!V769&lt;&gt;0),"出错","-")</f>
        <v>-</v>
      </c>
      <c r="L608" s="31" t="str">
        <f>IF(AND(Sheet1!G769=0,Sheet1!L769=0,Sheet1!Q769=0,Sheet1!V769=0,Sheet1!AA769&lt;&gt;0),"出错","-")</f>
        <v>-</v>
      </c>
    </row>
    <row r="609" spans="1:12">
      <c r="A609" s="23">
        <v>20294</v>
      </c>
      <c r="B609" s="23" t="s">
        <v>1131</v>
      </c>
      <c r="C609" s="31" t="str">
        <f>IF(OR(Sheet1!I770&lt;&gt;Sheet1!AF770,Sheet1!AG770&lt;&gt;Sheet1!J770),"有影响","-")</f>
        <v>-</v>
      </c>
      <c r="D609" s="31" t="str">
        <f>IF(OR(Sheet1!N770&lt;&gt;Sheet1!AH770,Sheet1!AI770&lt;&gt;Sheet1!O770),"有影响","-")</f>
        <v>-</v>
      </c>
      <c r="E609" s="31" t="str">
        <f>IF(OR(Sheet1!S770&lt;&gt;Sheet1!AJ770,Sheet1!AK770&lt;&gt;Sheet1!T770),"有影响","-")</f>
        <v>-</v>
      </c>
      <c r="F609" s="31" t="str">
        <f>IF(OR(Sheet1!X770&lt;&gt;Sheet1!AL770,Sheet1!AM770&lt;&gt;Sheet1!Y770),"有影响","-")</f>
        <v>-</v>
      </c>
      <c r="G609" s="31" t="str">
        <f>IF(OR(Sheet1!AC770&lt;&gt;Sheet1!AN770,Sheet1!AO770&lt;&gt;Sheet1!AD770),"有影响","-")</f>
        <v>-</v>
      </c>
      <c r="H609" s="31" t="str">
        <f>IF(Sheet1!G770=0,"出错","-")</f>
        <v>-</v>
      </c>
      <c r="I609" s="31" t="str">
        <f>IF(AND(Sheet1!G770=0,Sheet1!L770&lt;&gt;0),"出错","-")</f>
        <v>-</v>
      </c>
      <c r="J609" s="31" t="str">
        <f>IF(AND(Sheet1!G770=0,Sheet1!L770=0,Sheet1!Q770&lt;&gt;0),"出错","-")</f>
        <v>-</v>
      </c>
      <c r="K609" s="31" t="str">
        <f>IF(AND(Sheet1!G770=0,Sheet1!L770=0,Sheet1!Q770=0,Sheet1!V770&lt;&gt;0),"出错","-")</f>
        <v>-</v>
      </c>
      <c r="L609" s="31" t="str">
        <f>IF(AND(Sheet1!G770=0,Sheet1!L770=0,Sheet1!Q770=0,Sheet1!V770=0,Sheet1!AA770&lt;&gt;0),"出错","-")</f>
        <v>-</v>
      </c>
    </row>
    <row r="610" spans="1:12">
      <c r="A610" s="23">
        <v>20295</v>
      </c>
      <c r="B610" s="23" t="s">
        <v>1132</v>
      </c>
      <c r="C610" s="31" t="str">
        <f>IF(OR(Sheet1!I771&lt;&gt;Sheet1!AF771,Sheet1!AG771&lt;&gt;Sheet1!J771),"有影响","-")</f>
        <v>-</v>
      </c>
      <c r="D610" s="31" t="str">
        <f>IF(OR(Sheet1!N771&lt;&gt;Sheet1!AH771,Sheet1!AI771&lt;&gt;Sheet1!O771),"有影响","-")</f>
        <v>-</v>
      </c>
      <c r="E610" s="31" t="str">
        <f>IF(OR(Sheet1!S771&lt;&gt;Sheet1!AJ771,Sheet1!AK771&lt;&gt;Sheet1!T771),"有影响","-")</f>
        <v>-</v>
      </c>
      <c r="F610" s="31" t="str">
        <f>IF(OR(Sheet1!X771&lt;&gt;Sheet1!AL771,Sheet1!AM771&lt;&gt;Sheet1!Y771),"有影响","-")</f>
        <v>-</v>
      </c>
      <c r="G610" s="31" t="str">
        <f>IF(OR(Sheet1!AC771&lt;&gt;Sheet1!AN771,Sheet1!AO771&lt;&gt;Sheet1!AD771),"有影响","-")</f>
        <v>-</v>
      </c>
      <c r="H610" s="31" t="str">
        <f>IF(Sheet1!G771=0,"出错","-")</f>
        <v>-</v>
      </c>
      <c r="I610" s="31" t="str">
        <f>IF(AND(Sheet1!G771=0,Sheet1!L771&lt;&gt;0),"出错","-")</f>
        <v>-</v>
      </c>
      <c r="J610" s="31" t="str">
        <f>IF(AND(Sheet1!G771=0,Sheet1!L771=0,Sheet1!Q771&lt;&gt;0),"出错","-")</f>
        <v>-</v>
      </c>
      <c r="K610" s="31" t="str">
        <f>IF(AND(Sheet1!G771=0,Sheet1!L771=0,Sheet1!Q771=0,Sheet1!V771&lt;&gt;0),"出错","-")</f>
        <v>-</v>
      </c>
      <c r="L610" s="31" t="str">
        <f>IF(AND(Sheet1!G771=0,Sheet1!L771=0,Sheet1!Q771=0,Sheet1!V771=0,Sheet1!AA771&lt;&gt;0),"出错","-")</f>
        <v>-</v>
      </c>
    </row>
    <row r="611" spans="1:12">
      <c r="A611" s="23">
        <v>20296</v>
      </c>
      <c r="B611" s="23" t="s">
        <v>1133</v>
      </c>
      <c r="C611" s="31" t="str">
        <f>IF(OR(Sheet1!I772&lt;&gt;Sheet1!AF772,Sheet1!AG772&lt;&gt;Sheet1!J772),"有影响","-")</f>
        <v>-</v>
      </c>
      <c r="D611" s="31" t="str">
        <f>IF(OR(Sheet1!N772&lt;&gt;Sheet1!AH772,Sheet1!AI772&lt;&gt;Sheet1!O772),"有影响","-")</f>
        <v>-</v>
      </c>
      <c r="E611" s="31" t="str">
        <f>IF(OR(Sheet1!S772&lt;&gt;Sheet1!AJ772,Sheet1!AK772&lt;&gt;Sheet1!T772),"有影响","-")</f>
        <v>-</v>
      </c>
      <c r="F611" s="31" t="str">
        <f>IF(OR(Sheet1!X772&lt;&gt;Sheet1!AL772,Sheet1!AM772&lt;&gt;Sheet1!Y772),"有影响","-")</f>
        <v>-</v>
      </c>
      <c r="G611" s="31" t="str">
        <f>IF(OR(Sheet1!AC772&lt;&gt;Sheet1!AN772,Sheet1!AO772&lt;&gt;Sheet1!AD772),"有影响","-")</f>
        <v>-</v>
      </c>
      <c r="H611" s="31" t="str">
        <f>IF(Sheet1!G772=0,"出错","-")</f>
        <v>-</v>
      </c>
      <c r="I611" s="31" t="str">
        <f>IF(AND(Sheet1!G772=0,Sheet1!L772&lt;&gt;0),"出错","-")</f>
        <v>-</v>
      </c>
      <c r="J611" s="31" t="str">
        <f>IF(AND(Sheet1!G772=0,Sheet1!L772=0,Sheet1!Q772&lt;&gt;0),"出错","-")</f>
        <v>-</v>
      </c>
      <c r="K611" s="31" t="str">
        <f>IF(AND(Sheet1!G772=0,Sheet1!L772=0,Sheet1!Q772=0,Sheet1!V772&lt;&gt;0),"出错","-")</f>
        <v>-</v>
      </c>
      <c r="L611" s="31" t="str">
        <f>IF(AND(Sheet1!G772=0,Sheet1!L772=0,Sheet1!Q772=0,Sheet1!V772=0,Sheet1!AA772&lt;&gt;0),"出错","-")</f>
        <v>-</v>
      </c>
    </row>
    <row r="612" spans="1:12">
      <c r="A612" s="3">
        <v>21001</v>
      </c>
      <c r="B612" s="3" t="s">
        <v>313</v>
      </c>
      <c r="C612" s="31" t="str">
        <f>IF(OR(Sheet1!I836&lt;&gt;Sheet1!AF836,Sheet1!AG836&lt;&gt;Sheet1!J836),"有影响","-")</f>
        <v>-</v>
      </c>
      <c r="D612" s="31" t="str">
        <f>IF(OR(Sheet1!N836&lt;&gt;Sheet1!AH836,Sheet1!AI836&lt;&gt;Sheet1!O836),"有影响","-")</f>
        <v>-</v>
      </c>
      <c r="E612" s="31" t="str">
        <f>IF(OR(Sheet1!S836&lt;&gt;Sheet1!AJ836,Sheet1!AK836&lt;&gt;Sheet1!T836),"有影响","-")</f>
        <v>-</v>
      </c>
      <c r="F612" s="31" t="str">
        <f>IF(OR(Sheet1!X836&lt;&gt;Sheet1!AL836,Sheet1!AM836&lt;&gt;Sheet1!Y836),"有影响","-")</f>
        <v>-</v>
      </c>
      <c r="G612" s="31" t="str">
        <f>IF(OR(Sheet1!AC836&lt;&gt;Sheet1!AN836,Sheet1!AO836&lt;&gt;Sheet1!AD836),"有影响","-")</f>
        <v>-</v>
      </c>
      <c r="H612" s="31" t="str">
        <f>IF(Sheet1!G836=0,"出错","-")</f>
        <v>-</v>
      </c>
      <c r="I612" s="31" t="str">
        <f>IF(AND(Sheet1!G836=0,Sheet1!L836&lt;&gt;0),"出错","-")</f>
        <v>-</v>
      </c>
      <c r="J612" s="31" t="str">
        <f>IF(AND(Sheet1!G836=0,Sheet1!L836=0,Sheet1!Q836&lt;&gt;0),"出错","-")</f>
        <v>-</v>
      </c>
      <c r="K612" s="31" t="str">
        <f>IF(AND(Sheet1!G836=0,Sheet1!L836=0,Sheet1!Q836=0,Sheet1!V836&lt;&gt;0),"出错","-")</f>
        <v>-</v>
      </c>
      <c r="L612" s="31" t="str">
        <f>IF(AND(Sheet1!G836=0,Sheet1!L836=0,Sheet1!Q836=0,Sheet1!V836=0,Sheet1!AA836&lt;&gt;0),"出错","-")</f>
        <v>-</v>
      </c>
    </row>
    <row r="613" spans="1:12">
      <c r="A613" s="3">
        <v>21002</v>
      </c>
      <c r="B613" s="3" t="s">
        <v>314</v>
      </c>
      <c r="C613" s="31" t="str">
        <f>IF(OR(Sheet1!I837&lt;&gt;Sheet1!AF837,Sheet1!AG837&lt;&gt;Sheet1!J837),"有影响","-")</f>
        <v>-</v>
      </c>
      <c r="D613" s="31" t="str">
        <f>IF(OR(Sheet1!N837&lt;&gt;Sheet1!AH837,Sheet1!AI837&lt;&gt;Sheet1!O837),"有影响","-")</f>
        <v>-</v>
      </c>
      <c r="E613" s="31" t="str">
        <f>IF(OR(Sheet1!S837&lt;&gt;Sheet1!AJ837,Sheet1!AK837&lt;&gt;Sheet1!T837),"有影响","-")</f>
        <v>-</v>
      </c>
      <c r="F613" s="31" t="str">
        <f>IF(OR(Sheet1!X837&lt;&gt;Sheet1!AL837,Sheet1!AM837&lt;&gt;Sheet1!Y837),"有影响","-")</f>
        <v>-</v>
      </c>
      <c r="G613" s="31" t="str">
        <f>IF(OR(Sheet1!AC837&lt;&gt;Sheet1!AN837,Sheet1!AO837&lt;&gt;Sheet1!AD837),"有影响","-")</f>
        <v>-</v>
      </c>
      <c r="H613" s="31" t="str">
        <f>IF(Sheet1!G837=0,"出错","-")</f>
        <v>-</v>
      </c>
      <c r="I613" s="31" t="str">
        <f>IF(AND(Sheet1!G837=0,Sheet1!L837&lt;&gt;0),"出错","-")</f>
        <v>-</v>
      </c>
      <c r="J613" s="31" t="str">
        <f>IF(AND(Sheet1!G837=0,Sheet1!L837=0,Sheet1!Q837&lt;&gt;0),"出错","-")</f>
        <v>-</v>
      </c>
      <c r="K613" s="31" t="str">
        <f>IF(AND(Sheet1!G837=0,Sheet1!L837=0,Sheet1!Q837=0,Sheet1!V837&lt;&gt;0),"出错","-")</f>
        <v>-</v>
      </c>
      <c r="L613" s="31" t="str">
        <f>IF(AND(Sheet1!G837=0,Sheet1!L837=0,Sheet1!Q837=0,Sheet1!V837=0,Sheet1!AA837&lt;&gt;0),"出错","-")</f>
        <v>-</v>
      </c>
    </row>
    <row r="614" spans="1:12">
      <c r="A614" s="3">
        <v>21003</v>
      </c>
      <c r="B614" s="3" t="s">
        <v>315</v>
      </c>
      <c r="C614" s="31" t="str">
        <f>IF(OR(Sheet1!I838&lt;&gt;Sheet1!AF838,Sheet1!AG838&lt;&gt;Sheet1!J838),"有影响","-")</f>
        <v>-</v>
      </c>
      <c r="D614" s="31" t="str">
        <f>IF(OR(Sheet1!N838&lt;&gt;Sheet1!AH838,Sheet1!AI838&lt;&gt;Sheet1!O838),"有影响","-")</f>
        <v>-</v>
      </c>
      <c r="E614" s="31" t="str">
        <f>IF(OR(Sheet1!S838&lt;&gt;Sheet1!AJ838,Sheet1!AK838&lt;&gt;Sheet1!T838),"有影响","-")</f>
        <v>-</v>
      </c>
      <c r="F614" s="31" t="str">
        <f>IF(OR(Sheet1!X838&lt;&gt;Sheet1!AL838,Sheet1!AM838&lt;&gt;Sheet1!Y838),"有影响","-")</f>
        <v>-</v>
      </c>
      <c r="G614" s="31" t="str">
        <f>IF(OR(Sheet1!AC838&lt;&gt;Sheet1!AN838,Sheet1!AO838&lt;&gt;Sheet1!AD838),"有影响","-")</f>
        <v>-</v>
      </c>
      <c r="H614" s="31" t="str">
        <f>IF(Sheet1!G838=0,"出错","-")</f>
        <v>-</v>
      </c>
      <c r="I614" s="31" t="str">
        <f>IF(AND(Sheet1!G838=0,Sheet1!L838&lt;&gt;0),"出错","-")</f>
        <v>-</v>
      </c>
      <c r="J614" s="31" t="str">
        <f>IF(AND(Sheet1!G838=0,Sheet1!L838=0,Sheet1!Q838&lt;&gt;0),"出错","-")</f>
        <v>-</v>
      </c>
      <c r="K614" s="31" t="str">
        <f>IF(AND(Sheet1!G838=0,Sheet1!L838=0,Sheet1!Q838=0,Sheet1!V838&lt;&gt;0),"出错","-")</f>
        <v>-</v>
      </c>
      <c r="L614" s="31" t="str">
        <f>IF(AND(Sheet1!G838=0,Sheet1!L838=0,Sheet1!Q838=0,Sheet1!V838=0,Sheet1!AA838&lt;&gt;0),"出错","-")</f>
        <v>-</v>
      </c>
    </row>
    <row r="615" spans="1:12">
      <c r="A615" s="3">
        <v>21004</v>
      </c>
      <c r="B615" s="3" t="s">
        <v>316</v>
      </c>
      <c r="C615" s="31" t="str">
        <f>IF(OR(Sheet1!I839&lt;&gt;Sheet1!AF839,Sheet1!AG839&lt;&gt;Sheet1!J839),"有影响","-")</f>
        <v>-</v>
      </c>
      <c r="D615" s="31" t="str">
        <f>IF(OR(Sheet1!N839&lt;&gt;Sheet1!AH839,Sheet1!AI839&lt;&gt;Sheet1!O839),"有影响","-")</f>
        <v>-</v>
      </c>
      <c r="E615" s="31" t="str">
        <f>IF(OR(Sheet1!S839&lt;&gt;Sheet1!AJ839,Sheet1!AK839&lt;&gt;Sheet1!T839),"有影响","-")</f>
        <v>-</v>
      </c>
      <c r="F615" s="31" t="str">
        <f>IF(OR(Sheet1!X839&lt;&gt;Sheet1!AL839,Sheet1!AM839&lt;&gt;Sheet1!Y839),"有影响","-")</f>
        <v>-</v>
      </c>
      <c r="G615" s="31" t="str">
        <f>IF(OR(Sheet1!AC839&lt;&gt;Sheet1!AN839,Sheet1!AO839&lt;&gt;Sheet1!AD839),"有影响","-")</f>
        <v>-</v>
      </c>
      <c r="H615" s="31" t="str">
        <f>IF(Sheet1!G839=0,"出错","-")</f>
        <v>-</v>
      </c>
      <c r="I615" s="31" t="str">
        <f>IF(AND(Sheet1!G839=0,Sheet1!L839&lt;&gt;0),"出错","-")</f>
        <v>-</v>
      </c>
      <c r="J615" s="31" t="str">
        <f>IF(AND(Sheet1!G839=0,Sheet1!L839=0,Sheet1!Q839&lt;&gt;0),"出错","-")</f>
        <v>-</v>
      </c>
      <c r="K615" s="31" t="str">
        <f>IF(AND(Sheet1!G839=0,Sheet1!L839=0,Sheet1!Q839=0,Sheet1!V839&lt;&gt;0),"出错","-")</f>
        <v>-</v>
      </c>
      <c r="L615" s="31" t="str">
        <f>IF(AND(Sheet1!G839=0,Sheet1!L839=0,Sheet1!Q839=0,Sheet1!V839=0,Sheet1!AA839&lt;&gt;0),"出错","-")</f>
        <v>-</v>
      </c>
    </row>
    <row r="616" spans="1:12">
      <c r="A616" s="3">
        <v>21005</v>
      </c>
      <c r="B616" s="3" t="s">
        <v>317</v>
      </c>
      <c r="C616" s="31" t="str">
        <f>IF(OR(Sheet1!I840&lt;&gt;Sheet1!AF840,Sheet1!AG840&lt;&gt;Sheet1!J840),"有影响","-")</f>
        <v>-</v>
      </c>
      <c r="D616" s="31" t="str">
        <f>IF(OR(Sheet1!N840&lt;&gt;Sheet1!AH840,Sheet1!AI840&lt;&gt;Sheet1!O840),"有影响","-")</f>
        <v>-</v>
      </c>
      <c r="E616" s="31" t="str">
        <f>IF(OR(Sheet1!S840&lt;&gt;Sheet1!AJ840,Sheet1!AK840&lt;&gt;Sheet1!T840),"有影响","-")</f>
        <v>-</v>
      </c>
      <c r="F616" s="31" t="str">
        <f>IF(OR(Sheet1!X840&lt;&gt;Sheet1!AL840,Sheet1!AM840&lt;&gt;Sheet1!Y840),"有影响","-")</f>
        <v>-</v>
      </c>
      <c r="G616" s="31" t="str">
        <f>IF(OR(Sheet1!AC840&lt;&gt;Sheet1!AN840,Sheet1!AO840&lt;&gt;Sheet1!AD840),"有影响","-")</f>
        <v>-</v>
      </c>
      <c r="H616" s="31" t="str">
        <f>IF(Sheet1!G840=0,"出错","-")</f>
        <v>-</v>
      </c>
      <c r="I616" s="31" t="str">
        <f>IF(AND(Sheet1!G840=0,Sheet1!L840&lt;&gt;0),"出错","-")</f>
        <v>-</v>
      </c>
      <c r="J616" s="31" t="str">
        <f>IF(AND(Sheet1!G840=0,Sheet1!L840=0,Sheet1!Q840&lt;&gt;0),"出错","-")</f>
        <v>-</v>
      </c>
      <c r="K616" s="31" t="str">
        <f>IF(AND(Sheet1!G840=0,Sheet1!L840=0,Sheet1!Q840=0,Sheet1!V840&lt;&gt;0),"出错","-")</f>
        <v>-</v>
      </c>
      <c r="L616" s="31" t="str">
        <f>IF(AND(Sheet1!G840=0,Sheet1!L840=0,Sheet1!Q840=0,Sheet1!V840=0,Sheet1!AA840&lt;&gt;0),"出错","-")</f>
        <v>-</v>
      </c>
    </row>
    <row r="617" spans="1:12">
      <c r="A617" s="3">
        <v>21006</v>
      </c>
      <c r="B617" s="3" t="s">
        <v>370</v>
      </c>
      <c r="C617" s="31" t="str">
        <f>IF(OR(Sheet1!I841&lt;&gt;Sheet1!AF841,Sheet1!AG841&lt;&gt;Sheet1!J841),"有影响","-")</f>
        <v>-</v>
      </c>
      <c r="D617" s="31" t="str">
        <f>IF(OR(Sheet1!N841&lt;&gt;Sheet1!AH841,Sheet1!AI841&lt;&gt;Sheet1!O841),"有影响","-")</f>
        <v>-</v>
      </c>
      <c r="E617" s="31" t="str">
        <f>IF(OR(Sheet1!S841&lt;&gt;Sheet1!AJ841,Sheet1!AK841&lt;&gt;Sheet1!T841),"有影响","-")</f>
        <v>-</v>
      </c>
      <c r="F617" s="31" t="str">
        <f>IF(OR(Sheet1!X841&lt;&gt;Sheet1!AL841,Sheet1!AM841&lt;&gt;Sheet1!Y841),"有影响","-")</f>
        <v>-</v>
      </c>
      <c r="G617" s="31" t="str">
        <f>IF(OR(Sheet1!AC841&lt;&gt;Sheet1!AN841,Sheet1!AO841&lt;&gt;Sheet1!AD841),"有影响","-")</f>
        <v>-</v>
      </c>
      <c r="H617" s="31" t="str">
        <f>IF(Sheet1!G841=0,"出错","-")</f>
        <v>-</v>
      </c>
      <c r="I617" s="31" t="str">
        <f>IF(AND(Sheet1!G841=0,Sheet1!L841&lt;&gt;0),"出错","-")</f>
        <v>-</v>
      </c>
      <c r="J617" s="31" t="str">
        <f>IF(AND(Sheet1!G841=0,Sheet1!L841=0,Sheet1!Q841&lt;&gt;0),"出错","-")</f>
        <v>-</v>
      </c>
      <c r="K617" s="31" t="str">
        <f>IF(AND(Sheet1!G841=0,Sheet1!L841=0,Sheet1!Q841=0,Sheet1!V841&lt;&gt;0),"出错","-")</f>
        <v>-</v>
      </c>
      <c r="L617" s="31" t="str">
        <f>IF(AND(Sheet1!G841=0,Sheet1!L841=0,Sheet1!Q841=0,Sheet1!V841=0,Sheet1!AA841&lt;&gt;0),"出错","-")</f>
        <v>-</v>
      </c>
    </row>
    <row r="618" spans="1:12">
      <c r="A618" s="3">
        <v>21007</v>
      </c>
      <c r="B618" s="3" t="s">
        <v>320</v>
      </c>
      <c r="C618" s="31" t="str">
        <f>IF(OR(Sheet1!I842&lt;&gt;Sheet1!AF842,Sheet1!AG842&lt;&gt;Sheet1!J842),"有影响","-")</f>
        <v>-</v>
      </c>
      <c r="D618" s="31" t="str">
        <f>IF(OR(Sheet1!N842&lt;&gt;Sheet1!AH842,Sheet1!AI842&lt;&gt;Sheet1!O842),"有影响","-")</f>
        <v>-</v>
      </c>
      <c r="E618" s="31" t="str">
        <f>IF(OR(Sheet1!S842&lt;&gt;Sheet1!AJ842,Sheet1!AK842&lt;&gt;Sheet1!T842),"有影响","-")</f>
        <v>-</v>
      </c>
      <c r="F618" s="31" t="str">
        <f>IF(OR(Sheet1!X842&lt;&gt;Sheet1!AL842,Sheet1!AM842&lt;&gt;Sheet1!Y842),"有影响","-")</f>
        <v>-</v>
      </c>
      <c r="G618" s="31" t="str">
        <f>IF(OR(Sheet1!AC842&lt;&gt;Sheet1!AN842,Sheet1!AO842&lt;&gt;Sheet1!AD842),"有影响","-")</f>
        <v>-</v>
      </c>
      <c r="H618" s="31" t="str">
        <f>IF(Sheet1!G842=0,"出错","-")</f>
        <v>-</v>
      </c>
      <c r="I618" s="31" t="str">
        <f>IF(AND(Sheet1!G842=0,Sheet1!L842&lt;&gt;0),"出错","-")</f>
        <v>-</v>
      </c>
      <c r="J618" s="31" t="str">
        <f>IF(AND(Sheet1!G842=0,Sheet1!L842=0,Sheet1!Q842&lt;&gt;0),"出错","-")</f>
        <v>-</v>
      </c>
      <c r="K618" s="31" t="str">
        <f>IF(AND(Sheet1!G842=0,Sheet1!L842=0,Sheet1!Q842=0,Sheet1!V842&lt;&gt;0),"出错","-")</f>
        <v>-</v>
      </c>
      <c r="L618" s="31" t="str">
        <f>IF(AND(Sheet1!G842=0,Sheet1!L842=0,Sheet1!Q842=0,Sheet1!V842=0,Sheet1!AA842&lt;&gt;0),"出错","-")</f>
        <v>-</v>
      </c>
    </row>
    <row r="619" spans="1:12">
      <c r="A619" s="3">
        <v>21008</v>
      </c>
      <c r="B619" s="3" t="s">
        <v>319</v>
      </c>
      <c r="C619" s="31" t="str">
        <f>IF(OR(Sheet1!I843&lt;&gt;Sheet1!AF843,Sheet1!AG843&lt;&gt;Sheet1!J843),"有影响","-")</f>
        <v>-</v>
      </c>
      <c r="D619" s="31" t="str">
        <f>IF(OR(Sheet1!N843&lt;&gt;Sheet1!AH843,Sheet1!AI843&lt;&gt;Sheet1!O843),"有影响","-")</f>
        <v>-</v>
      </c>
      <c r="E619" s="31" t="str">
        <f>IF(OR(Sheet1!S843&lt;&gt;Sheet1!AJ843,Sheet1!AK843&lt;&gt;Sheet1!T843),"有影响","-")</f>
        <v>-</v>
      </c>
      <c r="F619" s="31" t="str">
        <f>IF(OR(Sheet1!X843&lt;&gt;Sheet1!AL843,Sheet1!AM843&lt;&gt;Sheet1!Y843),"有影响","-")</f>
        <v>-</v>
      </c>
      <c r="G619" s="31" t="str">
        <f>IF(OR(Sheet1!AC843&lt;&gt;Sheet1!AN843,Sheet1!AO843&lt;&gt;Sheet1!AD843),"有影响","-")</f>
        <v>-</v>
      </c>
      <c r="H619" s="31" t="str">
        <f>IF(Sheet1!G843=0,"出错","-")</f>
        <v>-</v>
      </c>
      <c r="I619" s="31" t="str">
        <f>IF(AND(Sheet1!G843=0,Sheet1!L843&lt;&gt;0),"出错","-")</f>
        <v>-</v>
      </c>
      <c r="J619" s="31" t="str">
        <f>IF(AND(Sheet1!G843=0,Sheet1!L843=0,Sheet1!Q843&lt;&gt;0),"出错","-")</f>
        <v>-</v>
      </c>
      <c r="K619" s="31" t="str">
        <f>IF(AND(Sheet1!G843=0,Sheet1!L843=0,Sheet1!Q843=0,Sheet1!V843&lt;&gt;0),"出错","-")</f>
        <v>-</v>
      </c>
      <c r="L619" s="31" t="str">
        <f>IF(AND(Sheet1!G843=0,Sheet1!L843=0,Sheet1!Q843=0,Sheet1!V843=0,Sheet1!AA843&lt;&gt;0),"出错","-")</f>
        <v>-</v>
      </c>
    </row>
    <row r="620" spans="1:12">
      <c r="A620" s="3">
        <v>21009</v>
      </c>
      <c r="B620" s="3" t="s">
        <v>321</v>
      </c>
      <c r="C620" s="31" t="str">
        <f>IF(OR(Sheet1!I844&lt;&gt;Sheet1!AF844,Sheet1!AG844&lt;&gt;Sheet1!J844),"有影响","-")</f>
        <v>-</v>
      </c>
      <c r="D620" s="31" t="str">
        <f>IF(OR(Sheet1!N844&lt;&gt;Sheet1!AH844,Sheet1!AI844&lt;&gt;Sheet1!O844),"有影响","-")</f>
        <v>-</v>
      </c>
      <c r="E620" s="31" t="str">
        <f>IF(OR(Sheet1!S844&lt;&gt;Sheet1!AJ844,Sheet1!AK844&lt;&gt;Sheet1!T844),"有影响","-")</f>
        <v>-</v>
      </c>
      <c r="F620" s="31" t="str">
        <f>IF(OR(Sheet1!X844&lt;&gt;Sheet1!AL844,Sheet1!AM844&lt;&gt;Sheet1!Y844),"有影响","-")</f>
        <v>-</v>
      </c>
      <c r="G620" s="31" t="str">
        <f>IF(OR(Sheet1!AC844&lt;&gt;Sheet1!AN844,Sheet1!AO844&lt;&gt;Sheet1!AD844),"有影响","-")</f>
        <v>-</v>
      </c>
      <c r="H620" s="31" t="str">
        <f>IF(Sheet1!G844=0,"出错","-")</f>
        <v>-</v>
      </c>
      <c r="I620" s="31" t="str">
        <f>IF(AND(Sheet1!G844=0,Sheet1!L844&lt;&gt;0),"出错","-")</f>
        <v>-</v>
      </c>
      <c r="J620" s="31" t="str">
        <f>IF(AND(Sheet1!G844=0,Sheet1!L844=0,Sheet1!Q844&lt;&gt;0),"出错","-")</f>
        <v>-</v>
      </c>
      <c r="K620" s="31" t="str">
        <f>IF(AND(Sheet1!G844=0,Sheet1!L844=0,Sheet1!Q844=0,Sheet1!V844&lt;&gt;0),"出错","-")</f>
        <v>-</v>
      </c>
      <c r="L620" s="31" t="str">
        <f>IF(AND(Sheet1!G844=0,Sheet1!L844=0,Sheet1!Q844=0,Sheet1!V844=0,Sheet1!AA844&lt;&gt;0),"出错","-")</f>
        <v>-</v>
      </c>
    </row>
    <row r="621" spans="1:12">
      <c r="A621" s="3">
        <v>21010</v>
      </c>
      <c r="B621" s="3" t="s">
        <v>322</v>
      </c>
      <c r="C621" s="31" t="str">
        <f>IF(OR(Sheet1!I845&lt;&gt;Sheet1!AF845,Sheet1!AG845&lt;&gt;Sheet1!J845),"有影响","-")</f>
        <v>-</v>
      </c>
      <c r="D621" s="31" t="str">
        <f>IF(OR(Sheet1!N845&lt;&gt;Sheet1!AH845,Sheet1!AI845&lt;&gt;Sheet1!O845),"有影响","-")</f>
        <v>-</v>
      </c>
      <c r="E621" s="31" t="str">
        <f>IF(OR(Sheet1!S845&lt;&gt;Sheet1!AJ845,Sheet1!AK845&lt;&gt;Sheet1!T845),"有影响","-")</f>
        <v>-</v>
      </c>
      <c r="F621" s="31" t="str">
        <f>IF(OR(Sheet1!X845&lt;&gt;Sheet1!AL845,Sheet1!AM845&lt;&gt;Sheet1!Y845),"有影响","-")</f>
        <v>-</v>
      </c>
      <c r="G621" s="31" t="str">
        <f>IF(OR(Sheet1!AC845&lt;&gt;Sheet1!AN845,Sheet1!AO845&lt;&gt;Sheet1!AD845),"有影响","-")</f>
        <v>-</v>
      </c>
      <c r="H621" s="31" t="str">
        <f>IF(Sheet1!G845=0,"出错","-")</f>
        <v>-</v>
      </c>
      <c r="I621" s="31" t="str">
        <f>IF(AND(Sheet1!G845=0,Sheet1!L845&lt;&gt;0),"出错","-")</f>
        <v>-</v>
      </c>
      <c r="J621" s="31" t="str">
        <f>IF(AND(Sheet1!G845=0,Sheet1!L845=0,Sheet1!Q845&lt;&gt;0),"出错","-")</f>
        <v>-</v>
      </c>
      <c r="K621" s="31" t="str">
        <f>IF(AND(Sheet1!G845=0,Sheet1!L845=0,Sheet1!Q845=0,Sheet1!V845&lt;&gt;0),"出错","-")</f>
        <v>-</v>
      </c>
      <c r="L621" s="31" t="str">
        <f>IF(AND(Sheet1!G845=0,Sheet1!L845=0,Sheet1!Q845=0,Sheet1!V845=0,Sheet1!AA845&lt;&gt;0),"出错","-")</f>
        <v>-</v>
      </c>
    </row>
    <row r="622" spans="1:12">
      <c r="A622" s="3">
        <v>21011</v>
      </c>
      <c r="B622" s="3" t="s">
        <v>323</v>
      </c>
      <c r="C622" s="31" t="str">
        <f>IF(OR(Sheet1!I846&lt;&gt;Sheet1!AF846,Sheet1!AG846&lt;&gt;Sheet1!J846),"有影响","-")</f>
        <v>-</v>
      </c>
      <c r="D622" s="31" t="str">
        <f>IF(OR(Sheet1!N846&lt;&gt;Sheet1!AH846,Sheet1!AI846&lt;&gt;Sheet1!O846),"有影响","-")</f>
        <v>-</v>
      </c>
      <c r="E622" s="31" t="str">
        <f>IF(OR(Sheet1!S846&lt;&gt;Sheet1!AJ846,Sheet1!AK846&lt;&gt;Sheet1!T846),"有影响","-")</f>
        <v>-</v>
      </c>
      <c r="F622" s="31" t="str">
        <f>IF(OR(Sheet1!X846&lt;&gt;Sheet1!AL846,Sheet1!AM846&lt;&gt;Sheet1!Y846),"有影响","-")</f>
        <v>-</v>
      </c>
      <c r="G622" s="31" t="str">
        <f>IF(OR(Sheet1!AC846&lt;&gt;Sheet1!AN846,Sheet1!AO846&lt;&gt;Sheet1!AD846),"有影响","-")</f>
        <v>-</v>
      </c>
      <c r="H622" s="31" t="str">
        <f>IF(Sheet1!G846=0,"出错","-")</f>
        <v>-</v>
      </c>
      <c r="I622" s="31" t="str">
        <f>IF(AND(Sheet1!G846=0,Sheet1!L846&lt;&gt;0),"出错","-")</f>
        <v>-</v>
      </c>
      <c r="J622" s="31" t="str">
        <f>IF(AND(Sheet1!G846=0,Sheet1!L846=0,Sheet1!Q846&lt;&gt;0),"出错","-")</f>
        <v>-</v>
      </c>
      <c r="K622" s="31" t="str">
        <f>IF(AND(Sheet1!G846=0,Sheet1!L846=0,Sheet1!Q846=0,Sheet1!V846&lt;&gt;0),"出错","-")</f>
        <v>-</v>
      </c>
      <c r="L622" s="31" t="str">
        <f>IF(AND(Sheet1!G846=0,Sheet1!L846=0,Sheet1!Q846=0,Sheet1!V846=0,Sheet1!AA846&lt;&gt;0),"出错","-")</f>
        <v>-</v>
      </c>
    </row>
    <row r="623" spans="1:12">
      <c r="A623" s="3">
        <v>21012</v>
      </c>
      <c r="B623" s="3" t="s">
        <v>324</v>
      </c>
      <c r="C623" s="31" t="str">
        <f>IF(OR(Sheet1!I847&lt;&gt;Sheet1!AF847,Sheet1!AG847&lt;&gt;Sheet1!J847),"有影响","-")</f>
        <v>-</v>
      </c>
      <c r="D623" s="31" t="str">
        <f>IF(OR(Sheet1!N847&lt;&gt;Sheet1!AH847,Sheet1!AI847&lt;&gt;Sheet1!O847),"有影响","-")</f>
        <v>-</v>
      </c>
      <c r="E623" s="31" t="str">
        <f>IF(OR(Sheet1!S847&lt;&gt;Sheet1!AJ847,Sheet1!AK847&lt;&gt;Sheet1!T847),"有影响","-")</f>
        <v>-</v>
      </c>
      <c r="F623" s="31" t="str">
        <f>IF(OR(Sheet1!X847&lt;&gt;Sheet1!AL847,Sheet1!AM847&lt;&gt;Sheet1!Y847),"有影响","-")</f>
        <v>-</v>
      </c>
      <c r="G623" s="31" t="str">
        <f>IF(OR(Sheet1!AC847&lt;&gt;Sheet1!AN847,Sheet1!AO847&lt;&gt;Sheet1!AD847),"有影响","-")</f>
        <v>-</v>
      </c>
      <c r="H623" s="31" t="str">
        <f>IF(Sheet1!G847=0,"出错","-")</f>
        <v>-</v>
      </c>
      <c r="I623" s="31" t="str">
        <f>IF(AND(Sheet1!G847=0,Sheet1!L847&lt;&gt;0),"出错","-")</f>
        <v>-</v>
      </c>
      <c r="J623" s="31" t="str">
        <f>IF(AND(Sheet1!G847=0,Sheet1!L847=0,Sheet1!Q847&lt;&gt;0),"出错","-")</f>
        <v>-</v>
      </c>
      <c r="K623" s="31" t="str">
        <f>IF(AND(Sheet1!G847=0,Sheet1!L847=0,Sheet1!Q847=0,Sheet1!V847&lt;&gt;0),"出错","-")</f>
        <v>-</v>
      </c>
      <c r="L623" s="31" t="str">
        <f>IF(AND(Sheet1!G847=0,Sheet1!L847=0,Sheet1!Q847=0,Sheet1!V847=0,Sheet1!AA847&lt;&gt;0),"出错","-")</f>
        <v>-</v>
      </c>
    </row>
    <row r="624" spans="1:12">
      <c r="A624" s="3">
        <v>21013</v>
      </c>
      <c r="B624" s="3" t="s">
        <v>371</v>
      </c>
      <c r="C624" s="31" t="str">
        <f>IF(OR(Sheet1!I848&lt;&gt;Sheet1!AF848,Sheet1!AG848&lt;&gt;Sheet1!J848),"有影响","-")</f>
        <v>-</v>
      </c>
      <c r="D624" s="31" t="str">
        <f>IF(OR(Sheet1!N848&lt;&gt;Sheet1!AH848,Sheet1!AI848&lt;&gt;Sheet1!O848),"有影响","-")</f>
        <v>-</v>
      </c>
      <c r="E624" s="31" t="str">
        <f>IF(OR(Sheet1!S848&lt;&gt;Sheet1!AJ848,Sheet1!AK848&lt;&gt;Sheet1!T848),"有影响","-")</f>
        <v>-</v>
      </c>
      <c r="F624" s="31" t="str">
        <f>IF(OR(Sheet1!X848&lt;&gt;Sheet1!AL848,Sheet1!AM848&lt;&gt;Sheet1!Y848),"有影响","-")</f>
        <v>-</v>
      </c>
      <c r="G624" s="31" t="str">
        <f>IF(OR(Sheet1!AC848&lt;&gt;Sheet1!AN848,Sheet1!AO848&lt;&gt;Sheet1!AD848),"有影响","-")</f>
        <v>-</v>
      </c>
      <c r="H624" s="31" t="str">
        <f>IF(Sheet1!G848=0,"出错","-")</f>
        <v>-</v>
      </c>
      <c r="I624" s="31" t="str">
        <f>IF(AND(Sheet1!G848=0,Sheet1!L848&lt;&gt;0),"出错","-")</f>
        <v>-</v>
      </c>
      <c r="J624" s="31" t="str">
        <f>IF(AND(Sheet1!G848=0,Sheet1!L848=0,Sheet1!Q848&lt;&gt;0),"出错","-")</f>
        <v>-</v>
      </c>
      <c r="K624" s="31" t="str">
        <f>IF(AND(Sheet1!G848=0,Sheet1!L848=0,Sheet1!Q848=0,Sheet1!V848&lt;&gt;0),"出错","-")</f>
        <v>-</v>
      </c>
      <c r="L624" s="31" t="str">
        <f>IF(AND(Sheet1!G848=0,Sheet1!L848=0,Sheet1!Q848=0,Sheet1!V848=0,Sheet1!AA848&lt;&gt;0),"出错","-")</f>
        <v>-</v>
      </c>
    </row>
    <row r="625" spans="1:12">
      <c r="A625" s="3">
        <v>21014</v>
      </c>
      <c r="B625" s="3" t="s">
        <v>372</v>
      </c>
      <c r="C625" s="31" t="str">
        <f>IF(OR(Sheet1!I849&lt;&gt;Sheet1!AF849,Sheet1!AG849&lt;&gt;Sheet1!J849),"有影响","-")</f>
        <v>-</v>
      </c>
      <c r="D625" s="31" t="str">
        <f>IF(OR(Sheet1!N849&lt;&gt;Sheet1!AH849,Sheet1!AI849&lt;&gt;Sheet1!O849),"有影响","-")</f>
        <v>-</v>
      </c>
      <c r="E625" s="31" t="str">
        <f>IF(OR(Sheet1!S849&lt;&gt;Sheet1!AJ849,Sheet1!AK849&lt;&gt;Sheet1!T849),"有影响","-")</f>
        <v>-</v>
      </c>
      <c r="F625" s="31" t="str">
        <f>IF(OR(Sheet1!X849&lt;&gt;Sheet1!AL849,Sheet1!AM849&lt;&gt;Sheet1!Y849),"有影响","-")</f>
        <v>-</v>
      </c>
      <c r="G625" s="31" t="str">
        <f>IF(OR(Sheet1!AC849&lt;&gt;Sheet1!AN849,Sheet1!AO849&lt;&gt;Sheet1!AD849),"有影响","-")</f>
        <v>-</v>
      </c>
      <c r="H625" s="31" t="str">
        <f>IF(Sheet1!G849=0,"出错","-")</f>
        <v>-</v>
      </c>
      <c r="I625" s="31" t="str">
        <f>IF(AND(Sheet1!G849=0,Sheet1!L849&lt;&gt;0),"出错","-")</f>
        <v>-</v>
      </c>
      <c r="J625" s="31" t="str">
        <f>IF(AND(Sheet1!G849=0,Sheet1!L849=0,Sheet1!Q849&lt;&gt;0),"出错","-")</f>
        <v>-</v>
      </c>
      <c r="K625" s="31" t="str">
        <f>IF(AND(Sheet1!G849=0,Sheet1!L849=0,Sheet1!Q849=0,Sheet1!V849&lt;&gt;0),"出错","-")</f>
        <v>-</v>
      </c>
      <c r="L625" s="31" t="str">
        <f>IF(AND(Sheet1!G849=0,Sheet1!L849=0,Sheet1!Q849=0,Sheet1!V849=0,Sheet1!AA849&lt;&gt;0),"出错","-")</f>
        <v>-</v>
      </c>
    </row>
    <row r="626" spans="1:12">
      <c r="A626" s="3">
        <v>21015</v>
      </c>
      <c r="B626" s="3" t="s">
        <v>313</v>
      </c>
      <c r="C626" s="31" t="str">
        <f>IF(OR(Sheet1!I850&lt;&gt;Sheet1!AF850,Sheet1!AG850&lt;&gt;Sheet1!J850),"有影响","-")</f>
        <v>-</v>
      </c>
      <c r="D626" s="31" t="str">
        <f>IF(OR(Sheet1!N850&lt;&gt;Sheet1!AH850,Sheet1!AI850&lt;&gt;Sheet1!O850),"有影响","-")</f>
        <v>-</v>
      </c>
      <c r="E626" s="31" t="str">
        <f>IF(OR(Sheet1!S850&lt;&gt;Sheet1!AJ850,Sheet1!AK850&lt;&gt;Sheet1!T850),"有影响","-")</f>
        <v>-</v>
      </c>
      <c r="F626" s="31" t="str">
        <f>IF(OR(Sheet1!X850&lt;&gt;Sheet1!AL850,Sheet1!AM850&lt;&gt;Sheet1!Y850),"有影响","-")</f>
        <v>-</v>
      </c>
      <c r="G626" s="31" t="str">
        <f>IF(OR(Sheet1!AC850&lt;&gt;Sheet1!AN850,Sheet1!AO850&lt;&gt;Sheet1!AD850),"有影响","-")</f>
        <v>-</v>
      </c>
      <c r="H626" s="31" t="str">
        <f>IF(Sheet1!G850=0,"出错","-")</f>
        <v>-</v>
      </c>
      <c r="I626" s="31" t="str">
        <f>IF(AND(Sheet1!G850=0,Sheet1!L850&lt;&gt;0),"出错","-")</f>
        <v>-</v>
      </c>
      <c r="J626" s="31" t="str">
        <f>IF(AND(Sheet1!G850=0,Sheet1!L850=0,Sheet1!Q850&lt;&gt;0),"出错","-")</f>
        <v>-</v>
      </c>
      <c r="K626" s="31" t="str">
        <f>IF(AND(Sheet1!G850=0,Sheet1!L850=0,Sheet1!Q850=0,Sheet1!V850&lt;&gt;0),"出错","-")</f>
        <v>-</v>
      </c>
      <c r="L626" s="31" t="str">
        <f>IF(AND(Sheet1!G850=0,Sheet1!L850=0,Sheet1!Q850=0,Sheet1!V850=0,Sheet1!AA850&lt;&gt;0),"出错","-")</f>
        <v>-</v>
      </c>
    </row>
    <row r="627" spans="1:12">
      <c r="A627" s="3">
        <v>21016</v>
      </c>
      <c r="B627" s="3" t="s">
        <v>817</v>
      </c>
      <c r="C627" s="31" t="str">
        <f>IF(OR(Sheet1!I851&lt;&gt;Sheet1!AF851,Sheet1!AG851&lt;&gt;Sheet1!J851),"有影响","-")</f>
        <v>-</v>
      </c>
      <c r="D627" s="31" t="str">
        <f>IF(OR(Sheet1!N851&lt;&gt;Sheet1!AH851,Sheet1!AI851&lt;&gt;Sheet1!O851),"有影响","-")</f>
        <v>-</v>
      </c>
      <c r="E627" s="31" t="str">
        <f>IF(OR(Sheet1!S851&lt;&gt;Sheet1!AJ851,Sheet1!AK851&lt;&gt;Sheet1!T851),"有影响","-")</f>
        <v>-</v>
      </c>
      <c r="F627" s="31" t="str">
        <f>IF(OR(Sheet1!X851&lt;&gt;Sheet1!AL851,Sheet1!AM851&lt;&gt;Sheet1!Y851),"有影响","-")</f>
        <v>-</v>
      </c>
      <c r="G627" s="31" t="str">
        <f>IF(OR(Sheet1!AC851&lt;&gt;Sheet1!AN851,Sheet1!AO851&lt;&gt;Sheet1!AD851),"有影响","-")</f>
        <v>-</v>
      </c>
      <c r="H627" s="31" t="str">
        <f>IF(Sheet1!G851=0,"出错","-")</f>
        <v>-</v>
      </c>
      <c r="I627" s="31" t="str">
        <f>IF(AND(Sheet1!G851=0,Sheet1!L851&lt;&gt;0),"出错","-")</f>
        <v>-</v>
      </c>
      <c r="J627" s="31" t="str">
        <f>IF(AND(Sheet1!G851=0,Sheet1!L851=0,Sheet1!Q851&lt;&gt;0),"出错","-")</f>
        <v>-</v>
      </c>
      <c r="K627" s="31" t="str">
        <f>IF(AND(Sheet1!G851=0,Sheet1!L851=0,Sheet1!Q851=0,Sheet1!V851&lt;&gt;0),"出错","-")</f>
        <v>-</v>
      </c>
      <c r="L627" s="31" t="str">
        <f>IF(AND(Sheet1!G851=0,Sheet1!L851=0,Sheet1!Q851=0,Sheet1!V851=0,Sheet1!AA851&lt;&gt;0),"出错","-")</f>
        <v>-</v>
      </c>
    </row>
    <row r="628" spans="1:12">
      <c r="A628" s="3">
        <f>A612+50</f>
        <v>21051</v>
      </c>
      <c r="B628" s="3" t="s">
        <v>313</v>
      </c>
      <c r="C628" s="31" t="str">
        <f>IF(OR(Sheet1!I852&lt;&gt;Sheet1!AF852,Sheet1!AG852&lt;&gt;Sheet1!J852),"有影响","-")</f>
        <v>-</v>
      </c>
      <c r="D628" s="31" t="str">
        <f>IF(OR(Sheet1!N852&lt;&gt;Sheet1!AH852,Sheet1!AI852&lt;&gt;Sheet1!O852),"有影响","-")</f>
        <v>-</v>
      </c>
      <c r="E628" s="31" t="str">
        <f>IF(OR(Sheet1!S852&lt;&gt;Sheet1!AJ852,Sheet1!AK852&lt;&gt;Sheet1!T852),"有影响","-")</f>
        <v>-</v>
      </c>
      <c r="F628" s="31" t="str">
        <f>IF(OR(Sheet1!X852&lt;&gt;Sheet1!AL852,Sheet1!AM852&lt;&gt;Sheet1!Y852),"有影响","-")</f>
        <v>-</v>
      </c>
      <c r="G628" s="31" t="str">
        <f>IF(OR(Sheet1!AC852&lt;&gt;Sheet1!AN852,Sheet1!AO852&lt;&gt;Sheet1!AD852),"有影响","-")</f>
        <v>-</v>
      </c>
      <c r="H628" s="31" t="str">
        <f>IF(Sheet1!G852=0,"出错","-")</f>
        <v>-</v>
      </c>
      <c r="I628" s="31" t="str">
        <f>IF(AND(Sheet1!G852=0,Sheet1!L852&lt;&gt;0),"出错","-")</f>
        <v>-</v>
      </c>
      <c r="J628" s="31" t="str">
        <f>IF(AND(Sheet1!G852=0,Sheet1!L852=0,Sheet1!Q852&lt;&gt;0),"出错","-")</f>
        <v>-</v>
      </c>
      <c r="K628" s="31" t="str">
        <f>IF(AND(Sheet1!G852=0,Sheet1!L852=0,Sheet1!Q852=0,Sheet1!V852&lt;&gt;0),"出错","-")</f>
        <v>-</v>
      </c>
      <c r="L628" s="31" t="str">
        <f>IF(AND(Sheet1!G852=0,Sheet1!L852=0,Sheet1!Q852=0,Sheet1!V852=0,Sheet1!AA852&lt;&gt;0),"出错","-")</f>
        <v>-</v>
      </c>
    </row>
    <row r="629" spans="1:12">
      <c r="A629" s="3">
        <f t="shared" ref="A629:A639" si="0">A613+50</f>
        <v>21052</v>
      </c>
      <c r="B629" s="3" t="s">
        <v>314</v>
      </c>
      <c r="C629" s="31" t="str">
        <f>IF(OR(Sheet1!I853&lt;&gt;Sheet1!AF853,Sheet1!AG853&lt;&gt;Sheet1!J853),"有影响","-")</f>
        <v>-</v>
      </c>
      <c r="D629" s="31" t="str">
        <f>IF(OR(Sheet1!N853&lt;&gt;Sheet1!AH853,Sheet1!AI853&lt;&gt;Sheet1!O853),"有影响","-")</f>
        <v>-</v>
      </c>
      <c r="E629" s="31" t="str">
        <f>IF(OR(Sheet1!S853&lt;&gt;Sheet1!AJ853,Sheet1!AK853&lt;&gt;Sheet1!T853),"有影响","-")</f>
        <v>-</v>
      </c>
      <c r="F629" s="31" t="str">
        <f>IF(OR(Sheet1!X853&lt;&gt;Sheet1!AL853,Sheet1!AM853&lt;&gt;Sheet1!Y853),"有影响","-")</f>
        <v>-</v>
      </c>
      <c r="G629" s="31" t="str">
        <f>IF(OR(Sheet1!AC853&lt;&gt;Sheet1!AN853,Sheet1!AO853&lt;&gt;Sheet1!AD853),"有影响","-")</f>
        <v>-</v>
      </c>
      <c r="H629" s="31" t="str">
        <f>IF(Sheet1!G853=0,"出错","-")</f>
        <v>-</v>
      </c>
      <c r="I629" s="31" t="str">
        <f>IF(AND(Sheet1!G853=0,Sheet1!L853&lt;&gt;0),"出错","-")</f>
        <v>-</v>
      </c>
      <c r="J629" s="31" t="str">
        <f>IF(AND(Sheet1!G853=0,Sheet1!L853=0,Sheet1!Q853&lt;&gt;0),"出错","-")</f>
        <v>-</v>
      </c>
      <c r="K629" s="31" t="str">
        <f>IF(AND(Sheet1!G853=0,Sheet1!L853=0,Sheet1!Q853=0,Sheet1!V853&lt;&gt;0),"出错","-")</f>
        <v>-</v>
      </c>
      <c r="L629" s="31" t="str">
        <f>IF(AND(Sheet1!G853=0,Sheet1!L853=0,Sheet1!Q853=0,Sheet1!V853=0,Sheet1!AA853&lt;&gt;0),"出错","-")</f>
        <v>-</v>
      </c>
    </row>
    <row r="630" spans="1:12">
      <c r="A630" s="3">
        <f t="shared" si="0"/>
        <v>21053</v>
      </c>
      <c r="B630" s="3" t="s">
        <v>315</v>
      </c>
      <c r="C630" s="31" t="str">
        <f>IF(OR(Sheet1!I854&lt;&gt;Sheet1!AF854,Sheet1!AG854&lt;&gt;Sheet1!J854),"有影响","-")</f>
        <v>-</v>
      </c>
      <c r="D630" s="31" t="str">
        <f>IF(OR(Sheet1!N854&lt;&gt;Sheet1!AH854,Sheet1!AI854&lt;&gt;Sheet1!O854),"有影响","-")</f>
        <v>-</v>
      </c>
      <c r="E630" s="31" t="str">
        <f>IF(OR(Sheet1!S854&lt;&gt;Sheet1!AJ854,Sheet1!AK854&lt;&gt;Sheet1!T854),"有影响","-")</f>
        <v>-</v>
      </c>
      <c r="F630" s="31" t="str">
        <f>IF(OR(Sheet1!X854&lt;&gt;Sheet1!AL854,Sheet1!AM854&lt;&gt;Sheet1!Y854),"有影响","-")</f>
        <v>-</v>
      </c>
      <c r="G630" s="31" t="str">
        <f>IF(OR(Sheet1!AC854&lt;&gt;Sheet1!AN854,Sheet1!AO854&lt;&gt;Sheet1!AD854),"有影响","-")</f>
        <v>-</v>
      </c>
      <c r="H630" s="31" t="str">
        <f>IF(Sheet1!G854=0,"出错","-")</f>
        <v>-</v>
      </c>
      <c r="I630" s="31" t="str">
        <f>IF(AND(Sheet1!G854=0,Sheet1!L854&lt;&gt;0),"出错","-")</f>
        <v>-</v>
      </c>
      <c r="J630" s="31" t="str">
        <f>IF(AND(Sheet1!G854=0,Sheet1!L854=0,Sheet1!Q854&lt;&gt;0),"出错","-")</f>
        <v>-</v>
      </c>
      <c r="K630" s="31" t="str">
        <f>IF(AND(Sheet1!G854=0,Sheet1!L854=0,Sheet1!Q854=0,Sheet1!V854&lt;&gt;0),"出错","-")</f>
        <v>-</v>
      </c>
      <c r="L630" s="31" t="str">
        <f>IF(AND(Sheet1!G854=0,Sheet1!L854=0,Sheet1!Q854=0,Sheet1!V854=0,Sheet1!AA854&lt;&gt;0),"出错","-")</f>
        <v>-</v>
      </c>
    </row>
    <row r="631" spans="1:12">
      <c r="A631" s="3">
        <f t="shared" si="0"/>
        <v>21054</v>
      </c>
      <c r="B631" s="3" t="s">
        <v>316</v>
      </c>
      <c r="C631" s="31" t="str">
        <f>IF(OR(Sheet1!I855&lt;&gt;Sheet1!AF855,Sheet1!AG855&lt;&gt;Sheet1!J855),"有影响","-")</f>
        <v>-</v>
      </c>
      <c r="D631" s="31" t="str">
        <f>IF(OR(Sheet1!N855&lt;&gt;Sheet1!AH855,Sheet1!AI855&lt;&gt;Sheet1!O855),"有影响","-")</f>
        <v>-</v>
      </c>
      <c r="E631" s="31" t="str">
        <f>IF(OR(Sheet1!S855&lt;&gt;Sheet1!AJ855,Sheet1!AK855&lt;&gt;Sheet1!T855),"有影响","-")</f>
        <v>-</v>
      </c>
      <c r="F631" s="31" t="str">
        <f>IF(OR(Sheet1!X855&lt;&gt;Sheet1!AL855,Sheet1!AM855&lt;&gt;Sheet1!Y855),"有影响","-")</f>
        <v>-</v>
      </c>
      <c r="G631" s="31" t="str">
        <f>IF(OR(Sheet1!AC855&lt;&gt;Sheet1!AN855,Sheet1!AO855&lt;&gt;Sheet1!AD855),"有影响","-")</f>
        <v>-</v>
      </c>
      <c r="H631" s="31" t="str">
        <f>IF(Sheet1!G855=0,"出错","-")</f>
        <v>-</v>
      </c>
      <c r="I631" s="31" t="str">
        <f>IF(AND(Sheet1!G855=0,Sheet1!L855&lt;&gt;0),"出错","-")</f>
        <v>-</v>
      </c>
      <c r="J631" s="31" t="str">
        <f>IF(AND(Sheet1!G855=0,Sheet1!L855=0,Sheet1!Q855&lt;&gt;0),"出错","-")</f>
        <v>-</v>
      </c>
      <c r="K631" s="31" t="str">
        <f>IF(AND(Sheet1!G855=0,Sheet1!L855=0,Sheet1!Q855=0,Sheet1!V855&lt;&gt;0),"出错","-")</f>
        <v>-</v>
      </c>
      <c r="L631" s="31" t="str">
        <f>IF(AND(Sheet1!G855=0,Sheet1!L855=0,Sheet1!Q855=0,Sheet1!V855=0,Sheet1!AA855&lt;&gt;0),"出错","-")</f>
        <v>-</v>
      </c>
    </row>
    <row r="632" spans="1:12">
      <c r="A632" s="3">
        <f t="shared" si="0"/>
        <v>21055</v>
      </c>
      <c r="B632" s="3" t="s">
        <v>317</v>
      </c>
      <c r="C632" s="31" t="str">
        <f>IF(OR(Sheet1!I856&lt;&gt;Sheet1!AF856,Sheet1!AG856&lt;&gt;Sheet1!J856),"有影响","-")</f>
        <v>-</v>
      </c>
      <c r="D632" s="31" t="str">
        <f>IF(OR(Sheet1!N856&lt;&gt;Sheet1!AH856,Sheet1!AI856&lt;&gt;Sheet1!O856),"有影响","-")</f>
        <v>-</v>
      </c>
      <c r="E632" s="31" t="str">
        <f>IF(OR(Sheet1!S856&lt;&gt;Sheet1!AJ856,Sheet1!AK856&lt;&gt;Sheet1!T856),"有影响","-")</f>
        <v>-</v>
      </c>
      <c r="F632" s="31" t="str">
        <f>IF(OR(Sheet1!X856&lt;&gt;Sheet1!AL856,Sheet1!AM856&lt;&gt;Sheet1!Y856),"有影响","-")</f>
        <v>-</v>
      </c>
      <c r="G632" s="31" t="str">
        <f>IF(OR(Sheet1!AC856&lt;&gt;Sheet1!AN856,Sheet1!AO856&lt;&gt;Sheet1!AD856),"有影响","-")</f>
        <v>-</v>
      </c>
      <c r="H632" s="31" t="str">
        <f>IF(Sheet1!G856=0,"出错","-")</f>
        <v>-</v>
      </c>
      <c r="I632" s="31" t="str">
        <f>IF(AND(Sheet1!G856=0,Sheet1!L856&lt;&gt;0),"出错","-")</f>
        <v>-</v>
      </c>
      <c r="J632" s="31" t="str">
        <f>IF(AND(Sheet1!G856=0,Sheet1!L856=0,Sheet1!Q856&lt;&gt;0),"出错","-")</f>
        <v>-</v>
      </c>
      <c r="K632" s="31" t="str">
        <f>IF(AND(Sheet1!G856=0,Sheet1!L856=0,Sheet1!Q856=0,Sheet1!V856&lt;&gt;0),"出错","-")</f>
        <v>-</v>
      </c>
      <c r="L632" s="31" t="str">
        <f>IF(AND(Sheet1!G856=0,Sheet1!L856=0,Sheet1!Q856=0,Sheet1!V856=0,Sheet1!AA856&lt;&gt;0),"出错","-")</f>
        <v>-</v>
      </c>
    </row>
    <row r="633" spans="1:12">
      <c r="A633" s="3">
        <f t="shared" si="0"/>
        <v>21056</v>
      </c>
      <c r="B633" s="3" t="s">
        <v>318</v>
      </c>
      <c r="C633" s="31" t="str">
        <f>IF(OR(Sheet1!I857&lt;&gt;Sheet1!AF857,Sheet1!AG857&lt;&gt;Sheet1!J857),"有影响","-")</f>
        <v>-</v>
      </c>
      <c r="D633" s="31" t="str">
        <f>IF(OR(Sheet1!N857&lt;&gt;Sheet1!AH857,Sheet1!AI857&lt;&gt;Sheet1!O857),"有影响","-")</f>
        <v>-</v>
      </c>
      <c r="E633" s="31" t="str">
        <f>IF(OR(Sheet1!S857&lt;&gt;Sheet1!AJ857,Sheet1!AK857&lt;&gt;Sheet1!T857),"有影响","-")</f>
        <v>-</v>
      </c>
      <c r="F633" s="31" t="str">
        <f>IF(OR(Sheet1!X857&lt;&gt;Sheet1!AL857,Sheet1!AM857&lt;&gt;Sheet1!Y857),"有影响","-")</f>
        <v>-</v>
      </c>
      <c r="G633" s="31" t="str">
        <f>IF(OR(Sheet1!AC857&lt;&gt;Sheet1!AN857,Sheet1!AO857&lt;&gt;Sheet1!AD857),"有影响","-")</f>
        <v>-</v>
      </c>
      <c r="H633" s="31" t="str">
        <f>IF(Sheet1!G857=0,"出错","-")</f>
        <v>-</v>
      </c>
      <c r="I633" s="31" t="str">
        <f>IF(AND(Sheet1!G857=0,Sheet1!L857&lt;&gt;0),"出错","-")</f>
        <v>-</v>
      </c>
      <c r="J633" s="31" t="str">
        <f>IF(AND(Sheet1!G857=0,Sheet1!L857=0,Sheet1!Q857&lt;&gt;0),"出错","-")</f>
        <v>-</v>
      </c>
      <c r="K633" s="31" t="str">
        <f>IF(AND(Sheet1!G857=0,Sheet1!L857=0,Sheet1!Q857=0,Sheet1!V857&lt;&gt;0),"出错","-")</f>
        <v>-</v>
      </c>
      <c r="L633" s="31" t="str">
        <f>IF(AND(Sheet1!G857=0,Sheet1!L857=0,Sheet1!Q857=0,Sheet1!V857=0,Sheet1!AA857&lt;&gt;0),"出错","-")</f>
        <v>-</v>
      </c>
    </row>
    <row r="634" spans="1:12">
      <c r="A634" s="3">
        <f t="shared" si="0"/>
        <v>21057</v>
      </c>
      <c r="B634" s="3" t="s">
        <v>319</v>
      </c>
      <c r="C634" s="31" t="str">
        <f>IF(OR(Sheet1!I858&lt;&gt;Sheet1!AF858,Sheet1!AG858&lt;&gt;Sheet1!J858),"有影响","-")</f>
        <v>-</v>
      </c>
      <c r="D634" s="31" t="str">
        <f>IF(OR(Sheet1!N858&lt;&gt;Sheet1!AH858,Sheet1!AI858&lt;&gt;Sheet1!O858),"有影响","-")</f>
        <v>-</v>
      </c>
      <c r="E634" s="31" t="str">
        <f>IF(OR(Sheet1!S858&lt;&gt;Sheet1!AJ858,Sheet1!AK858&lt;&gt;Sheet1!T858),"有影响","-")</f>
        <v>-</v>
      </c>
      <c r="F634" s="31" t="str">
        <f>IF(OR(Sheet1!X858&lt;&gt;Sheet1!AL858,Sheet1!AM858&lt;&gt;Sheet1!Y858),"有影响","-")</f>
        <v>-</v>
      </c>
      <c r="G634" s="31" t="str">
        <f>IF(OR(Sheet1!AC858&lt;&gt;Sheet1!AN858,Sheet1!AO858&lt;&gt;Sheet1!AD858),"有影响","-")</f>
        <v>-</v>
      </c>
      <c r="H634" s="31" t="str">
        <f>IF(Sheet1!G858=0,"出错","-")</f>
        <v>-</v>
      </c>
      <c r="I634" s="31" t="str">
        <f>IF(AND(Sheet1!G858=0,Sheet1!L858&lt;&gt;0),"出错","-")</f>
        <v>-</v>
      </c>
      <c r="J634" s="31" t="str">
        <f>IF(AND(Sheet1!G858=0,Sheet1!L858=0,Sheet1!Q858&lt;&gt;0),"出错","-")</f>
        <v>-</v>
      </c>
      <c r="K634" s="31" t="str">
        <f>IF(AND(Sheet1!G858=0,Sheet1!L858=0,Sheet1!Q858=0,Sheet1!V858&lt;&gt;0),"出错","-")</f>
        <v>-</v>
      </c>
      <c r="L634" s="31" t="str">
        <f>IF(AND(Sheet1!G858=0,Sheet1!L858=0,Sheet1!Q858=0,Sheet1!V858=0,Sheet1!AA858&lt;&gt;0),"出错","-")</f>
        <v>-</v>
      </c>
    </row>
    <row r="635" spans="1:12">
      <c r="A635" s="3">
        <f t="shared" si="0"/>
        <v>21058</v>
      </c>
      <c r="B635" s="3" t="s">
        <v>320</v>
      </c>
      <c r="C635" s="31" t="str">
        <f>IF(OR(Sheet1!I859&lt;&gt;Sheet1!AF859,Sheet1!AG859&lt;&gt;Sheet1!J859),"有影响","-")</f>
        <v>-</v>
      </c>
      <c r="D635" s="31" t="str">
        <f>IF(OR(Sheet1!N859&lt;&gt;Sheet1!AH859,Sheet1!AI859&lt;&gt;Sheet1!O859),"有影响","-")</f>
        <v>-</v>
      </c>
      <c r="E635" s="31" t="str">
        <f>IF(OR(Sheet1!S859&lt;&gt;Sheet1!AJ859,Sheet1!AK859&lt;&gt;Sheet1!T859),"有影响","-")</f>
        <v>-</v>
      </c>
      <c r="F635" s="31" t="str">
        <f>IF(OR(Sheet1!X859&lt;&gt;Sheet1!AL859,Sheet1!AM859&lt;&gt;Sheet1!Y859),"有影响","-")</f>
        <v>-</v>
      </c>
      <c r="G635" s="31" t="str">
        <f>IF(OR(Sheet1!AC859&lt;&gt;Sheet1!AN859,Sheet1!AO859&lt;&gt;Sheet1!AD859),"有影响","-")</f>
        <v>-</v>
      </c>
      <c r="H635" s="31" t="str">
        <f>IF(Sheet1!G859=0,"出错","-")</f>
        <v>-</v>
      </c>
      <c r="I635" s="31" t="str">
        <f>IF(AND(Sheet1!G859=0,Sheet1!L859&lt;&gt;0),"出错","-")</f>
        <v>-</v>
      </c>
      <c r="J635" s="31" t="str">
        <f>IF(AND(Sheet1!G859=0,Sheet1!L859=0,Sheet1!Q859&lt;&gt;0),"出错","-")</f>
        <v>-</v>
      </c>
      <c r="K635" s="31" t="str">
        <f>IF(AND(Sheet1!G859=0,Sheet1!L859=0,Sheet1!Q859=0,Sheet1!V859&lt;&gt;0),"出错","-")</f>
        <v>-</v>
      </c>
      <c r="L635" s="31" t="str">
        <f>IF(AND(Sheet1!G859=0,Sheet1!L859=0,Sheet1!Q859=0,Sheet1!V859=0,Sheet1!AA859&lt;&gt;0),"出错","-")</f>
        <v>-</v>
      </c>
    </row>
    <row r="636" spans="1:12">
      <c r="A636" s="3">
        <f t="shared" si="0"/>
        <v>21059</v>
      </c>
      <c r="B636" s="3" t="s">
        <v>321</v>
      </c>
      <c r="C636" s="31" t="str">
        <f>IF(OR(Sheet1!I860&lt;&gt;Sheet1!AF860,Sheet1!AG860&lt;&gt;Sheet1!J860),"有影响","-")</f>
        <v>-</v>
      </c>
      <c r="D636" s="31" t="str">
        <f>IF(OR(Sheet1!N860&lt;&gt;Sheet1!AH860,Sheet1!AI860&lt;&gt;Sheet1!O860),"有影响","-")</f>
        <v>-</v>
      </c>
      <c r="E636" s="31" t="str">
        <f>IF(OR(Sheet1!S860&lt;&gt;Sheet1!AJ860,Sheet1!AK860&lt;&gt;Sheet1!T860),"有影响","-")</f>
        <v>-</v>
      </c>
      <c r="F636" s="31" t="str">
        <f>IF(OR(Sheet1!X860&lt;&gt;Sheet1!AL860,Sheet1!AM860&lt;&gt;Sheet1!Y860),"有影响","-")</f>
        <v>-</v>
      </c>
      <c r="G636" s="31" t="str">
        <f>IF(OR(Sheet1!AC860&lt;&gt;Sheet1!AN860,Sheet1!AO860&lt;&gt;Sheet1!AD860),"有影响","-")</f>
        <v>-</v>
      </c>
      <c r="H636" s="31" t="str">
        <f>IF(Sheet1!G860=0,"出错","-")</f>
        <v>-</v>
      </c>
      <c r="I636" s="31" t="str">
        <f>IF(AND(Sheet1!G860=0,Sheet1!L860&lt;&gt;0),"出错","-")</f>
        <v>-</v>
      </c>
      <c r="J636" s="31" t="str">
        <f>IF(AND(Sheet1!G860=0,Sheet1!L860=0,Sheet1!Q860&lt;&gt;0),"出错","-")</f>
        <v>-</v>
      </c>
      <c r="K636" s="31" t="str">
        <f>IF(AND(Sheet1!G860=0,Sheet1!L860=0,Sheet1!Q860=0,Sheet1!V860&lt;&gt;0),"出错","-")</f>
        <v>-</v>
      </c>
      <c r="L636" s="31" t="str">
        <f>IF(AND(Sheet1!G860=0,Sheet1!L860=0,Sheet1!Q860=0,Sheet1!V860=0,Sheet1!AA860&lt;&gt;0),"出错","-")</f>
        <v>-</v>
      </c>
    </row>
    <row r="637" spans="1:12">
      <c r="A637" s="3">
        <f t="shared" si="0"/>
        <v>21060</v>
      </c>
      <c r="B637" s="3" t="s">
        <v>322</v>
      </c>
      <c r="C637" s="31" t="str">
        <f>IF(OR(Sheet1!I861&lt;&gt;Sheet1!AF861,Sheet1!AG861&lt;&gt;Sheet1!J861),"有影响","-")</f>
        <v>-</v>
      </c>
      <c r="D637" s="31" t="str">
        <f>IF(OR(Sheet1!N861&lt;&gt;Sheet1!AH861,Sheet1!AI861&lt;&gt;Sheet1!O861),"有影响","-")</f>
        <v>-</v>
      </c>
      <c r="E637" s="31" t="str">
        <f>IF(OR(Sheet1!S861&lt;&gt;Sheet1!AJ861,Sheet1!AK861&lt;&gt;Sheet1!T861),"有影响","-")</f>
        <v>-</v>
      </c>
      <c r="F637" s="31" t="str">
        <f>IF(OR(Sheet1!X861&lt;&gt;Sheet1!AL861,Sheet1!AM861&lt;&gt;Sheet1!Y861),"有影响","-")</f>
        <v>-</v>
      </c>
      <c r="G637" s="31" t="str">
        <f>IF(OR(Sheet1!AC861&lt;&gt;Sheet1!AN861,Sheet1!AO861&lt;&gt;Sheet1!AD861),"有影响","-")</f>
        <v>-</v>
      </c>
      <c r="H637" s="31" t="str">
        <f>IF(Sheet1!G861=0,"出错","-")</f>
        <v>-</v>
      </c>
      <c r="I637" s="31" t="str">
        <f>IF(AND(Sheet1!G861=0,Sheet1!L861&lt;&gt;0),"出错","-")</f>
        <v>-</v>
      </c>
      <c r="J637" s="31" t="str">
        <f>IF(AND(Sheet1!G861=0,Sheet1!L861=0,Sheet1!Q861&lt;&gt;0),"出错","-")</f>
        <v>-</v>
      </c>
      <c r="K637" s="31" t="str">
        <f>IF(AND(Sheet1!G861=0,Sheet1!L861=0,Sheet1!Q861=0,Sheet1!V861&lt;&gt;0),"出错","-")</f>
        <v>-</v>
      </c>
      <c r="L637" s="31" t="str">
        <f>IF(AND(Sheet1!G861=0,Sheet1!L861=0,Sheet1!Q861=0,Sheet1!V861=0,Sheet1!AA861&lt;&gt;0),"出错","-")</f>
        <v>-</v>
      </c>
    </row>
    <row r="638" spans="1:12">
      <c r="A638" s="3">
        <f t="shared" si="0"/>
        <v>21061</v>
      </c>
      <c r="B638" s="3" t="s">
        <v>323</v>
      </c>
      <c r="C638" s="31" t="str">
        <f>IF(OR(Sheet1!I862&lt;&gt;Sheet1!AF862,Sheet1!AG862&lt;&gt;Sheet1!J862),"有影响","-")</f>
        <v>-</v>
      </c>
      <c r="D638" s="31" t="str">
        <f>IF(OR(Sheet1!N862&lt;&gt;Sheet1!AH862,Sheet1!AI862&lt;&gt;Sheet1!O862),"有影响","-")</f>
        <v>-</v>
      </c>
      <c r="E638" s="31" t="str">
        <f>IF(OR(Sheet1!S862&lt;&gt;Sheet1!AJ862,Sheet1!AK862&lt;&gt;Sheet1!T862),"有影响","-")</f>
        <v>-</v>
      </c>
      <c r="F638" s="31" t="str">
        <f>IF(OR(Sheet1!X862&lt;&gt;Sheet1!AL862,Sheet1!AM862&lt;&gt;Sheet1!Y862),"有影响","-")</f>
        <v>-</v>
      </c>
      <c r="G638" s="31" t="str">
        <f>IF(OR(Sheet1!AC862&lt;&gt;Sheet1!AN862,Sheet1!AO862&lt;&gt;Sheet1!AD862),"有影响","-")</f>
        <v>-</v>
      </c>
      <c r="H638" s="31" t="str">
        <f>IF(Sheet1!G862=0,"出错","-")</f>
        <v>-</v>
      </c>
      <c r="I638" s="31" t="str">
        <f>IF(AND(Sheet1!G862=0,Sheet1!L862&lt;&gt;0),"出错","-")</f>
        <v>-</v>
      </c>
      <c r="J638" s="31" t="str">
        <f>IF(AND(Sheet1!G862=0,Sheet1!L862=0,Sheet1!Q862&lt;&gt;0),"出错","-")</f>
        <v>-</v>
      </c>
      <c r="K638" s="31" t="str">
        <f>IF(AND(Sheet1!G862=0,Sheet1!L862=0,Sheet1!Q862=0,Sheet1!V862&lt;&gt;0),"出错","-")</f>
        <v>-</v>
      </c>
      <c r="L638" s="31" t="str">
        <f>IF(AND(Sheet1!G862=0,Sheet1!L862=0,Sheet1!Q862=0,Sheet1!V862=0,Sheet1!AA862&lt;&gt;0),"出错","-")</f>
        <v>-</v>
      </c>
    </row>
    <row r="639" spans="1:12">
      <c r="A639" s="3">
        <f t="shared" si="0"/>
        <v>21062</v>
      </c>
      <c r="B639" s="3" t="s">
        <v>324</v>
      </c>
      <c r="C639" s="31" t="str">
        <f>IF(OR(Sheet1!I863&lt;&gt;Sheet1!AF863,Sheet1!AG863&lt;&gt;Sheet1!J863),"有影响","-")</f>
        <v>-</v>
      </c>
      <c r="D639" s="31" t="str">
        <f>IF(OR(Sheet1!N863&lt;&gt;Sheet1!AH863,Sheet1!AI863&lt;&gt;Sheet1!O863),"有影响","-")</f>
        <v>-</v>
      </c>
      <c r="E639" s="31" t="str">
        <f>IF(OR(Sheet1!S863&lt;&gt;Sheet1!AJ863,Sheet1!AK863&lt;&gt;Sheet1!T863),"有影响","-")</f>
        <v>-</v>
      </c>
      <c r="F639" s="31" t="str">
        <f>IF(OR(Sheet1!X863&lt;&gt;Sheet1!AL863,Sheet1!AM863&lt;&gt;Sheet1!Y863),"有影响","-")</f>
        <v>-</v>
      </c>
      <c r="G639" s="31" t="str">
        <f>IF(OR(Sheet1!AC863&lt;&gt;Sheet1!AN863,Sheet1!AO863&lt;&gt;Sheet1!AD863),"有影响","-")</f>
        <v>-</v>
      </c>
      <c r="H639" s="31" t="str">
        <f>IF(Sheet1!G863=0,"出错","-")</f>
        <v>-</v>
      </c>
      <c r="I639" s="31" t="str">
        <f>IF(AND(Sheet1!G863=0,Sheet1!L863&lt;&gt;0),"出错","-")</f>
        <v>-</v>
      </c>
      <c r="J639" s="31" t="str">
        <f>IF(AND(Sheet1!G863=0,Sheet1!L863=0,Sheet1!Q863&lt;&gt;0),"出错","-")</f>
        <v>-</v>
      </c>
      <c r="K639" s="31" t="str">
        <f>IF(AND(Sheet1!G863=0,Sheet1!L863=0,Sheet1!Q863=0,Sheet1!V863&lt;&gt;0),"出错","-")</f>
        <v>-</v>
      </c>
      <c r="L639" s="31" t="str">
        <f>IF(AND(Sheet1!G863=0,Sheet1!L863=0,Sheet1!Q863=0,Sheet1!V863=0,Sheet1!AA863&lt;&gt;0),"出错","-")</f>
        <v>-</v>
      </c>
    </row>
    <row r="640" spans="1:12">
      <c r="A640" s="3">
        <f>A628+50</f>
        <v>21101</v>
      </c>
      <c r="B640" s="3" t="s">
        <v>313</v>
      </c>
      <c r="C640" s="31" t="str">
        <f>IF(OR(Sheet1!I864&lt;&gt;Sheet1!AF864,Sheet1!AG864&lt;&gt;Sheet1!J864),"有影响","-")</f>
        <v>-</v>
      </c>
      <c r="D640" s="31" t="str">
        <f>IF(OR(Sheet1!N864&lt;&gt;Sheet1!AH864,Sheet1!AI864&lt;&gt;Sheet1!O864),"有影响","-")</f>
        <v>-</v>
      </c>
      <c r="E640" s="31" t="str">
        <f>IF(OR(Sheet1!S864&lt;&gt;Sheet1!AJ864,Sheet1!AK864&lt;&gt;Sheet1!T864),"有影响","-")</f>
        <v>-</v>
      </c>
      <c r="F640" s="31" t="str">
        <f>IF(OR(Sheet1!X864&lt;&gt;Sheet1!AL864,Sheet1!AM864&lt;&gt;Sheet1!Y864),"有影响","-")</f>
        <v>-</v>
      </c>
      <c r="G640" s="31" t="str">
        <f>IF(OR(Sheet1!AC864&lt;&gt;Sheet1!AN864,Sheet1!AO864&lt;&gt;Sheet1!AD864),"有影响","-")</f>
        <v>-</v>
      </c>
      <c r="H640" s="31" t="str">
        <f>IF(Sheet1!G864=0,"出错","-")</f>
        <v>-</v>
      </c>
      <c r="I640" s="31" t="str">
        <f>IF(AND(Sheet1!G864=0,Sheet1!L864&lt;&gt;0),"出错","-")</f>
        <v>-</v>
      </c>
      <c r="J640" s="31" t="str">
        <f>IF(AND(Sheet1!G864=0,Sheet1!L864=0,Sheet1!Q864&lt;&gt;0),"出错","-")</f>
        <v>-</v>
      </c>
      <c r="K640" s="31" t="str">
        <f>IF(AND(Sheet1!G864=0,Sheet1!L864=0,Sheet1!Q864=0,Sheet1!V864&lt;&gt;0),"出错","-")</f>
        <v>-</v>
      </c>
      <c r="L640" s="31" t="str">
        <f>IF(AND(Sheet1!G864=0,Sheet1!L864=0,Sheet1!Q864=0,Sheet1!V864=0,Sheet1!AA864&lt;&gt;0),"出错","-")</f>
        <v>-</v>
      </c>
    </row>
    <row r="641" spans="1:12">
      <c r="A641" s="3">
        <f t="shared" ref="A641:A704" si="1">A629+50</f>
        <v>21102</v>
      </c>
      <c r="B641" s="3" t="s">
        <v>314</v>
      </c>
      <c r="C641" s="31" t="str">
        <f>IF(OR(Sheet1!I865&lt;&gt;Sheet1!AF865,Sheet1!AG865&lt;&gt;Sheet1!J865),"有影响","-")</f>
        <v>-</v>
      </c>
      <c r="D641" s="31" t="str">
        <f>IF(OR(Sheet1!N865&lt;&gt;Sheet1!AH865,Sheet1!AI865&lt;&gt;Sheet1!O865),"有影响","-")</f>
        <v>-</v>
      </c>
      <c r="E641" s="31" t="str">
        <f>IF(OR(Sheet1!S865&lt;&gt;Sheet1!AJ865,Sheet1!AK865&lt;&gt;Sheet1!T865),"有影响","-")</f>
        <v>-</v>
      </c>
      <c r="F641" s="31" t="str">
        <f>IF(OR(Sheet1!X865&lt;&gt;Sheet1!AL865,Sheet1!AM865&lt;&gt;Sheet1!Y865),"有影响","-")</f>
        <v>-</v>
      </c>
      <c r="G641" s="31" t="str">
        <f>IF(OR(Sheet1!AC865&lt;&gt;Sheet1!AN865,Sheet1!AO865&lt;&gt;Sheet1!AD865),"有影响","-")</f>
        <v>-</v>
      </c>
      <c r="H641" s="31" t="str">
        <f>IF(Sheet1!G865=0,"出错","-")</f>
        <v>-</v>
      </c>
      <c r="I641" s="31" t="str">
        <f>IF(AND(Sheet1!G865=0,Sheet1!L865&lt;&gt;0),"出错","-")</f>
        <v>-</v>
      </c>
      <c r="J641" s="31" t="str">
        <f>IF(AND(Sheet1!G865=0,Sheet1!L865=0,Sheet1!Q865&lt;&gt;0),"出错","-")</f>
        <v>-</v>
      </c>
      <c r="K641" s="31" t="str">
        <f>IF(AND(Sheet1!G865=0,Sheet1!L865=0,Sheet1!Q865=0,Sheet1!V865&lt;&gt;0),"出错","-")</f>
        <v>-</v>
      </c>
      <c r="L641" s="31" t="str">
        <f>IF(AND(Sheet1!G865=0,Sheet1!L865=0,Sheet1!Q865=0,Sheet1!V865=0,Sheet1!AA865&lt;&gt;0),"出错","-")</f>
        <v>-</v>
      </c>
    </row>
    <row r="642" spans="1:12">
      <c r="A642" s="3">
        <f t="shared" si="1"/>
        <v>21103</v>
      </c>
      <c r="B642" s="3" t="s">
        <v>315</v>
      </c>
      <c r="C642" s="31" t="str">
        <f>IF(OR(Sheet1!I866&lt;&gt;Sheet1!AF866,Sheet1!AG866&lt;&gt;Sheet1!J866),"有影响","-")</f>
        <v>-</v>
      </c>
      <c r="D642" s="31" t="str">
        <f>IF(OR(Sheet1!N866&lt;&gt;Sheet1!AH866,Sheet1!AI866&lt;&gt;Sheet1!O866),"有影响","-")</f>
        <v>-</v>
      </c>
      <c r="E642" s="31" t="str">
        <f>IF(OR(Sheet1!S866&lt;&gt;Sheet1!AJ866,Sheet1!AK866&lt;&gt;Sheet1!T866),"有影响","-")</f>
        <v>-</v>
      </c>
      <c r="F642" s="31" t="str">
        <f>IF(OR(Sheet1!X866&lt;&gt;Sheet1!AL866,Sheet1!AM866&lt;&gt;Sheet1!Y866),"有影响","-")</f>
        <v>-</v>
      </c>
      <c r="G642" s="31" t="str">
        <f>IF(OR(Sheet1!AC866&lt;&gt;Sheet1!AN866,Sheet1!AO866&lt;&gt;Sheet1!AD866),"有影响","-")</f>
        <v>-</v>
      </c>
      <c r="H642" s="31" t="str">
        <f>IF(Sheet1!G866=0,"出错","-")</f>
        <v>-</v>
      </c>
      <c r="I642" s="31" t="str">
        <f>IF(AND(Sheet1!G866=0,Sheet1!L866&lt;&gt;0),"出错","-")</f>
        <v>-</v>
      </c>
      <c r="J642" s="31" t="str">
        <f>IF(AND(Sheet1!G866=0,Sheet1!L866=0,Sheet1!Q866&lt;&gt;0),"出错","-")</f>
        <v>-</v>
      </c>
      <c r="K642" s="31" t="str">
        <f>IF(AND(Sheet1!G866=0,Sheet1!L866=0,Sheet1!Q866=0,Sheet1!V866&lt;&gt;0),"出错","-")</f>
        <v>-</v>
      </c>
      <c r="L642" s="31" t="str">
        <f>IF(AND(Sheet1!G866=0,Sheet1!L866=0,Sheet1!Q866=0,Sheet1!V866=0,Sheet1!AA866&lt;&gt;0),"出错","-")</f>
        <v>-</v>
      </c>
    </row>
    <row r="643" spans="1:12">
      <c r="A643" s="3">
        <f t="shared" si="1"/>
        <v>21104</v>
      </c>
      <c r="B643" s="3" t="s">
        <v>316</v>
      </c>
      <c r="C643" s="31" t="str">
        <f>IF(OR(Sheet1!I867&lt;&gt;Sheet1!AF867,Sheet1!AG867&lt;&gt;Sheet1!J867),"有影响","-")</f>
        <v>-</v>
      </c>
      <c r="D643" s="31" t="str">
        <f>IF(OR(Sheet1!N867&lt;&gt;Sheet1!AH867,Sheet1!AI867&lt;&gt;Sheet1!O867),"有影响","-")</f>
        <v>-</v>
      </c>
      <c r="E643" s="31" t="str">
        <f>IF(OR(Sheet1!S867&lt;&gt;Sheet1!AJ867,Sheet1!AK867&lt;&gt;Sheet1!T867),"有影响","-")</f>
        <v>-</v>
      </c>
      <c r="F643" s="31" t="str">
        <f>IF(OR(Sheet1!X867&lt;&gt;Sheet1!AL867,Sheet1!AM867&lt;&gt;Sheet1!Y867),"有影响","-")</f>
        <v>-</v>
      </c>
      <c r="G643" s="31" t="str">
        <f>IF(OR(Sheet1!AC867&lt;&gt;Sheet1!AN867,Sheet1!AO867&lt;&gt;Sheet1!AD867),"有影响","-")</f>
        <v>-</v>
      </c>
      <c r="H643" s="31" t="str">
        <f>IF(Sheet1!G867=0,"出错","-")</f>
        <v>-</v>
      </c>
      <c r="I643" s="31" t="str">
        <f>IF(AND(Sheet1!G867=0,Sheet1!L867&lt;&gt;0),"出错","-")</f>
        <v>-</v>
      </c>
      <c r="J643" s="31" t="str">
        <f>IF(AND(Sheet1!G867=0,Sheet1!L867=0,Sheet1!Q867&lt;&gt;0),"出错","-")</f>
        <v>-</v>
      </c>
      <c r="K643" s="31" t="str">
        <f>IF(AND(Sheet1!G867=0,Sheet1!L867=0,Sheet1!Q867=0,Sheet1!V867&lt;&gt;0),"出错","-")</f>
        <v>-</v>
      </c>
      <c r="L643" s="31" t="str">
        <f>IF(AND(Sheet1!G867=0,Sheet1!L867=0,Sheet1!Q867=0,Sheet1!V867=0,Sheet1!AA867&lt;&gt;0),"出错","-")</f>
        <v>-</v>
      </c>
    </row>
    <row r="644" spans="1:12">
      <c r="A644" s="3">
        <f t="shared" si="1"/>
        <v>21105</v>
      </c>
      <c r="B644" s="3" t="s">
        <v>317</v>
      </c>
      <c r="C644" s="31" t="str">
        <f>IF(OR(Sheet1!I868&lt;&gt;Sheet1!AF868,Sheet1!AG868&lt;&gt;Sheet1!J868),"有影响","-")</f>
        <v>-</v>
      </c>
      <c r="D644" s="31" t="str">
        <f>IF(OR(Sheet1!N868&lt;&gt;Sheet1!AH868,Sheet1!AI868&lt;&gt;Sheet1!O868),"有影响","-")</f>
        <v>-</v>
      </c>
      <c r="E644" s="31" t="str">
        <f>IF(OR(Sheet1!S868&lt;&gt;Sheet1!AJ868,Sheet1!AK868&lt;&gt;Sheet1!T868),"有影响","-")</f>
        <v>-</v>
      </c>
      <c r="F644" s="31" t="str">
        <f>IF(OR(Sheet1!X868&lt;&gt;Sheet1!AL868,Sheet1!AM868&lt;&gt;Sheet1!Y868),"有影响","-")</f>
        <v>-</v>
      </c>
      <c r="G644" s="31" t="str">
        <f>IF(OR(Sheet1!AC868&lt;&gt;Sheet1!AN868,Sheet1!AO868&lt;&gt;Sheet1!AD868),"有影响","-")</f>
        <v>-</v>
      </c>
      <c r="H644" s="31" t="str">
        <f>IF(Sheet1!G868=0,"出错","-")</f>
        <v>-</v>
      </c>
      <c r="I644" s="31" t="str">
        <f>IF(AND(Sheet1!G868=0,Sheet1!L868&lt;&gt;0),"出错","-")</f>
        <v>-</v>
      </c>
      <c r="J644" s="31" t="str">
        <f>IF(AND(Sheet1!G868=0,Sheet1!L868=0,Sheet1!Q868&lt;&gt;0),"出错","-")</f>
        <v>-</v>
      </c>
      <c r="K644" s="31" t="str">
        <f>IF(AND(Sheet1!G868=0,Sheet1!L868=0,Sheet1!Q868=0,Sheet1!V868&lt;&gt;0),"出错","-")</f>
        <v>-</v>
      </c>
      <c r="L644" s="31" t="str">
        <f>IF(AND(Sheet1!G868=0,Sheet1!L868=0,Sheet1!Q868=0,Sheet1!V868=0,Sheet1!AA868&lt;&gt;0),"出错","-")</f>
        <v>-</v>
      </c>
    </row>
    <row r="645" spans="1:12">
      <c r="A645" s="3">
        <f t="shared" si="1"/>
        <v>21106</v>
      </c>
      <c r="B645" s="3" t="s">
        <v>318</v>
      </c>
      <c r="C645" s="31" t="str">
        <f>IF(OR(Sheet1!I869&lt;&gt;Sheet1!AF869,Sheet1!AG869&lt;&gt;Sheet1!J869),"有影响","-")</f>
        <v>-</v>
      </c>
      <c r="D645" s="31" t="str">
        <f>IF(OR(Sheet1!N869&lt;&gt;Sheet1!AH869,Sheet1!AI869&lt;&gt;Sheet1!O869),"有影响","-")</f>
        <v>-</v>
      </c>
      <c r="E645" s="31" t="str">
        <f>IF(OR(Sheet1!S869&lt;&gt;Sheet1!AJ869,Sheet1!AK869&lt;&gt;Sheet1!T869),"有影响","-")</f>
        <v>-</v>
      </c>
      <c r="F645" s="31" t="str">
        <f>IF(OR(Sheet1!X869&lt;&gt;Sheet1!AL869,Sheet1!AM869&lt;&gt;Sheet1!Y869),"有影响","-")</f>
        <v>-</v>
      </c>
      <c r="G645" s="31" t="str">
        <f>IF(OR(Sheet1!AC869&lt;&gt;Sheet1!AN869,Sheet1!AO869&lt;&gt;Sheet1!AD869),"有影响","-")</f>
        <v>-</v>
      </c>
      <c r="H645" s="31" t="str">
        <f>IF(Sheet1!G869=0,"出错","-")</f>
        <v>-</v>
      </c>
      <c r="I645" s="31" t="str">
        <f>IF(AND(Sheet1!G869=0,Sheet1!L869&lt;&gt;0),"出错","-")</f>
        <v>-</v>
      </c>
      <c r="J645" s="31" t="str">
        <f>IF(AND(Sheet1!G869=0,Sheet1!L869=0,Sheet1!Q869&lt;&gt;0),"出错","-")</f>
        <v>-</v>
      </c>
      <c r="K645" s="31" t="str">
        <f>IF(AND(Sheet1!G869=0,Sheet1!L869=0,Sheet1!Q869=0,Sheet1!V869&lt;&gt;0),"出错","-")</f>
        <v>-</v>
      </c>
      <c r="L645" s="31" t="str">
        <f>IF(AND(Sheet1!G869=0,Sheet1!L869=0,Sheet1!Q869=0,Sheet1!V869=0,Sheet1!AA869&lt;&gt;0),"出错","-")</f>
        <v>-</v>
      </c>
    </row>
    <row r="646" spans="1:12">
      <c r="A646" s="3">
        <f t="shared" si="1"/>
        <v>21107</v>
      </c>
      <c r="B646" s="3" t="s">
        <v>319</v>
      </c>
      <c r="C646" s="31" t="str">
        <f>IF(OR(Sheet1!I870&lt;&gt;Sheet1!AF870,Sheet1!AG870&lt;&gt;Sheet1!J870),"有影响","-")</f>
        <v>-</v>
      </c>
      <c r="D646" s="31" t="str">
        <f>IF(OR(Sheet1!N870&lt;&gt;Sheet1!AH870,Sheet1!AI870&lt;&gt;Sheet1!O870),"有影响","-")</f>
        <v>-</v>
      </c>
      <c r="E646" s="31" t="str">
        <f>IF(OR(Sheet1!S870&lt;&gt;Sheet1!AJ870,Sheet1!AK870&lt;&gt;Sheet1!T870),"有影响","-")</f>
        <v>-</v>
      </c>
      <c r="F646" s="31" t="str">
        <f>IF(OR(Sheet1!X870&lt;&gt;Sheet1!AL870,Sheet1!AM870&lt;&gt;Sheet1!Y870),"有影响","-")</f>
        <v>-</v>
      </c>
      <c r="G646" s="31" t="str">
        <f>IF(OR(Sheet1!AC870&lt;&gt;Sheet1!AN870,Sheet1!AO870&lt;&gt;Sheet1!AD870),"有影响","-")</f>
        <v>-</v>
      </c>
      <c r="H646" s="31" t="str">
        <f>IF(Sheet1!G870=0,"出错","-")</f>
        <v>-</v>
      </c>
      <c r="I646" s="31" t="str">
        <f>IF(AND(Sheet1!G870=0,Sheet1!L870&lt;&gt;0),"出错","-")</f>
        <v>-</v>
      </c>
      <c r="J646" s="31" t="str">
        <f>IF(AND(Sheet1!G870=0,Sheet1!L870=0,Sheet1!Q870&lt;&gt;0),"出错","-")</f>
        <v>-</v>
      </c>
      <c r="K646" s="31" t="str">
        <f>IF(AND(Sheet1!G870=0,Sheet1!L870=0,Sheet1!Q870=0,Sheet1!V870&lt;&gt;0),"出错","-")</f>
        <v>-</v>
      </c>
      <c r="L646" s="31" t="str">
        <f>IF(AND(Sheet1!G870=0,Sheet1!L870=0,Sheet1!Q870=0,Sheet1!V870=0,Sheet1!AA870&lt;&gt;0),"出错","-")</f>
        <v>-</v>
      </c>
    </row>
    <row r="647" spans="1:12">
      <c r="A647" s="3">
        <f t="shared" si="1"/>
        <v>21108</v>
      </c>
      <c r="B647" s="3" t="s">
        <v>320</v>
      </c>
      <c r="C647" s="31" t="str">
        <f>IF(OR(Sheet1!I871&lt;&gt;Sheet1!AF871,Sheet1!AG871&lt;&gt;Sheet1!J871),"有影响","-")</f>
        <v>-</v>
      </c>
      <c r="D647" s="31" t="str">
        <f>IF(OR(Sheet1!N871&lt;&gt;Sheet1!AH871,Sheet1!AI871&lt;&gt;Sheet1!O871),"有影响","-")</f>
        <v>-</v>
      </c>
      <c r="E647" s="31" t="str">
        <f>IF(OR(Sheet1!S871&lt;&gt;Sheet1!AJ871,Sheet1!AK871&lt;&gt;Sheet1!T871),"有影响","-")</f>
        <v>-</v>
      </c>
      <c r="F647" s="31" t="str">
        <f>IF(OR(Sheet1!X871&lt;&gt;Sheet1!AL871,Sheet1!AM871&lt;&gt;Sheet1!Y871),"有影响","-")</f>
        <v>-</v>
      </c>
      <c r="G647" s="31" t="str">
        <f>IF(OR(Sheet1!AC871&lt;&gt;Sheet1!AN871,Sheet1!AO871&lt;&gt;Sheet1!AD871),"有影响","-")</f>
        <v>-</v>
      </c>
      <c r="H647" s="31" t="str">
        <f>IF(Sheet1!G871=0,"出错","-")</f>
        <v>-</v>
      </c>
      <c r="I647" s="31" t="str">
        <f>IF(AND(Sheet1!G871=0,Sheet1!L871&lt;&gt;0),"出错","-")</f>
        <v>-</v>
      </c>
      <c r="J647" s="31" t="str">
        <f>IF(AND(Sheet1!G871=0,Sheet1!L871=0,Sheet1!Q871&lt;&gt;0),"出错","-")</f>
        <v>-</v>
      </c>
      <c r="K647" s="31" t="str">
        <f>IF(AND(Sheet1!G871=0,Sheet1!L871=0,Sheet1!Q871=0,Sheet1!V871&lt;&gt;0),"出错","-")</f>
        <v>-</v>
      </c>
      <c r="L647" s="31" t="str">
        <f>IF(AND(Sheet1!G871=0,Sheet1!L871=0,Sheet1!Q871=0,Sheet1!V871=0,Sheet1!AA871&lt;&gt;0),"出错","-")</f>
        <v>-</v>
      </c>
    </row>
    <row r="648" spans="1:12">
      <c r="A648" s="3">
        <f t="shared" si="1"/>
        <v>21109</v>
      </c>
      <c r="B648" s="3" t="s">
        <v>321</v>
      </c>
      <c r="C648" s="31" t="str">
        <f>IF(OR(Sheet1!I872&lt;&gt;Sheet1!AF872,Sheet1!AG872&lt;&gt;Sheet1!J872),"有影响","-")</f>
        <v>-</v>
      </c>
      <c r="D648" s="31" t="str">
        <f>IF(OR(Sheet1!N872&lt;&gt;Sheet1!AH872,Sheet1!AI872&lt;&gt;Sheet1!O872),"有影响","-")</f>
        <v>-</v>
      </c>
      <c r="E648" s="31" t="str">
        <f>IF(OR(Sheet1!S872&lt;&gt;Sheet1!AJ872,Sheet1!AK872&lt;&gt;Sheet1!T872),"有影响","-")</f>
        <v>-</v>
      </c>
      <c r="F648" s="31" t="str">
        <f>IF(OR(Sheet1!X872&lt;&gt;Sheet1!AL872,Sheet1!AM872&lt;&gt;Sheet1!Y872),"有影响","-")</f>
        <v>-</v>
      </c>
      <c r="G648" s="31" t="str">
        <f>IF(OR(Sheet1!AC872&lt;&gt;Sheet1!AN872,Sheet1!AO872&lt;&gt;Sheet1!AD872),"有影响","-")</f>
        <v>-</v>
      </c>
      <c r="H648" s="31" t="str">
        <f>IF(Sheet1!G872=0,"出错","-")</f>
        <v>-</v>
      </c>
      <c r="I648" s="31" t="str">
        <f>IF(AND(Sheet1!G872=0,Sheet1!L872&lt;&gt;0),"出错","-")</f>
        <v>-</v>
      </c>
      <c r="J648" s="31" t="str">
        <f>IF(AND(Sheet1!G872=0,Sheet1!L872=0,Sheet1!Q872&lt;&gt;0),"出错","-")</f>
        <v>-</v>
      </c>
      <c r="K648" s="31" t="str">
        <f>IF(AND(Sheet1!G872=0,Sheet1!L872=0,Sheet1!Q872=0,Sheet1!V872&lt;&gt;0),"出错","-")</f>
        <v>-</v>
      </c>
      <c r="L648" s="31" t="str">
        <f>IF(AND(Sheet1!G872=0,Sheet1!L872=0,Sheet1!Q872=0,Sheet1!V872=0,Sheet1!AA872&lt;&gt;0),"出错","-")</f>
        <v>-</v>
      </c>
    </row>
    <row r="649" spans="1:12">
      <c r="A649" s="3">
        <f t="shared" si="1"/>
        <v>21110</v>
      </c>
      <c r="B649" s="3" t="s">
        <v>322</v>
      </c>
      <c r="C649" s="31" t="str">
        <f>IF(OR(Sheet1!I873&lt;&gt;Sheet1!AF873,Sheet1!AG873&lt;&gt;Sheet1!J873),"有影响","-")</f>
        <v>-</v>
      </c>
      <c r="D649" s="31" t="str">
        <f>IF(OR(Sheet1!N873&lt;&gt;Sheet1!AH873,Sheet1!AI873&lt;&gt;Sheet1!O873),"有影响","-")</f>
        <v>-</v>
      </c>
      <c r="E649" s="31" t="str">
        <f>IF(OR(Sheet1!S873&lt;&gt;Sheet1!AJ873,Sheet1!AK873&lt;&gt;Sheet1!T873),"有影响","-")</f>
        <v>-</v>
      </c>
      <c r="F649" s="31" t="str">
        <f>IF(OR(Sheet1!X873&lt;&gt;Sheet1!AL873,Sheet1!AM873&lt;&gt;Sheet1!Y873),"有影响","-")</f>
        <v>-</v>
      </c>
      <c r="G649" s="31" t="str">
        <f>IF(OR(Sheet1!AC873&lt;&gt;Sheet1!AN873,Sheet1!AO873&lt;&gt;Sheet1!AD873),"有影响","-")</f>
        <v>-</v>
      </c>
      <c r="H649" s="31" t="str">
        <f>IF(Sheet1!G873=0,"出错","-")</f>
        <v>-</v>
      </c>
      <c r="I649" s="31" t="str">
        <f>IF(AND(Sheet1!G873=0,Sheet1!L873&lt;&gt;0),"出错","-")</f>
        <v>-</v>
      </c>
      <c r="J649" s="31" t="str">
        <f>IF(AND(Sheet1!G873=0,Sheet1!L873=0,Sheet1!Q873&lt;&gt;0),"出错","-")</f>
        <v>-</v>
      </c>
      <c r="K649" s="31" t="str">
        <f>IF(AND(Sheet1!G873=0,Sheet1!L873=0,Sheet1!Q873=0,Sheet1!V873&lt;&gt;0),"出错","-")</f>
        <v>-</v>
      </c>
      <c r="L649" s="31" t="str">
        <f>IF(AND(Sheet1!G873=0,Sheet1!L873=0,Sheet1!Q873=0,Sheet1!V873=0,Sheet1!AA873&lt;&gt;0),"出错","-")</f>
        <v>-</v>
      </c>
    </row>
    <row r="650" spans="1:12">
      <c r="A650" s="3">
        <f t="shared" si="1"/>
        <v>21111</v>
      </c>
      <c r="B650" s="3" t="s">
        <v>323</v>
      </c>
      <c r="C650" s="31" t="str">
        <f>IF(OR(Sheet1!I874&lt;&gt;Sheet1!AF874,Sheet1!AG874&lt;&gt;Sheet1!J874),"有影响","-")</f>
        <v>-</v>
      </c>
      <c r="D650" s="31" t="str">
        <f>IF(OR(Sheet1!N874&lt;&gt;Sheet1!AH874,Sheet1!AI874&lt;&gt;Sheet1!O874),"有影响","-")</f>
        <v>-</v>
      </c>
      <c r="E650" s="31" t="str">
        <f>IF(OR(Sheet1!S874&lt;&gt;Sheet1!AJ874,Sheet1!AK874&lt;&gt;Sheet1!T874),"有影响","-")</f>
        <v>-</v>
      </c>
      <c r="F650" s="31" t="str">
        <f>IF(OR(Sheet1!X874&lt;&gt;Sheet1!AL874,Sheet1!AM874&lt;&gt;Sheet1!Y874),"有影响","-")</f>
        <v>-</v>
      </c>
      <c r="G650" s="31" t="str">
        <f>IF(OR(Sheet1!AC874&lt;&gt;Sheet1!AN874,Sheet1!AO874&lt;&gt;Sheet1!AD874),"有影响","-")</f>
        <v>-</v>
      </c>
      <c r="H650" s="31" t="str">
        <f>IF(Sheet1!G874=0,"出错","-")</f>
        <v>-</v>
      </c>
      <c r="I650" s="31" t="str">
        <f>IF(AND(Sheet1!G874=0,Sheet1!L874&lt;&gt;0),"出错","-")</f>
        <v>-</v>
      </c>
      <c r="J650" s="31" t="str">
        <f>IF(AND(Sheet1!G874=0,Sheet1!L874=0,Sheet1!Q874&lt;&gt;0),"出错","-")</f>
        <v>-</v>
      </c>
      <c r="K650" s="31" t="str">
        <f>IF(AND(Sheet1!G874=0,Sheet1!L874=0,Sheet1!Q874=0,Sheet1!V874&lt;&gt;0),"出错","-")</f>
        <v>-</v>
      </c>
      <c r="L650" s="31" t="str">
        <f>IF(AND(Sheet1!G874=0,Sheet1!L874=0,Sheet1!Q874=0,Sheet1!V874=0,Sheet1!AA874&lt;&gt;0),"出错","-")</f>
        <v>-</v>
      </c>
    </row>
    <row r="651" spans="1:12">
      <c r="A651" s="3">
        <f t="shared" si="1"/>
        <v>21112</v>
      </c>
      <c r="B651" s="3" t="s">
        <v>324</v>
      </c>
      <c r="C651" s="31" t="str">
        <f>IF(OR(Sheet1!I875&lt;&gt;Sheet1!AF875,Sheet1!AG875&lt;&gt;Sheet1!J875),"有影响","-")</f>
        <v>-</v>
      </c>
      <c r="D651" s="31" t="str">
        <f>IF(OR(Sheet1!N875&lt;&gt;Sheet1!AH875,Sheet1!AI875&lt;&gt;Sheet1!O875),"有影响","-")</f>
        <v>-</v>
      </c>
      <c r="E651" s="31" t="str">
        <f>IF(OR(Sheet1!S875&lt;&gt;Sheet1!AJ875,Sheet1!AK875&lt;&gt;Sheet1!T875),"有影响","-")</f>
        <v>-</v>
      </c>
      <c r="F651" s="31" t="str">
        <f>IF(OR(Sheet1!X875&lt;&gt;Sheet1!AL875,Sheet1!AM875&lt;&gt;Sheet1!Y875),"有影响","-")</f>
        <v>-</v>
      </c>
      <c r="G651" s="31" t="str">
        <f>IF(OR(Sheet1!AC875&lt;&gt;Sheet1!AN875,Sheet1!AO875&lt;&gt;Sheet1!AD875),"有影响","-")</f>
        <v>-</v>
      </c>
      <c r="H651" s="31" t="str">
        <f>IF(Sheet1!G875=0,"出错","-")</f>
        <v>-</v>
      </c>
      <c r="I651" s="31" t="str">
        <f>IF(AND(Sheet1!G875=0,Sheet1!L875&lt;&gt;0),"出错","-")</f>
        <v>-</v>
      </c>
      <c r="J651" s="31" t="str">
        <f>IF(AND(Sheet1!G875=0,Sheet1!L875=0,Sheet1!Q875&lt;&gt;0),"出错","-")</f>
        <v>-</v>
      </c>
      <c r="K651" s="31" t="str">
        <f>IF(AND(Sheet1!G875=0,Sheet1!L875=0,Sheet1!Q875=0,Sheet1!V875&lt;&gt;0),"出错","-")</f>
        <v>-</v>
      </c>
      <c r="L651" s="31" t="str">
        <f>IF(AND(Sheet1!G875=0,Sheet1!L875=0,Sheet1!Q875=0,Sheet1!V875=0,Sheet1!AA875&lt;&gt;0),"出错","-")</f>
        <v>-</v>
      </c>
    </row>
    <row r="652" spans="1:12">
      <c r="A652" s="3">
        <f t="shared" si="1"/>
        <v>21151</v>
      </c>
      <c r="B652" s="3" t="s">
        <v>313</v>
      </c>
      <c r="C652" s="31" t="str">
        <f>IF(OR(Sheet1!I876&lt;&gt;Sheet1!AF876,Sheet1!AG876&lt;&gt;Sheet1!J876),"有影响","-")</f>
        <v>-</v>
      </c>
      <c r="D652" s="31" t="str">
        <f>IF(OR(Sheet1!N876&lt;&gt;Sheet1!AH876,Sheet1!AI876&lt;&gt;Sheet1!O876),"有影响","-")</f>
        <v>-</v>
      </c>
      <c r="E652" s="31" t="str">
        <f>IF(OR(Sheet1!S876&lt;&gt;Sheet1!AJ876,Sheet1!AK876&lt;&gt;Sheet1!T876),"有影响","-")</f>
        <v>-</v>
      </c>
      <c r="F652" s="31" t="str">
        <f>IF(OR(Sheet1!X876&lt;&gt;Sheet1!AL876,Sheet1!AM876&lt;&gt;Sheet1!Y876),"有影响","-")</f>
        <v>-</v>
      </c>
      <c r="G652" s="31" t="str">
        <f>IF(OR(Sheet1!AC876&lt;&gt;Sheet1!AN876,Sheet1!AO876&lt;&gt;Sheet1!AD876),"有影响","-")</f>
        <v>-</v>
      </c>
      <c r="H652" s="31" t="str">
        <f>IF(Sheet1!G876=0,"出错","-")</f>
        <v>-</v>
      </c>
      <c r="I652" s="31" t="str">
        <f>IF(AND(Sheet1!G876=0,Sheet1!L876&lt;&gt;0),"出错","-")</f>
        <v>-</v>
      </c>
      <c r="J652" s="31" t="str">
        <f>IF(AND(Sheet1!G876=0,Sheet1!L876=0,Sheet1!Q876&lt;&gt;0),"出错","-")</f>
        <v>-</v>
      </c>
      <c r="K652" s="31" t="str">
        <f>IF(AND(Sheet1!G876=0,Sheet1!L876=0,Sheet1!Q876=0,Sheet1!V876&lt;&gt;0),"出错","-")</f>
        <v>-</v>
      </c>
      <c r="L652" s="31" t="str">
        <f>IF(AND(Sheet1!G876=0,Sheet1!L876=0,Sheet1!Q876=0,Sheet1!V876=0,Sheet1!AA876&lt;&gt;0),"出错","-")</f>
        <v>-</v>
      </c>
    </row>
    <row r="653" spans="1:12">
      <c r="A653" s="3">
        <f t="shared" si="1"/>
        <v>21152</v>
      </c>
      <c r="B653" s="3" t="s">
        <v>314</v>
      </c>
      <c r="C653" s="31" t="str">
        <f>IF(OR(Sheet1!I877&lt;&gt;Sheet1!AF877,Sheet1!AG877&lt;&gt;Sheet1!J877),"有影响","-")</f>
        <v>-</v>
      </c>
      <c r="D653" s="31" t="str">
        <f>IF(OR(Sheet1!N877&lt;&gt;Sheet1!AH877,Sheet1!AI877&lt;&gt;Sheet1!O877),"有影响","-")</f>
        <v>-</v>
      </c>
      <c r="E653" s="31" t="str">
        <f>IF(OR(Sheet1!S877&lt;&gt;Sheet1!AJ877,Sheet1!AK877&lt;&gt;Sheet1!T877),"有影响","-")</f>
        <v>-</v>
      </c>
      <c r="F653" s="31" t="str">
        <f>IF(OR(Sheet1!X877&lt;&gt;Sheet1!AL877,Sheet1!AM877&lt;&gt;Sheet1!Y877),"有影响","-")</f>
        <v>-</v>
      </c>
      <c r="G653" s="31" t="str">
        <f>IF(OR(Sheet1!AC877&lt;&gt;Sheet1!AN877,Sheet1!AO877&lt;&gt;Sheet1!AD877),"有影响","-")</f>
        <v>-</v>
      </c>
      <c r="H653" s="31" t="str">
        <f>IF(Sheet1!G877=0,"出错","-")</f>
        <v>-</v>
      </c>
      <c r="I653" s="31" t="str">
        <f>IF(AND(Sheet1!G877=0,Sheet1!L877&lt;&gt;0),"出错","-")</f>
        <v>-</v>
      </c>
      <c r="J653" s="31" t="str">
        <f>IF(AND(Sheet1!G877=0,Sheet1!L877=0,Sheet1!Q877&lt;&gt;0),"出错","-")</f>
        <v>-</v>
      </c>
      <c r="K653" s="31" t="str">
        <f>IF(AND(Sheet1!G877=0,Sheet1!L877=0,Sheet1!Q877=0,Sheet1!V877&lt;&gt;0),"出错","-")</f>
        <v>-</v>
      </c>
      <c r="L653" s="31" t="str">
        <f>IF(AND(Sheet1!G877=0,Sheet1!L877=0,Sheet1!Q877=0,Sheet1!V877=0,Sheet1!AA877&lt;&gt;0),"出错","-")</f>
        <v>-</v>
      </c>
    </row>
    <row r="654" spans="1:12">
      <c r="A654" s="3">
        <f t="shared" si="1"/>
        <v>21153</v>
      </c>
      <c r="B654" s="3" t="s">
        <v>315</v>
      </c>
      <c r="C654" s="31" t="str">
        <f>IF(OR(Sheet1!I878&lt;&gt;Sheet1!AF878,Sheet1!AG878&lt;&gt;Sheet1!J878),"有影响","-")</f>
        <v>-</v>
      </c>
      <c r="D654" s="31" t="str">
        <f>IF(OR(Sheet1!N878&lt;&gt;Sheet1!AH878,Sheet1!AI878&lt;&gt;Sheet1!O878),"有影响","-")</f>
        <v>-</v>
      </c>
      <c r="E654" s="31" t="str">
        <f>IF(OR(Sheet1!S878&lt;&gt;Sheet1!AJ878,Sheet1!AK878&lt;&gt;Sheet1!T878),"有影响","-")</f>
        <v>-</v>
      </c>
      <c r="F654" s="31" t="str">
        <f>IF(OR(Sheet1!X878&lt;&gt;Sheet1!AL878,Sheet1!AM878&lt;&gt;Sheet1!Y878),"有影响","-")</f>
        <v>-</v>
      </c>
      <c r="G654" s="31" t="str">
        <f>IF(OR(Sheet1!AC878&lt;&gt;Sheet1!AN878,Sheet1!AO878&lt;&gt;Sheet1!AD878),"有影响","-")</f>
        <v>-</v>
      </c>
      <c r="H654" s="31" t="str">
        <f>IF(Sheet1!G878=0,"出错","-")</f>
        <v>-</v>
      </c>
      <c r="I654" s="31" t="str">
        <f>IF(AND(Sheet1!G878=0,Sheet1!L878&lt;&gt;0),"出错","-")</f>
        <v>-</v>
      </c>
      <c r="J654" s="31" t="str">
        <f>IF(AND(Sheet1!G878=0,Sheet1!L878=0,Sheet1!Q878&lt;&gt;0),"出错","-")</f>
        <v>-</v>
      </c>
      <c r="K654" s="31" t="str">
        <f>IF(AND(Sheet1!G878=0,Sheet1!L878=0,Sheet1!Q878=0,Sheet1!V878&lt;&gt;0),"出错","-")</f>
        <v>-</v>
      </c>
      <c r="L654" s="31" t="str">
        <f>IF(AND(Sheet1!G878=0,Sheet1!L878=0,Sheet1!Q878=0,Sheet1!V878=0,Sheet1!AA878&lt;&gt;0),"出错","-")</f>
        <v>-</v>
      </c>
    </row>
    <row r="655" spans="1:12">
      <c r="A655" s="3">
        <f t="shared" si="1"/>
        <v>21154</v>
      </c>
      <c r="B655" s="3" t="s">
        <v>316</v>
      </c>
      <c r="C655" s="31" t="str">
        <f>IF(OR(Sheet1!I879&lt;&gt;Sheet1!AF879,Sheet1!AG879&lt;&gt;Sheet1!J879),"有影响","-")</f>
        <v>-</v>
      </c>
      <c r="D655" s="31" t="str">
        <f>IF(OR(Sheet1!N879&lt;&gt;Sheet1!AH879,Sheet1!AI879&lt;&gt;Sheet1!O879),"有影响","-")</f>
        <v>-</v>
      </c>
      <c r="E655" s="31" t="str">
        <f>IF(OR(Sheet1!S879&lt;&gt;Sheet1!AJ879,Sheet1!AK879&lt;&gt;Sheet1!T879),"有影响","-")</f>
        <v>-</v>
      </c>
      <c r="F655" s="31" t="str">
        <f>IF(OR(Sheet1!X879&lt;&gt;Sheet1!AL879,Sheet1!AM879&lt;&gt;Sheet1!Y879),"有影响","-")</f>
        <v>-</v>
      </c>
      <c r="G655" s="31" t="str">
        <f>IF(OR(Sheet1!AC879&lt;&gt;Sheet1!AN879,Sheet1!AO879&lt;&gt;Sheet1!AD879),"有影响","-")</f>
        <v>-</v>
      </c>
      <c r="H655" s="31" t="str">
        <f>IF(Sheet1!G879=0,"出错","-")</f>
        <v>-</v>
      </c>
      <c r="I655" s="31" t="str">
        <f>IF(AND(Sheet1!G879=0,Sheet1!L879&lt;&gt;0),"出错","-")</f>
        <v>-</v>
      </c>
      <c r="J655" s="31" t="str">
        <f>IF(AND(Sheet1!G879=0,Sheet1!L879=0,Sheet1!Q879&lt;&gt;0),"出错","-")</f>
        <v>-</v>
      </c>
      <c r="K655" s="31" t="str">
        <f>IF(AND(Sheet1!G879=0,Sheet1!L879=0,Sheet1!Q879=0,Sheet1!V879&lt;&gt;0),"出错","-")</f>
        <v>-</v>
      </c>
      <c r="L655" s="31" t="str">
        <f>IF(AND(Sheet1!G879=0,Sheet1!L879=0,Sheet1!Q879=0,Sheet1!V879=0,Sheet1!AA879&lt;&gt;0),"出错","-")</f>
        <v>-</v>
      </c>
    </row>
    <row r="656" spans="1:12">
      <c r="A656" s="3">
        <f t="shared" si="1"/>
        <v>21155</v>
      </c>
      <c r="B656" s="3" t="s">
        <v>317</v>
      </c>
      <c r="C656" s="31" t="str">
        <f>IF(OR(Sheet1!I880&lt;&gt;Sheet1!AF880,Sheet1!AG880&lt;&gt;Sheet1!J880),"有影响","-")</f>
        <v>-</v>
      </c>
      <c r="D656" s="31" t="str">
        <f>IF(OR(Sheet1!N880&lt;&gt;Sheet1!AH880,Sheet1!AI880&lt;&gt;Sheet1!O880),"有影响","-")</f>
        <v>-</v>
      </c>
      <c r="E656" s="31" t="str">
        <f>IF(OR(Sheet1!S880&lt;&gt;Sheet1!AJ880,Sheet1!AK880&lt;&gt;Sheet1!T880),"有影响","-")</f>
        <v>-</v>
      </c>
      <c r="F656" s="31" t="str">
        <f>IF(OR(Sheet1!X880&lt;&gt;Sheet1!AL880,Sheet1!AM880&lt;&gt;Sheet1!Y880),"有影响","-")</f>
        <v>-</v>
      </c>
      <c r="G656" s="31" t="str">
        <f>IF(OR(Sheet1!AC880&lt;&gt;Sheet1!AN880,Sheet1!AO880&lt;&gt;Sheet1!AD880),"有影响","-")</f>
        <v>-</v>
      </c>
      <c r="H656" s="31" t="str">
        <f>IF(Sheet1!G880=0,"出错","-")</f>
        <v>-</v>
      </c>
      <c r="I656" s="31" t="str">
        <f>IF(AND(Sheet1!G880=0,Sheet1!L880&lt;&gt;0),"出错","-")</f>
        <v>-</v>
      </c>
      <c r="J656" s="31" t="str">
        <f>IF(AND(Sheet1!G880=0,Sheet1!L880=0,Sheet1!Q880&lt;&gt;0),"出错","-")</f>
        <v>-</v>
      </c>
      <c r="K656" s="31" t="str">
        <f>IF(AND(Sheet1!G880=0,Sheet1!L880=0,Sheet1!Q880=0,Sheet1!V880&lt;&gt;0),"出错","-")</f>
        <v>-</v>
      </c>
      <c r="L656" s="31" t="str">
        <f>IF(AND(Sheet1!G880=0,Sheet1!L880=0,Sheet1!Q880=0,Sheet1!V880=0,Sheet1!AA880&lt;&gt;0),"出错","-")</f>
        <v>-</v>
      </c>
    </row>
    <row r="657" spans="1:12">
      <c r="A657" s="3">
        <f t="shared" si="1"/>
        <v>21156</v>
      </c>
      <c r="B657" s="3" t="s">
        <v>318</v>
      </c>
      <c r="C657" s="31" t="str">
        <f>IF(OR(Sheet1!I881&lt;&gt;Sheet1!AF881,Sheet1!AG881&lt;&gt;Sheet1!J881),"有影响","-")</f>
        <v>-</v>
      </c>
      <c r="D657" s="31" t="str">
        <f>IF(OR(Sheet1!N881&lt;&gt;Sheet1!AH881,Sheet1!AI881&lt;&gt;Sheet1!O881),"有影响","-")</f>
        <v>-</v>
      </c>
      <c r="E657" s="31" t="str">
        <f>IF(OR(Sheet1!S881&lt;&gt;Sheet1!AJ881,Sheet1!AK881&lt;&gt;Sheet1!T881),"有影响","-")</f>
        <v>-</v>
      </c>
      <c r="F657" s="31" t="str">
        <f>IF(OR(Sheet1!X881&lt;&gt;Sheet1!AL881,Sheet1!AM881&lt;&gt;Sheet1!Y881),"有影响","-")</f>
        <v>-</v>
      </c>
      <c r="G657" s="31" t="str">
        <f>IF(OR(Sheet1!AC881&lt;&gt;Sheet1!AN881,Sheet1!AO881&lt;&gt;Sheet1!AD881),"有影响","-")</f>
        <v>-</v>
      </c>
      <c r="H657" s="31" t="str">
        <f>IF(Sheet1!G881=0,"出错","-")</f>
        <v>-</v>
      </c>
      <c r="I657" s="31" t="str">
        <f>IF(AND(Sheet1!G881=0,Sheet1!L881&lt;&gt;0),"出错","-")</f>
        <v>-</v>
      </c>
      <c r="J657" s="31" t="str">
        <f>IF(AND(Sheet1!G881=0,Sheet1!L881=0,Sheet1!Q881&lt;&gt;0),"出错","-")</f>
        <v>-</v>
      </c>
      <c r="K657" s="31" t="str">
        <f>IF(AND(Sheet1!G881=0,Sheet1!L881=0,Sheet1!Q881=0,Sheet1!V881&lt;&gt;0),"出错","-")</f>
        <v>-</v>
      </c>
      <c r="L657" s="31" t="str">
        <f>IF(AND(Sheet1!G881=0,Sheet1!L881=0,Sheet1!Q881=0,Sheet1!V881=0,Sheet1!AA881&lt;&gt;0),"出错","-")</f>
        <v>-</v>
      </c>
    </row>
    <row r="658" spans="1:12">
      <c r="A658" s="3">
        <f t="shared" si="1"/>
        <v>21157</v>
      </c>
      <c r="B658" s="3" t="s">
        <v>319</v>
      </c>
      <c r="C658" s="31" t="str">
        <f>IF(OR(Sheet1!I882&lt;&gt;Sheet1!AF882,Sheet1!AG882&lt;&gt;Sheet1!J882),"有影响","-")</f>
        <v>-</v>
      </c>
      <c r="D658" s="31" t="str">
        <f>IF(OR(Sheet1!N882&lt;&gt;Sheet1!AH882,Sheet1!AI882&lt;&gt;Sheet1!O882),"有影响","-")</f>
        <v>-</v>
      </c>
      <c r="E658" s="31" t="str">
        <f>IF(OR(Sheet1!S882&lt;&gt;Sheet1!AJ882,Sheet1!AK882&lt;&gt;Sheet1!T882),"有影响","-")</f>
        <v>-</v>
      </c>
      <c r="F658" s="31" t="str">
        <f>IF(OR(Sheet1!X882&lt;&gt;Sheet1!AL882,Sheet1!AM882&lt;&gt;Sheet1!Y882),"有影响","-")</f>
        <v>-</v>
      </c>
      <c r="G658" s="31" t="str">
        <f>IF(OR(Sheet1!AC882&lt;&gt;Sheet1!AN882,Sheet1!AO882&lt;&gt;Sheet1!AD882),"有影响","-")</f>
        <v>-</v>
      </c>
      <c r="H658" s="31" t="str">
        <f>IF(Sheet1!G882=0,"出错","-")</f>
        <v>-</v>
      </c>
      <c r="I658" s="31" t="str">
        <f>IF(AND(Sheet1!G882=0,Sheet1!L882&lt;&gt;0),"出错","-")</f>
        <v>-</v>
      </c>
      <c r="J658" s="31" t="str">
        <f>IF(AND(Sheet1!G882=0,Sheet1!L882=0,Sheet1!Q882&lt;&gt;0),"出错","-")</f>
        <v>-</v>
      </c>
      <c r="K658" s="31" t="str">
        <f>IF(AND(Sheet1!G882=0,Sheet1!L882=0,Sheet1!Q882=0,Sheet1!V882&lt;&gt;0),"出错","-")</f>
        <v>-</v>
      </c>
      <c r="L658" s="31" t="str">
        <f>IF(AND(Sheet1!G882=0,Sheet1!L882=0,Sheet1!Q882=0,Sheet1!V882=0,Sheet1!AA882&lt;&gt;0),"出错","-")</f>
        <v>-</v>
      </c>
    </row>
    <row r="659" spans="1:12">
      <c r="A659" s="3">
        <f t="shared" si="1"/>
        <v>21158</v>
      </c>
      <c r="B659" s="3" t="s">
        <v>320</v>
      </c>
      <c r="C659" s="31" t="str">
        <f>IF(OR(Sheet1!I883&lt;&gt;Sheet1!AF883,Sheet1!AG883&lt;&gt;Sheet1!J883),"有影响","-")</f>
        <v>-</v>
      </c>
      <c r="D659" s="31" t="str">
        <f>IF(OR(Sheet1!N883&lt;&gt;Sheet1!AH883,Sheet1!AI883&lt;&gt;Sheet1!O883),"有影响","-")</f>
        <v>-</v>
      </c>
      <c r="E659" s="31" t="str">
        <f>IF(OR(Sheet1!S883&lt;&gt;Sheet1!AJ883,Sheet1!AK883&lt;&gt;Sheet1!T883),"有影响","-")</f>
        <v>-</v>
      </c>
      <c r="F659" s="31" t="str">
        <f>IF(OR(Sheet1!X883&lt;&gt;Sheet1!AL883,Sheet1!AM883&lt;&gt;Sheet1!Y883),"有影响","-")</f>
        <v>-</v>
      </c>
      <c r="G659" s="31" t="str">
        <f>IF(OR(Sheet1!AC883&lt;&gt;Sheet1!AN883,Sheet1!AO883&lt;&gt;Sheet1!AD883),"有影响","-")</f>
        <v>-</v>
      </c>
      <c r="H659" s="31" t="str">
        <f>IF(Sheet1!G883=0,"出错","-")</f>
        <v>-</v>
      </c>
      <c r="I659" s="31" t="str">
        <f>IF(AND(Sheet1!G883=0,Sheet1!L883&lt;&gt;0),"出错","-")</f>
        <v>-</v>
      </c>
      <c r="J659" s="31" t="str">
        <f>IF(AND(Sheet1!G883=0,Sheet1!L883=0,Sheet1!Q883&lt;&gt;0),"出错","-")</f>
        <v>-</v>
      </c>
      <c r="K659" s="31" t="str">
        <f>IF(AND(Sheet1!G883=0,Sheet1!L883=0,Sheet1!Q883=0,Sheet1!V883&lt;&gt;0),"出错","-")</f>
        <v>-</v>
      </c>
      <c r="L659" s="31" t="str">
        <f>IF(AND(Sheet1!G883=0,Sheet1!L883=0,Sheet1!Q883=0,Sheet1!V883=0,Sheet1!AA883&lt;&gt;0),"出错","-")</f>
        <v>-</v>
      </c>
    </row>
    <row r="660" spans="1:12">
      <c r="A660" s="3">
        <f t="shared" si="1"/>
        <v>21159</v>
      </c>
      <c r="B660" s="3" t="s">
        <v>321</v>
      </c>
      <c r="C660" s="31" t="str">
        <f>IF(OR(Sheet1!I884&lt;&gt;Sheet1!AF884,Sheet1!AG884&lt;&gt;Sheet1!J884),"有影响","-")</f>
        <v>-</v>
      </c>
      <c r="D660" s="31" t="str">
        <f>IF(OR(Sheet1!N884&lt;&gt;Sheet1!AH884,Sheet1!AI884&lt;&gt;Sheet1!O884),"有影响","-")</f>
        <v>-</v>
      </c>
      <c r="E660" s="31" t="str">
        <f>IF(OR(Sheet1!S884&lt;&gt;Sheet1!AJ884,Sheet1!AK884&lt;&gt;Sheet1!T884),"有影响","-")</f>
        <v>-</v>
      </c>
      <c r="F660" s="31" t="str">
        <f>IF(OR(Sheet1!X884&lt;&gt;Sheet1!AL884,Sheet1!AM884&lt;&gt;Sheet1!Y884),"有影响","-")</f>
        <v>-</v>
      </c>
      <c r="G660" s="31" t="str">
        <f>IF(OR(Sheet1!AC884&lt;&gt;Sheet1!AN884,Sheet1!AO884&lt;&gt;Sheet1!AD884),"有影响","-")</f>
        <v>-</v>
      </c>
      <c r="H660" s="31" t="str">
        <f>IF(Sheet1!G884=0,"出错","-")</f>
        <v>-</v>
      </c>
      <c r="I660" s="31" t="str">
        <f>IF(AND(Sheet1!G884=0,Sheet1!L884&lt;&gt;0),"出错","-")</f>
        <v>-</v>
      </c>
      <c r="J660" s="31" t="str">
        <f>IF(AND(Sheet1!G884=0,Sheet1!L884=0,Sheet1!Q884&lt;&gt;0),"出错","-")</f>
        <v>-</v>
      </c>
      <c r="K660" s="31" t="str">
        <f>IF(AND(Sheet1!G884=0,Sheet1!L884=0,Sheet1!Q884=0,Sheet1!V884&lt;&gt;0),"出错","-")</f>
        <v>-</v>
      </c>
      <c r="L660" s="31" t="str">
        <f>IF(AND(Sheet1!G884=0,Sheet1!L884=0,Sheet1!Q884=0,Sheet1!V884=0,Sheet1!AA884&lt;&gt;0),"出错","-")</f>
        <v>-</v>
      </c>
    </row>
    <row r="661" spans="1:12">
      <c r="A661" s="3">
        <f t="shared" si="1"/>
        <v>21160</v>
      </c>
      <c r="B661" s="3" t="s">
        <v>322</v>
      </c>
      <c r="C661" s="31" t="str">
        <f>IF(OR(Sheet1!I885&lt;&gt;Sheet1!AF885,Sheet1!AG885&lt;&gt;Sheet1!J885),"有影响","-")</f>
        <v>-</v>
      </c>
      <c r="D661" s="31" t="str">
        <f>IF(OR(Sheet1!N885&lt;&gt;Sheet1!AH885,Sheet1!AI885&lt;&gt;Sheet1!O885),"有影响","-")</f>
        <v>-</v>
      </c>
      <c r="E661" s="31" t="str">
        <f>IF(OR(Sheet1!S885&lt;&gt;Sheet1!AJ885,Sheet1!AK885&lt;&gt;Sheet1!T885),"有影响","-")</f>
        <v>-</v>
      </c>
      <c r="F661" s="31" t="str">
        <f>IF(OR(Sheet1!X885&lt;&gt;Sheet1!AL885,Sheet1!AM885&lt;&gt;Sheet1!Y885),"有影响","-")</f>
        <v>-</v>
      </c>
      <c r="G661" s="31" t="str">
        <f>IF(OR(Sheet1!AC885&lt;&gt;Sheet1!AN885,Sheet1!AO885&lt;&gt;Sheet1!AD885),"有影响","-")</f>
        <v>-</v>
      </c>
      <c r="H661" s="31" t="str">
        <f>IF(Sheet1!G885=0,"出错","-")</f>
        <v>-</v>
      </c>
      <c r="I661" s="31" t="str">
        <f>IF(AND(Sheet1!G885=0,Sheet1!L885&lt;&gt;0),"出错","-")</f>
        <v>-</v>
      </c>
      <c r="J661" s="31" t="str">
        <f>IF(AND(Sheet1!G885=0,Sheet1!L885=0,Sheet1!Q885&lt;&gt;0),"出错","-")</f>
        <v>-</v>
      </c>
      <c r="K661" s="31" t="str">
        <f>IF(AND(Sheet1!G885=0,Sheet1!L885=0,Sheet1!Q885=0,Sheet1!V885&lt;&gt;0),"出错","-")</f>
        <v>-</v>
      </c>
      <c r="L661" s="31" t="str">
        <f>IF(AND(Sheet1!G885=0,Sheet1!L885=0,Sheet1!Q885=0,Sheet1!V885=0,Sheet1!AA885&lt;&gt;0),"出错","-")</f>
        <v>-</v>
      </c>
    </row>
    <row r="662" spans="1:12">
      <c r="A662" s="3">
        <f t="shared" si="1"/>
        <v>21161</v>
      </c>
      <c r="B662" s="3" t="s">
        <v>323</v>
      </c>
      <c r="C662" s="31" t="str">
        <f>IF(OR(Sheet1!I886&lt;&gt;Sheet1!AF886,Sheet1!AG886&lt;&gt;Sheet1!J886),"有影响","-")</f>
        <v>-</v>
      </c>
      <c r="D662" s="31" t="str">
        <f>IF(OR(Sheet1!N886&lt;&gt;Sheet1!AH886,Sheet1!AI886&lt;&gt;Sheet1!O886),"有影响","-")</f>
        <v>-</v>
      </c>
      <c r="E662" s="31" t="str">
        <f>IF(OR(Sheet1!S886&lt;&gt;Sheet1!AJ886,Sheet1!AK886&lt;&gt;Sheet1!T886),"有影响","-")</f>
        <v>-</v>
      </c>
      <c r="F662" s="31" t="str">
        <f>IF(OR(Sheet1!X886&lt;&gt;Sheet1!AL886,Sheet1!AM886&lt;&gt;Sheet1!Y886),"有影响","-")</f>
        <v>-</v>
      </c>
      <c r="G662" s="31" t="str">
        <f>IF(OR(Sheet1!AC886&lt;&gt;Sheet1!AN886,Sheet1!AO886&lt;&gt;Sheet1!AD886),"有影响","-")</f>
        <v>-</v>
      </c>
      <c r="H662" s="31" t="str">
        <f>IF(Sheet1!G886=0,"出错","-")</f>
        <v>-</v>
      </c>
      <c r="I662" s="31" t="str">
        <f>IF(AND(Sheet1!G886=0,Sheet1!L886&lt;&gt;0),"出错","-")</f>
        <v>-</v>
      </c>
      <c r="J662" s="31" t="str">
        <f>IF(AND(Sheet1!G886=0,Sheet1!L886=0,Sheet1!Q886&lt;&gt;0),"出错","-")</f>
        <v>-</v>
      </c>
      <c r="K662" s="31" t="str">
        <f>IF(AND(Sheet1!G886=0,Sheet1!L886=0,Sheet1!Q886=0,Sheet1!V886&lt;&gt;0),"出错","-")</f>
        <v>-</v>
      </c>
      <c r="L662" s="31" t="str">
        <f>IF(AND(Sheet1!G886=0,Sheet1!L886=0,Sheet1!Q886=0,Sheet1!V886=0,Sheet1!AA886&lt;&gt;0),"出错","-")</f>
        <v>-</v>
      </c>
    </row>
    <row r="663" spans="1:12">
      <c r="A663" s="3">
        <f t="shared" si="1"/>
        <v>21162</v>
      </c>
      <c r="B663" s="3" t="s">
        <v>324</v>
      </c>
      <c r="C663" s="31" t="str">
        <f>IF(OR(Sheet1!I887&lt;&gt;Sheet1!AF887,Sheet1!AG887&lt;&gt;Sheet1!J887),"有影响","-")</f>
        <v>-</v>
      </c>
      <c r="D663" s="31" t="str">
        <f>IF(OR(Sheet1!N887&lt;&gt;Sheet1!AH887,Sheet1!AI887&lt;&gt;Sheet1!O887),"有影响","-")</f>
        <v>-</v>
      </c>
      <c r="E663" s="31" t="str">
        <f>IF(OR(Sheet1!S887&lt;&gt;Sheet1!AJ887,Sheet1!AK887&lt;&gt;Sheet1!T887),"有影响","-")</f>
        <v>-</v>
      </c>
      <c r="F663" s="31" t="str">
        <f>IF(OR(Sheet1!X887&lt;&gt;Sheet1!AL887,Sheet1!AM887&lt;&gt;Sheet1!Y887),"有影响","-")</f>
        <v>-</v>
      </c>
      <c r="G663" s="31" t="str">
        <f>IF(OR(Sheet1!AC887&lt;&gt;Sheet1!AN887,Sheet1!AO887&lt;&gt;Sheet1!AD887),"有影响","-")</f>
        <v>-</v>
      </c>
      <c r="H663" s="31" t="str">
        <f>IF(Sheet1!G887=0,"出错","-")</f>
        <v>-</v>
      </c>
      <c r="I663" s="31" t="str">
        <f>IF(AND(Sheet1!G887=0,Sheet1!L887&lt;&gt;0),"出错","-")</f>
        <v>-</v>
      </c>
      <c r="J663" s="31" t="str">
        <f>IF(AND(Sheet1!G887=0,Sheet1!L887=0,Sheet1!Q887&lt;&gt;0),"出错","-")</f>
        <v>-</v>
      </c>
      <c r="K663" s="31" t="str">
        <f>IF(AND(Sheet1!G887=0,Sheet1!L887=0,Sheet1!Q887=0,Sheet1!V887&lt;&gt;0),"出错","-")</f>
        <v>-</v>
      </c>
      <c r="L663" s="31" t="str">
        <f>IF(AND(Sheet1!G887=0,Sheet1!L887=0,Sheet1!Q887=0,Sheet1!V887=0,Sheet1!AA887&lt;&gt;0),"出错","-")</f>
        <v>-</v>
      </c>
    </row>
    <row r="664" spans="1:12">
      <c r="A664" s="3">
        <f t="shared" si="1"/>
        <v>21201</v>
      </c>
      <c r="B664" s="3" t="s">
        <v>313</v>
      </c>
      <c r="C664" s="31" t="str">
        <f>IF(OR(Sheet1!I888&lt;&gt;Sheet1!AF888,Sheet1!AG888&lt;&gt;Sheet1!J888),"有影响","-")</f>
        <v>-</v>
      </c>
      <c r="D664" s="31" t="str">
        <f>IF(OR(Sheet1!N888&lt;&gt;Sheet1!AH888,Sheet1!AI888&lt;&gt;Sheet1!O888),"有影响","-")</f>
        <v>-</v>
      </c>
      <c r="E664" s="31" t="str">
        <f>IF(OR(Sheet1!S888&lt;&gt;Sheet1!AJ888,Sheet1!AK888&lt;&gt;Sheet1!T888),"有影响","-")</f>
        <v>-</v>
      </c>
      <c r="F664" s="31" t="str">
        <f>IF(OR(Sheet1!X888&lt;&gt;Sheet1!AL888,Sheet1!AM888&lt;&gt;Sheet1!Y888),"有影响","-")</f>
        <v>-</v>
      </c>
      <c r="G664" s="31" t="str">
        <f>IF(OR(Sheet1!AC888&lt;&gt;Sheet1!AN888,Sheet1!AO888&lt;&gt;Sheet1!AD888),"有影响","-")</f>
        <v>-</v>
      </c>
      <c r="H664" s="31" t="str">
        <f>IF(Sheet1!G888=0,"出错","-")</f>
        <v>-</v>
      </c>
      <c r="I664" s="31" t="str">
        <f>IF(AND(Sheet1!G888=0,Sheet1!L888&lt;&gt;0),"出错","-")</f>
        <v>-</v>
      </c>
      <c r="J664" s="31" t="str">
        <f>IF(AND(Sheet1!G888=0,Sheet1!L888=0,Sheet1!Q888&lt;&gt;0),"出错","-")</f>
        <v>-</v>
      </c>
      <c r="K664" s="31" t="str">
        <f>IF(AND(Sheet1!G888=0,Sheet1!L888=0,Sheet1!Q888=0,Sheet1!V888&lt;&gt;0),"出错","-")</f>
        <v>-</v>
      </c>
      <c r="L664" s="31" t="str">
        <f>IF(AND(Sheet1!G888=0,Sheet1!L888=0,Sheet1!Q888=0,Sheet1!V888=0,Sheet1!AA888&lt;&gt;0),"出错","-")</f>
        <v>-</v>
      </c>
    </row>
    <row r="665" spans="1:12">
      <c r="A665" s="3">
        <f t="shared" si="1"/>
        <v>21202</v>
      </c>
      <c r="B665" s="3" t="s">
        <v>314</v>
      </c>
      <c r="C665" s="31" t="str">
        <f>IF(OR(Sheet1!I889&lt;&gt;Sheet1!AF889,Sheet1!AG889&lt;&gt;Sheet1!J889),"有影响","-")</f>
        <v>-</v>
      </c>
      <c r="D665" s="31" t="str">
        <f>IF(OR(Sheet1!N889&lt;&gt;Sheet1!AH889,Sheet1!AI889&lt;&gt;Sheet1!O889),"有影响","-")</f>
        <v>-</v>
      </c>
      <c r="E665" s="31" t="str">
        <f>IF(OR(Sheet1!S889&lt;&gt;Sheet1!AJ889,Sheet1!AK889&lt;&gt;Sheet1!T889),"有影响","-")</f>
        <v>-</v>
      </c>
      <c r="F665" s="31" t="str">
        <f>IF(OR(Sheet1!X889&lt;&gt;Sheet1!AL889,Sheet1!AM889&lt;&gt;Sheet1!Y889),"有影响","-")</f>
        <v>-</v>
      </c>
      <c r="G665" s="31" t="str">
        <f>IF(OR(Sheet1!AC889&lt;&gt;Sheet1!AN889,Sheet1!AO889&lt;&gt;Sheet1!AD889),"有影响","-")</f>
        <v>-</v>
      </c>
      <c r="H665" s="31" t="str">
        <f>IF(Sheet1!G889=0,"出错","-")</f>
        <v>-</v>
      </c>
      <c r="I665" s="31" t="str">
        <f>IF(AND(Sheet1!G889=0,Sheet1!L889&lt;&gt;0),"出错","-")</f>
        <v>-</v>
      </c>
      <c r="J665" s="31" t="str">
        <f>IF(AND(Sheet1!G889=0,Sheet1!L889=0,Sheet1!Q889&lt;&gt;0),"出错","-")</f>
        <v>-</v>
      </c>
      <c r="K665" s="31" t="str">
        <f>IF(AND(Sheet1!G889=0,Sheet1!L889=0,Sheet1!Q889=0,Sheet1!V889&lt;&gt;0),"出错","-")</f>
        <v>-</v>
      </c>
      <c r="L665" s="31" t="str">
        <f>IF(AND(Sheet1!G889=0,Sheet1!L889=0,Sheet1!Q889=0,Sheet1!V889=0,Sheet1!AA889&lt;&gt;0),"出错","-")</f>
        <v>-</v>
      </c>
    </row>
    <row r="666" spans="1:12">
      <c r="A666" s="3">
        <f t="shared" si="1"/>
        <v>21203</v>
      </c>
      <c r="B666" s="3" t="s">
        <v>315</v>
      </c>
      <c r="C666" s="31" t="str">
        <f>IF(OR(Sheet1!I890&lt;&gt;Sheet1!AF890,Sheet1!AG890&lt;&gt;Sheet1!J890),"有影响","-")</f>
        <v>-</v>
      </c>
      <c r="D666" s="31" t="str">
        <f>IF(OR(Sheet1!N890&lt;&gt;Sheet1!AH890,Sheet1!AI890&lt;&gt;Sheet1!O890),"有影响","-")</f>
        <v>-</v>
      </c>
      <c r="E666" s="31" t="str">
        <f>IF(OR(Sheet1!S890&lt;&gt;Sheet1!AJ890,Sheet1!AK890&lt;&gt;Sheet1!T890),"有影响","-")</f>
        <v>-</v>
      </c>
      <c r="F666" s="31" t="str">
        <f>IF(OR(Sheet1!X890&lt;&gt;Sheet1!AL890,Sheet1!AM890&lt;&gt;Sheet1!Y890),"有影响","-")</f>
        <v>-</v>
      </c>
      <c r="G666" s="31" t="str">
        <f>IF(OR(Sheet1!AC890&lt;&gt;Sheet1!AN890,Sheet1!AO890&lt;&gt;Sheet1!AD890),"有影响","-")</f>
        <v>-</v>
      </c>
      <c r="H666" s="31" t="str">
        <f>IF(Sheet1!G890=0,"出错","-")</f>
        <v>-</v>
      </c>
      <c r="I666" s="31" t="str">
        <f>IF(AND(Sheet1!G890=0,Sheet1!L890&lt;&gt;0),"出错","-")</f>
        <v>-</v>
      </c>
      <c r="J666" s="31" t="str">
        <f>IF(AND(Sheet1!G890=0,Sheet1!L890=0,Sheet1!Q890&lt;&gt;0),"出错","-")</f>
        <v>-</v>
      </c>
      <c r="K666" s="31" t="str">
        <f>IF(AND(Sheet1!G890=0,Sheet1!L890=0,Sheet1!Q890=0,Sheet1!V890&lt;&gt;0),"出错","-")</f>
        <v>-</v>
      </c>
      <c r="L666" s="31" t="str">
        <f>IF(AND(Sheet1!G890=0,Sheet1!L890=0,Sheet1!Q890=0,Sheet1!V890=0,Sheet1!AA890&lt;&gt;0),"出错","-")</f>
        <v>-</v>
      </c>
    </row>
    <row r="667" spans="1:12">
      <c r="A667" s="3">
        <f t="shared" si="1"/>
        <v>21204</v>
      </c>
      <c r="B667" s="3" t="s">
        <v>316</v>
      </c>
      <c r="C667" s="31" t="str">
        <f>IF(OR(Sheet1!I891&lt;&gt;Sheet1!AF891,Sheet1!AG891&lt;&gt;Sheet1!J891),"有影响","-")</f>
        <v>-</v>
      </c>
      <c r="D667" s="31" t="str">
        <f>IF(OR(Sheet1!N891&lt;&gt;Sheet1!AH891,Sheet1!AI891&lt;&gt;Sheet1!O891),"有影响","-")</f>
        <v>-</v>
      </c>
      <c r="E667" s="31" t="str">
        <f>IF(OR(Sheet1!S891&lt;&gt;Sheet1!AJ891,Sheet1!AK891&lt;&gt;Sheet1!T891),"有影响","-")</f>
        <v>-</v>
      </c>
      <c r="F667" s="31" t="str">
        <f>IF(OR(Sheet1!X891&lt;&gt;Sheet1!AL891,Sheet1!AM891&lt;&gt;Sheet1!Y891),"有影响","-")</f>
        <v>-</v>
      </c>
      <c r="G667" s="31" t="str">
        <f>IF(OR(Sheet1!AC891&lt;&gt;Sheet1!AN891,Sheet1!AO891&lt;&gt;Sheet1!AD891),"有影响","-")</f>
        <v>-</v>
      </c>
      <c r="H667" s="31" t="str">
        <f>IF(Sheet1!G891=0,"出错","-")</f>
        <v>-</v>
      </c>
      <c r="I667" s="31" t="str">
        <f>IF(AND(Sheet1!G891=0,Sheet1!L891&lt;&gt;0),"出错","-")</f>
        <v>-</v>
      </c>
      <c r="J667" s="31" t="str">
        <f>IF(AND(Sheet1!G891=0,Sheet1!L891=0,Sheet1!Q891&lt;&gt;0),"出错","-")</f>
        <v>-</v>
      </c>
      <c r="K667" s="31" t="str">
        <f>IF(AND(Sheet1!G891=0,Sheet1!L891=0,Sheet1!Q891=0,Sheet1!V891&lt;&gt;0),"出错","-")</f>
        <v>-</v>
      </c>
      <c r="L667" s="31" t="str">
        <f>IF(AND(Sheet1!G891=0,Sheet1!L891=0,Sheet1!Q891=0,Sheet1!V891=0,Sheet1!AA891&lt;&gt;0),"出错","-")</f>
        <v>-</v>
      </c>
    </row>
    <row r="668" spans="1:12">
      <c r="A668" s="3">
        <f t="shared" si="1"/>
        <v>21205</v>
      </c>
      <c r="B668" s="3" t="s">
        <v>317</v>
      </c>
      <c r="C668" s="31" t="str">
        <f>IF(OR(Sheet1!I892&lt;&gt;Sheet1!AF892,Sheet1!AG892&lt;&gt;Sheet1!J892),"有影响","-")</f>
        <v>-</v>
      </c>
      <c r="D668" s="31" t="str">
        <f>IF(OR(Sheet1!N892&lt;&gt;Sheet1!AH892,Sheet1!AI892&lt;&gt;Sheet1!O892),"有影响","-")</f>
        <v>-</v>
      </c>
      <c r="E668" s="31" t="str">
        <f>IF(OR(Sheet1!S892&lt;&gt;Sheet1!AJ892,Sheet1!AK892&lt;&gt;Sheet1!T892),"有影响","-")</f>
        <v>-</v>
      </c>
      <c r="F668" s="31" t="str">
        <f>IF(OR(Sheet1!X892&lt;&gt;Sheet1!AL892,Sheet1!AM892&lt;&gt;Sheet1!Y892),"有影响","-")</f>
        <v>-</v>
      </c>
      <c r="G668" s="31" t="str">
        <f>IF(OR(Sheet1!AC892&lt;&gt;Sheet1!AN892,Sheet1!AO892&lt;&gt;Sheet1!AD892),"有影响","-")</f>
        <v>-</v>
      </c>
      <c r="H668" s="31" t="str">
        <f>IF(Sheet1!G892=0,"出错","-")</f>
        <v>-</v>
      </c>
      <c r="I668" s="31" t="str">
        <f>IF(AND(Sheet1!G892=0,Sheet1!L892&lt;&gt;0),"出错","-")</f>
        <v>-</v>
      </c>
      <c r="J668" s="31" t="str">
        <f>IF(AND(Sheet1!G892=0,Sheet1!L892=0,Sheet1!Q892&lt;&gt;0),"出错","-")</f>
        <v>-</v>
      </c>
      <c r="K668" s="31" t="str">
        <f>IF(AND(Sheet1!G892=0,Sheet1!L892=0,Sheet1!Q892=0,Sheet1!V892&lt;&gt;0),"出错","-")</f>
        <v>-</v>
      </c>
      <c r="L668" s="31" t="str">
        <f>IF(AND(Sheet1!G892=0,Sheet1!L892=0,Sheet1!Q892=0,Sheet1!V892=0,Sheet1!AA892&lt;&gt;0),"出错","-")</f>
        <v>-</v>
      </c>
    </row>
    <row r="669" spans="1:12">
      <c r="A669" s="3">
        <f t="shared" si="1"/>
        <v>21206</v>
      </c>
      <c r="B669" s="3" t="s">
        <v>318</v>
      </c>
      <c r="C669" s="31" t="str">
        <f>IF(OR(Sheet1!I893&lt;&gt;Sheet1!AF893,Sheet1!AG893&lt;&gt;Sheet1!J893),"有影响","-")</f>
        <v>-</v>
      </c>
      <c r="D669" s="31" t="str">
        <f>IF(OR(Sheet1!N893&lt;&gt;Sheet1!AH893,Sheet1!AI893&lt;&gt;Sheet1!O893),"有影响","-")</f>
        <v>-</v>
      </c>
      <c r="E669" s="31" t="str">
        <f>IF(OR(Sheet1!S893&lt;&gt;Sheet1!AJ893,Sheet1!AK893&lt;&gt;Sheet1!T893),"有影响","-")</f>
        <v>-</v>
      </c>
      <c r="F669" s="31" t="str">
        <f>IF(OR(Sheet1!X893&lt;&gt;Sheet1!AL893,Sheet1!AM893&lt;&gt;Sheet1!Y893),"有影响","-")</f>
        <v>-</v>
      </c>
      <c r="G669" s="31" t="str">
        <f>IF(OR(Sheet1!AC893&lt;&gt;Sheet1!AN893,Sheet1!AO893&lt;&gt;Sheet1!AD893),"有影响","-")</f>
        <v>-</v>
      </c>
      <c r="H669" s="31" t="str">
        <f>IF(Sheet1!G893=0,"出错","-")</f>
        <v>-</v>
      </c>
      <c r="I669" s="31" t="str">
        <f>IF(AND(Sheet1!G893=0,Sheet1!L893&lt;&gt;0),"出错","-")</f>
        <v>-</v>
      </c>
      <c r="J669" s="31" t="str">
        <f>IF(AND(Sheet1!G893=0,Sheet1!L893=0,Sheet1!Q893&lt;&gt;0),"出错","-")</f>
        <v>-</v>
      </c>
      <c r="K669" s="31" t="str">
        <f>IF(AND(Sheet1!G893=0,Sheet1!L893=0,Sheet1!Q893=0,Sheet1!V893&lt;&gt;0),"出错","-")</f>
        <v>-</v>
      </c>
      <c r="L669" s="31" t="str">
        <f>IF(AND(Sheet1!G893=0,Sheet1!L893=0,Sheet1!Q893=0,Sheet1!V893=0,Sheet1!AA893&lt;&gt;0),"出错","-")</f>
        <v>-</v>
      </c>
    </row>
    <row r="670" spans="1:12">
      <c r="A670" s="3">
        <f t="shared" si="1"/>
        <v>21207</v>
      </c>
      <c r="B670" s="3" t="s">
        <v>319</v>
      </c>
      <c r="C670" s="31" t="str">
        <f>IF(OR(Sheet1!I894&lt;&gt;Sheet1!AF894,Sheet1!AG894&lt;&gt;Sheet1!J894),"有影响","-")</f>
        <v>-</v>
      </c>
      <c r="D670" s="31" t="str">
        <f>IF(OR(Sheet1!N894&lt;&gt;Sheet1!AH894,Sheet1!AI894&lt;&gt;Sheet1!O894),"有影响","-")</f>
        <v>-</v>
      </c>
      <c r="E670" s="31" t="str">
        <f>IF(OR(Sheet1!S894&lt;&gt;Sheet1!AJ894,Sheet1!AK894&lt;&gt;Sheet1!T894),"有影响","-")</f>
        <v>-</v>
      </c>
      <c r="F670" s="31" t="str">
        <f>IF(OR(Sheet1!X894&lt;&gt;Sheet1!AL894,Sheet1!AM894&lt;&gt;Sheet1!Y894),"有影响","-")</f>
        <v>-</v>
      </c>
      <c r="G670" s="31" t="str">
        <f>IF(OR(Sheet1!AC894&lt;&gt;Sheet1!AN894,Sheet1!AO894&lt;&gt;Sheet1!AD894),"有影响","-")</f>
        <v>-</v>
      </c>
      <c r="H670" s="31" t="str">
        <f>IF(Sheet1!G894=0,"出错","-")</f>
        <v>-</v>
      </c>
      <c r="I670" s="31" t="str">
        <f>IF(AND(Sheet1!G894=0,Sheet1!L894&lt;&gt;0),"出错","-")</f>
        <v>-</v>
      </c>
      <c r="J670" s="31" t="str">
        <f>IF(AND(Sheet1!G894=0,Sheet1!L894=0,Sheet1!Q894&lt;&gt;0),"出错","-")</f>
        <v>-</v>
      </c>
      <c r="K670" s="31" t="str">
        <f>IF(AND(Sheet1!G894=0,Sheet1!L894=0,Sheet1!Q894=0,Sheet1!V894&lt;&gt;0),"出错","-")</f>
        <v>-</v>
      </c>
      <c r="L670" s="31" t="str">
        <f>IF(AND(Sheet1!G894=0,Sheet1!L894=0,Sheet1!Q894=0,Sheet1!V894=0,Sheet1!AA894&lt;&gt;0),"出错","-")</f>
        <v>-</v>
      </c>
    </row>
    <row r="671" spans="1:12">
      <c r="A671" s="3">
        <f t="shared" si="1"/>
        <v>21208</v>
      </c>
      <c r="B671" s="3" t="s">
        <v>320</v>
      </c>
      <c r="C671" s="31" t="str">
        <f>IF(OR(Sheet1!I895&lt;&gt;Sheet1!AF895,Sheet1!AG895&lt;&gt;Sheet1!J895),"有影响","-")</f>
        <v>-</v>
      </c>
      <c r="D671" s="31" t="str">
        <f>IF(OR(Sheet1!N895&lt;&gt;Sheet1!AH895,Sheet1!AI895&lt;&gt;Sheet1!O895),"有影响","-")</f>
        <v>-</v>
      </c>
      <c r="E671" s="31" t="str">
        <f>IF(OR(Sheet1!S895&lt;&gt;Sheet1!AJ895,Sheet1!AK895&lt;&gt;Sheet1!T895),"有影响","-")</f>
        <v>-</v>
      </c>
      <c r="F671" s="31" t="str">
        <f>IF(OR(Sheet1!X895&lt;&gt;Sheet1!AL895,Sheet1!AM895&lt;&gt;Sheet1!Y895),"有影响","-")</f>
        <v>-</v>
      </c>
      <c r="G671" s="31" t="str">
        <f>IF(OR(Sheet1!AC895&lt;&gt;Sheet1!AN895,Sheet1!AO895&lt;&gt;Sheet1!AD895),"有影响","-")</f>
        <v>-</v>
      </c>
      <c r="H671" s="31" t="str">
        <f>IF(Sheet1!G895=0,"出错","-")</f>
        <v>-</v>
      </c>
      <c r="I671" s="31" t="str">
        <f>IF(AND(Sheet1!G895=0,Sheet1!L895&lt;&gt;0),"出错","-")</f>
        <v>-</v>
      </c>
      <c r="J671" s="31" t="str">
        <f>IF(AND(Sheet1!G895=0,Sheet1!L895=0,Sheet1!Q895&lt;&gt;0),"出错","-")</f>
        <v>-</v>
      </c>
      <c r="K671" s="31" t="str">
        <f>IF(AND(Sheet1!G895=0,Sheet1!L895=0,Sheet1!Q895=0,Sheet1!V895&lt;&gt;0),"出错","-")</f>
        <v>-</v>
      </c>
      <c r="L671" s="31" t="str">
        <f>IF(AND(Sheet1!G895=0,Sheet1!L895=0,Sheet1!Q895=0,Sheet1!V895=0,Sheet1!AA895&lt;&gt;0),"出错","-")</f>
        <v>-</v>
      </c>
    </row>
    <row r="672" spans="1:12">
      <c r="A672" s="3">
        <f t="shared" si="1"/>
        <v>21209</v>
      </c>
      <c r="B672" s="3" t="s">
        <v>321</v>
      </c>
      <c r="C672" s="31" t="str">
        <f>IF(OR(Sheet1!I896&lt;&gt;Sheet1!AF896,Sheet1!AG896&lt;&gt;Sheet1!J896),"有影响","-")</f>
        <v>-</v>
      </c>
      <c r="D672" s="31" t="str">
        <f>IF(OR(Sheet1!N896&lt;&gt;Sheet1!AH896,Sheet1!AI896&lt;&gt;Sheet1!O896),"有影响","-")</f>
        <v>-</v>
      </c>
      <c r="E672" s="31" t="str">
        <f>IF(OR(Sheet1!S896&lt;&gt;Sheet1!AJ896,Sheet1!AK896&lt;&gt;Sheet1!T896),"有影响","-")</f>
        <v>-</v>
      </c>
      <c r="F672" s="31" t="str">
        <f>IF(OR(Sheet1!X896&lt;&gt;Sheet1!AL896,Sheet1!AM896&lt;&gt;Sheet1!Y896),"有影响","-")</f>
        <v>-</v>
      </c>
      <c r="G672" s="31" t="str">
        <f>IF(OR(Sheet1!AC896&lt;&gt;Sheet1!AN896,Sheet1!AO896&lt;&gt;Sheet1!AD896),"有影响","-")</f>
        <v>-</v>
      </c>
      <c r="H672" s="31" t="str">
        <f>IF(Sheet1!G896=0,"出错","-")</f>
        <v>-</v>
      </c>
      <c r="I672" s="31" t="str">
        <f>IF(AND(Sheet1!G896=0,Sheet1!L896&lt;&gt;0),"出错","-")</f>
        <v>-</v>
      </c>
      <c r="J672" s="31" t="str">
        <f>IF(AND(Sheet1!G896=0,Sheet1!L896=0,Sheet1!Q896&lt;&gt;0),"出错","-")</f>
        <v>-</v>
      </c>
      <c r="K672" s="31" t="str">
        <f>IF(AND(Sheet1!G896=0,Sheet1!L896=0,Sheet1!Q896=0,Sheet1!V896&lt;&gt;0),"出错","-")</f>
        <v>-</v>
      </c>
      <c r="L672" s="31" t="str">
        <f>IF(AND(Sheet1!G896=0,Sheet1!L896=0,Sheet1!Q896=0,Sheet1!V896=0,Sheet1!AA896&lt;&gt;0),"出错","-")</f>
        <v>-</v>
      </c>
    </row>
    <row r="673" spans="1:12">
      <c r="A673" s="3">
        <f t="shared" si="1"/>
        <v>21210</v>
      </c>
      <c r="B673" s="3" t="s">
        <v>322</v>
      </c>
      <c r="C673" s="31" t="str">
        <f>IF(OR(Sheet1!I897&lt;&gt;Sheet1!AF897,Sheet1!AG897&lt;&gt;Sheet1!J897),"有影响","-")</f>
        <v>-</v>
      </c>
      <c r="D673" s="31" t="str">
        <f>IF(OR(Sheet1!N897&lt;&gt;Sheet1!AH897,Sheet1!AI897&lt;&gt;Sheet1!O897),"有影响","-")</f>
        <v>-</v>
      </c>
      <c r="E673" s="31" t="str">
        <f>IF(OR(Sheet1!S897&lt;&gt;Sheet1!AJ897,Sheet1!AK897&lt;&gt;Sheet1!T897),"有影响","-")</f>
        <v>-</v>
      </c>
      <c r="F673" s="31" t="str">
        <f>IF(OR(Sheet1!X897&lt;&gt;Sheet1!AL897,Sheet1!AM897&lt;&gt;Sheet1!Y897),"有影响","-")</f>
        <v>-</v>
      </c>
      <c r="G673" s="31" t="str">
        <f>IF(OR(Sheet1!AC897&lt;&gt;Sheet1!AN897,Sheet1!AO897&lt;&gt;Sheet1!AD897),"有影响","-")</f>
        <v>-</v>
      </c>
      <c r="H673" s="31" t="str">
        <f>IF(Sheet1!G897=0,"出错","-")</f>
        <v>-</v>
      </c>
      <c r="I673" s="31" t="str">
        <f>IF(AND(Sheet1!G897=0,Sheet1!L897&lt;&gt;0),"出错","-")</f>
        <v>-</v>
      </c>
      <c r="J673" s="31" t="str">
        <f>IF(AND(Sheet1!G897=0,Sheet1!L897=0,Sheet1!Q897&lt;&gt;0),"出错","-")</f>
        <v>-</v>
      </c>
      <c r="K673" s="31" t="str">
        <f>IF(AND(Sheet1!G897=0,Sheet1!L897=0,Sheet1!Q897=0,Sheet1!V897&lt;&gt;0),"出错","-")</f>
        <v>-</v>
      </c>
      <c r="L673" s="31" t="str">
        <f>IF(AND(Sheet1!G897=0,Sheet1!L897=0,Sheet1!Q897=0,Sheet1!V897=0,Sheet1!AA897&lt;&gt;0),"出错","-")</f>
        <v>-</v>
      </c>
    </row>
    <row r="674" spans="1:12">
      <c r="A674" s="3">
        <f t="shared" si="1"/>
        <v>21211</v>
      </c>
      <c r="B674" s="3" t="s">
        <v>323</v>
      </c>
      <c r="C674" s="31" t="str">
        <f>IF(OR(Sheet1!I898&lt;&gt;Sheet1!AF898,Sheet1!AG898&lt;&gt;Sheet1!J898),"有影响","-")</f>
        <v>-</v>
      </c>
      <c r="D674" s="31" t="str">
        <f>IF(OR(Sheet1!N898&lt;&gt;Sheet1!AH898,Sheet1!AI898&lt;&gt;Sheet1!O898),"有影响","-")</f>
        <v>-</v>
      </c>
      <c r="E674" s="31" t="str">
        <f>IF(OR(Sheet1!S898&lt;&gt;Sheet1!AJ898,Sheet1!AK898&lt;&gt;Sheet1!T898),"有影响","-")</f>
        <v>-</v>
      </c>
      <c r="F674" s="31" t="str">
        <f>IF(OR(Sheet1!X898&lt;&gt;Sheet1!AL898,Sheet1!AM898&lt;&gt;Sheet1!Y898),"有影响","-")</f>
        <v>-</v>
      </c>
      <c r="G674" s="31" t="str">
        <f>IF(OR(Sheet1!AC898&lt;&gt;Sheet1!AN898,Sheet1!AO898&lt;&gt;Sheet1!AD898),"有影响","-")</f>
        <v>-</v>
      </c>
      <c r="H674" s="31" t="str">
        <f>IF(Sheet1!G898=0,"出错","-")</f>
        <v>-</v>
      </c>
      <c r="I674" s="31" t="str">
        <f>IF(AND(Sheet1!G898=0,Sheet1!L898&lt;&gt;0),"出错","-")</f>
        <v>-</v>
      </c>
      <c r="J674" s="31" t="str">
        <f>IF(AND(Sheet1!G898=0,Sheet1!L898=0,Sheet1!Q898&lt;&gt;0),"出错","-")</f>
        <v>-</v>
      </c>
      <c r="K674" s="31" t="str">
        <f>IF(AND(Sheet1!G898=0,Sheet1!L898=0,Sheet1!Q898=0,Sheet1!V898&lt;&gt;0),"出错","-")</f>
        <v>-</v>
      </c>
      <c r="L674" s="31" t="str">
        <f>IF(AND(Sheet1!G898=0,Sheet1!L898=0,Sheet1!Q898=0,Sheet1!V898=0,Sheet1!AA898&lt;&gt;0),"出错","-")</f>
        <v>-</v>
      </c>
    </row>
    <row r="675" spans="1:12">
      <c r="A675" s="3">
        <f t="shared" si="1"/>
        <v>21212</v>
      </c>
      <c r="B675" s="3" t="s">
        <v>324</v>
      </c>
      <c r="C675" s="31" t="str">
        <f>IF(OR(Sheet1!I899&lt;&gt;Sheet1!AF899,Sheet1!AG899&lt;&gt;Sheet1!J899),"有影响","-")</f>
        <v>-</v>
      </c>
      <c r="D675" s="31" t="str">
        <f>IF(OR(Sheet1!N899&lt;&gt;Sheet1!AH899,Sheet1!AI899&lt;&gt;Sheet1!O899),"有影响","-")</f>
        <v>-</v>
      </c>
      <c r="E675" s="31" t="str">
        <f>IF(OR(Sheet1!S899&lt;&gt;Sheet1!AJ899,Sheet1!AK899&lt;&gt;Sheet1!T899),"有影响","-")</f>
        <v>-</v>
      </c>
      <c r="F675" s="31" t="str">
        <f>IF(OR(Sheet1!X899&lt;&gt;Sheet1!AL899,Sheet1!AM899&lt;&gt;Sheet1!Y899),"有影响","-")</f>
        <v>-</v>
      </c>
      <c r="G675" s="31" t="str">
        <f>IF(OR(Sheet1!AC899&lt;&gt;Sheet1!AN899,Sheet1!AO899&lt;&gt;Sheet1!AD899),"有影响","-")</f>
        <v>-</v>
      </c>
      <c r="H675" s="31" t="str">
        <f>IF(Sheet1!G899=0,"出错","-")</f>
        <v>-</v>
      </c>
      <c r="I675" s="31" t="str">
        <f>IF(AND(Sheet1!G899=0,Sheet1!L899&lt;&gt;0),"出错","-")</f>
        <v>-</v>
      </c>
      <c r="J675" s="31" t="str">
        <f>IF(AND(Sheet1!G899=0,Sheet1!L899=0,Sheet1!Q899&lt;&gt;0),"出错","-")</f>
        <v>-</v>
      </c>
      <c r="K675" s="31" t="str">
        <f>IF(AND(Sheet1!G899=0,Sheet1!L899=0,Sheet1!Q899=0,Sheet1!V899&lt;&gt;0),"出错","-")</f>
        <v>-</v>
      </c>
      <c r="L675" s="31" t="str">
        <f>IF(AND(Sheet1!G899=0,Sheet1!L899=0,Sheet1!Q899=0,Sheet1!V899=0,Sheet1!AA899&lt;&gt;0),"出错","-")</f>
        <v>-</v>
      </c>
    </row>
    <row r="676" spans="1:12">
      <c r="A676" s="3">
        <f t="shared" si="1"/>
        <v>21251</v>
      </c>
      <c r="B676" s="3" t="s">
        <v>313</v>
      </c>
      <c r="C676" s="31" t="str">
        <f>IF(OR(Sheet1!I900&lt;&gt;Sheet1!AF900,Sheet1!AG900&lt;&gt;Sheet1!J900),"有影响","-")</f>
        <v>-</v>
      </c>
      <c r="D676" s="31" t="str">
        <f>IF(OR(Sheet1!N900&lt;&gt;Sheet1!AH900,Sheet1!AI900&lt;&gt;Sheet1!O900),"有影响","-")</f>
        <v>-</v>
      </c>
      <c r="E676" s="31" t="str">
        <f>IF(OR(Sheet1!S900&lt;&gt;Sheet1!AJ900,Sheet1!AK900&lt;&gt;Sheet1!T900),"有影响","-")</f>
        <v>-</v>
      </c>
      <c r="F676" s="31" t="str">
        <f>IF(OR(Sheet1!X900&lt;&gt;Sheet1!AL900,Sheet1!AM900&lt;&gt;Sheet1!Y900),"有影响","-")</f>
        <v>-</v>
      </c>
      <c r="G676" s="31" t="str">
        <f>IF(OR(Sheet1!AC900&lt;&gt;Sheet1!AN900,Sheet1!AO900&lt;&gt;Sheet1!AD900),"有影响","-")</f>
        <v>-</v>
      </c>
      <c r="H676" s="31" t="str">
        <f>IF(Sheet1!G900=0,"出错","-")</f>
        <v>-</v>
      </c>
      <c r="I676" s="31" t="str">
        <f>IF(AND(Sheet1!G900=0,Sheet1!L900&lt;&gt;0),"出错","-")</f>
        <v>-</v>
      </c>
      <c r="J676" s="31" t="str">
        <f>IF(AND(Sheet1!G900=0,Sheet1!L900=0,Sheet1!Q900&lt;&gt;0),"出错","-")</f>
        <v>-</v>
      </c>
      <c r="K676" s="31" t="str">
        <f>IF(AND(Sheet1!G900=0,Sheet1!L900=0,Sheet1!Q900=0,Sheet1!V900&lt;&gt;0),"出错","-")</f>
        <v>-</v>
      </c>
      <c r="L676" s="31" t="str">
        <f>IF(AND(Sheet1!G900=0,Sheet1!L900=0,Sheet1!Q900=0,Sheet1!V900=0,Sheet1!AA900&lt;&gt;0),"出错","-")</f>
        <v>-</v>
      </c>
    </row>
    <row r="677" spans="1:12">
      <c r="A677" s="3">
        <f t="shared" si="1"/>
        <v>21252</v>
      </c>
      <c r="B677" s="3" t="s">
        <v>314</v>
      </c>
      <c r="C677" s="31" t="str">
        <f>IF(OR(Sheet1!I901&lt;&gt;Sheet1!AF901,Sheet1!AG901&lt;&gt;Sheet1!J901),"有影响","-")</f>
        <v>-</v>
      </c>
      <c r="D677" s="31" t="str">
        <f>IF(OR(Sheet1!N901&lt;&gt;Sheet1!AH901,Sheet1!AI901&lt;&gt;Sheet1!O901),"有影响","-")</f>
        <v>-</v>
      </c>
      <c r="E677" s="31" t="str">
        <f>IF(OR(Sheet1!S901&lt;&gt;Sheet1!AJ901,Sheet1!AK901&lt;&gt;Sheet1!T901),"有影响","-")</f>
        <v>-</v>
      </c>
      <c r="F677" s="31" t="str">
        <f>IF(OR(Sheet1!X901&lt;&gt;Sheet1!AL901,Sheet1!AM901&lt;&gt;Sheet1!Y901),"有影响","-")</f>
        <v>-</v>
      </c>
      <c r="G677" s="31" t="str">
        <f>IF(OR(Sheet1!AC901&lt;&gt;Sheet1!AN901,Sheet1!AO901&lt;&gt;Sheet1!AD901),"有影响","-")</f>
        <v>-</v>
      </c>
      <c r="H677" s="31" t="str">
        <f>IF(Sheet1!G901=0,"出错","-")</f>
        <v>-</v>
      </c>
      <c r="I677" s="31" t="str">
        <f>IF(AND(Sheet1!G901=0,Sheet1!L901&lt;&gt;0),"出错","-")</f>
        <v>-</v>
      </c>
      <c r="J677" s="31" t="str">
        <f>IF(AND(Sheet1!G901=0,Sheet1!L901=0,Sheet1!Q901&lt;&gt;0),"出错","-")</f>
        <v>-</v>
      </c>
      <c r="K677" s="31" t="str">
        <f>IF(AND(Sheet1!G901=0,Sheet1!L901=0,Sheet1!Q901=0,Sheet1!V901&lt;&gt;0),"出错","-")</f>
        <v>-</v>
      </c>
      <c r="L677" s="31" t="str">
        <f>IF(AND(Sheet1!G901=0,Sheet1!L901=0,Sheet1!Q901=0,Sheet1!V901=0,Sheet1!AA901&lt;&gt;0),"出错","-")</f>
        <v>-</v>
      </c>
    </row>
    <row r="678" spans="1:12">
      <c r="A678" s="3">
        <f t="shared" si="1"/>
        <v>21253</v>
      </c>
      <c r="B678" s="3" t="s">
        <v>315</v>
      </c>
      <c r="C678" s="31" t="str">
        <f>IF(OR(Sheet1!I902&lt;&gt;Sheet1!AF902,Sheet1!AG902&lt;&gt;Sheet1!J902),"有影响","-")</f>
        <v>-</v>
      </c>
      <c r="D678" s="31" t="str">
        <f>IF(OR(Sheet1!N902&lt;&gt;Sheet1!AH902,Sheet1!AI902&lt;&gt;Sheet1!O902),"有影响","-")</f>
        <v>-</v>
      </c>
      <c r="E678" s="31" t="str">
        <f>IF(OR(Sheet1!S902&lt;&gt;Sheet1!AJ902,Sheet1!AK902&lt;&gt;Sheet1!T902),"有影响","-")</f>
        <v>-</v>
      </c>
      <c r="F678" s="31" t="str">
        <f>IF(OR(Sheet1!X902&lt;&gt;Sheet1!AL902,Sheet1!AM902&lt;&gt;Sheet1!Y902),"有影响","-")</f>
        <v>-</v>
      </c>
      <c r="G678" s="31" t="str">
        <f>IF(OR(Sheet1!AC902&lt;&gt;Sheet1!AN902,Sheet1!AO902&lt;&gt;Sheet1!AD902),"有影响","-")</f>
        <v>-</v>
      </c>
      <c r="H678" s="31" t="str">
        <f>IF(Sheet1!G902=0,"出错","-")</f>
        <v>-</v>
      </c>
      <c r="I678" s="31" t="str">
        <f>IF(AND(Sheet1!G902=0,Sheet1!L902&lt;&gt;0),"出错","-")</f>
        <v>-</v>
      </c>
      <c r="J678" s="31" t="str">
        <f>IF(AND(Sheet1!G902=0,Sheet1!L902=0,Sheet1!Q902&lt;&gt;0),"出错","-")</f>
        <v>-</v>
      </c>
      <c r="K678" s="31" t="str">
        <f>IF(AND(Sheet1!G902=0,Sheet1!L902=0,Sheet1!Q902=0,Sheet1!V902&lt;&gt;0),"出错","-")</f>
        <v>-</v>
      </c>
      <c r="L678" s="31" t="str">
        <f>IF(AND(Sheet1!G902=0,Sheet1!L902=0,Sheet1!Q902=0,Sheet1!V902=0,Sheet1!AA902&lt;&gt;0),"出错","-")</f>
        <v>-</v>
      </c>
    </row>
    <row r="679" spans="1:12">
      <c r="A679" s="3">
        <f t="shared" si="1"/>
        <v>21254</v>
      </c>
      <c r="B679" s="3" t="s">
        <v>316</v>
      </c>
      <c r="C679" s="31" t="str">
        <f>IF(OR(Sheet1!I903&lt;&gt;Sheet1!AF903,Sheet1!AG903&lt;&gt;Sheet1!J903),"有影响","-")</f>
        <v>-</v>
      </c>
      <c r="D679" s="31" t="str">
        <f>IF(OR(Sheet1!N903&lt;&gt;Sheet1!AH903,Sheet1!AI903&lt;&gt;Sheet1!O903),"有影响","-")</f>
        <v>-</v>
      </c>
      <c r="E679" s="31" t="str">
        <f>IF(OR(Sheet1!S903&lt;&gt;Sheet1!AJ903,Sheet1!AK903&lt;&gt;Sheet1!T903),"有影响","-")</f>
        <v>-</v>
      </c>
      <c r="F679" s="31" t="str">
        <f>IF(OR(Sheet1!X903&lt;&gt;Sheet1!AL903,Sheet1!AM903&lt;&gt;Sheet1!Y903),"有影响","-")</f>
        <v>-</v>
      </c>
      <c r="G679" s="31" t="str">
        <f>IF(OR(Sheet1!AC903&lt;&gt;Sheet1!AN903,Sheet1!AO903&lt;&gt;Sheet1!AD903),"有影响","-")</f>
        <v>-</v>
      </c>
      <c r="H679" s="31" t="str">
        <f>IF(Sheet1!G903=0,"出错","-")</f>
        <v>-</v>
      </c>
      <c r="I679" s="31" t="str">
        <f>IF(AND(Sheet1!G903=0,Sheet1!L903&lt;&gt;0),"出错","-")</f>
        <v>-</v>
      </c>
      <c r="J679" s="31" t="str">
        <f>IF(AND(Sheet1!G903=0,Sheet1!L903=0,Sheet1!Q903&lt;&gt;0),"出错","-")</f>
        <v>-</v>
      </c>
      <c r="K679" s="31" t="str">
        <f>IF(AND(Sheet1!G903=0,Sheet1!L903=0,Sheet1!Q903=0,Sheet1!V903&lt;&gt;0),"出错","-")</f>
        <v>-</v>
      </c>
      <c r="L679" s="31" t="str">
        <f>IF(AND(Sheet1!G903=0,Sheet1!L903=0,Sheet1!Q903=0,Sheet1!V903=0,Sheet1!AA903&lt;&gt;0),"出错","-")</f>
        <v>-</v>
      </c>
    </row>
    <row r="680" spans="1:12">
      <c r="A680" s="3">
        <f t="shared" si="1"/>
        <v>21255</v>
      </c>
      <c r="B680" s="3" t="s">
        <v>317</v>
      </c>
      <c r="C680" s="31" t="str">
        <f>IF(OR(Sheet1!I904&lt;&gt;Sheet1!AF904,Sheet1!AG904&lt;&gt;Sheet1!J904),"有影响","-")</f>
        <v>-</v>
      </c>
      <c r="D680" s="31" t="str">
        <f>IF(OR(Sheet1!N904&lt;&gt;Sheet1!AH904,Sheet1!AI904&lt;&gt;Sheet1!O904),"有影响","-")</f>
        <v>-</v>
      </c>
      <c r="E680" s="31" t="str">
        <f>IF(OR(Sheet1!S904&lt;&gt;Sheet1!AJ904,Sheet1!AK904&lt;&gt;Sheet1!T904),"有影响","-")</f>
        <v>-</v>
      </c>
      <c r="F680" s="31" t="str">
        <f>IF(OR(Sheet1!X904&lt;&gt;Sheet1!AL904,Sheet1!AM904&lt;&gt;Sheet1!Y904),"有影响","-")</f>
        <v>-</v>
      </c>
      <c r="G680" s="31" t="str">
        <f>IF(OR(Sheet1!AC904&lt;&gt;Sheet1!AN904,Sheet1!AO904&lt;&gt;Sheet1!AD904),"有影响","-")</f>
        <v>-</v>
      </c>
      <c r="H680" s="31" t="str">
        <f>IF(Sheet1!G904=0,"出错","-")</f>
        <v>-</v>
      </c>
      <c r="I680" s="31" t="str">
        <f>IF(AND(Sheet1!G904=0,Sheet1!L904&lt;&gt;0),"出错","-")</f>
        <v>-</v>
      </c>
      <c r="J680" s="31" t="str">
        <f>IF(AND(Sheet1!G904=0,Sheet1!L904=0,Sheet1!Q904&lt;&gt;0),"出错","-")</f>
        <v>-</v>
      </c>
      <c r="K680" s="31" t="str">
        <f>IF(AND(Sheet1!G904=0,Sheet1!L904=0,Sheet1!Q904=0,Sheet1!V904&lt;&gt;0),"出错","-")</f>
        <v>-</v>
      </c>
      <c r="L680" s="31" t="str">
        <f>IF(AND(Sheet1!G904=0,Sheet1!L904=0,Sheet1!Q904=0,Sheet1!V904=0,Sheet1!AA904&lt;&gt;0),"出错","-")</f>
        <v>-</v>
      </c>
    </row>
    <row r="681" spans="1:12">
      <c r="A681" s="3">
        <f t="shared" si="1"/>
        <v>21256</v>
      </c>
      <c r="B681" s="3" t="s">
        <v>318</v>
      </c>
      <c r="C681" s="31" t="str">
        <f>IF(OR(Sheet1!I905&lt;&gt;Sheet1!AF905,Sheet1!AG905&lt;&gt;Sheet1!J905),"有影响","-")</f>
        <v>-</v>
      </c>
      <c r="D681" s="31" t="str">
        <f>IF(OR(Sheet1!N905&lt;&gt;Sheet1!AH905,Sheet1!AI905&lt;&gt;Sheet1!O905),"有影响","-")</f>
        <v>-</v>
      </c>
      <c r="E681" s="31" t="str">
        <f>IF(OR(Sheet1!S905&lt;&gt;Sheet1!AJ905,Sheet1!AK905&lt;&gt;Sheet1!T905),"有影响","-")</f>
        <v>-</v>
      </c>
      <c r="F681" s="31" t="str">
        <f>IF(OR(Sheet1!X905&lt;&gt;Sheet1!AL905,Sheet1!AM905&lt;&gt;Sheet1!Y905),"有影响","-")</f>
        <v>-</v>
      </c>
      <c r="G681" s="31" t="str">
        <f>IF(OR(Sheet1!AC905&lt;&gt;Sheet1!AN905,Sheet1!AO905&lt;&gt;Sheet1!AD905),"有影响","-")</f>
        <v>-</v>
      </c>
      <c r="H681" s="31" t="str">
        <f>IF(Sheet1!G905=0,"出错","-")</f>
        <v>-</v>
      </c>
      <c r="I681" s="31" t="str">
        <f>IF(AND(Sheet1!G905=0,Sheet1!L905&lt;&gt;0),"出错","-")</f>
        <v>-</v>
      </c>
      <c r="J681" s="31" t="str">
        <f>IF(AND(Sheet1!G905=0,Sheet1!L905=0,Sheet1!Q905&lt;&gt;0),"出错","-")</f>
        <v>-</v>
      </c>
      <c r="K681" s="31" t="str">
        <f>IF(AND(Sheet1!G905=0,Sheet1!L905=0,Sheet1!Q905=0,Sheet1!V905&lt;&gt;0),"出错","-")</f>
        <v>-</v>
      </c>
      <c r="L681" s="31" t="str">
        <f>IF(AND(Sheet1!G905=0,Sheet1!L905=0,Sheet1!Q905=0,Sheet1!V905=0,Sheet1!AA905&lt;&gt;0),"出错","-")</f>
        <v>-</v>
      </c>
    </row>
    <row r="682" spans="1:12">
      <c r="A682" s="3">
        <f t="shared" si="1"/>
        <v>21257</v>
      </c>
      <c r="B682" s="3" t="s">
        <v>319</v>
      </c>
      <c r="C682" s="31" t="str">
        <f>IF(OR(Sheet1!I906&lt;&gt;Sheet1!AF906,Sheet1!AG906&lt;&gt;Sheet1!J906),"有影响","-")</f>
        <v>-</v>
      </c>
      <c r="D682" s="31" t="str">
        <f>IF(OR(Sheet1!N906&lt;&gt;Sheet1!AH906,Sheet1!AI906&lt;&gt;Sheet1!O906),"有影响","-")</f>
        <v>-</v>
      </c>
      <c r="E682" s="31" t="str">
        <f>IF(OR(Sheet1!S906&lt;&gt;Sheet1!AJ906,Sheet1!AK906&lt;&gt;Sheet1!T906),"有影响","-")</f>
        <v>-</v>
      </c>
      <c r="F682" s="31" t="str">
        <f>IF(OR(Sheet1!X906&lt;&gt;Sheet1!AL906,Sheet1!AM906&lt;&gt;Sheet1!Y906),"有影响","-")</f>
        <v>-</v>
      </c>
      <c r="G682" s="31" t="str">
        <f>IF(OR(Sheet1!AC906&lt;&gt;Sheet1!AN906,Sheet1!AO906&lt;&gt;Sheet1!AD906),"有影响","-")</f>
        <v>-</v>
      </c>
      <c r="H682" s="31" t="str">
        <f>IF(Sheet1!G906=0,"出错","-")</f>
        <v>-</v>
      </c>
      <c r="I682" s="31" t="str">
        <f>IF(AND(Sheet1!G906=0,Sheet1!L906&lt;&gt;0),"出错","-")</f>
        <v>-</v>
      </c>
      <c r="J682" s="31" t="str">
        <f>IF(AND(Sheet1!G906=0,Sheet1!L906=0,Sheet1!Q906&lt;&gt;0),"出错","-")</f>
        <v>-</v>
      </c>
      <c r="K682" s="31" t="str">
        <f>IF(AND(Sheet1!G906=0,Sheet1!L906=0,Sheet1!Q906=0,Sheet1!V906&lt;&gt;0),"出错","-")</f>
        <v>-</v>
      </c>
      <c r="L682" s="31" t="str">
        <f>IF(AND(Sheet1!G906=0,Sheet1!L906=0,Sheet1!Q906=0,Sheet1!V906=0,Sheet1!AA906&lt;&gt;0),"出错","-")</f>
        <v>-</v>
      </c>
    </row>
    <row r="683" spans="1:12">
      <c r="A683" s="3">
        <f t="shared" si="1"/>
        <v>21258</v>
      </c>
      <c r="B683" s="3" t="s">
        <v>320</v>
      </c>
      <c r="C683" s="31" t="str">
        <f>IF(OR(Sheet1!I907&lt;&gt;Sheet1!AF907,Sheet1!AG907&lt;&gt;Sheet1!J907),"有影响","-")</f>
        <v>-</v>
      </c>
      <c r="D683" s="31" t="str">
        <f>IF(OR(Sheet1!N907&lt;&gt;Sheet1!AH907,Sheet1!AI907&lt;&gt;Sheet1!O907),"有影响","-")</f>
        <v>-</v>
      </c>
      <c r="E683" s="31" t="str">
        <f>IF(OR(Sheet1!S907&lt;&gt;Sheet1!AJ907,Sheet1!AK907&lt;&gt;Sheet1!T907),"有影响","-")</f>
        <v>-</v>
      </c>
      <c r="F683" s="31" t="str">
        <f>IF(OR(Sheet1!X907&lt;&gt;Sheet1!AL907,Sheet1!AM907&lt;&gt;Sheet1!Y907),"有影响","-")</f>
        <v>-</v>
      </c>
      <c r="G683" s="31" t="str">
        <f>IF(OR(Sheet1!AC907&lt;&gt;Sheet1!AN907,Sheet1!AO907&lt;&gt;Sheet1!AD907),"有影响","-")</f>
        <v>-</v>
      </c>
      <c r="H683" s="31" t="str">
        <f>IF(Sheet1!G907=0,"出错","-")</f>
        <v>-</v>
      </c>
      <c r="I683" s="31" t="str">
        <f>IF(AND(Sheet1!G907=0,Sheet1!L907&lt;&gt;0),"出错","-")</f>
        <v>-</v>
      </c>
      <c r="J683" s="31" t="str">
        <f>IF(AND(Sheet1!G907=0,Sheet1!L907=0,Sheet1!Q907&lt;&gt;0),"出错","-")</f>
        <v>-</v>
      </c>
      <c r="K683" s="31" t="str">
        <f>IF(AND(Sheet1!G907=0,Sheet1!L907=0,Sheet1!Q907=0,Sheet1!V907&lt;&gt;0),"出错","-")</f>
        <v>-</v>
      </c>
      <c r="L683" s="31" t="str">
        <f>IF(AND(Sheet1!G907=0,Sheet1!L907=0,Sheet1!Q907=0,Sheet1!V907=0,Sheet1!AA907&lt;&gt;0),"出错","-")</f>
        <v>-</v>
      </c>
    </row>
    <row r="684" spans="1:12">
      <c r="A684" s="3">
        <f t="shared" si="1"/>
        <v>21259</v>
      </c>
      <c r="B684" s="3" t="s">
        <v>321</v>
      </c>
      <c r="C684" s="31" t="str">
        <f>IF(OR(Sheet1!I908&lt;&gt;Sheet1!AF908,Sheet1!AG908&lt;&gt;Sheet1!J908),"有影响","-")</f>
        <v>-</v>
      </c>
      <c r="D684" s="31" t="str">
        <f>IF(OR(Sheet1!N908&lt;&gt;Sheet1!AH908,Sheet1!AI908&lt;&gt;Sheet1!O908),"有影响","-")</f>
        <v>-</v>
      </c>
      <c r="E684" s="31" t="str">
        <f>IF(OR(Sheet1!S908&lt;&gt;Sheet1!AJ908,Sheet1!AK908&lt;&gt;Sheet1!T908),"有影响","-")</f>
        <v>-</v>
      </c>
      <c r="F684" s="31" t="str">
        <f>IF(OR(Sheet1!X908&lt;&gt;Sheet1!AL908,Sheet1!AM908&lt;&gt;Sheet1!Y908),"有影响","-")</f>
        <v>-</v>
      </c>
      <c r="G684" s="31" t="str">
        <f>IF(OR(Sheet1!AC908&lt;&gt;Sheet1!AN908,Sheet1!AO908&lt;&gt;Sheet1!AD908),"有影响","-")</f>
        <v>-</v>
      </c>
      <c r="H684" s="31" t="str">
        <f>IF(Sheet1!G908=0,"出错","-")</f>
        <v>-</v>
      </c>
      <c r="I684" s="31" t="str">
        <f>IF(AND(Sheet1!G908=0,Sheet1!L908&lt;&gt;0),"出错","-")</f>
        <v>-</v>
      </c>
      <c r="J684" s="31" t="str">
        <f>IF(AND(Sheet1!G908=0,Sheet1!L908=0,Sheet1!Q908&lt;&gt;0),"出错","-")</f>
        <v>-</v>
      </c>
      <c r="K684" s="31" t="str">
        <f>IF(AND(Sheet1!G908=0,Sheet1!L908=0,Sheet1!Q908=0,Sheet1!V908&lt;&gt;0),"出错","-")</f>
        <v>-</v>
      </c>
      <c r="L684" s="31" t="str">
        <f>IF(AND(Sheet1!G908=0,Sheet1!L908=0,Sheet1!Q908=0,Sheet1!V908=0,Sheet1!AA908&lt;&gt;0),"出错","-")</f>
        <v>-</v>
      </c>
    </row>
    <row r="685" spans="1:12">
      <c r="A685" s="3">
        <f t="shared" si="1"/>
        <v>21260</v>
      </c>
      <c r="B685" s="3" t="s">
        <v>322</v>
      </c>
      <c r="C685" s="31" t="str">
        <f>IF(OR(Sheet1!I909&lt;&gt;Sheet1!AF909,Sheet1!AG909&lt;&gt;Sheet1!J909),"有影响","-")</f>
        <v>-</v>
      </c>
      <c r="D685" s="31" t="str">
        <f>IF(OR(Sheet1!N909&lt;&gt;Sheet1!AH909,Sheet1!AI909&lt;&gt;Sheet1!O909),"有影响","-")</f>
        <v>-</v>
      </c>
      <c r="E685" s="31" t="str">
        <f>IF(OR(Sheet1!S909&lt;&gt;Sheet1!AJ909,Sheet1!AK909&lt;&gt;Sheet1!T909),"有影响","-")</f>
        <v>-</v>
      </c>
      <c r="F685" s="31" t="str">
        <f>IF(OR(Sheet1!X909&lt;&gt;Sheet1!AL909,Sheet1!AM909&lt;&gt;Sheet1!Y909),"有影响","-")</f>
        <v>-</v>
      </c>
      <c r="G685" s="31" t="str">
        <f>IF(OR(Sheet1!AC909&lt;&gt;Sheet1!AN909,Sheet1!AO909&lt;&gt;Sheet1!AD909),"有影响","-")</f>
        <v>-</v>
      </c>
      <c r="H685" s="31" t="str">
        <f>IF(Sheet1!G909=0,"出错","-")</f>
        <v>-</v>
      </c>
      <c r="I685" s="31" t="str">
        <f>IF(AND(Sheet1!G909=0,Sheet1!L909&lt;&gt;0),"出错","-")</f>
        <v>-</v>
      </c>
      <c r="J685" s="31" t="str">
        <f>IF(AND(Sheet1!G909=0,Sheet1!L909=0,Sheet1!Q909&lt;&gt;0),"出错","-")</f>
        <v>-</v>
      </c>
      <c r="K685" s="31" t="str">
        <f>IF(AND(Sheet1!G909=0,Sheet1!L909=0,Sheet1!Q909=0,Sheet1!V909&lt;&gt;0),"出错","-")</f>
        <v>-</v>
      </c>
      <c r="L685" s="31" t="str">
        <f>IF(AND(Sheet1!G909=0,Sheet1!L909=0,Sheet1!Q909=0,Sheet1!V909=0,Sheet1!AA909&lt;&gt;0),"出错","-")</f>
        <v>-</v>
      </c>
    </row>
    <row r="686" spans="1:12">
      <c r="A686" s="3">
        <f t="shared" si="1"/>
        <v>21261</v>
      </c>
      <c r="B686" s="3" t="s">
        <v>323</v>
      </c>
      <c r="C686" s="31" t="str">
        <f>IF(OR(Sheet1!I910&lt;&gt;Sheet1!AF910,Sheet1!AG910&lt;&gt;Sheet1!J910),"有影响","-")</f>
        <v>-</v>
      </c>
      <c r="D686" s="31" t="str">
        <f>IF(OR(Sheet1!N910&lt;&gt;Sheet1!AH910,Sheet1!AI910&lt;&gt;Sheet1!O910),"有影响","-")</f>
        <v>-</v>
      </c>
      <c r="E686" s="31" t="str">
        <f>IF(OR(Sheet1!S910&lt;&gt;Sheet1!AJ910,Sheet1!AK910&lt;&gt;Sheet1!T910),"有影响","-")</f>
        <v>-</v>
      </c>
      <c r="F686" s="31" t="str">
        <f>IF(OR(Sheet1!X910&lt;&gt;Sheet1!AL910,Sheet1!AM910&lt;&gt;Sheet1!Y910),"有影响","-")</f>
        <v>-</v>
      </c>
      <c r="G686" s="31" t="str">
        <f>IF(OR(Sheet1!AC910&lt;&gt;Sheet1!AN910,Sheet1!AO910&lt;&gt;Sheet1!AD910),"有影响","-")</f>
        <v>-</v>
      </c>
      <c r="H686" s="31" t="str">
        <f>IF(Sheet1!G910=0,"出错","-")</f>
        <v>-</v>
      </c>
      <c r="I686" s="31" t="str">
        <f>IF(AND(Sheet1!G910=0,Sheet1!L910&lt;&gt;0),"出错","-")</f>
        <v>-</v>
      </c>
      <c r="J686" s="31" t="str">
        <f>IF(AND(Sheet1!G910=0,Sheet1!L910=0,Sheet1!Q910&lt;&gt;0),"出错","-")</f>
        <v>-</v>
      </c>
      <c r="K686" s="31" t="str">
        <f>IF(AND(Sheet1!G910=0,Sheet1!L910=0,Sheet1!Q910=0,Sheet1!V910&lt;&gt;0),"出错","-")</f>
        <v>-</v>
      </c>
      <c r="L686" s="31" t="str">
        <f>IF(AND(Sheet1!G910=0,Sheet1!L910=0,Sheet1!Q910=0,Sheet1!V910=0,Sheet1!AA910&lt;&gt;0),"出错","-")</f>
        <v>-</v>
      </c>
    </row>
    <row r="687" spans="1:12">
      <c r="A687" s="3">
        <f t="shared" si="1"/>
        <v>21262</v>
      </c>
      <c r="B687" s="3" t="s">
        <v>324</v>
      </c>
      <c r="C687" s="31" t="str">
        <f>IF(OR(Sheet1!I911&lt;&gt;Sheet1!AF911,Sheet1!AG911&lt;&gt;Sheet1!J911),"有影响","-")</f>
        <v>-</v>
      </c>
      <c r="D687" s="31" t="str">
        <f>IF(OR(Sheet1!N911&lt;&gt;Sheet1!AH911,Sheet1!AI911&lt;&gt;Sheet1!O911),"有影响","-")</f>
        <v>-</v>
      </c>
      <c r="E687" s="31" t="str">
        <f>IF(OR(Sheet1!S911&lt;&gt;Sheet1!AJ911,Sheet1!AK911&lt;&gt;Sheet1!T911),"有影响","-")</f>
        <v>-</v>
      </c>
      <c r="F687" s="31" t="str">
        <f>IF(OR(Sheet1!X911&lt;&gt;Sheet1!AL911,Sheet1!AM911&lt;&gt;Sheet1!Y911),"有影响","-")</f>
        <v>-</v>
      </c>
      <c r="G687" s="31" t="str">
        <f>IF(OR(Sheet1!AC911&lt;&gt;Sheet1!AN911,Sheet1!AO911&lt;&gt;Sheet1!AD911),"有影响","-")</f>
        <v>-</v>
      </c>
      <c r="H687" s="31" t="str">
        <f>IF(Sheet1!G911=0,"出错","-")</f>
        <v>-</v>
      </c>
      <c r="I687" s="31" t="str">
        <f>IF(AND(Sheet1!G911=0,Sheet1!L911&lt;&gt;0),"出错","-")</f>
        <v>-</v>
      </c>
      <c r="J687" s="31" t="str">
        <f>IF(AND(Sheet1!G911=0,Sheet1!L911=0,Sheet1!Q911&lt;&gt;0),"出错","-")</f>
        <v>-</v>
      </c>
      <c r="K687" s="31" t="str">
        <f>IF(AND(Sheet1!G911=0,Sheet1!L911=0,Sheet1!Q911=0,Sheet1!V911&lt;&gt;0),"出错","-")</f>
        <v>-</v>
      </c>
      <c r="L687" s="31" t="str">
        <f>IF(AND(Sheet1!G911=0,Sheet1!L911=0,Sheet1!Q911=0,Sheet1!V911=0,Sheet1!AA911&lt;&gt;0),"出错","-")</f>
        <v>-</v>
      </c>
    </row>
    <row r="688" spans="1:12">
      <c r="A688" s="3">
        <f t="shared" si="1"/>
        <v>21301</v>
      </c>
      <c r="B688" s="3" t="s">
        <v>313</v>
      </c>
      <c r="C688" s="31" t="str">
        <f>IF(OR(Sheet1!I912&lt;&gt;Sheet1!AF912,Sheet1!AG912&lt;&gt;Sheet1!J912),"有影响","-")</f>
        <v>-</v>
      </c>
      <c r="D688" s="31" t="str">
        <f>IF(OR(Sheet1!N912&lt;&gt;Sheet1!AH912,Sheet1!AI912&lt;&gt;Sheet1!O912),"有影响","-")</f>
        <v>-</v>
      </c>
      <c r="E688" s="31" t="str">
        <f>IF(OR(Sheet1!S912&lt;&gt;Sheet1!AJ912,Sheet1!AK912&lt;&gt;Sheet1!T912),"有影响","-")</f>
        <v>-</v>
      </c>
      <c r="F688" s="31" t="str">
        <f>IF(OR(Sheet1!X912&lt;&gt;Sheet1!AL912,Sheet1!AM912&lt;&gt;Sheet1!Y912),"有影响","-")</f>
        <v>-</v>
      </c>
      <c r="G688" s="31" t="str">
        <f>IF(OR(Sheet1!AC912&lt;&gt;Sheet1!AN912,Sheet1!AO912&lt;&gt;Sheet1!AD912),"有影响","-")</f>
        <v>-</v>
      </c>
      <c r="H688" s="31" t="str">
        <f>IF(Sheet1!G912=0,"出错","-")</f>
        <v>-</v>
      </c>
      <c r="I688" s="31" t="str">
        <f>IF(AND(Sheet1!G912=0,Sheet1!L912&lt;&gt;0),"出错","-")</f>
        <v>-</v>
      </c>
      <c r="J688" s="31" t="str">
        <f>IF(AND(Sheet1!G912=0,Sheet1!L912=0,Sheet1!Q912&lt;&gt;0),"出错","-")</f>
        <v>-</v>
      </c>
      <c r="K688" s="31" t="str">
        <f>IF(AND(Sheet1!G912=0,Sheet1!L912=0,Sheet1!Q912=0,Sheet1!V912&lt;&gt;0),"出错","-")</f>
        <v>-</v>
      </c>
      <c r="L688" s="31" t="str">
        <f>IF(AND(Sheet1!G912=0,Sheet1!L912=0,Sheet1!Q912=0,Sheet1!V912=0,Sheet1!AA912&lt;&gt;0),"出错","-")</f>
        <v>-</v>
      </c>
    </row>
    <row r="689" spans="1:12">
      <c r="A689" s="3">
        <f t="shared" si="1"/>
        <v>21302</v>
      </c>
      <c r="B689" s="3" t="s">
        <v>314</v>
      </c>
      <c r="C689" s="31" t="str">
        <f>IF(OR(Sheet1!I913&lt;&gt;Sheet1!AF913,Sheet1!AG913&lt;&gt;Sheet1!J913),"有影响","-")</f>
        <v>-</v>
      </c>
      <c r="D689" s="31" t="str">
        <f>IF(OR(Sheet1!N913&lt;&gt;Sheet1!AH913,Sheet1!AI913&lt;&gt;Sheet1!O913),"有影响","-")</f>
        <v>-</v>
      </c>
      <c r="E689" s="31" t="str">
        <f>IF(OR(Sheet1!S913&lt;&gt;Sheet1!AJ913,Sheet1!AK913&lt;&gt;Sheet1!T913),"有影响","-")</f>
        <v>-</v>
      </c>
      <c r="F689" s="31" t="str">
        <f>IF(OR(Sheet1!X913&lt;&gt;Sheet1!AL913,Sheet1!AM913&lt;&gt;Sheet1!Y913),"有影响","-")</f>
        <v>-</v>
      </c>
      <c r="G689" s="31" t="str">
        <f>IF(OR(Sheet1!AC913&lt;&gt;Sheet1!AN913,Sheet1!AO913&lt;&gt;Sheet1!AD913),"有影响","-")</f>
        <v>-</v>
      </c>
      <c r="H689" s="31" t="str">
        <f>IF(Sheet1!G913=0,"出错","-")</f>
        <v>-</v>
      </c>
      <c r="I689" s="31" t="str">
        <f>IF(AND(Sheet1!G913=0,Sheet1!L913&lt;&gt;0),"出错","-")</f>
        <v>-</v>
      </c>
      <c r="J689" s="31" t="str">
        <f>IF(AND(Sheet1!G913=0,Sheet1!L913=0,Sheet1!Q913&lt;&gt;0),"出错","-")</f>
        <v>-</v>
      </c>
      <c r="K689" s="31" t="str">
        <f>IF(AND(Sheet1!G913=0,Sheet1!L913=0,Sheet1!Q913=0,Sheet1!V913&lt;&gt;0),"出错","-")</f>
        <v>-</v>
      </c>
      <c r="L689" s="31" t="str">
        <f>IF(AND(Sheet1!G913=0,Sheet1!L913=0,Sheet1!Q913=0,Sheet1!V913=0,Sheet1!AA913&lt;&gt;0),"出错","-")</f>
        <v>-</v>
      </c>
    </row>
    <row r="690" spans="1:12">
      <c r="A690" s="3">
        <f t="shared" si="1"/>
        <v>21303</v>
      </c>
      <c r="B690" s="3" t="s">
        <v>315</v>
      </c>
      <c r="C690" s="31" t="str">
        <f>IF(OR(Sheet1!I914&lt;&gt;Sheet1!AF914,Sheet1!AG914&lt;&gt;Sheet1!J914),"有影响","-")</f>
        <v>-</v>
      </c>
      <c r="D690" s="31" t="str">
        <f>IF(OR(Sheet1!N914&lt;&gt;Sheet1!AH914,Sheet1!AI914&lt;&gt;Sheet1!O914),"有影响","-")</f>
        <v>-</v>
      </c>
      <c r="E690" s="31" t="str">
        <f>IF(OR(Sheet1!S914&lt;&gt;Sheet1!AJ914,Sheet1!AK914&lt;&gt;Sheet1!T914),"有影响","-")</f>
        <v>-</v>
      </c>
      <c r="F690" s="31" t="str">
        <f>IF(OR(Sheet1!X914&lt;&gt;Sheet1!AL914,Sheet1!AM914&lt;&gt;Sheet1!Y914),"有影响","-")</f>
        <v>-</v>
      </c>
      <c r="G690" s="31" t="str">
        <f>IF(OR(Sheet1!AC914&lt;&gt;Sheet1!AN914,Sheet1!AO914&lt;&gt;Sheet1!AD914),"有影响","-")</f>
        <v>-</v>
      </c>
      <c r="H690" s="31" t="str">
        <f>IF(Sheet1!G914=0,"出错","-")</f>
        <v>-</v>
      </c>
      <c r="I690" s="31" t="str">
        <f>IF(AND(Sheet1!G914=0,Sheet1!L914&lt;&gt;0),"出错","-")</f>
        <v>-</v>
      </c>
      <c r="J690" s="31" t="str">
        <f>IF(AND(Sheet1!G914=0,Sheet1!L914=0,Sheet1!Q914&lt;&gt;0),"出错","-")</f>
        <v>-</v>
      </c>
      <c r="K690" s="31" t="str">
        <f>IF(AND(Sheet1!G914=0,Sheet1!L914=0,Sheet1!Q914=0,Sheet1!V914&lt;&gt;0),"出错","-")</f>
        <v>-</v>
      </c>
      <c r="L690" s="31" t="str">
        <f>IF(AND(Sheet1!G914=0,Sheet1!L914=0,Sheet1!Q914=0,Sheet1!V914=0,Sheet1!AA914&lt;&gt;0),"出错","-")</f>
        <v>-</v>
      </c>
    </row>
    <row r="691" spans="1:12">
      <c r="A691" s="3">
        <f t="shared" si="1"/>
        <v>21304</v>
      </c>
      <c r="B691" s="3" t="s">
        <v>316</v>
      </c>
      <c r="C691" s="31" t="str">
        <f>IF(OR(Sheet1!I915&lt;&gt;Sheet1!AF915,Sheet1!AG915&lt;&gt;Sheet1!J915),"有影响","-")</f>
        <v>-</v>
      </c>
      <c r="D691" s="31" t="str">
        <f>IF(OR(Sheet1!N915&lt;&gt;Sheet1!AH915,Sheet1!AI915&lt;&gt;Sheet1!O915),"有影响","-")</f>
        <v>-</v>
      </c>
      <c r="E691" s="31" t="str">
        <f>IF(OR(Sheet1!S915&lt;&gt;Sheet1!AJ915,Sheet1!AK915&lt;&gt;Sheet1!T915),"有影响","-")</f>
        <v>-</v>
      </c>
      <c r="F691" s="31" t="str">
        <f>IF(OR(Sheet1!X915&lt;&gt;Sheet1!AL915,Sheet1!AM915&lt;&gt;Sheet1!Y915),"有影响","-")</f>
        <v>-</v>
      </c>
      <c r="G691" s="31" t="str">
        <f>IF(OR(Sheet1!AC915&lt;&gt;Sheet1!AN915,Sheet1!AO915&lt;&gt;Sheet1!AD915),"有影响","-")</f>
        <v>-</v>
      </c>
      <c r="H691" s="31" t="str">
        <f>IF(Sheet1!G915=0,"出错","-")</f>
        <v>-</v>
      </c>
      <c r="I691" s="31" t="str">
        <f>IF(AND(Sheet1!G915=0,Sheet1!L915&lt;&gt;0),"出错","-")</f>
        <v>-</v>
      </c>
      <c r="J691" s="31" t="str">
        <f>IF(AND(Sheet1!G915=0,Sheet1!L915=0,Sheet1!Q915&lt;&gt;0),"出错","-")</f>
        <v>-</v>
      </c>
      <c r="K691" s="31" t="str">
        <f>IF(AND(Sheet1!G915=0,Sheet1!L915=0,Sheet1!Q915=0,Sheet1!V915&lt;&gt;0),"出错","-")</f>
        <v>-</v>
      </c>
      <c r="L691" s="31" t="str">
        <f>IF(AND(Sheet1!G915=0,Sheet1!L915=0,Sheet1!Q915=0,Sheet1!V915=0,Sheet1!AA915&lt;&gt;0),"出错","-")</f>
        <v>-</v>
      </c>
    </row>
    <row r="692" spans="1:12">
      <c r="A692" s="3">
        <f t="shared" si="1"/>
        <v>21305</v>
      </c>
      <c r="B692" s="3" t="s">
        <v>317</v>
      </c>
      <c r="C692" s="31" t="str">
        <f>IF(OR(Sheet1!I916&lt;&gt;Sheet1!AF916,Sheet1!AG916&lt;&gt;Sheet1!J916),"有影响","-")</f>
        <v>-</v>
      </c>
      <c r="D692" s="31" t="str">
        <f>IF(OR(Sheet1!N916&lt;&gt;Sheet1!AH916,Sheet1!AI916&lt;&gt;Sheet1!O916),"有影响","-")</f>
        <v>-</v>
      </c>
      <c r="E692" s="31" t="str">
        <f>IF(OR(Sheet1!S916&lt;&gt;Sheet1!AJ916,Sheet1!AK916&lt;&gt;Sheet1!T916),"有影响","-")</f>
        <v>-</v>
      </c>
      <c r="F692" s="31" t="str">
        <f>IF(OR(Sheet1!X916&lt;&gt;Sheet1!AL916,Sheet1!AM916&lt;&gt;Sheet1!Y916),"有影响","-")</f>
        <v>-</v>
      </c>
      <c r="G692" s="31" t="str">
        <f>IF(OR(Sheet1!AC916&lt;&gt;Sheet1!AN916,Sheet1!AO916&lt;&gt;Sheet1!AD916),"有影响","-")</f>
        <v>-</v>
      </c>
      <c r="H692" s="31" t="str">
        <f>IF(Sheet1!G916=0,"出错","-")</f>
        <v>-</v>
      </c>
      <c r="I692" s="31" t="str">
        <f>IF(AND(Sheet1!G916=0,Sheet1!L916&lt;&gt;0),"出错","-")</f>
        <v>-</v>
      </c>
      <c r="J692" s="31" t="str">
        <f>IF(AND(Sheet1!G916=0,Sheet1!L916=0,Sheet1!Q916&lt;&gt;0),"出错","-")</f>
        <v>-</v>
      </c>
      <c r="K692" s="31" t="str">
        <f>IF(AND(Sheet1!G916=0,Sheet1!L916=0,Sheet1!Q916=0,Sheet1!V916&lt;&gt;0),"出错","-")</f>
        <v>-</v>
      </c>
      <c r="L692" s="31" t="str">
        <f>IF(AND(Sheet1!G916=0,Sheet1!L916=0,Sheet1!Q916=0,Sheet1!V916=0,Sheet1!AA916&lt;&gt;0),"出错","-")</f>
        <v>-</v>
      </c>
    </row>
    <row r="693" spans="1:12">
      <c r="A693" s="3">
        <f t="shared" si="1"/>
        <v>21306</v>
      </c>
      <c r="B693" s="3" t="s">
        <v>318</v>
      </c>
      <c r="C693" s="31" t="str">
        <f>IF(OR(Sheet1!I917&lt;&gt;Sheet1!AF917,Sheet1!AG917&lt;&gt;Sheet1!J917),"有影响","-")</f>
        <v>-</v>
      </c>
      <c r="D693" s="31" t="str">
        <f>IF(OR(Sheet1!N917&lt;&gt;Sheet1!AH917,Sheet1!AI917&lt;&gt;Sheet1!O917),"有影响","-")</f>
        <v>-</v>
      </c>
      <c r="E693" s="31" t="str">
        <f>IF(OR(Sheet1!S917&lt;&gt;Sheet1!AJ917,Sheet1!AK917&lt;&gt;Sheet1!T917),"有影响","-")</f>
        <v>-</v>
      </c>
      <c r="F693" s="31" t="str">
        <f>IF(OR(Sheet1!X917&lt;&gt;Sheet1!AL917,Sheet1!AM917&lt;&gt;Sheet1!Y917),"有影响","-")</f>
        <v>-</v>
      </c>
      <c r="G693" s="31" t="str">
        <f>IF(OR(Sheet1!AC917&lt;&gt;Sheet1!AN917,Sheet1!AO917&lt;&gt;Sheet1!AD917),"有影响","-")</f>
        <v>-</v>
      </c>
      <c r="H693" s="31" t="str">
        <f>IF(Sheet1!G917=0,"出错","-")</f>
        <v>-</v>
      </c>
      <c r="I693" s="31" t="str">
        <f>IF(AND(Sheet1!G917=0,Sheet1!L917&lt;&gt;0),"出错","-")</f>
        <v>-</v>
      </c>
      <c r="J693" s="31" t="str">
        <f>IF(AND(Sheet1!G917=0,Sheet1!L917=0,Sheet1!Q917&lt;&gt;0),"出错","-")</f>
        <v>-</v>
      </c>
      <c r="K693" s="31" t="str">
        <f>IF(AND(Sheet1!G917=0,Sheet1!L917=0,Sheet1!Q917=0,Sheet1!V917&lt;&gt;0),"出错","-")</f>
        <v>-</v>
      </c>
      <c r="L693" s="31" t="str">
        <f>IF(AND(Sheet1!G917=0,Sheet1!L917=0,Sheet1!Q917=0,Sheet1!V917=0,Sheet1!AA917&lt;&gt;0),"出错","-")</f>
        <v>-</v>
      </c>
    </row>
    <row r="694" spans="1:12">
      <c r="A694" s="3">
        <f t="shared" si="1"/>
        <v>21307</v>
      </c>
      <c r="B694" s="3" t="s">
        <v>319</v>
      </c>
      <c r="C694" s="31" t="str">
        <f>IF(OR(Sheet1!I918&lt;&gt;Sheet1!AF918,Sheet1!AG918&lt;&gt;Sheet1!J918),"有影响","-")</f>
        <v>-</v>
      </c>
      <c r="D694" s="31" t="str">
        <f>IF(OR(Sheet1!N918&lt;&gt;Sheet1!AH918,Sheet1!AI918&lt;&gt;Sheet1!O918),"有影响","-")</f>
        <v>-</v>
      </c>
      <c r="E694" s="31" t="str">
        <f>IF(OR(Sheet1!S918&lt;&gt;Sheet1!AJ918,Sheet1!AK918&lt;&gt;Sheet1!T918),"有影响","-")</f>
        <v>-</v>
      </c>
      <c r="F694" s="31" t="str">
        <f>IF(OR(Sheet1!X918&lt;&gt;Sheet1!AL918,Sheet1!AM918&lt;&gt;Sheet1!Y918),"有影响","-")</f>
        <v>-</v>
      </c>
      <c r="G694" s="31" t="str">
        <f>IF(OR(Sheet1!AC918&lt;&gt;Sheet1!AN918,Sheet1!AO918&lt;&gt;Sheet1!AD918),"有影响","-")</f>
        <v>-</v>
      </c>
      <c r="H694" s="31" t="str">
        <f>IF(Sheet1!G918=0,"出错","-")</f>
        <v>-</v>
      </c>
      <c r="I694" s="31" t="str">
        <f>IF(AND(Sheet1!G918=0,Sheet1!L918&lt;&gt;0),"出错","-")</f>
        <v>-</v>
      </c>
      <c r="J694" s="31" t="str">
        <f>IF(AND(Sheet1!G918=0,Sheet1!L918=0,Sheet1!Q918&lt;&gt;0),"出错","-")</f>
        <v>-</v>
      </c>
      <c r="K694" s="31" t="str">
        <f>IF(AND(Sheet1!G918=0,Sheet1!L918=0,Sheet1!Q918=0,Sheet1!V918&lt;&gt;0),"出错","-")</f>
        <v>-</v>
      </c>
      <c r="L694" s="31" t="str">
        <f>IF(AND(Sheet1!G918=0,Sheet1!L918=0,Sheet1!Q918=0,Sheet1!V918=0,Sheet1!AA918&lt;&gt;0),"出错","-")</f>
        <v>-</v>
      </c>
    </row>
    <row r="695" spans="1:12">
      <c r="A695" s="3">
        <f t="shared" si="1"/>
        <v>21308</v>
      </c>
      <c r="B695" s="3" t="s">
        <v>320</v>
      </c>
      <c r="C695" s="31" t="str">
        <f>IF(OR(Sheet1!I919&lt;&gt;Sheet1!AF919,Sheet1!AG919&lt;&gt;Sheet1!J919),"有影响","-")</f>
        <v>-</v>
      </c>
      <c r="D695" s="31" t="str">
        <f>IF(OR(Sheet1!N919&lt;&gt;Sheet1!AH919,Sheet1!AI919&lt;&gt;Sheet1!O919),"有影响","-")</f>
        <v>-</v>
      </c>
      <c r="E695" s="31" t="str">
        <f>IF(OR(Sheet1!S919&lt;&gt;Sheet1!AJ919,Sheet1!AK919&lt;&gt;Sheet1!T919),"有影响","-")</f>
        <v>-</v>
      </c>
      <c r="F695" s="31" t="str">
        <f>IF(OR(Sheet1!X919&lt;&gt;Sheet1!AL919,Sheet1!AM919&lt;&gt;Sheet1!Y919),"有影响","-")</f>
        <v>-</v>
      </c>
      <c r="G695" s="31" t="str">
        <f>IF(OR(Sheet1!AC919&lt;&gt;Sheet1!AN919,Sheet1!AO919&lt;&gt;Sheet1!AD919),"有影响","-")</f>
        <v>-</v>
      </c>
      <c r="H695" s="31" t="str">
        <f>IF(Sheet1!G919=0,"出错","-")</f>
        <v>-</v>
      </c>
      <c r="I695" s="31" t="str">
        <f>IF(AND(Sheet1!G919=0,Sheet1!L919&lt;&gt;0),"出错","-")</f>
        <v>-</v>
      </c>
      <c r="J695" s="31" t="str">
        <f>IF(AND(Sheet1!G919=0,Sheet1!L919=0,Sheet1!Q919&lt;&gt;0),"出错","-")</f>
        <v>-</v>
      </c>
      <c r="K695" s="31" t="str">
        <f>IF(AND(Sheet1!G919=0,Sheet1!L919=0,Sheet1!Q919=0,Sheet1!V919&lt;&gt;0),"出错","-")</f>
        <v>-</v>
      </c>
      <c r="L695" s="31" t="str">
        <f>IF(AND(Sheet1!G919=0,Sheet1!L919=0,Sheet1!Q919=0,Sheet1!V919=0,Sheet1!AA919&lt;&gt;0),"出错","-")</f>
        <v>-</v>
      </c>
    </row>
    <row r="696" spans="1:12">
      <c r="A696" s="3">
        <f t="shared" si="1"/>
        <v>21309</v>
      </c>
      <c r="B696" s="3" t="s">
        <v>321</v>
      </c>
      <c r="C696" s="31" t="str">
        <f>IF(OR(Sheet1!I920&lt;&gt;Sheet1!AF920,Sheet1!AG920&lt;&gt;Sheet1!J920),"有影响","-")</f>
        <v>-</v>
      </c>
      <c r="D696" s="31" t="str">
        <f>IF(OR(Sheet1!N920&lt;&gt;Sheet1!AH920,Sheet1!AI920&lt;&gt;Sheet1!O920),"有影响","-")</f>
        <v>-</v>
      </c>
      <c r="E696" s="31" t="str">
        <f>IF(OR(Sheet1!S920&lt;&gt;Sheet1!AJ920,Sheet1!AK920&lt;&gt;Sheet1!T920),"有影响","-")</f>
        <v>-</v>
      </c>
      <c r="F696" s="31" t="str">
        <f>IF(OR(Sheet1!X920&lt;&gt;Sheet1!AL920,Sheet1!AM920&lt;&gt;Sheet1!Y920),"有影响","-")</f>
        <v>-</v>
      </c>
      <c r="G696" s="31" t="str">
        <f>IF(OR(Sheet1!AC920&lt;&gt;Sheet1!AN920,Sheet1!AO920&lt;&gt;Sheet1!AD920),"有影响","-")</f>
        <v>-</v>
      </c>
      <c r="H696" s="31" t="str">
        <f>IF(Sheet1!G920=0,"出错","-")</f>
        <v>-</v>
      </c>
      <c r="I696" s="31" t="str">
        <f>IF(AND(Sheet1!G920=0,Sheet1!L920&lt;&gt;0),"出错","-")</f>
        <v>-</v>
      </c>
      <c r="J696" s="31" t="str">
        <f>IF(AND(Sheet1!G920=0,Sheet1!L920=0,Sheet1!Q920&lt;&gt;0),"出错","-")</f>
        <v>-</v>
      </c>
      <c r="K696" s="31" t="str">
        <f>IF(AND(Sheet1!G920=0,Sheet1!L920=0,Sheet1!Q920=0,Sheet1!V920&lt;&gt;0),"出错","-")</f>
        <v>-</v>
      </c>
      <c r="L696" s="31" t="str">
        <f>IF(AND(Sheet1!G920=0,Sheet1!L920=0,Sheet1!Q920=0,Sheet1!V920=0,Sheet1!AA920&lt;&gt;0),"出错","-")</f>
        <v>-</v>
      </c>
    </row>
    <row r="697" spans="1:12">
      <c r="A697" s="3">
        <f t="shared" si="1"/>
        <v>21310</v>
      </c>
      <c r="B697" s="3" t="s">
        <v>322</v>
      </c>
      <c r="C697" s="31" t="str">
        <f>IF(OR(Sheet1!I921&lt;&gt;Sheet1!AF921,Sheet1!AG921&lt;&gt;Sheet1!J921),"有影响","-")</f>
        <v>-</v>
      </c>
      <c r="D697" s="31" t="str">
        <f>IF(OR(Sheet1!N921&lt;&gt;Sheet1!AH921,Sheet1!AI921&lt;&gt;Sheet1!O921),"有影响","-")</f>
        <v>-</v>
      </c>
      <c r="E697" s="31" t="str">
        <f>IF(OR(Sheet1!S921&lt;&gt;Sheet1!AJ921,Sheet1!AK921&lt;&gt;Sheet1!T921),"有影响","-")</f>
        <v>-</v>
      </c>
      <c r="F697" s="31" t="str">
        <f>IF(OR(Sheet1!X921&lt;&gt;Sheet1!AL921,Sheet1!AM921&lt;&gt;Sheet1!Y921),"有影响","-")</f>
        <v>-</v>
      </c>
      <c r="G697" s="31" t="str">
        <f>IF(OR(Sheet1!AC921&lt;&gt;Sheet1!AN921,Sheet1!AO921&lt;&gt;Sheet1!AD921),"有影响","-")</f>
        <v>-</v>
      </c>
      <c r="H697" s="31" t="str">
        <f>IF(Sheet1!G921=0,"出错","-")</f>
        <v>-</v>
      </c>
      <c r="I697" s="31" t="str">
        <f>IF(AND(Sheet1!G921=0,Sheet1!L921&lt;&gt;0),"出错","-")</f>
        <v>-</v>
      </c>
      <c r="J697" s="31" t="str">
        <f>IF(AND(Sheet1!G921=0,Sheet1!L921=0,Sheet1!Q921&lt;&gt;0),"出错","-")</f>
        <v>-</v>
      </c>
      <c r="K697" s="31" t="str">
        <f>IF(AND(Sheet1!G921=0,Sheet1!L921=0,Sheet1!Q921=0,Sheet1!V921&lt;&gt;0),"出错","-")</f>
        <v>-</v>
      </c>
      <c r="L697" s="31" t="str">
        <f>IF(AND(Sheet1!G921=0,Sheet1!L921=0,Sheet1!Q921=0,Sheet1!V921=0,Sheet1!AA921&lt;&gt;0),"出错","-")</f>
        <v>-</v>
      </c>
    </row>
    <row r="698" spans="1:12">
      <c r="A698" s="3">
        <f t="shared" si="1"/>
        <v>21311</v>
      </c>
      <c r="B698" s="3" t="s">
        <v>323</v>
      </c>
      <c r="C698" s="31" t="str">
        <f>IF(OR(Sheet1!I922&lt;&gt;Sheet1!AF922,Sheet1!AG922&lt;&gt;Sheet1!J922),"有影响","-")</f>
        <v>-</v>
      </c>
      <c r="D698" s="31" t="str">
        <f>IF(OR(Sheet1!N922&lt;&gt;Sheet1!AH922,Sheet1!AI922&lt;&gt;Sheet1!O922),"有影响","-")</f>
        <v>-</v>
      </c>
      <c r="E698" s="31" t="str">
        <f>IF(OR(Sheet1!S922&lt;&gt;Sheet1!AJ922,Sheet1!AK922&lt;&gt;Sheet1!T922),"有影响","-")</f>
        <v>-</v>
      </c>
      <c r="F698" s="31" t="str">
        <f>IF(OR(Sheet1!X922&lt;&gt;Sheet1!AL922,Sheet1!AM922&lt;&gt;Sheet1!Y922),"有影响","-")</f>
        <v>-</v>
      </c>
      <c r="G698" s="31" t="str">
        <f>IF(OR(Sheet1!AC922&lt;&gt;Sheet1!AN922,Sheet1!AO922&lt;&gt;Sheet1!AD922),"有影响","-")</f>
        <v>-</v>
      </c>
      <c r="H698" s="31" t="str">
        <f>IF(Sheet1!G922=0,"出错","-")</f>
        <v>-</v>
      </c>
      <c r="I698" s="31" t="str">
        <f>IF(AND(Sheet1!G922=0,Sheet1!L922&lt;&gt;0),"出错","-")</f>
        <v>-</v>
      </c>
      <c r="J698" s="31" t="str">
        <f>IF(AND(Sheet1!G922=0,Sheet1!L922=0,Sheet1!Q922&lt;&gt;0),"出错","-")</f>
        <v>-</v>
      </c>
      <c r="K698" s="31" t="str">
        <f>IF(AND(Sheet1!G922=0,Sheet1!L922=0,Sheet1!Q922=0,Sheet1!V922&lt;&gt;0),"出错","-")</f>
        <v>-</v>
      </c>
      <c r="L698" s="31" t="str">
        <f>IF(AND(Sheet1!G922=0,Sheet1!L922=0,Sheet1!Q922=0,Sheet1!V922=0,Sheet1!AA922&lt;&gt;0),"出错","-")</f>
        <v>-</v>
      </c>
    </row>
    <row r="699" spans="1:12">
      <c r="A699" s="3">
        <f t="shared" si="1"/>
        <v>21312</v>
      </c>
      <c r="B699" s="3" t="s">
        <v>324</v>
      </c>
      <c r="C699" s="31" t="str">
        <f>IF(OR(Sheet1!I923&lt;&gt;Sheet1!AF923,Sheet1!AG923&lt;&gt;Sheet1!J923),"有影响","-")</f>
        <v>-</v>
      </c>
      <c r="D699" s="31" t="str">
        <f>IF(OR(Sheet1!N923&lt;&gt;Sheet1!AH923,Sheet1!AI923&lt;&gt;Sheet1!O923),"有影响","-")</f>
        <v>-</v>
      </c>
      <c r="E699" s="31" t="str">
        <f>IF(OR(Sheet1!S923&lt;&gt;Sheet1!AJ923,Sheet1!AK923&lt;&gt;Sheet1!T923),"有影响","-")</f>
        <v>-</v>
      </c>
      <c r="F699" s="31" t="str">
        <f>IF(OR(Sheet1!X923&lt;&gt;Sheet1!AL923,Sheet1!AM923&lt;&gt;Sheet1!Y923),"有影响","-")</f>
        <v>-</v>
      </c>
      <c r="G699" s="31" t="str">
        <f>IF(OR(Sheet1!AC923&lt;&gt;Sheet1!AN923,Sheet1!AO923&lt;&gt;Sheet1!AD923),"有影响","-")</f>
        <v>-</v>
      </c>
      <c r="H699" s="31" t="str">
        <f>IF(Sheet1!G923=0,"出错","-")</f>
        <v>-</v>
      </c>
      <c r="I699" s="31" t="str">
        <f>IF(AND(Sheet1!G923=0,Sheet1!L923&lt;&gt;0),"出错","-")</f>
        <v>-</v>
      </c>
      <c r="J699" s="31" t="str">
        <f>IF(AND(Sheet1!G923=0,Sheet1!L923=0,Sheet1!Q923&lt;&gt;0),"出错","-")</f>
        <v>-</v>
      </c>
      <c r="K699" s="31" t="str">
        <f>IF(AND(Sheet1!G923=0,Sheet1!L923=0,Sheet1!Q923=0,Sheet1!V923&lt;&gt;0),"出错","-")</f>
        <v>-</v>
      </c>
      <c r="L699" s="31" t="str">
        <f>IF(AND(Sheet1!G923=0,Sheet1!L923=0,Sheet1!Q923=0,Sheet1!V923=0,Sheet1!AA923&lt;&gt;0),"出错","-")</f>
        <v>-</v>
      </c>
    </row>
    <row r="700" spans="1:12">
      <c r="A700" s="3">
        <f t="shared" si="1"/>
        <v>21351</v>
      </c>
      <c r="B700" s="3" t="s">
        <v>313</v>
      </c>
      <c r="C700" s="31" t="str">
        <f>IF(OR(Sheet1!I924&lt;&gt;Sheet1!AF924,Sheet1!AG924&lt;&gt;Sheet1!J924),"有影响","-")</f>
        <v>-</v>
      </c>
      <c r="D700" s="31" t="str">
        <f>IF(OR(Sheet1!N924&lt;&gt;Sheet1!AH924,Sheet1!AI924&lt;&gt;Sheet1!O924),"有影响","-")</f>
        <v>-</v>
      </c>
      <c r="E700" s="31" t="str">
        <f>IF(OR(Sheet1!S924&lt;&gt;Sheet1!AJ924,Sheet1!AK924&lt;&gt;Sheet1!T924),"有影响","-")</f>
        <v>-</v>
      </c>
      <c r="F700" s="31" t="str">
        <f>IF(OR(Sheet1!X924&lt;&gt;Sheet1!AL924,Sheet1!AM924&lt;&gt;Sheet1!Y924),"有影响","-")</f>
        <v>-</v>
      </c>
      <c r="G700" s="31" t="str">
        <f>IF(OR(Sheet1!AC924&lt;&gt;Sheet1!AN924,Sheet1!AO924&lt;&gt;Sheet1!AD924),"有影响","-")</f>
        <v>-</v>
      </c>
      <c r="H700" s="31" t="str">
        <f>IF(Sheet1!G924=0,"出错","-")</f>
        <v>-</v>
      </c>
      <c r="I700" s="31" t="str">
        <f>IF(AND(Sheet1!G924=0,Sheet1!L924&lt;&gt;0),"出错","-")</f>
        <v>-</v>
      </c>
      <c r="J700" s="31" t="str">
        <f>IF(AND(Sheet1!G924=0,Sheet1!L924=0,Sheet1!Q924&lt;&gt;0),"出错","-")</f>
        <v>-</v>
      </c>
      <c r="K700" s="31" t="str">
        <f>IF(AND(Sheet1!G924=0,Sheet1!L924=0,Sheet1!Q924=0,Sheet1!V924&lt;&gt;0),"出错","-")</f>
        <v>-</v>
      </c>
      <c r="L700" s="31" t="str">
        <f>IF(AND(Sheet1!G924=0,Sheet1!L924=0,Sheet1!Q924=0,Sheet1!V924=0,Sheet1!AA924&lt;&gt;0),"出错","-")</f>
        <v>-</v>
      </c>
    </row>
    <row r="701" spans="1:12">
      <c r="A701" s="3">
        <f t="shared" si="1"/>
        <v>21352</v>
      </c>
      <c r="B701" s="3" t="s">
        <v>314</v>
      </c>
      <c r="C701" s="31" t="str">
        <f>IF(OR(Sheet1!I925&lt;&gt;Sheet1!AF925,Sheet1!AG925&lt;&gt;Sheet1!J925),"有影响","-")</f>
        <v>-</v>
      </c>
      <c r="D701" s="31" t="str">
        <f>IF(OR(Sheet1!N925&lt;&gt;Sheet1!AH925,Sheet1!AI925&lt;&gt;Sheet1!O925),"有影响","-")</f>
        <v>-</v>
      </c>
      <c r="E701" s="31" t="str">
        <f>IF(OR(Sheet1!S925&lt;&gt;Sheet1!AJ925,Sheet1!AK925&lt;&gt;Sheet1!T925),"有影响","-")</f>
        <v>-</v>
      </c>
      <c r="F701" s="31" t="str">
        <f>IF(OR(Sheet1!X925&lt;&gt;Sheet1!AL925,Sheet1!AM925&lt;&gt;Sheet1!Y925),"有影响","-")</f>
        <v>-</v>
      </c>
      <c r="G701" s="31" t="str">
        <f>IF(OR(Sheet1!AC925&lt;&gt;Sheet1!AN925,Sheet1!AO925&lt;&gt;Sheet1!AD925),"有影响","-")</f>
        <v>-</v>
      </c>
      <c r="H701" s="31" t="str">
        <f>IF(Sheet1!G925=0,"出错","-")</f>
        <v>-</v>
      </c>
      <c r="I701" s="31" t="str">
        <f>IF(AND(Sheet1!G925=0,Sheet1!L925&lt;&gt;0),"出错","-")</f>
        <v>-</v>
      </c>
      <c r="J701" s="31" t="str">
        <f>IF(AND(Sheet1!G925=0,Sheet1!L925=0,Sheet1!Q925&lt;&gt;0),"出错","-")</f>
        <v>-</v>
      </c>
      <c r="K701" s="31" t="str">
        <f>IF(AND(Sheet1!G925=0,Sheet1!L925=0,Sheet1!Q925=0,Sheet1!V925&lt;&gt;0),"出错","-")</f>
        <v>-</v>
      </c>
      <c r="L701" s="31" t="str">
        <f>IF(AND(Sheet1!G925=0,Sheet1!L925=0,Sheet1!Q925=0,Sheet1!V925=0,Sheet1!AA925&lt;&gt;0),"出错","-")</f>
        <v>-</v>
      </c>
    </row>
    <row r="702" spans="1:12">
      <c r="A702" s="3">
        <f t="shared" si="1"/>
        <v>21353</v>
      </c>
      <c r="B702" s="3" t="s">
        <v>315</v>
      </c>
      <c r="C702" s="31" t="str">
        <f>IF(OR(Sheet1!I926&lt;&gt;Sheet1!AF926,Sheet1!AG926&lt;&gt;Sheet1!J926),"有影响","-")</f>
        <v>-</v>
      </c>
      <c r="D702" s="31" t="str">
        <f>IF(OR(Sheet1!N926&lt;&gt;Sheet1!AH926,Sheet1!AI926&lt;&gt;Sheet1!O926),"有影响","-")</f>
        <v>-</v>
      </c>
      <c r="E702" s="31" t="str">
        <f>IF(OR(Sheet1!S926&lt;&gt;Sheet1!AJ926,Sheet1!AK926&lt;&gt;Sheet1!T926),"有影响","-")</f>
        <v>-</v>
      </c>
      <c r="F702" s="31" t="str">
        <f>IF(OR(Sheet1!X926&lt;&gt;Sheet1!AL926,Sheet1!AM926&lt;&gt;Sheet1!Y926),"有影响","-")</f>
        <v>-</v>
      </c>
      <c r="G702" s="31" t="str">
        <f>IF(OR(Sheet1!AC926&lt;&gt;Sheet1!AN926,Sheet1!AO926&lt;&gt;Sheet1!AD926),"有影响","-")</f>
        <v>-</v>
      </c>
      <c r="H702" s="31" t="str">
        <f>IF(Sheet1!G926=0,"出错","-")</f>
        <v>-</v>
      </c>
      <c r="I702" s="31" t="str">
        <f>IF(AND(Sheet1!G926=0,Sheet1!L926&lt;&gt;0),"出错","-")</f>
        <v>-</v>
      </c>
      <c r="J702" s="31" t="str">
        <f>IF(AND(Sheet1!G926=0,Sheet1!L926=0,Sheet1!Q926&lt;&gt;0),"出错","-")</f>
        <v>-</v>
      </c>
      <c r="K702" s="31" t="str">
        <f>IF(AND(Sheet1!G926=0,Sheet1!L926=0,Sheet1!Q926=0,Sheet1!V926&lt;&gt;0),"出错","-")</f>
        <v>-</v>
      </c>
      <c r="L702" s="31" t="str">
        <f>IF(AND(Sheet1!G926=0,Sheet1!L926=0,Sheet1!Q926=0,Sheet1!V926=0,Sheet1!AA926&lt;&gt;0),"出错","-")</f>
        <v>-</v>
      </c>
    </row>
    <row r="703" spans="1:12">
      <c r="A703" s="3">
        <f t="shared" si="1"/>
        <v>21354</v>
      </c>
      <c r="B703" s="3" t="s">
        <v>316</v>
      </c>
      <c r="C703" s="31" t="str">
        <f>IF(OR(Sheet1!I927&lt;&gt;Sheet1!AF927,Sheet1!AG927&lt;&gt;Sheet1!J927),"有影响","-")</f>
        <v>-</v>
      </c>
      <c r="D703" s="31" t="str">
        <f>IF(OR(Sheet1!N927&lt;&gt;Sheet1!AH927,Sheet1!AI927&lt;&gt;Sheet1!O927),"有影响","-")</f>
        <v>-</v>
      </c>
      <c r="E703" s="31" t="str">
        <f>IF(OR(Sheet1!S927&lt;&gt;Sheet1!AJ927,Sheet1!AK927&lt;&gt;Sheet1!T927),"有影响","-")</f>
        <v>-</v>
      </c>
      <c r="F703" s="31" t="str">
        <f>IF(OR(Sheet1!X927&lt;&gt;Sheet1!AL927,Sheet1!AM927&lt;&gt;Sheet1!Y927),"有影响","-")</f>
        <v>-</v>
      </c>
      <c r="G703" s="31" t="str">
        <f>IF(OR(Sheet1!AC927&lt;&gt;Sheet1!AN927,Sheet1!AO927&lt;&gt;Sheet1!AD927),"有影响","-")</f>
        <v>-</v>
      </c>
      <c r="H703" s="31" t="str">
        <f>IF(Sheet1!G927=0,"出错","-")</f>
        <v>-</v>
      </c>
      <c r="I703" s="31" t="str">
        <f>IF(AND(Sheet1!G927=0,Sheet1!L927&lt;&gt;0),"出错","-")</f>
        <v>-</v>
      </c>
      <c r="J703" s="31" t="str">
        <f>IF(AND(Sheet1!G927=0,Sheet1!L927=0,Sheet1!Q927&lt;&gt;0),"出错","-")</f>
        <v>-</v>
      </c>
      <c r="K703" s="31" t="str">
        <f>IF(AND(Sheet1!G927=0,Sheet1!L927=0,Sheet1!Q927=0,Sheet1!V927&lt;&gt;0),"出错","-")</f>
        <v>-</v>
      </c>
      <c r="L703" s="31" t="str">
        <f>IF(AND(Sheet1!G927=0,Sheet1!L927=0,Sheet1!Q927=0,Sheet1!V927=0,Sheet1!AA927&lt;&gt;0),"出错","-")</f>
        <v>-</v>
      </c>
    </row>
    <row r="704" spans="1:12">
      <c r="A704" s="3">
        <f t="shared" si="1"/>
        <v>21355</v>
      </c>
      <c r="B704" s="3" t="s">
        <v>317</v>
      </c>
      <c r="C704" s="31" t="str">
        <f>IF(OR(Sheet1!I928&lt;&gt;Sheet1!AF928,Sheet1!AG928&lt;&gt;Sheet1!J928),"有影响","-")</f>
        <v>-</v>
      </c>
      <c r="D704" s="31" t="str">
        <f>IF(OR(Sheet1!N928&lt;&gt;Sheet1!AH928,Sheet1!AI928&lt;&gt;Sheet1!O928),"有影响","-")</f>
        <v>-</v>
      </c>
      <c r="E704" s="31" t="str">
        <f>IF(OR(Sheet1!S928&lt;&gt;Sheet1!AJ928,Sheet1!AK928&lt;&gt;Sheet1!T928),"有影响","-")</f>
        <v>-</v>
      </c>
      <c r="F704" s="31" t="str">
        <f>IF(OR(Sheet1!X928&lt;&gt;Sheet1!AL928,Sheet1!AM928&lt;&gt;Sheet1!Y928),"有影响","-")</f>
        <v>-</v>
      </c>
      <c r="G704" s="31" t="str">
        <f>IF(OR(Sheet1!AC928&lt;&gt;Sheet1!AN928,Sheet1!AO928&lt;&gt;Sheet1!AD928),"有影响","-")</f>
        <v>-</v>
      </c>
      <c r="H704" s="31" t="str">
        <f>IF(Sheet1!G928=0,"出错","-")</f>
        <v>-</v>
      </c>
      <c r="I704" s="31" t="str">
        <f>IF(AND(Sheet1!G928=0,Sheet1!L928&lt;&gt;0),"出错","-")</f>
        <v>-</v>
      </c>
      <c r="J704" s="31" t="str">
        <f>IF(AND(Sheet1!G928=0,Sheet1!L928=0,Sheet1!Q928&lt;&gt;0),"出错","-")</f>
        <v>-</v>
      </c>
      <c r="K704" s="31" t="str">
        <f>IF(AND(Sheet1!G928=0,Sheet1!L928=0,Sheet1!Q928=0,Sheet1!V928&lt;&gt;0),"出错","-")</f>
        <v>-</v>
      </c>
      <c r="L704" s="31" t="str">
        <f>IF(AND(Sheet1!G928=0,Sheet1!L928=0,Sheet1!Q928=0,Sheet1!V928=0,Sheet1!AA928&lt;&gt;0),"出错","-")</f>
        <v>-</v>
      </c>
    </row>
    <row r="705" spans="1:12">
      <c r="A705" s="3">
        <f t="shared" ref="A705:A735" si="2">A693+50</f>
        <v>21356</v>
      </c>
      <c r="B705" s="3" t="s">
        <v>318</v>
      </c>
      <c r="C705" s="31" t="str">
        <f>IF(OR(Sheet1!I929&lt;&gt;Sheet1!AF929,Sheet1!AG929&lt;&gt;Sheet1!J929),"有影响","-")</f>
        <v>-</v>
      </c>
      <c r="D705" s="31" t="str">
        <f>IF(OR(Sheet1!N929&lt;&gt;Sheet1!AH929,Sheet1!AI929&lt;&gt;Sheet1!O929),"有影响","-")</f>
        <v>-</v>
      </c>
      <c r="E705" s="31" t="str">
        <f>IF(OR(Sheet1!S929&lt;&gt;Sheet1!AJ929,Sheet1!AK929&lt;&gt;Sheet1!T929),"有影响","-")</f>
        <v>-</v>
      </c>
      <c r="F705" s="31" t="str">
        <f>IF(OR(Sheet1!X929&lt;&gt;Sheet1!AL929,Sheet1!AM929&lt;&gt;Sheet1!Y929),"有影响","-")</f>
        <v>-</v>
      </c>
      <c r="G705" s="31" t="str">
        <f>IF(OR(Sheet1!AC929&lt;&gt;Sheet1!AN929,Sheet1!AO929&lt;&gt;Sheet1!AD929),"有影响","-")</f>
        <v>-</v>
      </c>
      <c r="H705" s="31" t="str">
        <f>IF(Sheet1!G929=0,"出错","-")</f>
        <v>-</v>
      </c>
      <c r="I705" s="31" t="str">
        <f>IF(AND(Sheet1!G929=0,Sheet1!L929&lt;&gt;0),"出错","-")</f>
        <v>-</v>
      </c>
      <c r="J705" s="31" t="str">
        <f>IF(AND(Sheet1!G929=0,Sheet1!L929=0,Sheet1!Q929&lt;&gt;0),"出错","-")</f>
        <v>-</v>
      </c>
      <c r="K705" s="31" t="str">
        <f>IF(AND(Sheet1!G929=0,Sheet1!L929=0,Sheet1!Q929=0,Sheet1!V929&lt;&gt;0),"出错","-")</f>
        <v>-</v>
      </c>
      <c r="L705" s="31" t="str">
        <f>IF(AND(Sheet1!G929=0,Sheet1!L929=0,Sheet1!Q929=0,Sheet1!V929=0,Sheet1!AA929&lt;&gt;0),"出错","-")</f>
        <v>-</v>
      </c>
    </row>
    <row r="706" spans="1:12">
      <c r="A706" s="3">
        <f t="shared" si="2"/>
        <v>21357</v>
      </c>
      <c r="B706" s="3" t="s">
        <v>319</v>
      </c>
      <c r="C706" s="31" t="str">
        <f>IF(OR(Sheet1!I930&lt;&gt;Sheet1!AF930,Sheet1!AG930&lt;&gt;Sheet1!J930),"有影响","-")</f>
        <v>-</v>
      </c>
      <c r="D706" s="31" t="str">
        <f>IF(OR(Sheet1!N930&lt;&gt;Sheet1!AH930,Sheet1!AI930&lt;&gt;Sheet1!O930),"有影响","-")</f>
        <v>-</v>
      </c>
      <c r="E706" s="31" t="str">
        <f>IF(OR(Sheet1!S930&lt;&gt;Sheet1!AJ930,Sheet1!AK930&lt;&gt;Sheet1!T930),"有影响","-")</f>
        <v>-</v>
      </c>
      <c r="F706" s="31" t="str">
        <f>IF(OR(Sheet1!X930&lt;&gt;Sheet1!AL930,Sheet1!AM930&lt;&gt;Sheet1!Y930),"有影响","-")</f>
        <v>-</v>
      </c>
      <c r="G706" s="31" t="str">
        <f>IF(OR(Sheet1!AC930&lt;&gt;Sheet1!AN930,Sheet1!AO930&lt;&gt;Sheet1!AD930),"有影响","-")</f>
        <v>-</v>
      </c>
      <c r="H706" s="31" t="str">
        <f>IF(Sheet1!G930=0,"出错","-")</f>
        <v>-</v>
      </c>
      <c r="I706" s="31" t="str">
        <f>IF(AND(Sheet1!G930=0,Sheet1!L930&lt;&gt;0),"出错","-")</f>
        <v>-</v>
      </c>
      <c r="J706" s="31" t="str">
        <f>IF(AND(Sheet1!G930=0,Sheet1!L930=0,Sheet1!Q930&lt;&gt;0),"出错","-")</f>
        <v>-</v>
      </c>
      <c r="K706" s="31" t="str">
        <f>IF(AND(Sheet1!G930=0,Sheet1!L930=0,Sheet1!Q930=0,Sheet1!V930&lt;&gt;0),"出错","-")</f>
        <v>-</v>
      </c>
      <c r="L706" s="31" t="str">
        <f>IF(AND(Sheet1!G930=0,Sheet1!L930=0,Sheet1!Q930=0,Sheet1!V930=0,Sheet1!AA930&lt;&gt;0),"出错","-")</f>
        <v>-</v>
      </c>
    </row>
    <row r="707" spans="1:12">
      <c r="A707" s="3">
        <f t="shared" si="2"/>
        <v>21358</v>
      </c>
      <c r="B707" s="3" t="s">
        <v>320</v>
      </c>
      <c r="C707" s="31" t="str">
        <f>IF(OR(Sheet1!I931&lt;&gt;Sheet1!AF931,Sheet1!AG931&lt;&gt;Sheet1!J931),"有影响","-")</f>
        <v>-</v>
      </c>
      <c r="D707" s="31" t="str">
        <f>IF(OR(Sheet1!N931&lt;&gt;Sheet1!AH931,Sheet1!AI931&lt;&gt;Sheet1!O931),"有影响","-")</f>
        <v>-</v>
      </c>
      <c r="E707" s="31" t="str">
        <f>IF(OR(Sheet1!S931&lt;&gt;Sheet1!AJ931,Sheet1!AK931&lt;&gt;Sheet1!T931),"有影响","-")</f>
        <v>-</v>
      </c>
      <c r="F707" s="31" t="str">
        <f>IF(OR(Sheet1!X931&lt;&gt;Sheet1!AL931,Sheet1!AM931&lt;&gt;Sheet1!Y931),"有影响","-")</f>
        <v>-</v>
      </c>
      <c r="G707" s="31" t="str">
        <f>IF(OR(Sheet1!AC931&lt;&gt;Sheet1!AN931,Sheet1!AO931&lt;&gt;Sheet1!AD931),"有影响","-")</f>
        <v>-</v>
      </c>
      <c r="H707" s="31" t="str">
        <f>IF(Sheet1!G931=0,"出错","-")</f>
        <v>-</v>
      </c>
      <c r="I707" s="31" t="str">
        <f>IF(AND(Sheet1!G931=0,Sheet1!L931&lt;&gt;0),"出错","-")</f>
        <v>-</v>
      </c>
      <c r="J707" s="31" t="str">
        <f>IF(AND(Sheet1!G931=0,Sheet1!L931=0,Sheet1!Q931&lt;&gt;0),"出错","-")</f>
        <v>-</v>
      </c>
      <c r="K707" s="31" t="str">
        <f>IF(AND(Sheet1!G931=0,Sheet1!L931=0,Sheet1!Q931=0,Sheet1!V931&lt;&gt;0),"出错","-")</f>
        <v>-</v>
      </c>
      <c r="L707" s="31" t="str">
        <f>IF(AND(Sheet1!G931=0,Sheet1!L931=0,Sheet1!Q931=0,Sheet1!V931=0,Sheet1!AA931&lt;&gt;0),"出错","-")</f>
        <v>-</v>
      </c>
    </row>
    <row r="708" spans="1:12">
      <c r="A708" s="3">
        <f t="shared" si="2"/>
        <v>21359</v>
      </c>
      <c r="B708" s="3" t="s">
        <v>321</v>
      </c>
      <c r="C708" s="31" t="str">
        <f>IF(OR(Sheet1!I932&lt;&gt;Sheet1!AF932,Sheet1!AG932&lt;&gt;Sheet1!J932),"有影响","-")</f>
        <v>-</v>
      </c>
      <c r="D708" s="31" t="str">
        <f>IF(OR(Sheet1!N932&lt;&gt;Sheet1!AH932,Sheet1!AI932&lt;&gt;Sheet1!O932),"有影响","-")</f>
        <v>-</v>
      </c>
      <c r="E708" s="31" t="str">
        <f>IF(OR(Sheet1!S932&lt;&gt;Sheet1!AJ932,Sheet1!AK932&lt;&gt;Sheet1!T932),"有影响","-")</f>
        <v>-</v>
      </c>
      <c r="F708" s="31" t="str">
        <f>IF(OR(Sheet1!X932&lt;&gt;Sheet1!AL932,Sheet1!AM932&lt;&gt;Sheet1!Y932),"有影响","-")</f>
        <v>-</v>
      </c>
      <c r="G708" s="31" t="str">
        <f>IF(OR(Sheet1!AC932&lt;&gt;Sheet1!AN932,Sheet1!AO932&lt;&gt;Sheet1!AD932),"有影响","-")</f>
        <v>-</v>
      </c>
      <c r="H708" s="31" t="str">
        <f>IF(Sheet1!G932=0,"出错","-")</f>
        <v>-</v>
      </c>
      <c r="I708" s="31" t="str">
        <f>IF(AND(Sheet1!G932=0,Sheet1!L932&lt;&gt;0),"出错","-")</f>
        <v>-</v>
      </c>
      <c r="J708" s="31" t="str">
        <f>IF(AND(Sheet1!G932=0,Sheet1!L932=0,Sheet1!Q932&lt;&gt;0),"出错","-")</f>
        <v>-</v>
      </c>
      <c r="K708" s="31" t="str">
        <f>IF(AND(Sheet1!G932=0,Sheet1!L932=0,Sheet1!Q932=0,Sheet1!V932&lt;&gt;0),"出错","-")</f>
        <v>-</v>
      </c>
      <c r="L708" s="31" t="str">
        <f>IF(AND(Sheet1!G932=0,Sheet1!L932=0,Sheet1!Q932=0,Sheet1!V932=0,Sheet1!AA932&lt;&gt;0),"出错","-")</f>
        <v>-</v>
      </c>
    </row>
    <row r="709" spans="1:12">
      <c r="A709" s="3">
        <f t="shared" si="2"/>
        <v>21360</v>
      </c>
      <c r="B709" s="3" t="s">
        <v>322</v>
      </c>
      <c r="C709" s="31" t="str">
        <f>IF(OR(Sheet1!I933&lt;&gt;Sheet1!AF933,Sheet1!AG933&lt;&gt;Sheet1!J933),"有影响","-")</f>
        <v>-</v>
      </c>
      <c r="D709" s="31" t="str">
        <f>IF(OR(Sheet1!N933&lt;&gt;Sheet1!AH933,Sheet1!AI933&lt;&gt;Sheet1!O933),"有影响","-")</f>
        <v>-</v>
      </c>
      <c r="E709" s="31" t="str">
        <f>IF(OR(Sheet1!S933&lt;&gt;Sheet1!AJ933,Sheet1!AK933&lt;&gt;Sheet1!T933),"有影响","-")</f>
        <v>-</v>
      </c>
      <c r="F709" s="31" t="str">
        <f>IF(OR(Sheet1!X933&lt;&gt;Sheet1!AL933,Sheet1!AM933&lt;&gt;Sheet1!Y933),"有影响","-")</f>
        <v>-</v>
      </c>
      <c r="G709" s="31" t="str">
        <f>IF(OR(Sheet1!AC933&lt;&gt;Sheet1!AN933,Sheet1!AO933&lt;&gt;Sheet1!AD933),"有影响","-")</f>
        <v>-</v>
      </c>
      <c r="H709" s="31" t="str">
        <f>IF(Sheet1!G933=0,"出错","-")</f>
        <v>-</v>
      </c>
      <c r="I709" s="31" t="str">
        <f>IF(AND(Sheet1!G933=0,Sheet1!L933&lt;&gt;0),"出错","-")</f>
        <v>-</v>
      </c>
      <c r="J709" s="31" t="str">
        <f>IF(AND(Sheet1!G933=0,Sheet1!L933=0,Sheet1!Q933&lt;&gt;0),"出错","-")</f>
        <v>-</v>
      </c>
      <c r="K709" s="31" t="str">
        <f>IF(AND(Sheet1!G933=0,Sheet1!L933=0,Sheet1!Q933=0,Sheet1!V933&lt;&gt;0),"出错","-")</f>
        <v>-</v>
      </c>
      <c r="L709" s="31" t="str">
        <f>IF(AND(Sheet1!G933=0,Sheet1!L933=0,Sheet1!Q933=0,Sheet1!V933=0,Sheet1!AA933&lt;&gt;0),"出错","-")</f>
        <v>-</v>
      </c>
    </row>
    <row r="710" spans="1:12">
      <c r="A710" s="3">
        <f t="shared" si="2"/>
        <v>21361</v>
      </c>
      <c r="B710" s="3" t="s">
        <v>323</v>
      </c>
      <c r="C710" s="31" t="str">
        <f>IF(OR(Sheet1!I934&lt;&gt;Sheet1!AF934,Sheet1!AG934&lt;&gt;Sheet1!J934),"有影响","-")</f>
        <v>-</v>
      </c>
      <c r="D710" s="31" t="str">
        <f>IF(OR(Sheet1!N934&lt;&gt;Sheet1!AH934,Sheet1!AI934&lt;&gt;Sheet1!O934),"有影响","-")</f>
        <v>-</v>
      </c>
      <c r="E710" s="31" t="str">
        <f>IF(OR(Sheet1!S934&lt;&gt;Sheet1!AJ934,Sheet1!AK934&lt;&gt;Sheet1!T934),"有影响","-")</f>
        <v>-</v>
      </c>
      <c r="F710" s="31" t="str">
        <f>IF(OR(Sheet1!X934&lt;&gt;Sheet1!AL934,Sheet1!AM934&lt;&gt;Sheet1!Y934),"有影响","-")</f>
        <v>-</v>
      </c>
      <c r="G710" s="31" t="str">
        <f>IF(OR(Sheet1!AC934&lt;&gt;Sheet1!AN934,Sheet1!AO934&lt;&gt;Sheet1!AD934),"有影响","-")</f>
        <v>-</v>
      </c>
      <c r="H710" s="31" t="str">
        <f>IF(Sheet1!G934=0,"出错","-")</f>
        <v>-</v>
      </c>
      <c r="I710" s="31" t="str">
        <f>IF(AND(Sheet1!G934=0,Sheet1!L934&lt;&gt;0),"出错","-")</f>
        <v>-</v>
      </c>
      <c r="J710" s="31" t="str">
        <f>IF(AND(Sheet1!G934=0,Sheet1!L934=0,Sheet1!Q934&lt;&gt;0),"出错","-")</f>
        <v>-</v>
      </c>
      <c r="K710" s="31" t="str">
        <f>IF(AND(Sheet1!G934=0,Sheet1!L934=0,Sheet1!Q934=0,Sheet1!V934&lt;&gt;0),"出错","-")</f>
        <v>-</v>
      </c>
      <c r="L710" s="31" t="str">
        <f>IF(AND(Sheet1!G934=0,Sheet1!L934=0,Sheet1!Q934=0,Sheet1!V934=0,Sheet1!AA934&lt;&gt;0),"出错","-")</f>
        <v>-</v>
      </c>
    </row>
    <row r="711" spans="1:12">
      <c r="A711" s="3">
        <f t="shared" si="2"/>
        <v>21362</v>
      </c>
      <c r="B711" s="3" t="s">
        <v>324</v>
      </c>
      <c r="C711" s="31" t="str">
        <f>IF(OR(Sheet1!I935&lt;&gt;Sheet1!AF935,Sheet1!AG935&lt;&gt;Sheet1!J935),"有影响","-")</f>
        <v>-</v>
      </c>
      <c r="D711" s="31" t="str">
        <f>IF(OR(Sheet1!N935&lt;&gt;Sheet1!AH935,Sheet1!AI935&lt;&gt;Sheet1!O935),"有影响","-")</f>
        <v>-</v>
      </c>
      <c r="E711" s="31" t="str">
        <f>IF(OR(Sheet1!S935&lt;&gt;Sheet1!AJ935,Sheet1!AK935&lt;&gt;Sheet1!T935),"有影响","-")</f>
        <v>-</v>
      </c>
      <c r="F711" s="31" t="str">
        <f>IF(OR(Sheet1!X935&lt;&gt;Sheet1!AL935,Sheet1!AM935&lt;&gt;Sheet1!Y935),"有影响","-")</f>
        <v>-</v>
      </c>
      <c r="G711" s="31" t="str">
        <f>IF(OR(Sheet1!AC935&lt;&gt;Sheet1!AN935,Sheet1!AO935&lt;&gt;Sheet1!AD935),"有影响","-")</f>
        <v>-</v>
      </c>
      <c r="H711" s="31" t="str">
        <f>IF(Sheet1!G935=0,"出错","-")</f>
        <v>-</v>
      </c>
      <c r="I711" s="31" t="str">
        <f>IF(AND(Sheet1!G935=0,Sheet1!L935&lt;&gt;0),"出错","-")</f>
        <v>-</v>
      </c>
      <c r="J711" s="31" t="str">
        <f>IF(AND(Sheet1!G935=0,Sheet1!L935=0,Sheet1!Q935&lt;&gt;0),"出错","-")</f>
        <v>-</v>
      </c>
      <c r="K711" s="31" t="str">
        <f>IF(AND(Sheet1!G935=0,Sheet1!L935=0,Sheet1!Q935=0,Sheet1!V935&lt;&gt;0),"出错","-")</f>
        <v>-</v>
      </c>
      <c r="L711" s="31" t="str">
        <f>IF(AND(Sheet1!G935=0,Sheet1!L935=0,Sheet1!Q935=0,Sheet1!V935=0,Sheet1!AA935&lt;&gt;0),"出错","-")</f>
        <v>-</v>
      </c>
    </row>
    <row r="712" spans="1:12">
      <c r="A712" s="3">
        <f t="shared" si="2"/>
        <v>21401</v>
      </c>
      <c r="B712" s="3" t="s">
        <v>313</v>
      </c>
      <c r="C712" s="31" t="str">
        <f>IF(OR(Sheet1!I936&lt;&gt;Sheet1!AF936,Sheet1!AG936&lt;&gt;Sheet1!J936),"有影响","-")</f>
        <v>-</v>
      </c>
      <c r="D712" s="31" t="str">
        <f>IF(OR(Sheet1!N936&lt;&gt;Sheet1!AH936,Sheet1!AI936&lt;&gt;Sheet1!O936),"有影响","-")</f>
        <v>-</v>
      </c>
      <c r="E712" s="31" t="str">
        <f>IF(OR(Sheet1!S936&lt;&gt;Sheet1!AJ936,Sheet1!AK936&lt;&gt;Sheet1!T936),"有影响","-")</f>
        <v>-</v>
      </c>
      <c r="F712" s="31" t="str">
        <f>IF(OR(Sheet1!X936&lt;&gt;Sheet1!AL936,Sheet1!AM936&lt;&gt;Sheet1!Y936),"有影响","-")</f>
        <v>-</v>
      </c>
      <c r="G712" s="31" t="str">
        <f>IF(OR(Sheet1!AC936&lt;&gt;Sheet1!AN936,Sheet1!AO936&lt;&gt;Sheet1!AD936),"有影响","-")</f>
        <v>-</v>
      </c>
      <c r="H712" s="31" t="str">
        <f>IF(Sheet1!G936=0,"出错","-")</f>
        <v>-</v>
      </c>
      <c r="I712" s="31" t="str">
        <f>IF(AND(Sheet1!G936=0,Sheet1!L936&lt;&gt;0),"出错","-")</f>
        <v>-</v>
      </c>
      <c r="J712" s="31" t="str">
        <f>IF(AND(Sheet1!G936=0,Sheet1!L936=0,Sheet1!Q936&lt;&gt;0),"出错","-")</f>
        <v>-</v>
      </c>
      <c r="K712" s="31" t="str">
        <f>IF(AND(Sheet1!G936=0,Sheet1!L936=0,Sheet1!Q936=0,Sheet1!V936&lt;&gt;0),"出错","-")</f>
        <v>-</v>
      </c>
      <c r="L712" s="31" t="str">
        <f>IF(AND(Sheet1!G936=0,Sheet1!L936=0,Sheet1!Q936=0,Sheet1!V936=0,Sheet1!AA936&lt;&gt;0),"出错","-")</f>
        <v>-</v>
      </c>
    </row>
    <row r="713" spans="1:12">
      <c r="A713" s="3">
        <f t="shared" si="2"/>
        <v>21402</v>
      </c>
      <c r="B713" s="3" t="s">
        <v>314</v>
      </c>
      <c r="C713" s="31" t="str">
        <f>IF(OR(Sheet1!I937&lt;&gt;Sheet1!AF937,Sheet1!AG937&lt;&gt;Sheet1!J937),"有影响","-")</f>
        <v>-</v>
      </c>
      <c r="D713" s="31" t="str">
        <f>IF(OR(Sheet1!N937&lt;&gt;Sheet1!AH937,Sheet1!AI937&lt;&gt;Sheet1!O937),"有影响","-")</f>
        <v>-</v>
      </c>
      <c r="E713" s="31" t="str">
        <f>IF(OR(Sheet1!S937&lt;&gt;Sheet1!AJ937,Sheet1!AK937&lt;&gt;Sheet1!T937),"有影响","-")</f>
        <v>-</v>
      </c>
      <c r="F713" s="31" t="str">
        <f>IF(OR(Sheet1!X937&lt;&gt;Sheet1!AL937,Sheet1!AM937&lt;&gt;Sheet1!Y937),"有影响","-")</f>
        <v>-</v>
      </c>
      <c r="G713" s="31" t="str">
        <f>IF(OR(Sheet1!AC937&lt;&gt;Sheet1!AN937,Sheet1!AO937&lt;&gt;Sheet1!AD937),"有影响","-")</f>
        <v>-</v>
      </c>
      <c r="H713" s="31" t="str">
        <f>IF(Sheet1!G937=0,"出错","-")</f>
        <v>-</v>
      </c>
      <c r="I713" s="31" t="str">
        <f>IF(AND(Sheet1!G937=0,Sheet1!L937&lt;&gt;0),"出错","-")</f>
        <v>-</v>
      </c>
      <c r="J713" s="31" t="str">
        <f>IF(AND(Sheet1!G937=0,Sheet1!L937=0,Sheet1!Q937&lt;&gt;0),"出错","-")</f>
        <v>-</v>
      </c>
      <c r="K713" s="31" t="str">
        <f>IF(AND(Sheet1!G937=0,Sheet1!L937=0,Sheet1!Q937=0,Sheet1!V937&lt;&gt;0),"出错","-")</f>
        <v>-</v>
      </c>
      <c r="L713" s="31" t="str">
        <f>IF(AND(Sheet1!G937=0,Sheet1!L937=0,Sheet1!Q937=0,Sheet1!V937=0,Sheet1!AA937&lt;&gt;0),"出错","-")</f>
        <v>-</v>
      </c>
    </row>
    <row r="714" spans="1:12">
      <c r="A714" s="3">
        <f t="shared" si="2"/>
        <v>21403</v>
      </c>
      <c r="B714" s="3" t="s">
        <v>315</v>
      </c>
      <c r="C714" s="31" t="str">
        <f>IF(OR(Sheet1!I938&lt;&gt;Sheet1!AF938,Sheet1!AG938&lt;&gt;Sheet1!J938),"有影响","-")</f>
        <v>-</v>
      </c>
      <c r="D714" s="31" t="str">
        <f>IF(OR(Sheet1!N938&lt;&gt;Sheet1!AH938,Sheet1!AI938&lt;&gt;Sheet1!O938),"有影响","-")</f>
        <v>-</v>
      </c>
      <c r="E714" s="31" t="str">
        <f>IF(OR(Sheet1!S938&lt;&gt;Sheet1!AJ938,Sheet1!AK938&lt;&gt;Sheet1!T938),"有影响","-")</f>
        <v>-</v>
      </c>
      <c r="F714" s="31" t="str">
        <f>IF(OR(Sheet1!X938&lt;&gt;Sheet1!AL938,Sheet1!AM938&lt;&gt;Sheet1!Y938),"有影响","-")</f>
        <v>-</v>
      </c>
      <c r="G714" s="31" t="str">
        <f>IF(OR(Sheet1!AC938&lt;&gt;Sheet1!AN938,Sheet1!AO938&lt;&gt;Sheet1!AD938),"有影响","-")</f>
        <v>-</v>
      </c>
      <c r="H714" s="31" t="str">
        <f>IF(Sheet1!G938=0,"出错","-")</f>
        <v>-</v>
      </c>
      <c r="I714" s="31" t="str">
        <f>IF(AND(Sheet1!G938=0,Sheet1!L938&lt;&gt;0),"出错","-")</f>
        <v>-</v>
      </c>
      <c r="J714" s="31" t="str">
        <f>IF(AND(Sheet1!G938=0,Sheet1!L938=0,Sheet1!Q938&lt;&gt;0),"出错","-")</f>
        <v>-</v>
      </c>
      <c r="K714" s="31" t="str">
        <f>IF(AND(Sheet1!G938=0,Sheet1!L938=0,Sheet1!Q938=0,Sheet1!V938&lt;&gt;0),"出错","-")</f>
        <v>-</v>
      </c>
      <c r="L714" s="31" t="str">
        <f>IF(AND(Sheet1!G938=0,Sheet1!L938=0,Sheet1!Q938=0,Sheet1!V938=0,Sheet1!AA938&lt;&gt;0),"出错","-")</f>
        <v>-</v>
      </c>
    </row>
    <row r="715" spans="1:12">
      <c r="A715" s="3">
        <f t="shared" si="2"/>
        <v>21404</v>
      </c>
      <c r="B715" s="3" t="s">
        <v>316</v>
      </c>
      <c r="C715" s="31" t="str">
        <f>IF(OR(Sheet1!I939&lt;&gt;Sheet1!AF939,Sheet1!AG939&lt;&gt;Sheet1!J939),"有影响","-")</f>
        <v>-</v>
      </c>
      <c r="D715" s="31" t="str">
        <f>IF(OR(Sheet1!N939&lt;&gt;Sheet1!AH939,Sheet1!AI939&lt;&gt;Sheet1!O939),"有影响","-")</f>
        <v>-</v>
      </c>
      <c r="E715" s="31" t="str">
        <f>IF(OR(Sheet1!S939&lt;&gt;Sheet1!AJ939,Sheet1!AK939&lt;&gt;Sheet1!T939),"有影响","-")</f>
        <v>-</v>
      </c>
      <c r="F715" s="31" t="str">
        <f>IF(OR(Sheet1!X939&lt;&gt;Sheet1!AL939,Sheet1!AM939&lt;&gt;Sheet1!Y939),"有影响","-")</f>
        <v>-</v>
      </c>
      <c r="G715" s="31" t="str">
        <f>IF(OR(Sheet1!AC939&lt;&gt;Sheet1!AN939,Sheet1!AO939&lt;&gt;Sheet1!AD939),"有影响","-")</f>
        <v>-</v>
      </c>
      <c r="H715" s="31" t="str">
        <f>IF(Sheet1!G939=0,"出错","-")</f>
        <v>-</v>
      </c>
      <c r="I715" s="31" t="str">
        <f>IF(AND(Sheet1!G939=0,Sheet1!L939&lt;&gt;0),"出错","-")</f>
        <v>-</v>
      </c>
      <c r="J715" s="31" t="str">
        <f>IF(AND(Sheet1!G939=0,Sheet1!L939=0,Sheet1!Q939&lt;&gt;0),"出错","-")</f>
        <v>-</v>
      </c>
      <c r="K715" s="31" t="str">
        <f>IF(AND(Sheet1!G939=0,Sheet1!L939=0,Sheet1!Q939=0,Sheet1!V939&lt;&gt;0),"出错","-")</f>
        <v>-</v>
      </c>
      <c r="L715" s="31" t="str">
        <f>IF(AND(Sheet1!G939=0,Sheet1!L939=0,Sheet1!Q939=0,Sheet1!V939=0,Sheet1!AA939&lt;&gt;0),"出错","-")</f>
        <v>-</v>
      </c>
    </row>
    <row r="716" spans="1:12">
      <c r="A716" s="3">
        <f t="shared" si="2"/>
        <v>21405</v>
      </c>
      <c r="B716" s="3" t="s">
        <v>317</v>
      </c>
      <c r="C716" s="31" t="str">
        <f>IF(OR(Sheet1!I940&lt;&gt;Sheet1!AF940,Sheet1!AG940&lt;&gt;Sheet1!J940),"有影响","-")</f>
        <v>-</v>
      </c>
      <c r="D716" s="31" t="str">
        <f>IF(OR(Sheet1!N940&lt;&gt;Sheet1!AH940,Sheet1!AI940&lt;&gt;Sheet1!O940),"有影响","-")</f>
        <v>-</v>
      </c>
      <c r="E716" s="31" t="str">
        <f>IF(OR(Sheet1!S940&lt;&gt;Sheet1!AJ940,Sheet1!AK940&lt;&gt;Sheet1!T940),"有影响","-")</f>
        <v>-</v>
      </c>
      <c r="F716" s="31" t="str">
        <f>IF(OR(Sheet1!X940&lt;&gt;Sheet1!AL940,Sheet1!AM940&lt;&gt;Sheet1!Y940),"有影响","-")</f>
        <v>-</v>
      </c>
      <c r="G716" s="31" t="str">
        <f>IF(OR(Sheet1!AC940&lt;&gt;Sheet1!AN940,Sheet1!AO940&lt;&gt;Sheet1!AD940),"有影响","-")</f>
        <v>-</v>
      </c>
      <c r="H716" s="31" t="str">
        <f>IF(Sheet1!G940=0,"出错","-")</f>
        <v>-</v>
      </c>
      <c r="I716" s="31" t="str">
        <f>IF(AND(Sheet1!G940=0,Sheet1!L940&lt;&gt;0),"出错","-")</f>
        <v>-</v>
      </c>
      <c r="J716" s="31" t="str">
        <f>IF(AND(Sheet1!G940=0,Sheet1!L940=0,Sheet1!Q940&lt;&gt;0),"出错","-")</f>
        <v>-</v>
      </c>
      <c r="K716" s="31" t="str">
        <f>IF(AND(Sheet1!G940=0,Sheet1!L940=0,Sheet1!Q940=0,Sheet1!V940&lt;&gt;0),"出错","-")</f>
        <v>-</v>
      </c>
      <c r="L716" s="31" t="str">
        <f>IF(AND(Sheet1!G940=0,Sheet1!L940=0,Sheet1!Q940=0,Sheet1!V940=0,Sheet1!AA940&lt;&gt;0),"出错","-")</f>
        <v>-</v>
      </c>
    </row>
    <row r="717" spans="1:12">
      <c r="A717" s="3">
        <f t="shared" si="2"/>
        <v>21406</v>
      </c>
      <c r="B717" s="3" t="s">
        <v>318</v>
      </c>
      <c r="C717" s="31" t="str">
        <f>IF(OR(Sheet1!I941&lt;&gt;Sheet1!AF941,Sheet1!AG941&lt;&gt;Sheet1!J941),"有影响","-")</f>
        <v>-</v>
      </c>
      <c r="D717" s="31" t="str">
        <f>IF(OR(Sheet1!N941&lt;&gt;Sheet1!AH941,Sheet1!AI941&lt;&gt;Sheet1!O941),"有影响","-")</f>
        <v>-</v>
      </c>
      <c r="E717" s="31" t="str">
        <f>IF(OR(Sheet1!S941&lt;&gt;Sheet1!AJ941,Sheet1!AK941&lt;&gt;Sheet1!T941),"有影响","-")</f>
        <v>-</v>
      </c>
      <c r="F717" s="31" t="str">
        <f>IF(OR(Sheet1!X941&lt;&gt;Sheet1!AL941,Sheet1!AM941&lt;&gt;Sheet1!Y941),"有影响","-")</f>
        <v>-</v>
      </c>
      <c r="G717" s="31" t="str">
        <f>IF(OR(Sheet1!AC941&lt;&gt;Sheet1!AN941,Sheet1!AO941&lt;&gt;Sheet1!AD941),"有影响","-")</f>
        <v>-</v>
      </c>
      <c r="H717" s="31" t="str">
        <f>IF(Sheet1!G941=0,"出错","-")</f>
        <v>-</v>
      </c>
      <c r="I717" s="31" t="str">
        <f>IF(AND(Sheet1!G941=0,Sheet1!L941&lt;&gt;0),"出错","-")</f>
        <v>-</v>
      </c>
      <c r="J717" s="31" t="str">
        <f>IF(AND(Sheet1!G941=0,Sheet1!L941=0,Sheet1!Q941&lt;&gt;0),"出错","-")</f>
        <v>-</v>
      </c>
      <c r="K717" s="31" t="str">
        <f>IF(AND(Sheet1!G941=0,Sheet1!L941=0,Sheet1!Q941=0,Sheet1!V941&lt;&gt;0),"出错","-")</f>
        <v>-</v>
      </c>
      <c r="L717" s="31" t="str">
        <f>IF(AND(Sheet1!G941=0,Sheet1!L941=0,Sheet1!Q941=0,Sheet1!V941=0,Sheet1!AA941&lt;&gt;0),"出错","-")</f>
        <v>-</v>
      </c>
    </row>
    <row r="718" spans="1:12">
      <c r="A718" s="3">
        <f t="shared" si="2"/>
        <v>21407</v>
      </c>
      <c r="B718" s="3" t="s">
        <v>319</v>
      </c>
      <c r="C718" s="31" t="str">
        <f>IF(OR(Sheet1!I942&lt;&gt;Sheet1!AF942,Sheet1!AG942&lt;&gt;Sheet1!J942),"有影响","-")</f>
        <v>-</v>
      </c>
      <c r="D718" s="31" t="str">
        <f>IF(OR(Sheet1!N942&lt;&gt;Sheet1!AH942,Sheet1!AI942&lt;&gt;Sheet1!O942),"有影响","-")</f>
        <v>-</v>
      </c>
      <c r="E718" s="31" t="str">
        <f>IF(OR(Sheet1!S942&lt;&gt;Sheet1!AJ942,Sheet1!AK942&lt;&gt;Sheet1!T942),"有影响","-")</f>
        <v>-</v>
      </c>
      <c r="F718" s="31" t="str">
        <f>IF(OR(Sheet1!X942&lt;&gt;Sheet1!AL942,Sheet1!AM942&lt;&gt;Sheet1!Y942),"有影响","-")</f>
        <v>-</v>
      </c>
      <c r="G718" s="31" t="str">
        <f>IF(OR(Sheet1!AC942&lt;&gt;Sheet1!AN942,Sheet1!AO942&lt;&gt;Sheet1!AD942),"有影响","-")</f>
        <v>-</v>
      </c>
      <c r="H718" s="31" t="str">
        <f>IF(Sheet1!G942=0,"出错","-")</f>
        <v>-</v>
      </c>
      <c r="I718" s="31" t="str">
        <f>IF(AND(Sheet1!G942=0,Sheet1!L942&lt;&gt;0),"出错","-")</f>
        <v>-</v>
      </c>
      <c r="J718" s="31" t="str">
        <f>IF(AND(Sheet1!G942=0,Sheet1!L942=0,Sheet1!Q942&lt;&gt;0),"出错","-")</f>
        <v>-</v>
      </c>
      <c r="K718" s="31" t="str">
        <f>IF(AND(Sheet1!G942=0,Sheet1!L942=0,Sheet1!Q942=0,Sheet1!V942&lt;&gt;0),"出错","-")</f>
        <v>-</v>
      </c>
      <c r="L718" s="31" t="str">
        <f>IF(AND(Sheet1!G942=0,Sheet1!L942=0,Sheet1!Q942=0,Sheet1!V942=0,Sheet1!AA942&lt;&gt;0),"出错","-")</f>
        <v>-</v>
      </c>
    </row>
    <row r="719" spans="1:12">
      <c r="A719" s="3">
        <f t="shared" si="2"/>
        <v>21408</v>
      </c>
      <c r="B719" s="3" t="s">
        <v>320</v>
      </c>
      <c r="C719" s="31" t="str">
        <f>IF(OR(Sheet1!I943&lt;&gt;Sheet1!AF943,Sheet1!AG943&lt;&gt;Sheet1!J943),"有影响","-")</f>
        <v>-</v>
      </c>
      <c r="D719" s="31" t="str">
        <f>IF(OR(Sheet1!N943&lt;&gt;Sheet1!AH943,Sheet1!AI943&lt;&gt;Sheet1!O943),"有影响","-")</f>
        <v>-</v>
      </c>
      <c r="E719" s="31" t="str">
        <f>IF(OR(Sheet1!S943&lt;&gt;Sheet1!AJ943,Sheet1!AK943&lt;&gt;Sheet1!T943),"有影响","-")</f>
        <v>-</v>
      </c>
      <c r="F719" s="31" t="str">
        <f>IF(OR(Sheet1!X943&lt;&gt;Sheet1!AL943,Sheet1!AM943&lt;&gt;Sheet1!Y943),"有影响","-")</f>
        <v>-</v>
      </c>
      <c r="G719" s="31" t="str">
        <f>IF(OR(Sheet1!AC943&lt;&gt;Sheet1!AN943,Sheet1!AO943&lt;&gt;Sheet1!AD943),"有影响","-")</f>
        <v>-</v>
      </c>
      <c r="H719" s="31" t="str">
        <f>IF(Sheet1!G943=0,"出错","-")</f>
        <v>-</v>
      </c>
      <c r="I719" s="31" t="str">
        <f>IF(AND(Sheet1!G943=0,Sheet1!L943&lt;&gt;0),"出错","-")</f>
        <v>-</v>
      </c>
      <c r="J719" s="31" t="str">
        <f>IF(AND(Sheet1!G943=0,Sheet1!L943=0,Sheet1!Q943&lt;&gt;0),"出错","-")</f>
        <v>-</v>
      </c>
      <c r="K719" s="31" t="str">
        <f>IF(AND(Sheet1!G943=0,Sheet1!L943=0,Sheet1!Q943=0,Sheet1!V943&lt;&gt;0),"出错","-")</f>
        <v>-</v>
      </c>
      <c r="L719" s="31" t="str">
        <f>IF(AND(Sheet1!G943=0,Sheet1!L943=0,Sheet1!Q943=0,Sheet1!V943=0,Sheet1!AA943&lt;&gt;0),"出错","-")</f>
        <v>-</v>
      </c>
    </row>
    <row r="720" spans="1:12">
      <c r="A720" s="3">
        <f t="shared" si="2"/>
        <v>21409</v>
      </c>
      <c r="B720" s="3" t="s">
        <v>321</v>
      </c>
      <c r="C720" s="31" t="str">
        <f>IF(OR(Sheet1!I944&lt;&gt;Sheet1!AF944,Sheet1!AG944&lt;&gt;Sheet1!J944),"有影响","-")</f>
        <v>-</v>
      </c>
      <c r="D720" s="31" t="str">
        <f>IF(OR(Sheet1!N944&lt;&gt;Sheet1!AH944,Sheet1!AI944&lt;&gt;Sheet1!O944),"有影响","-")</f>
        <v>-</v>
      </c>
      <c r="E720" s="31" t="str">
        <f>IF(OR(Sheet1!S944&lt;&gt;Sheet1!AJ944,Sheet1!AK944&lt;&gt;Sheet1!T944),"有影响","-")</f>
        <v>-</v>
      </c>
      <c r="F720" s="31" t="str">
        <f>IF(OR(Sheet1!X944&lt;&gt;Sheet1!AL944,Sheet1!AM944&lt;&gt;Sheet1!Y944),"有影响","-")</f>
        <v>-</v>
      </c>
      <c r="G720" s="31" t="str">
        <f>IF(OR(Sheet1!AC944&lt;&gt;Sheet1!AN944,Sheet1!AO944&lt;&gt;Sheet1!AD944),"有影响","-")</f>
        <v>-</v>
      </c>
      <c r="H720" s="31" t="str">
        <f>IF(Sheet1!G944=0,"出错","-")</f>
        <v>-</v>
      </c>
      <c r="I720" s="31" t="str">
        <f>IF(AND(Sheet1!G944=0,Sheet1!L944&lt;&gt;0),"出错","-")</f>
        <v>-</v>
      </c>
      <c r="J720" s="31" t="str">
        <f>IF(AND(Sheet1!G944=0,Sheet1!L944=0,Sheet1!Q944&lt;&gt;0),"出错","-")</f>
        <v>-</v>
      </c>
      <c r="K720" s="31" t="str">
        <f>IF(AND(Sheet1!G944=0,Sheet1!L944=0,Sheet1!Q944=0,Sheet1!V944&lt;&gt;0),"出错","-")</f>
        <v>-</v>
      </c>
      <c r="L720" s="31" t="str">
        <f>IF(AND(Sheet1!G944=0,Sheet1!L944=0,Sheet1!Q944=0,Sheet1!V944=0,Sheet1!AA944&lt;&gt;0),"出错","-")</f>
        <v>-</v>
      </c>
    </row>
    <row r="721" spans="1:12">
      <c r="A721" s="3">
        <f t="shared" si="2"/>
        <v>21410</v>
      </c>
      <c r="B721" s="3" t="s">
        <v>322</v>
      </c>
      <c r="C721" s="31" t="str">
        <f>IF(OR(Sheet1!I945&lt;&gt;Sheet1!AF945,Sheet1!AG945&lt;&gt;Sheet1!J945),"有影响","-")</f>
        <v>-</v>
      </c>
      <c r="D721" s="31" t="str">
        <f>IF(OR(Sheet1!N945&lt;&gt;Sheet1!AH945,Sheet1!AI945&lt;&gt;Sheet1!O945),"有影响","-")</f>
        <v>-</v>
      </c>
      <c r="E721" s="31" t="str">
        <f>IF(OR(Sheet1!S945&lt;&gt;Sheet1!AJ945,Sheet1!AK945&lt;&gt;Sheet1!T945),"有影响","-")</f>
        <v>-</v>
      </c>
      <c r="F721" s="31" t="str">
        <f>IF(OR(Sheet1!X945&lt;&gt;Sheet1!AL945,Sheet1!AM945&lt;&gt;Sheet1!Y945),"有影响","-")</f>
        <v>-</v>
      </c>
      <c r="G721" s="31" t="str">
        <f>IF(OR(Sheet1!AC945&lt;&gt;Sheet1!AN945,Sheet1!AO945&lt;&gt;Sheet1!AD945),"有影响","-")</f>
        <v>-</v>
      </c>
      <c r="H721" s="31" t="str">
        <f>IF(Sheet1!G945=0,"出错","-")</f>
        <v>-</v>
      </c>
      <c r="I721" s="31" t="str">
        <f>IF(AND(Sheet1!G945=0,Sheet1!L945&lt;&gt;0),"出错","-")</f>
        <v>-</v>
      </c>
      <c r="J721" s="31" t="str">
        <f>IF(AND(Sheet1!G945=0,Sheet1!L945=0,Sheet1!Q945&lt;&gt;0),"出错","-")</f>
        <v>-</v>
      </c>
      <c r="K721" s="31" t="str">
        <f>IF(AND(Sheet1!G945=0,Sheet1!L945=0,Sheet1!Q945=0,Sheet1!V945&lt;&gt;0),"出错","-")</f>
        <v>-</v>
      </c>
      <c r="L721" s="31" t="str">
        <f>IF(AND(Sheet1!G945=0,Sheet1!L945=0,Sheet1!Q945=0,Sheet1!V945=0,Sheet1!AA945&lt;&gt;0),"出错","-")</f>
        <v>-</v>
      </c>
    </row>
    <row r="722" spans="1:12">
      <c r="A722" s="3">
        <f t="shared" si="2"/>
        <v>21411</v>
      </c>
      <c r="B722" s="3" t="s">
        <v>323</v>
      </c>
      <c r="C722" s="31" t="str">
        <f>IF(OR(Sheet1!I946&lt;&gt;Sheet1!AF946,Sheet1!AG946&lt;&gt;Sheet1!J946),"有影响","-")</f>
        <v>-</v>
      </c>
      <c r="D722" s="31" t="str">
        <f>IF(OR(Sheet1!N946&lt;&gt;Sheet1!AH946,Sheet1!AI946&lt;&gt;Sheet1!O946),"有影响","-")</f>
        <v>-</v>
      </c>
      <c r="E722" s="31" t="str">
        <f>IF(OR(Sheet1!S946&lt;&gt;Sheet1!AJ946,Sheet1!AK946&lt;&gt;Sheet1!T946),"有影响","-")</f>
        <v>-</v>
      </c>
      <c r="F722" s="31" t="str">
        <f>IF(OR(Sheet1!X946&lt;&gt;Sheet1!AL946,Sheet1!AM946&lt;&gt;Sheet1!Y946),"有影响","-")</f>
        <v>-</v>
      </c>
      <c r="G722" s="31" t="str">
        <f>IF(OR(Sheet1!AC946&lt;&gt;Sheet1!AN946,Sheet1!AO946&lt;&gt;Sheet1!AD946),"有影响","-")</f>
        <v>-</v>
      </c>
      <c r="H722" s="31" t="str">
        <f>IF(Sheet1!G946=0,"出错","-")</f>
        <v>-</v>
      </c>
      <c r="I722" s="31" t="str">
        <f>IF(AND(Sheet1!G946=0,Sheet1!L946&lt;&gt;0),"出错","-")</f>
        <v>-</v>
      </c>
      <c r="J722" s="31" t="str">
        <f>IF(AND(Sheet1!G946=0,Sheet1!L946=0,Sheet1!Q946&lt;&gt;0),"出错","-")</f>
        <v>-</v>
      </c>
      <c r="K722" s="31" t="str">
        <f>IF(AND(Sheet1!G946=0,Sheet1!L946=0,Sheet1!Q946=0,Sheet1!V946&lt;&gt;0),"出错","-")</f>
        <v>-</v>
      </c>
      <c r="L722" s="31" t="str">
        <f>IF(AND(Sheet1!G946=0,Sheet1!L946=0,Sheet1!Q946=0,Sheet1!V946=0,Sheet1!AA946&lt;&gt;0),"出错","-")</f>
        <v>-</v>
      </c>
    </row>
    <row r="723" spans="1:12">
      <c r="A723" s="3">
        <f t="shared" si="2"/>
        <v>21412</v>
      </c>
      <c r="B723" s="3" t="s">
        <v>324</v>
      </c>
      <c r="C723" s="31" t="str">
        <f>IF(OR(Sheet1!I947&lt;&gt;Sheet1!AF947,Sheet1!AG947&lt;&gt;Sheet1!J947),"有影响","-")</f>
        <v>-</v>
      </c>
      <c r="D723" s="31" t="str">
        <f>IF(OR(Sheet1!N947&lt;&gt;Sheet1!AH947,Sheet1!AI947&lt;&gt;Sheet1!O947),"有影响","-")</f>
        <v>-</v>
      </c>
      <c r="E723" s="31" t="str">
        <f>IF(OR(Sheet1!S947&lt;&gt;Sheet1!AJ947,Sheet1!AK947&lt;&gt;Sheet1!T947),"有影响","-")</f>
        <v>-</v>
      </c>
      <c r="F723" s="31" t="str">
        <f>IF(OR(Sheet1!X947&lt;&gt;Sheet1!AL947,Sheet1!AM947&lt;&gt;Sheet1!Y947),"有影响","-")</f>
        <v>-</v>
      </c>
      <c r="G723" s="31" t="str">
        <f>IF(OR(Sheet1!AC947&lt;&gt;Sheet1!AN947,Sheet1!AO947&lt;&gt;Sheet1!AD947),"有影响","-")</f>
        <v>-</v>
      </c>
      <c r="H723" s="31" t="str">
        <f>IF(Sheet1!G947=0,"出错","-")</f>
        <v>-</v>
      </c>
      <c r="I723" s="31" t="str">
        <f>IF(AND(Sheet1!G947=0,Sheet1!L947&lt;&gt;0),"出错","-")</f>
        <v>-</v>
      </c>
      <c r="J723" s="31" t="str">
        <f>IF(AND(Sheet1!G947=0,Sheet1!L947=0,Sheet1!Q947&lt;&gt;0),"出错","-")</f>
        <v>-</v>
      </c>
      <c r="K723" s="31" t="str">
        <f>IF(AND(Sheet1!G947=0,Sheet1!L947=0,Sheet1!Q947=0,Sheet1!V947&lt;&gt;0),"出错","-")</f>
        <v>-</v>
      </c>
      <c r="L723" s="31" t="str">
        <f>IF(AND(Sheet1!G947=0,Sheet1!L947=0,Sheet1!Q947=0,Sheet1!V947=0,Sheet1!AA947&lt;&gt;0),"出错","-")</f>
        <v>-</v>
      </c>
    </row>
    <row r="724" spans="1:12">
      <c r="A724" s="3">
        <f t="shared" si="2"/>
        <v>21451</v>
      </c>
      <c r="B724" s="3" t="s">
        <v>313</v>
      </c>
      <c r="C724" s="31" t="str">
        <f>IF(OR(Sheet1!I948&lt;&gt;Sheet1!AF948,Sheet1!AG948&lt;&gt;Sheet1!J948),"有影响","-")</f>
        <v>-</v>
      </c>
      <c r="D724" s="31" t="str">
        <f>IF(OR(Sheet1!N948&lt;&gt;Sheet1!AH948,Sheet1!AI948&lt;&gt;Sheet1!O948),"有影响","-")</f>
        <v>-</v>
      </c>
      <c r="E724" s="31" t="str">
        <f>IF(OR(Sheet1!S948&lt;&gt;Sheet1!AJ948,Sheet1!AK948&lt;&gt;Sheet1!T948),"有影响","-")</f>
        <v>-</v>
      </c>
      <c r="F724" s="31" t="str">
        <f>IF(OR(Sheet1!X948&lt;&gt;Sheet1!AL948,Sheet1!AM948&lt;&gt;Sheet1!Y948),"有影响","-")</f>
        <v>-</v>
      </c>
      <c r="G724" s="31" t="str">
        <f>IF(OR(Sheet1!AC948&lt;&gt;Sheet1!AN948,Sheet1!AO948&lt;&gt;Sheet1!AD948),"有影响","-")</f>
        <v>-</v>
      </c>
      <c r="H724" s="31" t="str">
        <f>IF(Sheet1!G948=0,"出错","-")</f>
        <v>-</v>
      </c>
      <c r="I724" s="31" t="str">
        <f>IF(AND(Sheet1!G948=0,Sheet1!L948&lt;&gt;0),"出错","-")</f>
        <v>-</v>
      </c>
      <c r="J724" s="31" t="str">
        <f>IF(AND(Sheet1!G948=0,Sheet1!L948=0,Sheet1!Q948&lt;&gt;0),"出错","-")</f>
        <v>-</v>
      </c>
      <c r="K724" s="31" t="str">
        <f>IF(AND(Sheet1!G948=0,Sheet1!L948=0,Sheet1!Q948=0,Sheet1!V948&lt;&gt;0),"出错","-")</f>
        <v>-</v>
      </c>
      <c r="L724" s="31" t="str">
        <f>IF(AND(Sheet1!G948=0,Sheet1!L948=0,Sheet1!Q948=0,Sheet1!V948=0,Sheet1!AA948&lt;&gt;0),"出错","-")</f>
        <v>-</v>
      </c>
    </row>
    <row r="725" spans="1:12">
      <c r="A725" s="3">
        <f t="shared" si="2"/>
        <v>21452</v>
      </c>
      <c r="B725" s="3" t="s">
        <v>314</v>
      </c>
      <c r="C725" s="31" t="str">
        <f>IF(OR(Sheet1!I949&lt;&gt;Sheet1!AF949,Sheet1!AG949&lt;&gt;Sheet1!J949),"有影响","-")</f>
        <v>-</v>
      </c>
      <c r="D725" s="31" t="str">
        <f>IF(OR(Sheet1!N949&lt;&gt;Sheet1!AH949,Sheet1!AI949&lt;&gt;Sheet1!O949),"有影响","-")</f>
        <v>-</v>
      </c>
      <c r="E725" s="31" t="str">
        <f>IF(OR(Sheet1!S949&lt;&gt;Sheet1!AJ949,Sheet1!AK949&lt;&gt;Sheet1!T949),"有影响","-")</f>
        <v>-</v>
      </c>
      <c r="F725" s="31" t="str">
        <f>IF(OR(Sheet1!X949&lt;&gt;Sheet1!AL949,Sheet1!AM949&lt;&gt;Sheet1!Y949),"有影响","-")</f>
        <v>-</v>
      </c>
      <c r="G725" s="31" t="str">
        <f>IF(OR(Sheet1!AC949&lt;&gt;Sheet1!AN949,Sheet1!AO949&lt;&gt;Sheet1!AD949),"有影响","-")</f>
        <v>-</v>
      </c>
      <c r="H725" s="31" t="str">
        <f>IF(Sheet1!G949=0,"出错","-")</f>
        <v>-</v>
      </c>
      <c r="I725" s="31" t="str">
        <f>IF(AND(Sheet1!G949=0,Sheet1!L949&lt;&gt;0),"出错","-")</f>
        <v>-</v>
      </c>
      <c r="J725" s="31" t="str">
        <f>IF(AND(Sheet1!G949=0,Sheet1!L949=0,Sheet1!Q949&lt;&gt;0),"出错","-")</f>
        <v>-</v>
      </c>
      <c r="K725" s="31" t="str">
        <f>IF(AND(Sheet1!G949=0,Sheet1!L949=0,Sheet1!Q949=0,Sheet1!V949&lt;&gt;0),"出错","-")</f>
        <v>-</v>
      </c>
      <c r="L725" s="31" t="str">
        <f>IF(AND(Sheet1!G949=0,Sheet1!L949=0,Sheet1!Q949=0,Sheet1!V949=0,Sheet1!AA949&lt;&gt;0),"出错","-")</f>
        <v>-</v>
      </c>
    </row>
    <row r="726" spans="1:12">
      <c r="A726" s="3">
        <f t="shared" si="2"/>
        <v>21453</v>
      </c>
      <c r="B726" s="3" t="s">
        <v>315</v>
      </c>
      <c r="C726" s="31" t="str">
        <f>IF(OR(Sheet1!I950&lt;&gt;Sheet1!AF950,Sheet1!AG950&lt;&gt;Sheet1!J950),"有影响","-")</f>
        <v>-</v>
      </c>
      <c r="D726" s="31" t="str">
        <f>IF(OR(Sheet1!N950&lt;&gt;Sheet1!AH950,Sheet1!AI950&lt;&gt;Sheet1!O950),"有影响","-")</f>
        <v>-</v>
      </c>
      <c r="E726" s="31" t="str">
        <f>IF(OR(Sheet1!S950&lt;&gt;Sheet1!AJ950,Sheet1!AK950&lt;&gt;Sheet1!T950),"有影响","-")</f>
        <v>-</v>
      </c>
      <c r="F726" s="31" t="str">
        <f>IF(OR(Sheet1!X950&lt;&gt;Sheet1!AL950,Sheet1!AM950&lt;&gt;Sheet1!Y950),"有影响","-")</f>
        <v>-</v>
      </c>
      <c r="G726" s="31" t="str">
        <f>IF(OR(Sheet1!AC950&lt;&gt;Sheet1!AN950,Sheet1!AO950&lt;&gt;Sheet1!AD950),"有影响","-")</f>
        <v>-</v>
      </c>
      <c r="H726" s="31" t="str">
        <f>IF(Sheet1!G950=0,"出错","-")</f>
        <v>-</v>
      </c>
      <c r="I726" s="31" t="str">
        <f>IF(AND(Sheet1!G950=0,Sheet1!L950&lt;&gt;0),"出错","-")</f>
        <v>-</v>
      </c>
      <c r="J726" s="31" t="str">
        <f>IF(AND(Sheet1!G950=0,Sheet1!L950=0,Sheet1!Q950&lt;&gt;0),"出错","-")</f>
        <v>-</v>
      </c>
      <c r="K726" s="31" t="str">
        <f>IF(AND(Sheet1!G950=0,Sheet1!L950=0,Sheet1!Q950=0,Sheet1!V950&lt;&gt;0),"出错","-")</f>
        <v>-</v>
      </c>
      <c r="L726" s="31" t="str">
        <f>IF(AND(Sheet1!G950=0,Sheet1!L950=0,Sheet1!Q950=0,Sheet1!V950=0,Sheet1!AA950&lt;&gt;0),"出错","-")</f>
        <v>-</v>
      </c>
    </row>
    <row r="727" spans="1:12">
      <c r="A727" s="3">
        <f t="shared" si="2"/>
        <v>21454</v>
      </c>
      <c r="B727" s="3" t="s">
        <v>316</v>
      </c>
      <c r="C727" s="31" t="str">
        <f>IF(OR(Sheet1!I951&lt;&gt;Sheet1!AF951,Sheet1!AG951&lt;&gt;Sheet1!J951),"有影响","-")</f>
        <v>-</v>
      </c>
      <c r="D727" s="31" t="str">
        <f>IF(OR(Sheet1!N951&lt;&gt;Sheet1!AH951,Sheet1!AI951&lt;&gt;Sheet1!O951),"有影响","-")</f>
        <v>-</v>
      </c>
      <c r="E727" s="31" t="str">
        <f>IF(OR(Sheet1!S951&lt;&gt;Sheet1!AJ951,Sheet1!AK951&lt;&gt;Sheet1!T951),"有影响","-")</f>
        <v>-</v>
      </c>
      <c r="F727" s="31" t="str">
        <f>IF(OR(Sheet1!X951&lt;&gt;Sheet1!AL951,Sheet1!AM951&lt;&gt;Sheet1!Y951),"有影响","-")</f>
        <v>-</v>
      </c>
      <c r="G727" s="31" t="str">
        <f>IF(OR(Sheet1!AC951&lt;&gt;Sheet1!AN951,Sheet1!AO951&lt;&gt;Sheet1!AD951),"有影响","-")</f>
        <v>-</v>
      </c>
      <c r="H727" s="31" t="str">
        <f>IF(Sheet1!G951=0,"出错","-")</f>
        <v>-</v>
      </c>
      <c r="I727" s="31" t="str">
        <f>IF(AND(Sheet1!G951=0,Sheet1!L951&lt;&gt;0),"出错","-")</f>
        <v>-</v>
      </c>
      <c r="J727" s="31" t="str">
        <f>IF(AND(Sheet1!G951=0,Sheet1!L951=0,Sheet1!Q951&lt;&gt;0),"出错","-")</f>
        <v>-</v>
      </c>
      <c r="K727" s="31" t="str">
        <f>IF(AND(Sheet1!G951=0,Sheet1!L951=0,Sheet1!Q951=0,Sheet1!V951&lt;&gt;0),"出错","-")</f>
        <v>-</v>
      </c>
      <c r="L727" s="31" t="str">
        <f>IF(AND(Sheet1!G951=0,Sheet1!L951=0,Sheet1!Q951=0,Sheet1!V951=0,Sheet1!AA951&lt;&gt;0),"出错","-")</f>
        <v>-</v>
      </c>
    </row>
    <row r="728" spans="1:12">
      <c r="A728" s="3">
        <f t="shared" si="2"/>
        <v>21455</v>
      </c>
      <c r="B728" s="3" t="s">
        <v>317</v>
      </c>
      <c r="C728" s="31" t="str">
        <f>IF(OR(Sheet1!I952&lt;&gt;Sheet1!AF952,Sheet1!AG952&lt;&gt;Sheet1!J952),"有影响","-")</f>
        <v>-</v>
      </c>
      <c r="D728" s="31" t="str">
        <f>IF(OR(Sheet1!N952&lt;&gt;Sheet1!AH952,Sheet1!AI952&lt;&gt;Sheet1!O952),"有影响","-")</f>
        <v>-</v>
      </c>
      <c r="E728" s="31" t="str">
        <f>IF(OR(Sheet1!S952&lt;&gt;Sheet1!AJ952,Sheet1!AK952&lt;&gt;Sheet1!T952),"有影响","-")</f>
        <v>-</v>
      </c>
      <c r="F728" s="31" t="str">
        <f>IF(OR(Sheet1!X952&lt;&gt;Sheet1!AL952,Sheet1!AM952&lt;&gt;Sheet1!Y952),"有影响","-")</f>
        <v>-</v>
      </c>
      <c r="G728" s="31" t="str">
        <f>IF(OR(Sheet1!AC952&lt;&gt;Sheet1!AN952,Sheet1!AO952&lt;&gt;Sheet1!AD952),"有影响","-")</f>
        <v>-</v>
      </c>
      <c r="H728" s="31" t="str">
        <f>IF(Sheet1!G952=0,"出错","-")</f>
        <v>-</v>
      </c>
      <c r="I728" s="31" t="str">
        <f>IF(AND(Sheet1!G952=0,Sheet1!L952&lt;&gt;0),"出错","-")</f>
        <v>-</v>
      </c>
      <c r="J728" s="31" t="str">
        <f>IF(AND(Sheet1!G952=0,Sheet1!L952=0,Sheet1!Q952&lt;&gt;0),"出错","-")</f>
        <v>-</v>
      </c>
      <c r="K728" s="31" t="str">
        <f>IF(AND(Sheet1!G952=0,Sheet1!L952=0,Sheet1!Q952=0,Sheet1!V952&lt;&gt;0),"出错","-")</f>
        <v>-</v>
      </c>
      <c r="L728" s="31" t="str">
        <f>IF(AND(Sheet1!G952=0,Sheet1!L952=0,Sheet1!Q952=0,Sheet1!V952=0,Sheet1!AA952&lt;&gt;0),"出错","-")</f>
        <v>-</v>
      </c>
    </row>
    <row r="729" spans="1:12">
      <c r="A729" s="3">
        <f t="shared" si="2"/>
        <v>21456</v>
      </c>
      <c r="B729" s="3" t="s">
        <v>318</v>
      </c>
      <c r="C729" s="31" t="str">
        <f>IF(OR(Sheet1!I953&lt;&gt;Sheet1!AF953,Sheet1!AG953&lt;&gt;Sheet1!J953),"有影响","-")</f>
        <v>-</v>
      </c>
      <c r="D729" s="31" t="str">
        <f>IF(OR(Sheet1!N953&lt;&gt;Sheet1!AH953,Sheet1!AI953&lt;&gt;Sheet1!O953),"有影响","-")</f>
        <v>-</v>
      </c>
      <c r="E729" s="31" t="str">
        <f>IF(OR(Sheet1!S953&lt;&gt;Sheet1!AJ953,Sheet1!AK953&lt;&gt;Sheet1!T953),"有影响","-")</f>
        <v>-</v>
      </c>
      <c r="F729" s="31" t="str">
        <f>IF(OR(Sheet1!X953&lt;&gt;Sheet1!AL953,Sheet1!AM953&lt;&gt;Sheet1!Y953),"有影响","-")</f>
        <v>-</v>
      </c>
      <c r="G729" s="31" t="str">
        <f>IF(OR(Sheet1!AC953&lt;&gt;Sheet1!AN953,Sheet1!AO953&lt;&gt;Sheet1!AD953),"有影响","-")</f>
        <v>-</v>
      </c>
      <c r="H729" s="31" t="str">
        <f>IF(Sheet1!G953=0,"出错","-")</f>
        <v>-</v>
      </c>
      <c r="I729" s="31" t="str">
        <f>IF(AND(Sheet1!G953=0,Sheet1!L953&lt;&gt;0),"出错","-")</f>
        <v>-</v>
      </c>
      <c r="J729" s="31" t="str">
        <f>IF(AND(Sheet1!G953=0,Sheet1!L953=0,Sheet1!Q953&lt;&gt;0),"出错","-")</f>
        <v>-</v>
      </c>
      <c r="K729" s="31" t="str">
        <f>IF(AND(Sheet1!G953=0,Sheet1!L953=0,Sheet1!Q953=0,Sheet1!V953&lt;&gt;0),"出错","-")</f>
        <v>-</v>
      </c>
      <c r="L729" s="31" t="str">
        <f>IF(AND(Sheet1!G953=0,Sheet1!L953=0,Sheet1!Q953=0,Sheet1!V953=0,Sheet1!AA953&lt;&gt;0),"出错","-")</f>
        <v>-</v>
      </c>
    </row>
    <row r="730" spans="1:12">
      <c r="A730" s="3">
        <f t="shared" si="2"/>
        <v>21457</v>
      </c>
      <c r="B730" s="3" t="s">
        <v>319</v>
      </c>
      <c r="C730" s="31" t="str">
        <f>IF(OR(Sheet1!I954&lt;&gt;Sheet1!AF954,Sheet1!AG954&lt;&gt;Sheet1!J954),"有影响","-")</f>
        <v>-</v>
      </c>
      <c r="D730" s="31" t="str">
        <f>IF(OR(Sheet1!N954&lt;&gt;Sheet1!AH954,Sheet1!AI954&lt;&gt;Sheet1!O954),"有影响","-")</f>
        <v>-</v>
      </c>
      <c r="E730" s="31" t="str">
        <f>IF(OR(Sheet1!S954&lt;&gt;Sheet1!AJ954,Sheet1!AK954&lt;&gt;Sheet1!T954),"有影响","-")</f>
        <v>-</v>
      </c>
      <c r="F730" s="31" t="str">
        <f>IF(OR(Sheet1!X954&lt;&gt;Sheet1!AL954,Sheet1!AM954&lt;&gt;Sheet1!Y954),"有影响","-")</f>
        <v>-</v>
      </c>
      <c r="G730" s="31" t="str">
        <f>IF(OR(Sheet1!AC954&lt;&gt;Sheet1!AN954,Sheet1!AO954&lt;&gt;Sheet1!AD954),"有影响","-")</f>
        <v>-</v>
      </c>
      <c r="H730" s="31" t="str">
        <f>IF(Sheet1!G954=0,"出错","-")</f>
        <v>-</v>
      </c>
      <c r="I730" s="31" t="str">
        <f>IF(AND(Sheet1!G954=0,Sheet1!L954&lt;&gt;0),"出错","-")</f>
        <v>-</v>
      </c>
      <c r="J730" s="31" t="str">
        <f>IF(AND(Sheet1!G954=0,Sheet1!L954=0,Sheet1!Q954&lt;&gt;0),"出错","-")</f>
        <v>-</v>
      </c>
      <c r="K730" s="31" t="str">
        <f>IF(AND(Sheet1!G954=0,Sheet1!L954=0,Sheet1!Q954=0,Sheet1!V954&lt;&gt;0),"出错","-")</f>
        <v>-</v>
      </c>
      <c r="L730" s="31" t="str">
        <f>IF(AND(Sheet1!G954=0,Sheet1!L954=0,Sheet1!Q954=0,Sheet1!V954=0,Sheet1!AA954&lt;&gt;0),"出错","-")</f>
        <v>-</v>
      </c>
    </row>
    <row r="731" spans="1:12">
      <c r="A731" s="3">
        <f t="shared" si="2"/>
        <v>21458</v>
      </c>
      <c r="B731" s="3" t="s">
        <v>320</v>
      </c>
      <c r="C731" s="31" t="str">
        <f>IF(OR(Sheet1!I955&lt;&gt;Sheet1!AF955,Sheet1!AG955&lt;&gt;Sheet1!J955),"有影响","-")</f>
        <v>-</v>
      </c>
      <c r="D731" s="31" t="str">
        <f>IF(OR(Sheet1!N955&lt;&gt;Sheet1!AH955,Sheet1!AI955&lt;&gt;Sheet1!O955),"有影响","-")</f>
        <v>-</v>
      </c>
      <c r="E731" s="31" t="str">
        <f>IF(OR(Sheet1!S955&lt;&gt;Sheet1!AJ955,Sheet1!AK955&lt;&gt;Sheet1!T955),"有影响","-")</f>
        <v>-</v>
      </c>
      <c r="F731" s="31" t="str">
        <f>IF(OR(Sheet1!X955&lt;&gt;Sheet1!AL955,Sheet1!AM955&lt;&gt;Sheet1!Y955),"有影响","-")</f>
        <v>-</v>
      </c>
      <c r="G731" s="31" t="str">
        <f>IF(OR(Sheet1!AC955&lt;&gt;Sheet1!AN955,Sheet1!AO955&lt;&gt;Sheet1!AD955),"有影响","-")</f>
        <v>-</v>
      </c>
      <c r="H731" s="31" t="str">
        <f>IF(Sheet1!G955=0,"出错","-")</f>
        <v>-</v>
      </c>
      <c r="I731" s="31" t="str">
        <f>IF(AND(Sheet1!G955=0,Sheet1!L955&lt;&gt;0),"出错","-")</f>
        <v>-</v>
      </c>
      <c r="J731" s="31" t="str">
        <f>IF(AND(Sheet1!G955=0,Sheet1!L955=0,Sheet1!Q955&lt;&gt;0),"出错","-")</f>
        <v>-</v>
      </c>
      <c r="K731" s="31" t="str">
        <f>IF(AND(Sheet1!G955=0,Sheet1!L955=0,Sheet1!Q955=0,Sheet1!V955&lt;&gt;0),"出错","-")</f>
        <v>-</v>
      </c>
      <c r="L731" s="31" t="str">
        <f>IF(AND(Sheet1!G955=0,Sheet1!L955=0,Sheet1!Q955=0,Sheet1!V955=0,Sheet1!AA955&lt;&gt;0),"出错","-")</f>
        <v>-</v>
      </c>
    </row>
    <row r="732" spans="1:12">
      <c r="A732" s="3">
        <f t="shared" si="2"/>
        <v>21459</v>
      </c>
      <c r="B732" s="3" t="s">
        <v>321</v>
      </c>
      <c r="C732" s="31" t="str">
        <f>IF(OR(Sheet1!I956&lt;&gt;Sheet1!AF956,Sheet1!AG956&lt;&gt;Sheet1!J956),"有影响","-")</f>
        <v>-</v>
      </c>
      <c r="D732" s="31" t="str">
        <f>IF(OR(Sheet1!N956&lt;&gt;Sheet1!AH956,Sheet1!AI956&lt;&gt;Sheet1!O956),"有影响","-")</f>
        <v>-</v>
      </c>
      <c r="E732" s="31" t="str">
        <f>IF(OR(Sheet1!S956&lt;&gt;Sheet1!AJ956,Sheet1!AK956&lt;&gt;Sheet1!T956),"有影响","-")</f>
        <v>-</v>
      </c>
      <c r="F732" s="31" t="str">
        <f>IF(OR(Sheet1!X956&lt;&gt;Sheet1!AL956,Sheet1!AM956&lt;&gt;Sheet1!Y956),"有影响","-")</f>
        <v>-</v>
      </c>
      <c r="G732" s="31" t="str">
        <f>IF(OR(Sheet1!AC956&lt;&gt;Sheet1!AN956,Sheet1!AO956&lt;&gt;Sheet1!AD956),"有影响","-")</f>
        <v>-</v>
      </c>
      <c r="H732" s="31" t="str">
        <f>IF(Sheet1!G956=0,"出错","-")</f>
        <v>-</v>
      </c>
      <c r="I732" s="31" t="str">
        <f>IF(AND(Sheet1!G956=0,Sheet1!L956&lt;&gt;0),"出错","-")</f>
        <v>-</v>
      </c>
      <c r="J732" s="31" t="str">
        <f>IF(AND(Sheet1!G956=0,Sheet1!L956=0,Sheet1!Q956&lt;&gt;0),"出错","-")</f>
        <v>-</v>
      </c>
      <c r="K732" s="31" t="str">
        <f>IF(AND(Sheet1!G956=0,Sheet1!L956=0,Sheet1!Q956=0,Sheet1!V956&lt;&gt;0),"出错","-")</f>
        <v>-</v>
      </c>
      <c r="L732" s="31" t="str">
        <f>IF(AND(Sheet1!G956=0,Sheet1!L956=0,Sheet1!Q956=0,Sheet1!V956=0,Sheet1!AA956&lt;&gt;0),"出错","-")</f>
        <v>-</v>
      </c>
    </row>
    <row r="733" spans="1:12">
      <c r="A733" s="3">
        <f t="shared" si="2"/>
        <v>21460</v>
      </c>
      <c r="B733" s="3" t="s">
        <v>322</v>
      </c>
      <c r="C733" s="31" t="str">
        <f>IF(OR(Sheet1!I957&lt;&gt;Sheet1!AF957,Sheet1!AG957&lt;&gt;Sheet1!J957),"有影响","-")</f>
        <v>-</v>
      </c>
      <c r="D733" s="31" t="str">
        <f>IF(OR(Sheet1!N957&lt;&gt;Sheet1!AH957,Sheet1!AI957&lt;&gt;Sheet1!O957),"有影响","-")</f>
        <v>-</v>
      </c>
      <c r="E733" s="31" t="str">
        <f>IF(OR(Sheet1!S957&lt;&gt;Sheet1!AJ957,Sheet1!AK957&lt;&gt;Sheet1!T957),"有影响","-")</f>
        <v>-</v>
      </c>
      <c r="F733" s="31" t="str">
        <f>IF(OR(Sheet1!X957&lt;&gt;Sheet1!AL957,Sheet1!AM957&lt;&gt;Sheet1!Y957),"有影响","-")</f>
        <v>-</v>
      </c>
      <c r="G733" s="31" t="str">
        <f>IF(OR(Sheet1!AC957&lt;&gt;Sheet1!AN957,Sheet1!AO957&lt;&gt;Sheet1!AD957),"有影响","-")</f>
        <v>-</v>
      </c>
      <c r="H733" s="31" t="str">
        <f>IF(Sheet1!G957=0,"出错","-")</f>
        <v>-</v>
      </c>
      <c r="I733" s="31" t="str">
        <f>IF(AND(Sheet1!G957=0,Sheet1!L957&lt;&gt;0),"出错","-")</f>
        <v>-</v>
      </c>
      <c r="J733" s="31" t="str">
        <f>IF(AND(Sheet1!G957=0,Sheet1!L957=0,Sheet1!Q957&lt;&gt;0),"出错","-")</f>
        <v>-</v>
      </c>
      <c r="K733" s="31" t="str">
        <f>IF(AND(Sheet1!G957=0,Sheet1!L957=0,Sheet1!Q957=0,Sheet1!V957&lt;&gt;0),"出错","-")</f>
        <v>-</v>
      </c>
      <c r="L733" s="31" t="str">
        <f>IF(AND(Sheet1!G957=0,Sheet1!L957=0,Sheet1!Q957=0,Sheet1!V957=0,Sheet1!AA957&lt;&gt;0),"出错","-")</f>
        <v>-</v>
      </c>
    </row>
    <row r="734" spans="1:12">
      <c r="A734" s="3">
        <f t="shared" si="2"/>
        <v>21461</v>
      </c>
      <c r="B734" s="3" t="s">
        <v>323</v>
      </c>
      <c r="C734" s="31" t="str">
        <f>IF(OR(Sheet1!I958&lt;&gt;Sheet1!AF958,Sheet1!AG958&lt;&gt;Sheet1!J958),"有影响","-")</f>
        <v>-</v>
      </c>
      <c r="D734" s="31" t="str">
        <f>IF(OR(Sheet1!N958&lt;&gt;Sheet1!AH958,Sheet1!AI958&lt;&gt;Sheet1!O958),"有影响","-")</f>
        <v>-</v>
      </c>
      <c r="E734" s="31" t="str">
        <f>IF(OR(Sheet1!S958&lt;&gt;Sheet1!AJ958,Sheet1!AK958&lt;&gt;Sheet1!T958),"有影响","-")</f>
        <v>-</v>
      </c>
      <c r="F734" s="31" t="str">
        <f>IF(OR(Sheet1!X958&lt;&gt;Sheet1!AL958,Sheet1!AM958&lt;&gt;Sheet1!Y958),"有影响","-")</f>
        <v>-</v>
      </c>
      <c r="G734" s="31" t="str">
        <f>IF(OR(Sheet1!AC958&lt;&gt;Sheet1!AN958,Sheet1!AO958&lt;&gt;Sheet1!AD958),"有影响","-")</f>
        <v>-</v>
      </c>
      <c r="H734" s="31" t="str">
        <f>IF(Sheet1!G958=0,"出错","-")</f>
        <v>-</v>
      </c>
      <c r="I734" s="31" t="str">
        <f>IF(AND(Sheet1!G958=0,Sheet1!L958&lt;&gt;0),"出错","-")</f>
        <v>-</v>
      </c>
      <c r="J734" s="31" t="str">
        <f>IF(AND(Sheet1!G958=0,Sheet1!L958=0,Sheet1!Q958&lt;&gt;0),"出错","-")</f>
        <v>-</v>
      </c>
      <c r="K734" s="31" t="str">
        <f>IF(AND(Sheet1!G958=0,Sheet1!L958=0,Sheet1!Q958=0,Sheet1!V958&lt;&gt;0),"出错","-")</f>
        <v>-</v>
      </c>
      <c r="L734" s="31" t="str">
        <f>IF(AND(Sheet1!G958=0,Sheet1!L958=0,Sheet1!Q958=0,Sheet1!V958=0,Sheet1!AA958&lt;&gt;0),"出错","-")</f>
        <v>-</v>
      </c>
    </row>
    <row r="735" spans="1:12">
      <c r="A735" s="3">
        <f t="shared" si="2"/>
        <v>21462</v>
      </c>
      <c r="B735" s="3" t="s">
        <v>324</v>
      </c>
      <c r="C735" s="31" t="str">
        <f>IF(OR(Sheet1!I959&lt;&gt;Sheet1!AF959,Sheet1!AG959&lt;&gt;Sheet1!J959),"有影响","-")</f>
        <v>-</v>
      </c>
      <c r="D735" s="31" t="str">
        <f>IF(OR(Sheet1!N959&lt;&gt;Sheet1!AH959,Sheet1!AI959&lt;&gt;Sheet1!O959),"有影响","-")</f>
        <v>-</v>
      </c>
      <c r="E735" s="31" t="str">
        <f>IF(OR(Sheet1!S959&lt;&gt;Sheet1!AJ959,Sheet1!AK959&lt;&gt;Sheet1!T959),"有影响","-")</f>
        <v>-</v>
      </c>
      <c r="F735" s="31" t="str">
        <f>IF(OR(Sheet1!X959&lt;&gt;Sheet1!AL959,Sheet1!AM959&lt;&gt;Sheet1!Y959),"有影响","-")</f>
        <v>-</v>
      </c>
      <c r="G735" s="31" t="str">
        <f>IF(OR(Sheet1!AC959&lt;&gt;Sheet1!AN959,Sheet1!AO959&lt;&gt;Sheet1!AD959),"有影响","-")</f>
        <v>-</v>
      </c>
      <c r="H735" s="31" t="str">
        <f>IF(Sheet1!G959=0,"出错","-")</f>
        <v>-</v>
      </c>
      <c r="I735" s="31" t="str">
        <f>IF(AND(Sheet1!G959=0,Sheet1!L959&lt;&gt;0),"出错","-")</f>
        <v>-</v>
      </c>
      <c r="J735" s="31" t="str">
        <f>IF(AND(Sheet1!G959=0,Sheet1!L959=0,Sheet1!Q959&lt;&gt;0),"出错","-")</f>
        <v>-</v>
      </c>
      <c r="K735" s="31" t="str">
        <f>IF(AND(Sheet1!G959=0,Sheet1!L959=0,Sheet1!Q959=0,Sheet1!V959&lt;&gt;0),"出错","-")</f>
        <v>-</v>
      </c>
      <c r="L735" s="31" t="str">
        <f>IF(AND(Sheet1!G959=0,Sheet1!L959=0,Sheet1!Q959=0,Sheet1!V959=0,Sheet1!AA959&lt;&gt;0),"出错","-")</f>
        <v>-</v>
      </c>
    </row>
    <row r="736" spans="1:12">
      <c r="A736" s="3">
        <f>A724+50</f>
        <v>21501</v>
      </c>
      <c r="B736" s="3" t="s">
        <v>313</v>
      </c>
      <c r="C736" s="31" t="str">
        <f>IF(OR(Sheet1!I960&lt;&gt;Sheet1!AF960,Sheet1!AG960&lt;&gt;Sheet1!J960),"有影响","-")</f>
        <v>-</v>
      </c>
      <c r="D736" s="31" t="str">
        <f>IF(OR(Sheet1!N960&lt;&gt;Sheet1!AH960,Sheet1!AI960&lt;&gt;Sheet1!O960),"有影响","-")</f>
        <v>-</v>
      </c>
      <c r="E736" s="31" t="str">
        <f>IF(OR(Sheet1!S960&lt;&gt;Sheet1!AJ960,Sheet1!AK960&lt;&gt;Sheet1!T960),"有影响","-")</f>
        <v>-</v>
      </c>
      <c r="F736" s="31" t="str">
        <f>IF(OR(Sheet1!X960&lt;&gt;Sheet1!AL960,Sheet1!AM960&lt;&gt;Sheet1!Y960),"有影响","-")</f>
        <v>-</v>
      </c>
      <c r="G736" s="31" t="str">
        <f>IF(OR(Sheet1!AC960&lt;&gt;Sheet1!AN960,Sheet1!AO960&lt;&gt;Sheet1!AD960),"有影响","-")</f>
        <v>-</v>
      </c>
      <c r="H736" s="31" t="str">
        <f>IF(Sheet1!G960=0,"出错","-")</f>
        <v>-</v>
      </c>
      <c r="I736" s="31" t="str">
        <f>IF(AND(Sheet1!G960=0,Sheet1!L960&lt;&gt;0),"出错","-")</f>
        <v>-</v>
      </c>
      <c r="J736" s="31" t="str">
        <f>IF(AND(Sheet1!G960=0,Sheet1!L960=0,Sheet1!Q960&lt;&gt;0),"出错","-")</f>
        <v>-</v>
      </c>
      <c r="K736" s="31" t="str">
        <f>IF(AND(Sheet1!G960=0,Sheet1!L960=0,Sheet1!Q960=0,Sheet1!V960&lt;&gt;0),"出错","-")</f>
        <v>-</v>
      </c>
      <c r="L736" s="31" t="str">
        <f>IF(AND(Sheet1!G960=0,Sheet1!L960=0,Sheet1!Q960=0,Sheet1!V960=0,Sheet1!AA960&lt;&gt;0),"出错","-")</f>
        <v>-</v>
      </c>
    </row>
    <row r="737" spans="1:12">
      <c r="A737" s="3">
        <f t="shared" ref="A737:A771" si="3">A725+50</f>
        <v>21502</v>
      </c>
      <c r="B737" s="3" t="s">
        <v>314</v>
      </c>
      <c r="C737" s="31" t="str">
        <f>IF(OR(Sheet1!I961&lt;&gt;Sheet1!AF961,Sheet1!AG961&lt;&gt;Sheet1!J961),"有影响","-")</f>
        <v>-</v>
      </c>
      <c r="D737" s="31" t="str">
        <f>IF(OR(Sheet1!N961&lt;&gt;Sheet1!AH961,Sheet1!AI961&lt;&gt;Sheet1!O961),"有影响","-")</f>
        <v>-</v>
      </c>
      <c r="E737" s="31" t="str">
        <f>IF(OR(Sheet1!S961&lt;&gt;Sheet1!AJ961,Sheet1!AK961&lt;&gt;Sheet1!T961),"有影响","-")</f>
        <v>-</v>
      </c>
      <c r="F737" s="31" t="str">
        <f>IF(OR(Sheet1!X961&lt;&gt;Sheet1!AL961,Sheet1!AM961&lt;&gt;Sheet1!Y961),"有影响","-")</f>
        <v>-</v>
      </c>
      <c r="G737" s="31" t="str">
        <f>IF(OR(Sheet1!AC961&lt;&gt;Sheet1!AN961,Sheet1!AO961&lt;&gt;Sheet1!AD961),"有影响","-")</f>
        <v>-</v>
      </c>
      <c r="H737" s="31" t="str">
        <f>IF(Sheet1!G961=0,"出错","-")</f>
        <v>-</v>
      </c>
      <c r="I737" s="31" t="str">
        <f>IF(AND(Sheet1!G961=0,Sheet1!L961&lt;&gt;0),"出错","-")</f>
        <v>-</v>
      </c>
      <c r="J737" s="31" t="str">
        <f>IF(AND(Sheet1!G961=0,Sheet1!L961=0,Sheet1!Q961&lt;&gt;0),"出错","-")</f>
        <v>-</v>
      </c>
      <c r="K737" s="31" t="str">
        <f>IF(AND(Sheet1!G961=0,Sheet1!L961=0,Sheet1!Q961=0,Sheet1!V961&lt;&gt;0),"出错","-")</f>
        <v>-</v>
      </c>
      <c r="L737" s="31" t="str">
        <f>IF(AND(Sheet1!G961=0,Sheet1!L961=0,Sheet1!Q961=0,Sheet1!V961=0,Sheet1!AA961&lt;&gt;0),"出错","-")</f>
        <v>-</v>
      </c>
    </row>
    <row r="738" spans="1:12">
      <c r="A738" s="3">
        <f t="shared" si="3"/>
        <v>21503</v>
      </c>
      <c r="B738" s="3" t="s">
        <v>315</v>
      </c>
      <c r="C738" s="31" t="str">
        <f>IF(OR(Sheet1!I962&lt;&gt;Sheet1!AF962,Sheet1!AG962&lt;&gt;Sheet1!J962),"有影响","-")</f>
        <v>-</v>
      </c>
      <c r="D738" s="31" t="str">
        <f>IF(OR(Sheet1!N962&lt;&gt;Sheet1!AH962,Sheet1!AI962&lt;&gt;Sheet1!O962),"有影响","-")</f>
        <v>-</v>
      </c>
      <c r="E738" s="31" t="str">
        <f>IF(OR(Sheet1!S962&lt;&gt;Sheet1!AJ962,Sheet1!AK962&lt;&gt;Sheet1!T962),"有影响","-")</f>
        <v>-</v>
      </c>
      <c r="F738" s="31" t="str">
        <f>IF(OR(Sheet1!X962&lt;&gt;Sheet1!AL962,Sheet1!AM962&lt;&gt;Sheet1!Y962),"有影响","-")</f>
        <v>-</v>
      </c>
      <c r="G738" s="31" t="str">
        <f>IF(OR(Sheet1!AC962&lt;&gt;Sheet1!AN962,Sheet1!AO962&lt;&gt;Sheet1!AD962),"有影响","-")</f>
        <v>-</v>
      </c>
      <c r="H738" s="31" t="str">
        <f>IF(Sheet1!G962=0,"出错","-")</f>
        <v>-</v>
      </c>
      <c r="I738" s="31" t="str">
        <f>IF(AND(Sheet1!G962=0,Sheet1!L962&lt;&gt;0),"出错","-")</f>
        <v>-</v>
      </c>
      <c r="J738" s="31" t="str">
        <f>IF(AND(Sheet1!G962=0,Sheet1!L962=0,Sheet1!Q962&lt;&gt;0),"出错","-")</f>
        <v>-</v>
      </c>
      <c r="K738" s="31" t="str">
        <f>IF(AND(Sheet1!G962=0,Sheet1!L962=0,Sheet1!Q962=0,Sheet1!V962&lt;&gt;0),"出错","-")</f>
        <v>-</v>
      </c>
      <c r="L738" s="31" t="str">
        <f>IF(AND(Sheet1!G962=0,Sheet1!L962=0,Sheet1!Q962=0,Sheet1!V962=0,Sheet1!AA962&lt;&gt;0),"出错","-")</f>
        <v>-</v>
      </c>
    </row>
    <row r="739" spans="1:12">
      <c r="A739" s="3">
        <f t="shared" si="3"/>
        <v>21504</v>
      </c>
      <c r="B739" s="3" t="s">
        <v>316</v>
      </c>
      <c r="C739" s="31" t="str">
        <f>IF(OR(Sheet1!I963&lt;&gt;Sheet1!AF963,Sheet1!AG963&lt;&gt;Sheet1!J963),"有影响","-")</f>
        <v>-</v>
      </c>
      <c r="D739" s="31" t="str">
        <f>IF(OR(Sheet1!N963&lt;&gt;Sheet1!AH963,Sheet1!AI963&lt;&gt;Sheet1!O963),"有影响","-")</f>
        <v>-</v>
      </c>
      <c r="E739" s="31" t="str">
        <f>IF(OR(Sheet1!S963&lt;&gt;Sheet1!AJ963,Sheet1!AK963&lt;&gt;Sheet1!T963),"有影响","-")</f>
        <v>-</v>
      </c>
      <c r="F739" s="31" t="str">
        <f>IF(OR(Sheet1!X963&lt;&gt;Sheet1!AL963,Sheet1!AM963&lt;&gt;Sheet1!Y963),"有影响","-")</f>
        <v>-</v>
      </c>
      <c r="G739" s="31" t="str">
        <f>IF(OR(Sheet1!AC963&lt;&gt;Sheet1!AN963,Sheet1!AO963&lt;&gt;Sheet1!AD963),"有影响","-")</f>
        <v>-</v>
      </c>
      <c r="H739" s="31" t="str">
        <f>IF(Sheet1!G963=0,"出错","-")</f>
        <v>-</v>
      </c>
      <c r="I739" s="31" t="str">
        <f>IF(AND(Sheet1!G963=0,Sheet1!L963&lt;&gt;0),"出错","-")</f>
        <v>-</v>
      </c>
      <c r="J739" s="31" t="str">
        <f>IF(AND(Sheet1!G963=0,Sheet1!L963=0,Sheet1!Q963&lt;&gt;0),"出错","-")</f>
        <v>-</v>
      </c>
      <c r="K739" s="31" t="str">
        <f>IF(AND(Sheet1!G963=0,Sheet1!L963=0,Sheet1!Q963=0,Sheet1!V963&lt;&gt;0),"出错","-")</f>
        <v>-</v>
      </c>
      <c r="L739" s="31" t="str">
        <f>IF(AND(Sheet1!G963=0,Sheet1!L963=0,Sheet1!Q963=0,Sheet1!V963=0,Sheet1!AA963&lt;&gt;0),"出错","-")</f>
        <v>-</v>
      </c>
    </row>
    <row r="740" spans="1:12">
      <c r="A740" s="3">
        <f t="shared" si="3"/>
        <v>21505</v>
      </c>
      <c r="B740" s="3" t="s">
        <v>317</v>
      </c>
      <c r="C740" s="31" t="str">
        <f>IF(OR(Sheet1!I964&lt;&gt;Sheet1!AF964,Sheet1!AG964&lt;&gt;Sheet1!J964),"有影响","-")</f>
        <v>-</v>
      </c>
      <c r="D740" s="31" t="str">
        <f>IF(OR(Sheet1!N964&lt;&gt;Sheet1!AH964,Sheet1!AI964&lt;&gt;Sheet1!O964),"有影响","-")</f>
        <v>-</v>
      </c>
      <c r="E740" s="31" t="str">
        <f>IF(OR(Sheet1!S964&lt;&gt;Sheet1!AJ964,Sheet1!AK964&lt;&gt;Sheet1!T964),"有影响","-")</f>
        <v>-</v>
      </c>
      <c r="F740" s="31" t="str">
        <f>IF(OR(Sheet1!X964&lt;&gt;Sheet1!AL964,Sheet1!AM964&lt;&gt;Sheet1!Y964),"有影响","-")</f>
        <v>-</v>
      </c>
      <c r="G740" s="31" t="str">
        <f>IF(OR(Sheet1!AC964&lt;&gt;Sheet1!AN964,Sheet1!AO964&lt;&gt;Sheet1!AD964),"有影响","-")</f>
        <v>-</v>
      </c>
      <c r="H740" s="31" t="str">
        <f>IF(Sheet1!G964=0,"出错","-")</f>
        <v>-</v>
      </c>
      <c r="I740" s="31" t="str">
        <f>IF(AND(Sheet1!G964=0,Sheet1!L964&lt;&gt;0),"出错","-")</f>
        <v>-</v>
      </c>
      <c r="J740" s="31" t="str">
        <f>IF(AND(Sheet1!G964=0,Sheet1!L964=0,Sheet1!Q964&lt;&gt;0),"出错","-")</f>
        <v>-</v>
      </c>
      <c r="K740" s="31" t="str">
        <f>IF(AND(Sheet1!G964=0,Sheet1!L964=0,Sheet1!Q964=0,Sheet1!V964&lt;&gt;0),"出错","-")</f>
        <v>-</v>
      </c>
      <c r="L740" s="31" t="str">
        <f>IF(AND(Sheet1!G964=0,Sheet1!L964=0,Sheet1!Q964=0,Sheet1!V964=0,Sheet1!AA964&lt;&gt;0),"出错","-")</f>
        <v>-</v>
      </c>
    </row>
    <row r="741" spans="1:12">
      <c r="A741" s="3">
        <f t="shared" si="3"/>
        <v>21506</v>
      </c>
      <c r="B741" s="3" t="s">
        <v>318</v>
      </c>
      <c r="C741" s="31" t="str">
        <f>IF(OR(Sheet1!I965&lt;&gt;Sheet1!AF965,Sheet1!AG965&lt;&gt;Sheet1!J965),"有影响","-")</f>
        <v>-</v>
      </c>
      <c r="D741" s="31" t="str">
        <f>IF(OR(Sheet1!N965&lt;&gt;Sheet1!AH965,Sheet1!AI965&lt;&gt;Sheet1!O965),"有影响","-")</f>
        <v>-</v>
      </c>
      <c r="E741" s="31" t="str">
        <f>IF(OR(Sheet1!S965&lt;&gt;Sheet1!AJ965,Sheet1!AK965&lt;&gt;Sheet1!T965),"有影响","-")</f>
        <v>-</v>
      </c>
      <c r="F741" s="31" t="str">
        <f>IF(OR(Sheet1!X965&lt;&gt;Sheet1!AL965,Sheet1!AM965&lt;&gt;Sheet1!Y965),"有影响","-")</f>
        <v>-</v>
      </c>
      <c r="G741" s="31" t="str">
        <f>IF(OR(Sheet1!AC965&lt;&gt;Sheet1!AN965,Sheet1!AO965&lt;&gt;Sheet1!AD965),"有影响","-")</f>
        <v>-</v>
      </c>
      <c r="H741" s="31" t="str">
        <f>IF(Sheet1!G965=0,"出错","-")</f>
        <v>-</v>
      </c>
      <c r="I741" s="31" t="str">
        <f>IF(AND(Sheet1!G965=0,Sheet1!L965&lt;&gt;0),"出错","-")</f>
        <v>-</v>
      </c>
      <c r="J741" s="31" t="str">
        <f>IF(AND(Sheet1!G965=0,Sheet1!L965=0,Sheet1!Q965&lt;&gt;0),"出错","-")</f>
        <v>-</v>
      </c>
      <c r="K741" s="31" t="str">
        <f>IF(AND(Sheet1!G965=0,Sheet1!L965=0,Sheet1!Q965=0,Sheet1!V965&lt;&gt;0),"出错","-")</f>
        <v>-</v>
      </c>
      <c r="L741" s="31" t="str">
        <f>IF(AND(Sheet1!G965=0,Sheet1!L965=0,Sheet1!Q965=0,Sheet1!V965=0,Sheet1!AA965&lt;&gt;0),"出错","-")</f>
        <v>-</v>
      </c>
    </row>
    <row r="742" spans="1:12">
      <c r="A742" s="3">
        <f t="shared" si="3"/>
        <v>21507</v>
      </c>
      <c r="B742" s="3" t="s">
        <v>319</v>
      </c>
      <c r="C742" s="31" t="str">
        <f>IF(OR(Sheet1!I966&lt;&gt;Sheet1!AF966,Sheet1!AG966&lt;&gt;Sheet1!J966),"有影响","-")</f>
        <v>-</v>
      </c>
      <c r="D742" s="31" t="str">
        <f>IF(OR(Sheet1!N966&lt;&gt;Sheet1!AH966,Sheet1!AI966&lt;&gt;Sheet1!O966),"有影响","-")</f>
        <v>-</v>
      </c>
      <c r="E742" s="31" t="str">
        <f>IF(OR(Sheet1!S966&lt;&gt;Sheet1!AJ966,Sheet1!AK966&lt;&gt;Sheet1!T966),"有影响","-")</f>
        <v>-</v>
      </c>
      <c r="F742" s="31" t="str">
        <f>IF(OR(Sheet1!X966&lt;&gt;Sheet1!AL966,Sheet1!AM966&lt;&gt;Sheet1!Y966),"有影响","-")</f>
        <v>-</v>
      </c>
      <c r="G742" s="31" t="str">
        <f>IF(OR(Sheet1!AC966&lt;&gt;Sheet1!AN966,Sheet1!AO966&lt;&gt;Sheet1!AD966),"有影响","-")</f>
        <v>-</v>
      </c>
      <c r="H742" s="31" t="str">
        <f>IF(Sheet1!G966=0,"出错","-")</f>
        <v>-</v>
      </c>
      <c r="I742" s="31" t="str">
        <f>IF(AND(Sheet1!G966=0,Sheet1!L966&lt;&gt;0),"出错","-")</f>
        <v>-</v>
      </c>
      <c r="J742" s="31" t="str">
        <f>IF(AND(Sheet1!G966=0,Sheet1!L966=0,Sheet1!Q966&lt;&gt;0),"出错","-")</f>
        <v>-</v>
      </c>
      <c r="K742" s="31" t="str">
        <f>IF(AND(Sheet1!G966=0,Sheet1!L966=0,Sheet1!Q966=0,Sheet1!V966&lt;&gt;0),"出错","-")</f>
        <v>-</v>
      </c>
      <c r="L742" s="31" t="str">
        <f>IF(AND(Sheet1!G966=0,Sheet1!L966=0,Sheet1!Q966=0,Sheet1!V966=0,Sheet1!AA966&lt;&gt;0),"出错","-")</f>
        <v>-</v>
      </c>
    </row>
    <row r="743" spans="1:12">
      <c r="A743" s="3">
        <f t="shared" si="3"/>
        <v>21508</v>
      </c>
      <c r="B743" s="3" t="s">
        <v>320</v>
      </c>
      <c r="C743" s="31" t="str">
        <f>IF(OR(Sheet1!I967&lt;&gt;Sheet1!AF967,Sheet1!AG967&lt;&gt;Sheet1!J967),"有影响","-")</f>
        <v>-</v>
      </c>
      <c r="D743" s="31" t="str">
        <f>IF(OR(Sheet1!N967&lt;&gt;Sheet1!AH967,Sheet1!AI967&lt;&gt;Sheet1!O967),"有影响","-")</f>
        <v>-</v>
      </c>
      <c r="E743" s="31" t="str">
        <f>IF(OR(Sheet1!S967&lt;&gt;Sheet1!AJ967,Sheet1!AK967&lt;&gt;Sheet1!T967),"有影响","-")</f>
        <v>-</v>
      </c>
      <c r="F743" s="31" t="str">
        <f>IF(OR(Sheet1!X967&lt;&gt;Sheet1!AL967,Sheet1!AM967&lt;&gt;Sheet1!Y967),"有影响","-")</f>
        <v>-</v>
      </c>
      <c r="G743" s="31" t="str">
        <f>IF(OR(Sheet1!AC967&lt;&gt;Sheet1!AN967,Sheet1!AO967&lt;&gt;Sheet1!AD967),"有影响","-")</f>
        <v>-</v>
      </c>
      <c r="H743" s="31" t="str">
        <f>IF(Sheet1!G967=0,"出错","-")</f>
        <v>-</v>
      </c>
      <c r="I743" s="31" t="str">
        <f>IF(AND(Sheet1!G967=0,Sheet1!L967&lt;&gt;0),"出错","-")</f>
        <v>-</v>
      </c>
      <c r="J743" s="31" t="str">
        <f>IF(AND(Sheet1!G967=0,Sheet1!L967=0,Sheet1!Q967&lt;&gt;0),"出错","-")</f>
        <v>-</v>
      </c>
      <c r="K743" s="31" t="str">
        <f>IF(AND(Sheet1!G967=0,Sheet1!L967=0,Sheet1!Q967=0,Sheet1!V967&lt;&gt;0),"出错","-")</f>
        <v>-</v>
      </c>
      <c r="L743" s="31" t="str">
        <f>IF(AND(Sheet1!G967=0,Sheet1!L967=0,Sheet1!Q967=0,Sheet1!V967=0,Sheet1!AA967&lt;&gt;0),"出错","-")</f>
        <v>-</v>
      </c>
    </row>
    <row r="744" spans="1:12">
      <c r="A744" s="3">
        <f t="shared" si="3"/>
        <v>21509</v>
      </c>
      <c r="B744" s="3" t="s">
        <v>321</v>
      </c>
      <c r="C744" s="31" t="str">
        <f>IF(OR(Sheet1!I968&lt;&gt;Sheet1!AF968,Sheet1!AG968&lt;&gt;Sheet1!J968),"有影响","-")</f>
        <v>-</v>
      </c>
      <c r="D744" s="31" t="str">
        <f>IF(OR(Sheet1!N968&lt;&gt;Sheet1!AH968,Sheet1!AI968&lt;&gt;Sheet1!O968),"有影响","-")</f>
        <v>-</v>
      </c>
      <c r="E744" s="31" t="str">
        <f>IF(OR(Sheet1!S968&lt;&gt;Sheet1!AJ968,Sheet1!AK968&lt;&gt;Sheet1!T968),"有影响","-")</f>
        <v>-</v>
      </c>
      <c r="F744" s="31" t="str">
        <f>IF(OR(Sheet1!X968&lt;&gt;Sheet1!AL968,Sheet1!AM968&lt;&gt;Sheet1!Y968),"有影响","-")</f>
        <v>-</v>
      </c>
      <c r="G744" s="31" t="str">
        <f>IF(OR(Sheet1!AC968&lt;&gt;Sheet1!AN968,Sheet1!AO968&lt;&gt;Sheet1!AD968),"有影响","-")</f>
        <v>-</v>
      </c>
      <c r="H744" s="31" t="str">
        <f>IF(Sheet1!G968=0,"出错","-")</f>
        <v>-</v>
      </c>
      <c r="I744" s="31" t="str">
        <f>IF(AND(Sheet1!G968=0,Sheet1!L968&lt;&gt;0),"出错","-")</f>
        <v>-</v>
      </c>
      <c r="J744" s="31" t="str">
        <f>IF(AND(Sheet1!G968=0,Sheet1!L968=0,Sheet1!Q968&lt;&gt;0),"出错","-")</f>
        <v>-</v>
      </c>
      <c r="K744" s="31" t="str">
        <f>IF(AND(Sheet1!G968=0,Sheet1!L968=0,Sheet1!Q968=0,Sheet1!V968&lt;&gt;0),"出错","-")</f>
        <v>-</v>
      </c>
      <c r="L744" s="31" t="str">
        <f>IF(AND(Sheet1!G968=0,Sheet1!L968=0,Sheet1!Q968=0,Sheet1!V968=0,Sheet1!AA968&lt;&gt;0),"出错","-")</f>
        <v>-</v>
      </c>
    </row>
    <row r="745" spans="1:12">
      <c r="A745" s="3">
        <f t="shared" si="3"/>
        <v>21510</v>
      </c>
      <c r="B745" s="3" t="s">
        <v>322</v>
      </c>
      <c r="C745" s="31" t="str">
        <f>IF(OR(Sheet1!I969&lt;&gt;Sheet1!AF969,Sheet1!AG969&lt;&gt;Sheet1!J969),"有影响","-")</f>
        <v>-</v>
      </c>
      <c r="D745" s="31" t="str">
        <f>IF(OR(Sheet1!N969&lt;&gt;Sheet1!AH969,Sheet1!AI969&lt;&gt;Sheet1!O969),"有影响","-")</f>
        <v>-</v>
      </c>
      <c r="E745" s="31" t="str">
        <f>IF(OR(Sheet1!S969&lt;&gt;Sheet1!AJ969,Sheet1!AK969&lt;&gt;Sheet1!T969),"有影响","-")</f>
        <v>-</v>
      </c>
      <c r="F745" s="31" t="str">
        <f>IF(OR(Sheet1!X969&lt;&gt;Sheet1!AL969,Sheet1!AM969&lt;&gt;Sheet1!Y969),"有影响","-")</f>
        <v>-</v>
      </c>
      <c r="G745" s="31" t="str">
        <f>IF(OR(Sheet1!AC969&lt;&gt;Sheet1!AN969,Sheet1!AO969&lt;&gt;Sheet1!AD969),"有影响","-")</f>
        <v>-</v>
      </c>
      <c r="H745" s="31" t="str">
        <f>IF(Sheet1!G969=0,"出错","-")</f>
        <v>-</v>
      </c>
      <c r="I745" s="31" t="str">
        <f>IF(AND(Sheet1!G969=0,Sheet1!L969&lt;&gt;0),"出错","-")</f>
        <v>-</v>
      </c>
      <c r="J745" s="31" t="str">
        <f>IF(AND(Sheet1!G969=0,Sheet1!L969=0,Sheet1!Q969&lt;&gt;0),"出错","-")</f>
        <v>-</v>
      </c>
      <c r="K745" s="31" t="str">
        <f>IF(AND(Sheet1!G969=0,Sheet1!L969=0,Sheet1!Q969=0,Sheet1!V969&lt;&gt;0),"出错","-")</f>
        <v>-</v>
      </c>
      <c r="L745" s="31" t="str">
        <f>IF(AND(Sheet1!G969=0,Sheet1!L969=0,Sheet1!Q969=0,Sheet1!V969=0,Sheet1!AA969&lt;&gt;0),"出错","-")</f>
        <v>-</v>
      </c>
    </row>
    <row r="746" spans="1:12">
      <c r="A746" s="3">
        <f t="shared" si="3"/>
        <v>21511</v>
      </c>
      <c r="B746" s="3" t="s">
        <v>323</v>
      </c>
      <c r="C746" s="31" t="str">
        <f>IF(OR(Sheet1!I970&lt;&gt;Sheet1!AF970,Sheet1!AG970&lt;&gt;Sheet1!J970),"有影响","-")</f>
        <v>-</v>
      </c>
      <c r="D746" s="31" t="str">
        <f>IF(OR(Sheet1!N970&lt;&gt;Sheet1!AH970,Sheet1!AI970&lt;&gt;Sheet1!O970),"有影响","-")</f>
        <v>-</v>
      </c>
      <c r="E746" s="31" t="str">
        <f>IF(OR(Sheet1!S970&lt;&gt;Sheet1!AJ970,Sheet1!AK970&lt;&gt;Sheet1!T970),"有影响","-")</f>
        <v>-</v>
      </c>
      <c r="F746" s="31" t="str">
        <f>IF(OR(Sheet1!X970&lt;&gt;Sheet1!AL970,Sheet1!AM970&lt;&gt;Sheet1!Y970),"有影响","-")</f>
        <v>-</v>
      </c>
      <c r="G746" s="31" t="str">
        <f>IF(OR(Sheet1!AC970&lt;&gt;Sheet1!AN970,Sheet1!AO970&lt;&gt;Sheet1!AD970),"有影响","-")</f>
        <v>-</v>
      </c>
      <c r="H746" s="31" t="str">
        <f>IF(Sheet1!G970=0,"出错","-")</f>
        <v>-</v>
      </c>
      <c r="I746" s="31" t="str">
        <f>IF(AND(Sheet1!G970=0,Sheet1!L970&lt;&gt;0),"出错","-")</f>
        <v>-</v>
      </c>
      <c r="J746" s="31" t="str">
        <f>IF(AND(Sheet1!G970=0,Sheet1!L970=0,Sheet1!Q970&lt;&gt;0),"出错","-")</f>
        <v>-</v>
      </c>
      <c r="K746" s="31" t="str">
        <f>IF(AND(Sheet1!G970=0,Sheet1!L970=0,Sheet1!Q970=0,Sheet1!V970&lt;&gt;0),"出错","-")</f>
        <v>-</v>
      </c>
      <c r="L746" s="31" t="str">
        <f>IF(AND(Sheet1!G970=0,Sheet1!L970=0,Sheet1!Q970=0,Sheet1!V970=0,Sheet1!AA970&lt;&gt;0),"出错","-")</f>
        <v>-</v>
      </c>
    </row>
    <row r="747" spans="1:12">
      <c r="A747" s="3">
        <f t="shared" si="3"/>
        <v>21512</v>
      </c>
      <c r="B747" s="3" t="s">
        <v>324</v>
      </c>
      <c r="C747" s="31" t="str">
        <f>IF(OR(Sheet1!I971&lt;&gt;Sheet1!AF971,Sheet1!AG971&lt;&gt;Sheet1!J971),"有影响","-")</f>
        <v>-</v>
      </c>
      <c r="D747" s="31" t="str">
        <f>IF(OR(Sheet1!N971&lt;&gt;Sheet1!AH971,Sheet1!AI971&lt;&gt;Sheet1!O971),"有影响","-")</f>
        <v>-</v>
      </c>
      <c r="E747" s="31" t="str">
        <f>IF(OR(Sheet1!S971&lt;&gt;Sheet1!AJ971,Sheet1!AK971&lt;&gt;Sheet1!T971),"有影响","-")</f>
        <v>-</v>
      </c>
      <c r="F747" s="31" t="str">
        <f>IF(OR(Sheet1!X971&lt;&gt;Sheet1!AL971,Sheet1!AM971&lt;&gt;Sheet1!Y971),"有影响","-")</f>
        <v>-</v>
      </c>
      <c r="G747" s="31" t="str">
        <f>IF(OR(Sheet1!AC971&lt;&gt;Sheet1!AN971,Sheet1!AO971&lt;&gt;Sheet1!AD971),"有影响","-")</f>
        <v>-</v>
      </c>
      <c r="H747" s="31" t="str">
        <f>IF(Sheet1!G971=0,"出错","-")</f>
        <v>-</v>
      </c>
      <c r="I747" s="31" t="str">
        <f>IF(AND(Sheet1!G971=0,Sheet1!L971&lt;&gt;0),"出错","-")</f>
        <v>-</v>
      </c>
      <c r="J747" s="31" t="str">
        <f>IF(AND(Sheet1!G971=0,Sheet1!L971=0,Sheet1!Q971&lt;&gt;0),"出错","-")</f>
        <v>-</v>
      </c>
      <c r="K747" s="31" t="str">
        <f>IF(AND(Sheet1!G971=0,Sheet1!L971=0,Sheet1!Q971=0,Sheet1!V971&lt;&gt;0),"出错","-")</f>
        <v>-</v>
      </c>
      <c r="L747" s="31" t="str">
        <f>IF(AND(Sheet1!G971=0,Sheet1!L971=0,Sheet1!Q971=0,Sheet1!V971=0,Sheet1!AA971&lt;&gt;0),"出错","-")</f>
        <v>-</v>
      </c>
    </row>
    <row r="748" spans="1:12">
      <c r="A748" s="3">
        <f t="shared" si="3"/>
        <v>21551</v>
      </c>
      <c r="B748" s="3" t="s">
        <v>313</v>
      </c>
      <c r="C748" s="31" t="str">
        <f>IF(OR(Sheet1!I972&lt;&gt;Sheet1!AF972,Sheet1!AG972&lt;&gt;Sheet1!J972),"有影响","-")</f>
        <v>-</v>
      </c>
      <c r="D748" s="31" t="str">
        <f>IF(OR(Sheet1!N972&lt;&gt;Sheet1!AH972,Sheet1!AI972&lt;&gt;Sheet1!O972),"有影响","-")</f>
        <v>-</v>
      </c>
      <c r="E748" s="31" t="str">
        <f>IF(OR(Sheet1!S972&lt;&gt;Sheet1!AJ972,Sheet1!AK972&lt;&gt;Sheet1!T972),"有影响","-")</f>
        <v>-</v>
      </c>
      <c r="F748" s="31" t="str">
        <f>IF(OR(Sheet1!X972&lt;&gt;Sheet1!AL972,Sheet1!AM972&lt;&gt;Sheet1!Y972),"有影响","-")</f>
        <v>-</v>
      </c>
      <c r="G748" s="31" t="str">
        <f>IF(OR(Sheet1!AC972&lt;&gt;Sheet1!AN972,Sheet1!AO972&lt;&gt;Sheet1!AD972),"有影响","-")</f>
        <v>-</v>
      </c>
      <c r="H748" s="31" t="str">
        <f>IF(Sheet1!G972=0,"出错","-")</f>
        <v>-</v>
      </c>
      <c r="I748" s="31" t="str">
        <f>IF(AND(Sheet1!G972=0,Sheet1!L972&lt;&gt;0),"出错","-")</f>
        <v>-</v>
      </c>
      <c r="J748" s="31" t="str">
        <f>IF(AND(Sheet1!G972=0,Sheet1!L972=0,Sheet1!Q972&lt;&gt;0),"出错","-")</f>
        <v>-</v>
      </c>
      <c r="K748" s="31" t="str">
        <f>IF(AND(Sheet1!G972=0,Sheet1!L972=0,Sheet1!Q972=0,Sheet1!V972&lt;&gt;0),"出错","-")</f>
        <v>-</v>
      </c>
      <c r="L748" s="31" t="str">
        <f>IF(AND(Sheet1!G972=0,Sheet1!L972=0,Sheet1!Q972=0,Sheet1!V972=0,Sheet1!AA972&lt;&gt;0),"出错","-")</f>
        <v>-</v>
      </c>
    </row>
    <row r="749" spans="1:12">
      <c r="A749" s="3">
        <f t="shared" si="3"/>
        <v>21552</v>
      </c>
      <c r="B749" s="3" t="s">
        <v>314</v>
      </c>
      <c r="C749" s="31" t="str">
        <f>IF(OR(Sheet1!I973&lt;&gt;Sheet1!AF973,Sheet1!AG973&lt;&gt;Sheet1!J973),"有影响","-")</f>
        <v>-</v>
      </c>
      <c r="D749" s="31" t="str">
        <f>IF(OR(Sheet1!N973&lt;&gt;Sheet1!AH973,Sheet1!AI973&lt;&gt;Sheet1!O973),"有影响","-")</f>
        <v>-</v>
      </c>
      <c r="E749" s="31" t="str">
        <f>IF(OR(Sheet1!S973&lt;&gt;Sheet1!AJ973,Sheet1!AK973&lt;&gt;Sheet1!T973),"有影响","-")</f>
        <v>-</v>
      </c>
      <c r="F749" s="31" t="str">
        <f>IF(OR(Sheet1!X973&lt;&gt;Sheet1!AL973,Sheet1!AM973&lt;&gt;Sheet1!Y973),"有影响","-")</f>
        <v>-</v>
      </c>
      <c r="G749" s="31" t="str">
        <f>IF(OR(Sheet1!AC973&lt;&gt;Sheet1!AN973,Sheet1!AO973&lt;&gt;Sheet1!AD973),"有影响","-")</f>
        <v>-</v>
      </c>
      <c r="H749" s="31" t="str">
        <f>IF(Sheet1!G973=0,"出错","-")</f>
        <v>-</v>
      </c>
      <c r="I749" s="31" t="str">
        <f>IF(AND(Sheet1!G973=0,Sheet1!L973&lt;&gt;0),"出错","-")</f>
        <v>-</v>
      </c>
      <c r="J749" s="31" t="str">
        <f>IF(AND(Sheet1!G973=0,Sheet1!L973=0,Sheet1!Q973&lt;&gt;0),"出错","-")</f>
        <v>-</v>
      </c>
      <c r="K749" s="31" t="str">
        <f>IF(AND(Sheet1!G973=0,Sheet1!L973=0,Sheet1!Q973=0,Sheet1!V973&lt;&gt;0),"出错","-")</f>
        <v>-</v>
      </c>
      <c r="L749" s="31" t="str">
        <f>IF(AND(Sheet1!G973=0,Sheet1!L973=0,Sheet1!Q973=0,Sheet1!V973=0,Sheet1!AA973&lt;&gt;0),"出错","-")</f>
        <v>-</v>
      </c>
    </row>
    <row r="750" spans="1:12">
      <c r="A750" s="3">
        <f t="shared" si="3"/>
        <v>21553</v>
      </c>
      <c r="B750" s="3" t="s">
        <v>315</v>
      </c>
      <c r="C750" s="31" t="str">
        <f>IF(OR(Sheet1!I974&lt;&gt;Sheet1!AF974,Sheet1!AG974&lt;&gt;Sheet1!J974),"有影响","-")</f>
        <v>-</v>
      </c>
      <c r="D750" s="31" t="str">
        <f>IF(OR(Sheet1!N974&lt;&gt;Sheet1!AH974,Sheet1!AI974&lt;&gt;Sheet1!O974),"有影响","-")</f>
        <v>-</v>
      </c>
      <c r="E750" s="31" t="str">
        <f>IF(OR(Sheet1!S974&lt;&gt;Sheet1!AJ974,Sheet1!AK974&lt;&gt;Sheet1!T974),"有影响","-")</f>
        <v>-</v>
      </c>
      <c r="F750" s="31" t="str">
        <f>IF(OR(Sheet1!X974&lt;&gt;Sheet1!AL974,Sheet1!AM974&lt;&gt;Sheet1!Y974),"有影响","-")</f>
        <v>-</v>
      </c>
      <c r="G750" s="31" t="str">
        <f>IF(OR(Sheet1!AC974&lt;&gt;Sheet1!AN974,Sheet1!AO974&lt;&gt;Sheet1!AD974),"有影响","-")</f>
        <v>-</v>
      </c>
      <c r="H750" s="31" t="str">
        <f>IF(Sheet1!G974=0,"出错","-")</f>
        <v>-</v>
      </c>
      <c r="I750" s="31" t="str">
        <f>IF(AND(Sheet1!G974=0,Sheet1!L974&lt;&gt;0),"出错","-")</f>
        <v>-</v>
      </c>
      <c r="J750" s="31" t="str">
        <f>IF(AND(Sheet1!G974=0,Sheet1!L974=0,Sheet1!Q974&lt;&gt;0),"出错","-")</f>
        <v>-</v>
      </c>
      <c r="K750" s="31" t="str">
        <f>IF(AND(Sheet1!G974=0,Sheet1!L974=0,Sheet1!Q974=0,Sheet1!V974&lt;&gt;0),"出错","-")</f>
        <v>-</v>
      </c>
      <c r="L750" s="31" t="str">
        <f>IF(AND(Sheet1!G974=0,Sheet1!L974=0,Sheet1!Q974=0,Sheet1!V974=0,Sheet1!AA974&lt;&gt;0),"出错","-")</f>
        <v>-</v>
      </c>
    </row>
    <row r="751" spans="1:12">
      <c r="A751" s="3">
        <f t="shared" si="3"/>
        <v>21554</v>
      </c>
      <c r="B751" s="3" t="s">
        <v>316</v>
      </c>
      <c r="C751" s="31" t="str">
        <f>IF(OR(Sheet1!I975&lt;&gt;Sheet1!AF975,Sheet1!AG975&lt;&gt;Sheet1!J975),"有影响","-")</f>
        <v>-</v>
      </c>
      <c r="D751" s="31" t="str">
        <f>IF(OR(Sheet1!N975&lt;&gt;Sheet1!AH975,Sheet1!AI975&lt;&gt;Sheet1!O975),"有影响","-")</f>
        <v>-</v>
      </c>
      <c r="E751" s="31" t="str">
        <f>IF(OR(Sheet1!S975&lt;&gt;Sheet1!AJ975,Sheet1!AK975&lt;&gt;Sheet1!T975),"有影响","-")</f>
        <v>-</v>
      </c>
      <c r="F751" s="31" t="str">
        <f>IF(OR(Sheet1!X975&lt;&gt;Sheet1!AL975,Sheet1!AM975&lt;&gt;Sheet1!Y975),"有影响","-")</f>
        <v>-</v>
      </c>
      <c r="G751" s="31" t="str">
        <f>IF(OR(Sheet1!AC975&lt;&gt;Sheet1!AN975,Sheet1!AO975&lt;&gt;Sheet1!AD975),"有影响","-")</f>
        <v>-</v>
      </c>
      <c r="H751" s="31" t="str">
        <f>IF(Sheet1!G975=0,"出错","-")</f>
        <v>-</v>
      </c>
      <c r="I751" s="31" t="str">
        <f>IF(AND(Sheet1!G975=0,Sheet1!L975&lt;&gt;0),"出错","-")</f>
        <v>-</v>
      </c>
      <c r="J751" s="31" t="str">
        <f>IF(AND(Sheet1!G975=0,Sheet1!L975=0,Sheet1!Q975&lt;&gt;0),"出错","-")</f>
        <v>-</v>
      </c>
      <c r="K751" s="31" t="str">
        <f>IF(AND(Sheet1!G975=0,Sheet1!L975=0,Sheet1!Q975=0,Sheet1!V975&lt;&gt;0),"出错","-")</f>
        <v>-</v>
      </c>
      <c r="L751" s="31" t="str">
        <f>IF(AND(Sheet1!G975=0,Sheet1!L975=0,Sheet1!Q975=0,Sheet1!V975=0,Sheet1!AA975&lt;&gt;0),"出错","-")</f>
        <v>-</v>
      </c>
    </row>
    <row r="752" spans="1:12">
      <c r="A752" s="3">
        <f t="shared" si="3"/>
        <v>21555</v>
      </c>
      <c r="B752" s="3" t="s">
        <v>317</v>
      </c>
      <c r="C752" s="31" t="str">
        <f>IF(OR(Sheet1!I976&lt;&gt;Sheet1!AF976,Sheet1!AG976&lt;&gt;Sheet1!J976),"有影响","-")</f>
        <v>-</v>
      </c>
      <c r="D752" s="31" t="str">
        <f>IF(OR(Sheet1!N976&lt;&gt;Sheet1!AH976,Sheet1!AI976&lt;&gt;Sheet1!O976),"有影响","-")</f>
        <v>-</v>
      </c>
      <c r="E752" s="31" t="str">
        <f>IF(OR(Sheet1!S976&lt;&gt;Sheet1!AJ976,Sheet1!AK976&lt;&gt;Sheet1!T976),"有影响","-")</f>
        <v>-</v>
      </c>
      <c r="F752" s="31" t="str">
        <f>IF(OR(Sheet1!X976&lt;&gt;Sheet1!AL976,Sheet1!AM976&lt;&gt;Sheet1!Y976),"有影响","-")</f>
        <v>-</v>
      </c>
      <c r="G752" s="31" t="str">
        <f>IF(OR(Sheet1!AC976&lt;&gt;Sheet1!AN976,Sheet1!AO976&lt;&gt;Sheet1!AD976),"有影响","-")</f>
        <v>-</v>
      </c>
      <c r="H752" s="31" t="str">
        <f>IF(Sheet1!G976=0,"出错","-")</f>
        <v>-</v>
      </c>
      <c r="I752" s="31" t="str">
        <f>IF(AND(Sheet1!G976=0,Sheet1!L976&lt;&gt;0),"出错","-")</f>
        <v>-</v>
      </c>
      <c r="J752" s="31" t="str">
        <f>IF(AND(Sheet1!G976=0,Sheet1!L976=0,Sheet1!Q976&lt;&gt;0),"出错","-")</f>
        <v>-</v>
      </c>
      <c r="K752" s="31" t="str">
        <f>IF(AND(Sheet1!G976=0,Sheet1!L976=0,Sheet1!Q976=0,Sheet1!V976&lt;&gt;0),"出错","-")</f>
        <v>-</v>
      </c>
      <c r="L752" s="31" t="str">
        <f>IF(AND(Sheet1!G976=0,Sheet1!L976=0,Sheet1!Q976=0,Sheet1!V976=0,Sheet1!AA976&lt;&gt;0),"出错","-")</f>
        <v>-</v>
      </c>
    </row>
    <row r="753" spans="1:12">
      <c r="A753" s="3">
        <f t="shared" si="3"/>
        <v>21556</v>
      </c>
      <c r="B753" s="3" t="s">
        <v>318</v>
      </c>
      <c r="C753" s="31" t="str">
        <f>IF(OR(Sheet1!I977&lt;&gt;Sheet1!AF977,Sheet1!AG977&lt;&gt;Sheet1!J977),"有影响","-")</f>
        <v>-</v>
      </c>
      <c r="D753" s="31" t="str">
        <f>IF(OR(Sheet1!N977&lt;&gt;Sheet1!AH977,Sheet1!AI977&lt;&gt;Sheet1!O977),"有影响","-")</f>
        <v>-</v>
      </c>
      <c r="E753" s="31" t="str">
        <f>IF(OR(Sheet1!S977&lt;&gt;Sheet1!AJ977,Sheet1!AK977&lt;&gt;Sheet1!T977),"有影响","-")</f>
        <v>-</v>
      </c>
      <c r="F753" s="31" t="str">
        <f>IF(OR(Sheet1!X977&lt;&gt;Sheet1!AL977,Sheet1!AM977&lt;&gt;Sheet1!Y977),"有影响","-")</f>
        <v>-</v>
      </c>
      <c r="G753" s="31" t="str">
        <f>IF(OR(Sheet1!AC977&lt;&gt;Sheet1!AN977,Sheet1!AO977&lt;&gt;Sheet1!AD977),"有影响","-")</f>
        <v>-</v>
      </c>
      <c r="H753" s="31" t="str">
        <f>IF(Sheet1!G977=0,"出错","-")</f>
        <v>-</v>
      </c>
      <c r="I753" s="31" t="str">
        <f>IF(AND(Sheet1!G977=0,Sheet1!L977&lt;&gt;0),"出错","-")</f>
        <v>-</v>
      </c>
      <c r="J753" s="31" t="str">
        <f>IF(AND(Sheet1!G977=0,Sheet1!L977=0,Sheet1!Q977&lt;&gt;0),"出错","-")</f>
        <v>-</v>
      </c>
      <c r="K753" s="31" t="str">
        <f>IF(AND(Sheet1!G977=0,Sheet1!L977=0,Sheet1!Q977=0,Sheet1!V977&lt;&gt;0),"出错","-")</f>
        <v>-</v>
      </c>
      <c r="L753" s="31" t="str">
        <f>IF(AND(Sheet1!G977=0,Sheet1!L977=0,Sheet1!Q977=0,Sheet1!V977=0,Sheet1!AA977&lt;&gt;0),"出错","-")</f>
        <v>-</v>
      </c>
    </row>
    <row r="754" spans="1:12">
      <c r="A754" s="3">
        <f t="shared" si="3"/>
        <v>21557</v>
      </c>
      <c r="B754" s="3" t="s">
        <v>319</v>
      </c>
      <c r="C754" s="31" t="str">
        <f>IF(OR(Sheet1!I978&lt;&gt;Sheet1!AF978,Sheet1!AG978&lt;&gt;Sheet1!J978),"有影响","-")</f>
        <v>-</v>
      </c>
      <c r="D754" s="31" t="str">
        <f>IF(OR(Sheet1!N978&lt;&gt;Sheet1!AH978,Sheet1!AI978&lt;&gt;Sheet1!O978),"有影响","-")</f>
        <v>-</v>
      </c>
      <c r="E754" s="31" t="str">
        <f>IF(OR(Sheet1!S978&lt;&gt;Sheet1!AJ978,Sheet1!AK978&lt;&gt;Sheet1!T978),"有影响","-")</f>
        <v>-</v>
      </c>
      <c r="F754" s="31" t="str">
        <f>IF(OR(Sheet1!X978&lt;&gt;Sheet1!AL978,Sheet1!AM978&lt;&gt;Sheet1!Y978),"有影响","-")</f>
        <v>-</v>
      </c>
      <c r="G754" s="31" t="str">
        <f>IF(OR(Sheet1!AC978&lt;&gt;Sheet1!AN978,Sheet1!AO978&lt;&gt;Sheet1!AD978),"有影响","-")</f>
        <v>-</v>
      </c>
      <c r="H754" s="31" t="str">
        <f>IF(Sheet1!G978=0,"出错","-")</f>
        <v>-</v>
      </c>
      <c r="I754" s="31" t="str">
        <f>IF(AND(Sheet1!G978=0,Sheet1!L978&lt;&gt;0),"出错","-")</f>
        <v>-</v>
      </c>
      <c r="J754" s="31" t="str">
        <f>IF(AND(Sheet1!G978=0,Sheet1!L978=0,Sheet1!Q978&lt;&gt;0),"出错","-")</f>
        <v>-</v>
      </c>
      <c r="K754" s="31" t="str">
        <f>IF(AND(Sheet1!G978=0,Sheet1!L978=0,Sheet1!Q978=0,Sheet1!V978&lt;&gt;0),"出错","-")</f>
        <v>-</v>
      </c>
      <c r="L754" s="31" t="str">
        <f>IF(AND(Sheet1!G978=0,Sheet1!L978=0,Sheet1!Q978=0,Sheet1!V978=0,Sheet1!AA978&lt;&gt;0),"出错","-")</f>
        <v>-</v>
      </c>
    </row>
    <row r="755" spans="1:12">
      <c r="A755" s="3">
        <f t="shared" si="3"/>
        <v>21558</v>
      </c>
      <c r="B755" s="3" t="s">
        <v>320</v>
      </c>
      <c r="C755" s="31" t="str">
        <f>IF(OR(Sheet1!I979&lt;&gt;Sheet1!AF979,Sheet1!AG979&lt;&gt;Sheet1!J979),"有影响","-")</f>
        <v>-</v>
      </c>
      <c r="D755" s="31" t="str">
        <f>IF(OR(Sheet1!N979&lt;&gt;Sheet1!AH979,Sheet1!AI979&lt;&gt;Sheet1!O979),"有影响","-")</f>
        <v>-</v>
      </c>
      <c r="E755" s="31" t="str">
        <f>IF(OR(Sheet1!S979&lt;&gt;Sheet1!AJ979,Sheet1!AK979&lt;&gt;Sheet1!T979),"有影响","-")</f>
        <v>-</v>
      </c>
      <c r="F755" s="31" t="str">
        <f>IF(OR(Sheet1!X979&lt;&gt;Sheet1!AL979,Sheet1!AM979&lt;&gt;Sheet1!Y979),"有影响","-")</f>
        <v>-</v>
      </c>
      <c r="G755" s="31" t="str">
        <f>IF(OR(Sheet1!AC979&lt;&gt;Sheet1!AN979,Sheet1!AO979&lt;&gt;Sheet1!AD979),"有影响","-")</f>
        <v>-</v>
      </c>
      <c r="H755" s="31" t="str">
        <f>IF(Sheet1!G979=0,"出错","-")</f>
        <v>-</v>
      </c>
      <c r="I755" s="31" t="str">
        <f>IF(AND(Sheet1!G979=0,Sheet1!L979&lt;&gt;0),"出错","-")</f>
        <v>-</v>
      </c>
      <c r="J755" s="31" t="str">
        <f>IF(AND(Sheet1!G979=0,Sheet1!L979=0,Sheet1!Q979&lt;&gt;0),"出错","-")</f>
        <v>-</v>
      </c>
      <c r="K755" s="31" t="str">
        <f>IF(AND(Sheet1!G979=0,Sheet1!L979=0,Sheet1!Q979=0,Sheet1!V979&lt;&gt;0),"出错","-")</f>
        <v>-</v>
      </c>
      <c r="L755" s="31" t="str">
        <f>IF(AND(Sheet1!G979=0,Sheet1!L979=0,Sheet1!Q979=0,Sheet1!V979=0,Sheet1!AA979&lt;&gt;0),"出错","-")</f>
        <v>-</v>
      </c>
    </row>
    <row r="756" spans="1:12">
      <c r="A756" s="3">
        <f t="shared" si="3"/>
        <v>21559</v>
      </c>
      <c r="B756" s="3" t="s">
        <v>321</v>
      </c>
      <c r="C756" s="31" t="str">
        <f>IF(OR(Sheet1!I980&lt;&gt;Sheet1!AF980,Sheet1!AG980&lt;&gt;Sheet1!J980),"有影响","-")</f>
        <v>-</v>
      </c>
      <c r="D756" s="31" t="str">
        <f>IF(OR(Sheet1!N980&lt;&gt;Sheet1!AH980,Sheet1!AI980&lt;&gt;Sheet1!O980),"有影响","-")</f>
        <v>-</v>
      </c>
      <c r="E756" s="31" t="str">
        <f>IF(OR(Sheet1!S980&lt;&gt;Sheet1!AJ980,Sheet1!AK980&lt;&gt;Sheet1!T980),"有影响","-")</f>
        <v>-</v>
      </c>
      <c r="F756" s="31" t="str">
        <f>IF(OR(Sheet1!X980&lt;&gt;Sheet1!AL980,Sheet1!AM980&lt;&gt;Sheet1!Y980),"有影响","-")</f>
        <v>-</v>
      </c>
      <c r="G756" s="31" t="str">
        <f>IF(OR(Sheet1!AC980&lt;&gt;Sheet1!AN980,Sheet1!AO980&lt;&gt;Sheet1!AD980),"有影响","-")</f>
        <v>-</v>
      </c>
      <c r="H756" s="31" t="str">
        <f>IF(Sheet1!G980=0,"出错","-")</f>
        <v>-</v>
      </c>
      <c r="I756" s="31" t="str">
        <f>IF(AND(Sheet1!G980=0,Sheet1!L980&lt;&gt;0),"出错","-")</f>
        <v>-</v>
      </c>
      <c r="J756" s="31" t="str">
        <f>IF(AND(Sheet1!G980=0,Sheet1!L980=0,Sheet1!Q980&lt;&gt;0),"出错","-")</f>
        <v>-</v>
      </c>
      <c r="K756" s="31" t="str">
        <f>IF(AND(Sheet1!G980=0,Sheet1!L980=0,Sheet1!Q980=0,Sheet1!V980&lt;&gt;0),"出错","-")</f>
        <v>-</v>
      </c>
      <c r="L756" s="31" t="str">
        <f>IF(AND(Sheet1!G980=0,Sheet1!L980=0,Sheet1!Q980=0,Sheet1!V980=0,Sheet1!AA980&lt;&gt;0),"出错","-")</f>
        <v>-</v>
      </c>
    </row>
    <row r="757" spans="1:12">
      <c r="A757" s="3">
        <f t="shared" si="3"/>
        <v>21560</v>
      </c>
      <c r="B757" s="3" t="s">
        <v>322</v>
      </c>
      <c r="C757" s="31" t="str">
        <f>IF(OR(Sheet1!I981&lt;&gt;Sheet1!AF981,Sheet1!AG981&lt;&gt;Sheet1!J981),"有影响","-")</f>
        <v>-</v>
      </c>
      <c r="D757" s="31" t="str">
        <f>IF(OR(Sheet1!N981&lt;&gt;Sheet1!AH981,Sheet1!AI981&lt;&gt;Sheet1!O981),"有影响","-")</f>
        <v>-</v>
      </c>
      <c r="E757" s="31" t="str">
        <f>IF(OR(Sheet1!S981&lt;&gt;Sheet1!AJ981,Sheet1!AK981&lt;&gt;Sheet1!T981),"有影响","-")</f>
        <v>-</v>
      </c>
      <c r="F757" s="31" t="str">
        <f>IF(OR(Sheet1!X981&lt;&gt;Sheet1!AL981,Sheet1!AM981&lt;&gt;Sheet1!Y981),"有影响","-")</f>
        <v>-</v>
      </c>
      <c r="G757" s="31" t="str">
        <f>IF(OR(Sheet1!AC981&lt;&gt;Sheet1!AN981,Sheet1!AO981&lt;&gt;Sheet1!AD981),"有影响","-")</f>
        <v>-</v>
      </c>
      <c r="H757" s="31" t="str">
        <f>IF(Sheet1!G981=0,"出错","-")</f>
        <v>-</v>
      </c>
      <c r="I757" s="31" t="str">
        <f>IF(AND(Sheet1!G981=0,Sheet1!L981&lt;&gt;0),"出错","-")</f>
        <v>-</v>
      </c>
      <c r="J757" s="31" t="str">
        <f>IF(AND(Sheet1!G981=0,Sheet1!L981=0,Sheet1!Q981&lt;&gt;0),"出错","-")</f>
        <v>-</v>
      </c>
      <c r="K757" s="31" t="str">
        <f>IF(AND(Sheet1!G981=0,Sheet1!L981=0,Sheet1!Q981=0,Sheet1!V981&lt;&gt;0),"出错","-")</f>
        <v>-</v>
      </c>
      <c r="L757" s="31" t="str">
        <f>IF(AND(Sheet1!G981=0,Sheet1!L981=0,Sheet1!Q981=0,Sheet1!V981=0,Sheet1!AA981&lt;&gt;0),"出错","-")</f>
        <v>-</v>
      </c>
    </row>
    <row r="758" spans="1:12">
      <c r="A758" s="3">
        <f t="shared" si="3"/>
        <v>21561</v>
      </c>
      <c r="B758" s="3" t="s">
        <v>323</v>
      </c>
      <c r="C758" s="31" t="str">
        <f>IF(OR(Sheet1!I982&lt;&gt;Sheet1!AF982,Sheet1!AG982&lt;&gt;Sheet1!J982),"有影响","-")</f>
        <v>-</v>
      </c>
      <c r="D758" s="31" t="str">
        <f>IF(OR(Sheet1!N982&lt;&gt;Sheet1!AH982,Sheet1!AI982&lt;&gt;Sheet1!O982),"有影响","-")</f>
        <v>-</v>
      </c>
      <c r="E758" s="31" t="str">
        <f>IF(OR(Sheet1!S982&lt;&gt;Sheet1!AJ982,Sheet1!AK982&lt;&gt;Sheet1!T982),"有影响","-")</f>
        <v>-</v>
      </c>
      <c r="F758" s="31" t="str">
        <f>IF(OR(Sheet1!X982&lt;&gt;Sheet1!AL982,Sheet1!AM982&lt;&gt;Sheet1!Y982),"有影响","-")</f>
        <v>-</v>
      </c>
      <c r="G758" s="31" t="str">
        <f>IF(OR(Sheet1!AC982&lt;&gt;Sheet1!AN982,Sheet1!AO982&lt;&gt;Sheet1!AD982),"有影响","-")</f>
        <v>-</v>
      </c>
      <c r="H758" s="31" t="str">
        <f>IF(Sheet1!G982=0,"出错","-")</f>
        <v>-</v>
      </c>
      <c r="I758" s="31" t="str">
        <f>IF(AND(Sheet1!G982=0,Sheet1!L982&lt;&gt;0),"出错","-")</f>
        <v>-</v>
      </c>
      <c r="J758" s="31" t="str">
        <f>IF(AND(Sheet1!G982=0,Sheet1!L982=0,Sheet1!Q982&lt;&gt;0),"出错","-")</f>
        <v>-</v>
      </c>
      <c r="K758" s="31" t="str">
        <f>IF(AND(Sheet1!G982=0,Sheet1!L982=0,Sheet1!Q982=0,Sheet1!V982&lt;&gt;0),"出错","-")</f>
        <v>-</v>
      </c>
      <c r="L758" s="31" t="str">
        <f>IF(AND(Sheet1!G982=0,Sheet1!L982=0,Sheet1!Q982=0,Sheet1!V982=0,Sheet1!AA982&lt;&gt;0),"出错","-")</f>
        <v>-</v>
      </c>
    </row>
    <row r="759" spans="1:12">
      <c r="A759" s="3">
        <f t="shared" si="3"/>
        <v>21562</v>
      </c>
      <c r="B759" s="3" t="s">
        <v>324</v>
      </c>
      <c r="C759" s="31" t="str">
        <f>IF(OR(Sheet1!I983&lt;&gt;Sheet1!AF983,Sheet1!AG983&lt;&gt;Sheet1!J983),"有影响","-")</f>
        <v>-</v>
      </c>
      <c r="D759" s="31" t="str">
        <f>IF(OR(Sheet1!N983&lt;&gt;Sheet1!AH983,Sheet1!AI983&lt;&gt;Sheet1!O983),"有影响","-")</f>
        <v>-</v>
      </c>
      <c r="E759" s="31" t="str">
        <f>IF(OR(Sheet1!S983&lt;&gt;Sheet1!AJ983,Sheet1!AK983&lt;&gt;Sheet1!T983),"有影响","-")</f>
        <v>-</v>
      </c>
      <c r="F759" s="31" t="str">
        <f>IF(OR(Sheet1!X983&lt;&gt;Sheet1!AL983,Sheet1!AM983&lt;&gt;Sheet1!Y983),"有影响","-")</f>
        <v>-</v>
      </c>
      <c r="G759" s="31" t="str">
        <f>IF(OR(Sheet1!AC983&lt;&gt;Sheet1!AN983,Sheet1!AO983&lt;&gt;Sheet1!AD983),"有影响","-")</f>
        <v>-</v>
      </c>
      <c r="H759" s="31" t="str">
        <f>IF(Sheet1!G983=0,"出错","-")</f>
        <v>-</v>
      </c>
      <c r="I759" s="31" t="str">
        <f>IF(AND(Sheet1!G983=0,Sheet1!L983&lt;&gt;0),"出错","-")</f>
        <v>-</v>
      </c>
      <c r="J759" s="31" t="str">
        <f>IF(AND(Sheet1!G983=0,Sheet1!L983=0,Sheet1!Q983&lt;&gt;0),"出错","-")</f>
        <v>-</v>
      </c>
      <c r="K759" s="31" t="str">
        <f>IF(AND(Sheet1!G983=0,Sheet1!L983=0,Sheet1!Q983=0,Sheet1!V983&lt;&gt;0),"出错","-")</f>
        <v>-</v>
      </c>
      <c r="L759" s="31" t="str">
        <f>IF(AND(Sheet1!G983=0,Sheet1!L983=0,Sheet1!Q983=0,Sheet1!V983=0,Sheet1!AA983&lt;&gt;0),"出错","-")</f>
        <v>-</v>
      </c>
    </row>
    <row r="760" spans="1:12">
      <c r="A760" s="3">
        <f t="shared" si="3"/>
        <v>21601</v>
      </c>
      <c r="B760" s="3" t="s">
        <v>313</v>
      </c>
      <c r="C760" s="31" t="str">
        <f>IF(OR(Sheet1!I984&lt;&gt;Sheet1!AF984,Sheet1!AG984&lt;&gt;Sheet1!J984),"有影响","-")</f>
        <v>-</v>
      </c>
      <c r="D760" s="31" t="str">
        <f>IF(OR(Sheet1!N984&lt;&gt;Sheet1!AH984,Sheet1!AI984&lt;&gt;Sheet1!O984),"有影响","-")</f>
        <v>-</v>
      </c>
      <c r="E760" s="31" t="str">
        <f>IF(OR(Sheet1!S984&lt;&gt;Sheet1!AJ984,Sheet1!AK984&lt;&gt;Sheet1!T984),"有影响","-")</f>
        <v>-</v>
      </c>
      <c r="F760" s="31" t="str">
        <f>IF(OR(Sheet1!X984&lt;&gt;Sheet1!AL984,Sheet1!AM984&lt;&gt;Sheet1!Y984),"有影响","-")</f>
        <v>-</v>
      </c>
      <c r="G760" s="31" t="str">
        <f>IF(OR(Sheet1!AC984&lt;&gt;Sheet1!AN984,Sheet1!AO984&lt;&gt;Sheet1!AD984),"有影响","-")</f>
        <v>-</v>
      </c>
      <c r="H760" s="31" t="str">
        <f>IF(Sheet1!G984=0,"出错","-")</f>
        <v>-</v>
      </c>
      <c r="I760" s="31" t="str">
        <f>IF(AND(Sheet1!G984=0,Sheet1!L984&lt;&gt;0),"出错","-")</f>
        <v>-</v>
      </c>
      <c r="J760" s="31" t="str">
        <f>IF(AND(Sheet1!G984=0,Sheet1!L984=0,Sheet1!Q984&lt;&gt;0),"出错","-")</f>
        <v>-</v>
      </c>
      <c r="K760" s="31" t="str">
        <f>IF(AND(Sheet1!G984=0,Sheet1!L984=0,Sheet1!Q984=0,Sheet1!V984&lt;&gt;0),"出错","-")</f>
        <v>-</v>
      </c>
      <c r="L760" s="31" t="str">
        <f>IF(AND(Sheet1!G984=0,Sheet1!L984=0,Sheet1!Q984=0,Sheet1!V984=0,Sheet1!AA984&lt;&gt;0),"出错","-")</f>
        <v>-</v>
      </c>
    </row>
    <row r="761" spans="1:12">
      <c r="A761" s="3">
        <f t="shared" si="3"/>
        <v>21602</v>
      </c>
      <c r="B761" s="3" t="s">
        <v>314</v>
      </c>
      <c r="C761" s="31" t="str">
        <f>IF(OR(Sheet1!I985&lt;&gt;Sheet1!AF985,Sheet1!AG985&lt;&gt;Sheet1!J985),"有影响","-")</f>
        <v>-</v>
      </c>
      <c r="D761" s="31" t="str">
        <f>IF(OR(Sheet1!N985&lt;&gt;Sheet1!AH985,Sheet1!AI985&lt;&gt;Sheet1!O985),"有影响","-")</f>
        <v>-</v>
      </c>
      <c r="E761" s="31" t="str">
        <f>IF(OR(Sheet1!S985&lt;&gt;Sheet1!AJ985,Sheet1!AK985&lt;&gt;Sheet1!T985),"有影响","-")</f>
        <v>-</v>
      </c>
      <c r="F761" s="31" t="str">
        <f>IF(OR(Sheet1!X985&lt;&gt;Sheet1!AL985,Sheet1!AM985&lt;&gt;Sheet1!Y985),"有影响","-")</f>
        <v>-</v>
      </c>
      <c r="G761" s="31" t="str">
        <f>IF(OR(Sheet1!AC985&lt;&gt;Sheet1!AN985,Sheet1!AO985&lt;&gt;Sheet1!AD985),"有影响","-")</f>
        <v>-</v>
      </c>
      <c r="H761" s="31" t="str">
        <f>IF(Sheet1!G985=0,"出错","-")</f>
        <v>-</v>
      </c>
      <c r="I761" s="31" t="str">
        <f>IF(AND(Sheet1!G985=0,Sheet1!L985&lt;&gt;0),"出错","-")</f>
        <v>-</v>
      </c>
      <c r="J761" s="31" t="str">
        <f>IF(AND(Sheet1!G985=0,Sheet1!L985=0,Sheet1!Q985&lt;&gt;0),"出错","-")</f>
        <v>-</v>
      </c>
      <c r="K761" s="31" t="str">
        <f>IF(AND(Sheet1!G985=0,Sheet1!L985=0,Sheet1!Q985=0,Sheet1!V985&lt;&gt;0),"出错","-")</f>
        <v>-</v>
      </c>
      <c r="L761" s="31" t="str">
        <f>IF(AND(Sheet1!G985=0,Sheet1!L985=0,Sheet1!Q985=0,Sheet1!V985=0,Sheet1!AA985&lt;&gt;0),"出错","-")</f>
        <v>-</v>
      </c>
    </row>
    <row r="762" spans="1:12">
      <c r="A762" s="3">
        <f t="shared" si="3"/>
        <v>21603</v>
      </c>
      <c r="B762" s="3" t="s">
        <v>315</v>
      </c>
      <c r="C762" s="31" t="str">
        <f>IF(OR(Sheet1!I986&lt;&gt;Sheet1!AF986,Sheet1!AG986&lt;&gt;Sheet1!J986),"有影响","-")</f>
        <v>-</v>
      </c>
      <c r="D762" s="31" t="str">
        <f>IF(OR(Sheet1!N986&lt;&gt;Sheet1!AH986,Sheet1!AI986&lt;&gt;Sheet1!O986),"有影响","-")</f>
        <v>-</v>
      </c>
      <c r="E762" s="31" t="str">
        <f>IF(OR(Sheet1!S986&lt;&gt;Sheet1!AJ986,Sheet1!AK986&lt;&gt;Sheet1!T986),"有影响","-")</f>
        <v>-</v>
      </c>
      <c r="F762" s="31" t="str">
        <f>IF(OR(Sheet1!X986&lt;&gt;Sheet1!AL986,Sheet1!AM986&lt;&gt;Sheet1!Y986),"有影响","-")</f>
        <v>-</v>
      </c>
      <c r="G762" s="31" t="str">
        <f>IF(OR(Sheet1!AC986&lt;&gt;Sheet1!AN986,Sheet1!AO986&lt;&gt;Sheet1!AD986),"有影响","-")</f>
        <v>-</v>
      </c>
      <c r="H762" s="31" t="str">
        <f>IF(Sheet1!G986=0,"出错","-")</f>
        <v>-</v>
      </c>
      <c r="I762" s="31" t="str">
        <f>IF(AND(Sheet1!G986=0,Sheet1!L986&lt;&gt;0),"出错","-")</f>
        <v>-</v>
      </c>
      <c r="J762" s="31" t="str">
        <f>IF(AND(Sheet1!G986=0,Sheet1!L986=0,Sheet1!Q986&lt;&gt;0),"出错","-")</f>
        <v>-</v>
      </c>
      <c r="K762" s="31" t="str">
        <f>IF(AND(Sheet1!G986=0,Sheet1!L986=0,Sheet1!Q986=0,Sheet1!V986&lt;&gt;0),"出错","-")</f>
        <v>-</v>
      </c>
      <c r="L762" s="31" t="str">
        <f>IF(AND(Sheet1!G986=0,Sheet1!L986=0,Sheet1!Q986=0,Sheet1!V986=0,Sheet1!AA986&lt;&gt;0),"出错","-")</f>
        <v>-</v>
      </c>
    </row>
    <row r="763" spans="1:12">
      <c r="A763" s="3">
        <f t="shared" si="3"/>
        <v>21604</v>
      </c>
      <c r="B763" s="3" t="s">
        <v>316</v>
      </c>
      <c r="C763" s="31" t="str">
        <f>IF(OR(Sheet1!I987&lt;&gt;Sheet1!AF987,Sheet1!AG987&lt;&gt;Sheet1!J987),"有影响","-")</f>
        <v>-</v>
      </c>
      <c r="D763" s="31" t="str">
        <f>IF(OR(Sheet1!N987&lt;&gt;Sheet1!AH987,Sheet1!AI987&lt;&gt;Sheet1!O987),"有影响","-")</f>
        <v>-</v>
      </c>
      <c r="E763" s="31" t="str">
        <f>IF(OR(Sheet1!S987&lt;&gt;Sheet1!AJ987,Sheet1!AK987&lt;&gt;Sheet1!T987),"有影响","-")</f>
        <v>-</v>
      </c>
      <c r="F763" s="31" t="str">
        <f>IF(OR(Sheet1!X987&lt;&gt;Sheet1!AL987,Sheet1!AM987&lt;&gt;Sheet1!Y987),"有影响","-")</f>
        <v>-</v>
      </c>
      <c r="G763" s="31" t="str">
        <f>IF(OR(Sheet1!AC987&lt;&gt;Sheet1!AN987,Sheet1!AO987&lt;&gt;Sheet1!AD987),"有影响","-")</f>
        <v>-</v>
      </c>
      <c r="H763" s="31" t="str">
        <f>IF(Sheet1!G987=0,"出错","-")</f>
        <v>-</v>
      </c>
      <c r="I763" s="31" t="str">
        <f>IF(AND(Sheet1!G987=0,Sheet1!L987&lt;&gt;0),"出错","-")</f>
        <v>-</v>
      </c>
      <c r="J763" s="31" t="str">
        <f>IF(AND(Sheet1!G987=0,Sheet1!L987=0,Sheet1!Q987&lt;&gt;0),"出错","-")</f>
        <v>-</v>
      </c>
      <c r="K763" s="31" t="str">
        <f>IF(AND(Sheet1!G987=0,Sheet1!L987=0,Sheet1!Q987=0,Sheet1!V987&lt;&gt;0),"出错","-")</f>
        <v>-</v>
      </c>
      <c r="L763" s="31" t="str">
        <f>IF(AND(Sheet1!G987=0,Sheet1!L987=0,Sheet1!Q987=0,Sheet1!V987=0,Sheet1!AA987&lt;&gt;0),"出错","-")</f>
        <v>-</v>
      </c>
    </row>
    <row r="764" spans="1:12">
      <c r="A764" s="3">
        <f t="shared" si="3"/>
        <v>21605</v>
      </c>
      <c r="B764" s="3" t="s">
        <v>317</v>
      </c>
      <c r="C764" s="31" t="str">
        <f>IF(OR(Sheet1!I988&lt;&gt;Sheet1!AF988,Sheet1!AG988&lt;&gt;Sheet1!J988),"有影响","-")</f>
        <v>-</v>
      </c>
      <c r="D764" s="31" t="str">
        <f>IF(OR(Sheet1!N988&lt;&gt;Sheet1!AH988,Sheet1!AI988&lt;&gt;Sheet1!O988),"有影响","-")</f>
        <v>-</v>
      </c>
      <c r="E764" s="31" t="str">
        <f>IF(OR(Sheet1!S988&lt;&gt;Sheet1!AJ988,Sheet1!AK988&lt;&gt;Sheet1!T988),"有影响","-")</f>
        <v>-</v>
      </c>
      <c r="F764" s="31" t="str">
        <f>IF(OR(Sheet1!X988&lt;&gt;Sheet1!AL988,Sheet1!AM988&lt;&gt;Sheet1!Y988),"有影响","-")</f>
        <v>-</v>
      </c>
      <c r="G764" s="31" t="str">
        <f>IF(OR(Sheet1!AC988&lt;&gt;Sheet1!AN988,Sheet1!AO988&lt;&gt;Sheet1!AD988),"有影响","-")</f>
        <v>-</v>
      </c>
      <c r="H764" s="31" t="str">
        <f>IF(Sheet1!G988=0,"出错","-")</f>
        <v>-</v>
      </c>
      <c r="I764" s="31" t="str">
        <f>IF(AND(Sheet1!G988=0,Sheet1!L988&lt;&gt;0),"出错","-")</f>
        <v>-</v>
      </c>
      <c r="J764" s="31" t="str">
        <f>IF(AND(Sheet1!G988=0,Sheet1!L988=0,Sheet1!Q988&lt;&gt;0),"出错","-")</f>
        <v>-</v>
      </c>
      <c r="K764" s="31" t="str">
        <f>IF(AND(Sheet1!G988=0,Sheet1!L988=0,Sheet1!Q988=0,Sheet1!V988&lt;&gt;0),"出错","-")</f>
        <v>-</v>
      </c>
      <c r="L764" s="31" t="str">
        <f>IF(AND(Sheet1!G988=0,Sheet1!L988=0,Sheet1!Q988=0,Sheet1!V988=0,Sheet1!AA988&lt;&gt;0),"出错","-")</f>
        <v>-</v>
      </c>
    </row>
    <row r="765" spans="1:12">
      <c r="A765" s="3">
        <f t="shared" si="3"/>
        <v>21606</v>
      </c>
      <c r="B765" s="3" t="s">
        <v>318</v>
      </c>
      <c r="C765" s="31" t="str">
        <f>IF(OR(Sheet1!I989&lt;&gt;Sheet1!AF989,Sheet1!AG989&lt;&gt;Sheet1!J989),"有影响","-")</f>
        <v>-</v>
      </c>
      <c r="D765" s="31" t="str">
        <f>IF(OR(Sheet1!N989&lt;&gt;Sheet1!AH989,Sheet1!AI989&lt;&gt;Sheet1!O989),"有影响","-")</f>
        <v>-</v>
      </c>
      <c r="E765" s="31" t="str">
        <f>IF(OR(Sheet1!S989&lt;&gt;Sheet1!AJ989,Sheet1!AK989&lt;&gt;Sheet1!T989),"有影响","-")</f>
        <v>-</v>
      </c>
      <c r="F765" s="31" t="str">
        <f>IF(OR(Sheet1!X989&lt;&gt;Sheet1!AL989,Sheet1!AM989&lt;&gt;Sheet1!Y989),"有影响","-")</f>
        <v>-</v>
      </c>
      <c r="G765" s="31" t="str">
        <f>IF(OR(Sheet1!AC989&lt;&gt;Sheet1!AN989,Sheet1!AO989&lt;&gt;Sheet1!AD989),"有影响","-")</f>
        <v>-</v>
      </c>
      <c r="H765" s="31" t="str">
        <f>IF(Sheet1!G989=0,"出错","-")</f>
        <v>-</v>
      </c>
      <c r="I765" s="31" t="str">
        <f>IF(AND(Sheet1!G989=0,Sheet1!L989&lt;&gt;0),"出错","-")</f>
        <v>-</v>
      </c>
      <c r="J765" s="31" t="str">
        <f>IF(AND(Sheet1!G989=0,Sheet1!L989=0,Sheet1!Q989&lt;&gt;0),"出错","-")</f>
        <v>-</v>
      </c>
      <c r="K765" s="31" t="str">
        <f>IF(AND(Sheet1!G989=0,Sheet1!L989=0,Sheet1!Q989=0,Sheet1!V989&lt;&gt;0),"出错","-")</f>
        <v>-</v>
      </c>
      <c r="L765" s="31" t="str">
        <f>IF(AND(Sheet1!G989=0,Sheet1!L989=0,Sheet1!Q989=0,Sheet1!V989=0,Sheet1!AA989&lt;&gt;0),"出错","-")</f>
        <v>-</v>
      </c>
    </row>
    <row r="766" spans="1:12">
      <c r="A766" s="3">
        <f t="shared" si="3"/>
        <v>21607</v>
      </c>
      <c r="B766" s="3" t="s">
        <v>319</v>
      </c>
      <c r="C766" s="31" t="str">
        <f>IF(OR(Sheet1!I990&lt;&gt;Sheet1!AF990,Sheet1!AG990&lt;&gt;Sheet1!J990),"有影响","-")</f>
        <v>-</v>
      </c>
      <c r="D766" s="31" t="str">
        <f>IF(OR(Sheet1!N990&lt;&gt;Sheet1!AH990,Sheet1!AI990&lt;&gt;Sheet1!O990),"有影响","-")</f>
        <v>-</v>
      </c>
      <c r="E766" s="31" t="str">
        <f>IF(OR(Sheet1!S990&lt;&gt;Sheet1!AJ990,Sheet1!AK990&lt;&gt;Sheet1!T990),"有影响","-")</f>
        <v>-</v>
      </c>
      <c r="F766" s="31" t="str">
        <f>IF(OR(Sheet1!X990&lt;&gt;Sheet1!AL990,Sheet1!AM990&lt;&gt;Sheet1!Y990),"有影响","-")</f>
        <v>-</v>
      </c>
      <c r="G766" s="31" t="str">
        <f>IF(OR(Sheet1!AC990&lt;&gt;Sheet1!AN990,Sheet1!AO990&lt;&gt;Sheet1!AD990),"有影响","-")</f>
        <v>-</v>
      </c>
      <c r="H766" s="31" t="str">
        <f>IF(Sheet1!G990=0,"出错","-")</f>
        <v>-</v>
      </c>
      <c r="I766" s="31" t="str">
        <f>IF(AND(Sheet1!G990=0,Sheet1!L990&lt;&gt;0),"出错","-")</f>
        <v>-</v>
      </c>
      <c r="J766" s="31" t="str">
        <f>IF(AND(Sheet1!G990=0,Sheet1!L990=0,Sheet1!Q990&lt;&gt;0),"出错","-")</f>
        <v>-</v>
      </c>
      <c r="K766" s="31" t="str">
        <f>IF(AND(Sheet1!G990=0,Sheet1!L990=0,Sheet1!Q990=0,Sheet1!V990&lt;&gt;0),"出错","-")</f>
        <v>-</v>
      </c>
      <c r="L766" s="31" t="str">
        <f>IF(AND(Sheet1!G990=0,Sheet1!L990=0,Sheet1!Q990=0,Sheet1!V990=0,Sheet1!AA990&lt;&gt;0),"出错","-")</f>
        <v>-</v>
      </c>
    </row>
    <row r="767" spans="1:12">
      <c r="A767" s="3">
        <f t="shared" si="3"/>
        <v>21608</v>
      </c>
      <c r="B767" s="3" t="s">
        <v>320</v>
      </c>
      <c r="C767" s="31" t="str">
        <f>IF(OR(Sheet1!I991&lt;&gt;Sheet1!AF991,Sheet1!AG991&lt;&gt;Sheet1!J991),"有影响","-")</f>
        <v>-</v>
      </c>
      <c r="D767" s="31" t="str">
        <f>IF(OR(Sheet1!N991&lt;&gt;Sheet1!AH991,Sheet1!AI991&lt;&gt;Sheet1!O991),"有影响","-")</f>
        <v>-</v>
      </c>
      <c r="E767" s="31" t="str">
        <f>IF(OR(Sheet1!S991&lt;&gt;Sheet1!AJ991,Sheet1!AK991&lt;&gt;Sheet1!T991),"有影响","-")</f>
        <v>-</v>
      </c>
      <c r="F767" s="31" t="str">
        <f>IF(OR(Sheet1!X991&lt;&gt;Sheet1!AL991,Sheet1!AM991&lt;&gt;Sheet1!Y991),"有影响","-")</f>
        <v>-</v>
      </c>
      <c r="G767" s="31" t="str">
        <f>IF(OR(Sheet1!AC991&lt;&gt;Sheet1!AN991,Sheet1!AO991&lt;&gt;Sheet1!AD991),"有影响","-")</f>
        <v>-</v>
      </c>
      <c r="H767" s="31" t="str">
        <f>IF(Sheet1!G991=0,"出错","-")</f>
        <v>-</v>
      </c>
      <c r="I767" s="31" t="str">
        <f>IF(AND(Sheet1!G991=0,Sheet1!L991&lt;&gt;0),"出错","-")</f>
        <v>-</v>
      </c>
      <c r="J767" s="31" t="str">
        <f>IF(AND(Sheet1!G991=0,Sheet1!L991=0,Sheet1!Q991&lt;&gt;0),"出错","-")</f>
        <v>-</v>
      </c>
      <c r="K767" s="31" t="str">
        <f>IF(AND(Sheet1!G991=0,Sheet1!L991=0,Sheet1!Q991=0,Sheet1!V991&lt;&gt;0),"出错","-")</f>
        <v>-</v>
      </c>
      <c r="L767" s="31" t="str">
        <f>IF(AND(Sheet1!G991=0,Sheet1!L991=0,Sheet1!Q991=0,Sheet1!V991=0,Sheet1!AA991&lt;&gt;0),"出错","-")</f>
        <v>-</v>
      </c>
    </row>
    <row r="768" spans="1:12">
      <c r="A768" s="3">
        <f t="shared" si="3"/>
        <v>21609</v>
      </c>
      <c r="B768" s="3" t="s">
        <v>321</v>
      </c>
      <c r="C768" s="31" t="str">
        <f>IF(OR(Sheet1!I992&lt;&gt;Sheet1!AF992,Sheet1!AG992&lt;&gt;Sheet1!J992),"有影响","-")</f>
        <v>-</v>
      </c>
      <c r="D768" s="31" t="str">
        <f>IF(OR(Sheet1!N992&lt;&gt;Sheet1!AH992,Sheet1!AI992&lt;&gt;Sheet1!O992),"有影响","-")</f>
        <v>-</v>
      </c>
      <c r="E768" s="31" t="str">
        <f>IF(OR(Sheet1!S992&lt;&gt;Sheet1!AJ992,Sheet1!AK992&lt;&gt;Sheet1!T992),"有影响","-")</f>
        <v>-</v>
      </c>
      <c r="F768" s="31" t="str">
        <f>IF(OR(Sheet1!X992&lt;&gt;Sheet1!AL992,Sheet1!AM992&lt;&gt;Sheet1!Y992),"有影响","-")</f>
        <v>-</v>
      </c>
      <c r="G768" s="31" t="str">
        <f>IF(OR(Sheet1!AC992&lt;&gt;Sheet1!AN992,Sheet1!AO992&lt;&gt;Sheet1!AD992),"有影响","-")</f>
        <v>-</v>
      </c>
      <c r="H768" s="31" t="str">
        <f>IF(Sheet1!G992=0,"出错","-")</f>
        <v>-</v>
      </c>
      <c r="I768" s="31" t="str">
        <f>IF(AND(Sheet1!G992=0,Sheet1!L992&lt;&gt;0),"出错","-")</f>
        <v>-</v>
      </c>
      <c r="J768" s="31" t="str">
        <f>IF(AND(Sheet1!G992=0,Sheet1!L992=0,Sheet1!Q992&lt;&gt;0),"出错","-")</f>
        <v>-</v>
      </c>
      <c r="K768" s="31" t="str">
        <f>IF(AND(Sheet1!G992=0,Sheet1!L992=0,Sheet1!Q992=0,Sheet1!V992&lt;&gt;0),"出错","-")</f>
        <v>-</v>
      </c>
      <c r="L768" s="31" t="str">
        <f>IF(AND(Sheet1!G992=0,Sheet1!L992=0,Sheet1!Q992=0,Sheet1!V992=0,Sheet1!AA992&lt;&gt;0),"出错","-")</f>
        <v>-</v>
      </c>
    </row>
    <row r="769" spans="1:12">
      <c r="A769" s="3">
        <f t="shared" si="3"/>
        <v>21610</v>
      </c>
      <c r="B769" s="3" t="s">
        <v>322</v>
      </c>
      <c r="C769" s="31" t="str">
        <f>IF(OR(Sheet1!I993&lt;&gt;Sheet1!AF993,Sheet1!AG993&lt;&gt;Sheet1!J993),"有影响","-")</f>
        <v>-</v>
      </c>
      <c r="D769" s="31" t="str">
        <f>IF(OR(Sheet1!N993&lt;&gt;Sheet1!AH993,Sheet1!AI993&lt;&gt;Sheet1!O993),"有影响","-")</f>
        <v>-</v>
      </c>
      <c r="E769" s="31" t="str">
        <f>IF(OR(Sheet1!S993&lt;&gt;Sheet1!AJ993,Sheet1!AK993&lt;&gt;Sheet1!T993),"有影响","-")</f>
        <v>-</v>
      </c>
      <c r="F769" s="31" t="str">
        <f>IF(OR(Sheet1!X993&lt;&gt;Sheet1!AL993,Sheet1!AM993&lt;&gt;Sheet1!Y993),"有影响","-")</f>
        <v>-</v>
      </c>
      <c r="G769" s="31" t="str">
        <f>IF(OR(Sheet1!AC993&lt;&gt;Sheet1!AN993,Sheet1!AO993&lt;&gt;Sheet1!AD993),"有影响","-")</f>
        <v>-</v>
      </c>
      <c r="H769" s="31" t="str">
        <f>IF(Sheet1!G993=0,"出错","-")</f>
        <v>-</v>
      </c>
      <c r="I769" s="31" t="str">
        <f>IF(AND(Sheet1!G993=0,Sheet1!L993&lt;&gt;0),"出错","-")</f>
        <v>-</v>
      </c>
      <c r="J769" s="31" t="str">
        <f>IF(AND(Sheet1!G993=0,Sheet1!L993=0,Sheet1!Q993&lt;&gt;0),"出错","-")</f>
        <v>-</v>
      </c>
      <c r="K769" s="31" t="str">
        <f>IF(AND(Sheet1!G993=0,Sheet1!L993=0,Sheet1!Q993=0,Sheet1!V993&lt;&gt;0),"出错","-")</f>
        <v>-</v>
      </c>
      <c r="L769" s="31" t="str">
        <f>IF(AND(Sheet1!G993=0,Sheet1!L993=0,Sheet1!Q993=0,Sheet1!V993=0,Sheet1!AA993&lt;&gt;0),"出错","-")</f>
        <v>-</v>
      </c>
    </row>
    <row r="770" spans="1:12">
      <c r="A770" s="3">
        <f t="shared" si="3"/>
        <v>21611</v>
      </c>
      <c r="B770" s="3" t="s">
        <v>323</v>
      </c>
      <c r="C770" s="31" t="str">
        <f>IF(OR(Sheet1!I994&lt;&gt;Sheet1!AF994,Sheet1!AG994&lt;&gt;Sheet1!J994),"有影响","-")</f>
        <v>-</v>
      </c>
      <c r="D770" s="31" t="str">
        <f>IF(OR(Sheet1!N994&lt;&gt;Sheet1!AH994,Sheet1!AI994&lt;&gt;Sheet1!O994),"有影响","-")</f>
        <v>-</v>
      </c>
      <c r="E770" s="31" t="str">
        <f>IF(OR(Sheet1!S994&lt;&gt;Sheet1!AJ994,Sheet1!AK994&lt;&gt;Sheet1!T994),"有影响","-")</f>
        <v>-</v>
      </c>
      <c r="F770" s="31" t="str">
        <f>IF(OR(Sheet1!X994&lt;&gt;Sheet1!AL994,Sheet1!AM994&lt;&gt;Sheet1!Y994),"有影响","-")</f>
        <v>-</v>
      </c>
      <c r="G770" s="31" t="str">
        <f>IF(OR(Sheet1!AC994&lt;&gt;Sheet1!AN994,Sheet1!AO994&lt;&gt;Sheet1!AD994),"有影响","-")</f>
        <v>-</v>
      </c>
      <c r="H770" s="31" t="str">
        <f>IF(Sheet1!G994=0,"出错","-")</f>
        <v>-</v>
      </c>
      <c r="I770" s="31" t="str">
        <f>IF(AND(Sheet1!G994=0,Sheet1!L994&lt;&gt;0),"出错","-")</f>
        <v>-</v>
      </c>
      <c r="J770" s="31" t="str">
        <f>IF(AND(Sheet1!G994=0,Sheet1!L994=0,Sheet1!Q994&lt;&gt;0),"出错","-")</f>
        <v>-</v>
      </c>
      <c r="K770" s="31" t="str">
        <f>IF(AND(Sheet1!G994=0,Sheet1!L994=0,Sheet1!Q994=0,Sheet1!V994&lt;&gt;0),"出错","-")</f>
        <v>-</v>
      </c>
      <c r="L770" s="31" t="str">
        <f>IF(AND(Sheet1!G994=0,Sheet1!L994=0,Sheet1!Q994=0,Sheet1!V994=0,Sheet1!AA994&lt;&gt;0),"出错","-")</f>
        <v>-</v>
      </c>
    </row>
    <row r="771" spans="1:12">
      <c r="A771" s="3">
        <f t="shared" si="3"/>
        <v>21612</v>
      </c>
      <c r="B771" s="3" t="s">
        <v>324</v>
      </c>
      <c r="C771" s="31" t="str">
        <f>IF(OR(Sheet1!I995&lt;&gt;Sheet1!AF995,Sheet1!AG995&lt;&gt;Sheet1!J995),"有影响","-")</f>
        <v>-</v>
      </c>
      <c r="D771" s="31" t="str">
        <f>IF(OR(Sheet1!N995&lt;&gt;Sheet1!AH995,Sheet1!AI995&lt;&gt;Sheet1!O995),"有影响","-")</f>
        <v>-</v>
      </c>
      <c r="E771" s="31" t="str">
        <f>IF(OR(Sheet1!S995&lt;&gt;Sheet1!AJ995,Sheet1!AK995&lt;&gt;Sheet1!T995),"有影响","-")</f>
        <v>-</v>
      </c>
      <c r="F771" s="31" t="str">
        <f>IF(OR(Sheet1!X995&lt;&gt;Sheet1!AL995,Sheet1!AM995&lt;&gt;Sheet1!Y995),"有影响","-")</f>
        <v>-</v>
      </c>
      <c r="G771" s="31" t="str">
        <f>IF(OR(Sheet1!AC995&lt;&gt;Sheet1!AN995,Sheet1!AO995&lt;&gt;Sheet1!AD995),"有影响","-")</f>
        <v>-</v>
      </c>
      <c r="H771" s="31" t="str">
        <f>IF(Sheet1!G995=0,"出错","-")</f>
        <v>-</v>
      </c>
      <c r="I771" s="31" t="str">
        <f>IF(AND(Sheet1!G995=0,Sheet1!L995&lt;&gt;0),"出错","-")</f>
        <v>-</v>
      </c>
      <c r="J771" s="31" t="str">
        <f>IF(AND(Sheet1!G995=0,Sheet1!L995=0,Sheet1!Q995&lt;&gt;0),"出错","-")</f>
        <v>-</v>
      </c>
      <c r="K771" s="31" t="str">
        <f>IF(AND(Sheet1!G995=0,Sheet1!L995=0,Sheet1!Q995=0,Sheet1!V995&lt;&gt;0),"出错","-")</f>
        <v>-</v>
      </c>
      <c r="L771" s="31" t="str">
        <f>IF(AND(Sheet1!G995=0,Sheet1!L995=0,Sheet1!Q995=0,Sheet1!V995=0,Sheet1!AA995&lt;&gt;0),"出错","-")</f>
        <v>-</v>
      </c>
    </row>
    <row r="772" spans="1:12">
      <c r="A772" s="3">
        <v>22000</v>
      </c>
      <c r="B772" s="3" t="s">
        <v>1752</v>
      </c>
      <c r="C772" s="31" t="str">
        <f>IF(OR(Sheet1!I1032&lt;&gt;Sheet1!AF1032,Sheet1!AG1032&lt;&gt;Sheet1!J1032),"有影响","-")</f>
        <v>-</v>
      </c>
      <c r="D772" s="31" t="str">
        <f>IF(OR(Sheet1!N1032&lt;&gt;Sheet1!AH1032,Sheet1!AI1032&lt;&gt;Sheet1!O1032),"有影响","-")</f>
        <v>-</v>
      </c>
      <c r="E772" s="31" t="str">
        <f>IF(OR(Sheet1!S1032&lt;&gt;Sheet1!AJ1032,Sheet1!AK1032&lt;&gt;Sheet1!T1032),"有影响","-")</f>
        <v>-</v>
      </c>
      <c r="F772" s="31" t="str">
        <f>IF(OR(Sheet1!X1032&lt;&gt;Sheet1!AL1032,Sheet1!AM1032&lt;&gt;Sheet1!Y1032),"有影响","-")</f>
        <v>-</v>
      </c>
      <c r="G772" s="31" t="str">
        <f>IF(OR(Sheet1!AC1032&lt;&gt;Sheet1!AN1032,Sheet1!AO1032&lt;&gt;Sheet1!AD1032),"有影响","-")</f>
        <v>-</v>
      </c>
      <c r="H772" s="31" t="str">
        <f>IF(Sheet1!G1032=0,"出错","-")</f>
        <v>-</v>
      </c>
      <c r="I772" s="31" t="str">
        <f>IF(AND(Sheet1!G1032=0,Sheet1!L1032&lt;&gt;0),"出错","-")</f>
        <v>-</v>
      </c>
      <c r="J772" s="31" t="str">
        <f>IF(AND(Sheet1!G1032=0,Sheet1!L1032=0,Sheet1!Q1032&lt;&gt;0),"出错","-")</f>
        <v>-</v>
      </c>
      <c r="K772" s="31" t="str">
        <f>IF(AND(Sheet1!G1032=0,Sheet1!L1032=0,Sheet1!Q1032=0,Sheet1!V1032&lt;&gt;0),"出错","-")</f>
        <v>-</v>
      </c>
      <c r="L772" s="31" t="str">
        <f>IF(AND(Sheet1!G1032=0,Sheet1!L1032=0,Sheet1!Q1032=0,Sheet1!V1032=0,Sheet1!AA1032&lt;&gt;0),"出错","-")</f>
        <v>-</v>
      </c>
    </row>
    <row r="773" spans="1:12">
      <c r="A773" s="3">
        <v>22001</v>
      </c>
      <c r="B773" s="3" t="s">
        <v>1657</v>
      </c>
      <c r="C773" s="31" t="str">
        <f>IF(OR(Sheet1!I1033&lt;&gt;Sheet1!AF1033,Sheet1!AG1033&lt;&gt;Sheet1!J1033),"有影响","-")</f>
        <v>-</v>
      </c>
      <c r="D773" s="31" t="str">
        <f>IF(OR(Sheet1!N1033&lt;&gt;Sheet1!AH1033,Sheet1!AI1033&lt;&gt;Sheet1!O1033),"有影响","-")</f>
        <v>-</v>
      </c>
      <c r="E773" s="31" t="str">
        <f>IF(OR(Sheet1!S1033&lt;&gt;Sheet1!AJ1033,Sheet1!AK1033&lt;&gt;Sheet1!T1033),"有影响","-")</f>
        <v>-</v>
      </c>
      <c r="F773" s="31" t="str">
        <f>IF(OR(Sheet1!X1033&lt;&gt;Sheet1!AL1033,Sheet1!AM1033&lt;&gt;Sheet1!Y1033),"有影响","-")</f>
        <v>-</v>
      </c>
      <c r="G773" s="31" t="str">
        <f>IF(OR(Sheet1!AC1033&lt;&gt;Sheet1!AN1033,Sheet1!AO1033&lt;&gt;Sheet1!AD1033),"有影响","-")</f>
        <v>-</v>
      </c>
      <c r="H773" s="31" t="str">
        <f>IF(Sheet1!G1033=0,"出错","-")</f>
        <v>-</v>
      </c>
      <c r="I773" s="31" t="str">
        <f>IF(AND(Sheet1!G1033=0,Sheet1!L1033&lt;&gt;0),"出错","-")</f>
        <v>-</v>
      </c>
      <c r="J773" s="31" t="str">
        <f>IF(AND(Sheet1!G1033=0,Sheet1!L1033=0,Sheet1!Q1033&lt;&gt;0),"出错","-")</f>
        <v>-</v>
      </c>
      <c r="K773" s="31" t="str">
        <f>IF(AND(Sheet1!G1033=0,Sheet1!L1033=0,Sheet1!Q1033=0,Sheet1!V1033&lt;&gt;0),"出错","-")</f>
        <v>-</v>
      </c>
      <c r="L773" s="31" t="str">
        <f>IF(AND(Sheet1!G1033=0,Sheet1!L1033=0,Sheet1!Q1033=0,Sheet1!V1033=0,Sheet1!AA1033&lt;&gt;0),"出错","-")</f>
        <v>-</v>
      </c>
    </row>
    <row r="774" spans="1:12">
      <c r="A774" s="3">
        <v>22002</v>
      </c>
      <c r="B774" s="3" t="s">
        <v>1657</v>
      </c>
      <c r="C774" s="31" t="str">
        <f>IF(OR(Sheet1!I1034&lt;&gt;Sheet1!AF1034,Sheet1!AG1034&lt;&gt;Sheet1!J1034),"有影响","-")</f>
        <v>-</v>
      </c>
      <c r="D774" s="31" t="str">
        <f>IF(OR(Sheet1!N1034&lt;&gt;Sheet1!AH1034,Sheet1!AI1034&lt;&gt;Sheet1!O1034),"有影响","-")</f>
        <v>-</v>
      </c>
      <c r="E774" s="31" t="str">
        <f>IF(OR(Sheet1!S1034&lt;&gt;Sheet1!AJ1034,Sheet1!AK1034&lt;&gt;Sheet1!T1034),"有影响","-")</f>
        <v>-</v>
      </c>
      <c r="F774" s="31" t="str">
        <f>IF(OR(Sheet1!X1034&lt;&gt;Sheet1!AL1034,Sheet1!AM1034&lt;&gt;Sheet1!Y1034),"有影响","-")</f>
        <v>-</v>
      </c>
      <c r="G774" s="31" t="str">
        <f>IF(OR(Sheet1!AC1034&lt;&gt;Sheet1!AN1034,Sheet1!AO1034&lt;&gt;Sheet1!AD1034),"有影响","-")</f>
        <v>-</v>
      </c>
      <c r="H774" s="31" t="str">
        <f>IF(Sheet1!G1034=0,"出错","-")</f>
        <v>-</v>
      </c>
      <c r="I774" s="31" t="str">
        <f>IF(AND(Sheet1!G1034=0,Sheet1!L1034&lt;&gt;0),"出错","-")</f>
        <v>-</v>
      </c>
      <c r="J774" s="31" t="str">
        <f>IF(AND(Sheet1!G1034=0,Sheet1!L1034=0,Sheet1!Q1034&lt;&gt;0),"出错","-")</f>
        <v>-</v>
      </c>
      <c r="K774" s="31" t="str">
        <f>IF(AND(Sheet1!G1034=0,Sheet1!L1034=0,Sheet1!Q1034=0,Sheet1!V1034&lt;&gt;0),"出错","-")</f>
        <v>-</v>
      </c>
      <c r="L774" s="31" t="str">
        <f>IF(AND(Sheet1!G1034=0,Sheet1!L1034=0,Sheet1!Q1034=0,Sheet1!V1034=0,Sheet1!AA1034&lt;&gt;0),"出错","-")</f>
        <v>-</v>
      </c>
    </row>
    <row r="775" spans="1:12">
      <c r="A775" s="3">
        <v>22003</v>
      </c>
      <c r="B775" s="3" t="s">
        <v>1657</v>
      </c>
      <c r="C775" s="31" t="str">
        <f>IF(OR(Sheet1!I1035&lt;&gt;Sheet1!AF1035,Sheet1!AG1035&lt;&gt;Sheet1!J1035),"有影响","-")</f>
        <v>-</v>
      </c>
      <c r="D775" s="31" t="str">
        <f>IF(OR(Sheet1!N1035&lt;&gt;Sheet1!AH1035,Sheet1!AI1035&lt;&gt;Sheet1!O1035),"有影响","-")</f>
        <v>-</v>
      </c>
      <c r="E775" s="31" t="str">
        <f>IF(OR(Sheet1!S1035&lt;&gt;Sheet1!AJ1035,Sheet1!AK1035&lt;&gt;Sheet1!T1035),"有影响","-")</f>
        <v>-</v>
      </c>
      <c r="F775" s="31" t="str">
        <f>IF(OR(Sheet1!X1035&lt;&gt;Sheet1!AL1035,Sheet1!AM1035&lt;&gt;Sheet1!Y1035),"有影响","-")</f>
        <v>-</v>
      </c>
      <c r="G775" s="31" t="str">
        <f>IF(OR(Sheet1!AC1035&lt;&gt;Sheet1!AN1035,Sheet1!AO1035&lt;&gt;Sheet1!AD1035),"有影响","-")</f>
        <v>-</v>
      </c>
      <c r="H775" s="31" t="str">
        <f>IF(Sheet1!G1035=0,"出错","-")</f>
        <v>-</v>
      </c>
      <c r="I775" s="31" t="str">
        <f>IF(AND(Sheet1!G1035=0,Sheet1!L1035&lt;&gt;0),"出错","-")</f>
        <v>-</v>
      </c>
      <c r="J775" s="31" t="str">
        <f>IF(AND(Sheet1!G1035=0,Sheet1!L1035=0,Sheet1!Q1035&lt;&gt;0),"出错","-")</f>
        <v>-</v>
      </c>
      <c r="K775" s="31" t="str">
        <f>IF(AND(Sheet1!G1035=0,Sheet1!L1035=0,Sheet1!Q1035=0,Sheet1!V1035&lt;&gt;0),"出错","-")</f>
        <v>-</v>
      </c>
      <c r="L775" s="31" t="str">
        <f>IF(AND(Sheet1!G1035=0,Sheet1!L1035=0,Sheet1!Q1035=0,Sheet1!V1035=0,Sheet1!AA1035&lt;&gt;0),"出错","-")</f>
        <v>-</v>
      </c>
    </row>
    <row r="776" spans="1:12">
      <c r="A776" s="3">
        <v>22004</v>
      </c>
      <c r="B776" s="3" t="s">
        <v>1657</v>
      </c>
      <c r="C776" s="31" t="str">
        <f>IF(OR(Sheet1!I1036&lt;&gt;Sheet1!AF1036,Sheet1!AG1036&lt;&gt;Sheet1!J1036),"有影响","-")</f>
        <v>-</v>
      </c>
      <c r="D776" s="31" t="str">
        <f>IF(OR(Sheet1!N1036&lt;&gt;Sheet1!AH1036,Sheet1!AI1036&lt;&gt;Sheet1!O1036),"有影响","-")</f>
        <v>-</v>
      </c>
      <c r="E776" s="31" t="str">
        <f>IF(OR(Sheet1!S1036&lt;&gt;Sheet1!AJ1036,Sheet1!AK1036&lt;&gt;Sheet1!T1036),"有影响","-")</f>
        <v>-</v>
      </c>
      <c r="F776" s="31" t="str">
        <f>IF(OR(Sheet1!X1036&lt;&gt;Sheet1!AL1036,Sheet1!AM1036&lt;&gt;Sheet1!Y1036),"有影响","-")</f>
        <v>-</v>
      </c>
      <c r="G776" s="31" t="str">
        <f>IF(OR(Sheet1!AC1036&lt;&gt;Sheet1!AN1036,Sheet1!AO1036&lt;&gt;Sheet1!AD1036),"有影响","-")</f>
        <v>-</v>
      </c>
      <c r="H776" s="31" t="str">
        <f>IF(Sheet1!G1036=0,"出错","-")</f>
        <v>-</v>
      </c>
      <c r="I776" s="31" t="str">
        <f>IF(AND(Sheet1!G1036=0,Sheet1!L1036&lt;&gt;0),"出错","-")</f>
        <v>-</v>
      </c>
      <c r="J776" s="31" t="str">
        <f>IF(AND(Sheet1!G1036=0,Sheet1!L1036=0,Sheet1!Q1036&lt;&gt;0),"出错","-")</f>
        <v>-</v>
      </c>
      <c r="K776" s="31" t="str">
        <f>IF(AND(Sheet1!G1036=0,Sheet1!L1036=0,Sheet1!Q1036=0,Sheet1!V1036&lt;&gt;0),"出错","-")</f>
        <v>-</v>
      </c>
      <c r="L776" s="31" t="str">
        <f>IF(AND(Sheet1!G1036=0,Sheet1!L1036=0,Sheet1!Q1036=0,Sheet1!V1036=0,Sheet1!AA1036&lt;&gt;0),"出错","-")</f>
        <v>-</v>
      </c>
    </row>
    <row r="777" spans="1:12">
      <c r="A777" s="3">
        <v>22005</v>
      </c>
      <c r="B777" s="3" t="s">
        <v>555</v>
      </c>
      <c r="C777" s="31" t="str">
        <f>IF(OR(Sheet1!I1037&lt;&gt;Sheet1!AF1037,Sheet1!AG1037&lt;&gt;Sheet1!J1037),"有影响","-")</f>
        <v>-</v>
      </c>
      <c r="D777" s="31" t="str">
        <f>IF(OR(Sheet1!N1037&lt;&gt;Sheet1!AH1037,Sheet1!AI1037&lt;&gt;Sheet1!O1037),"有影响","-")</f>
        <v>-</v>
      </c>
      <c r="E777" s="31" t="str">
        <f>IF(OR(Sheet1!S1037&lt;&gt;Sheet1!AJ1037,Sheet1!AK1037&lt;&gt;Sheet1!T1037),"有影响","-")</f>
        <v>-</v>
      </c>
      <c r="F777" s="31" t="str">
        <f>IF(OR(Sheet1!X1037&lt;&gt;Sheet1!AL1037,Sheet1!AM1037&lt;&gt;Sheet1!Y1037),"有影响","-")</f>
        <v>-</v>
      </c>
      <c r="G777" s="31" t="str">
        <f>IF(OR(Sheet1!AC1037&lt;&gt;Sheet1!AN1037,Sheet1!AO1037&lt;&gt;Sheet1!AD1037),"有影响","-")</f>
        <v>-</v>
      </c>
      <c r="H777" s="31" t="str">
        <f>IF(Sheet1!G1037=0,"出错","-")</f>
        <v>-</v>
      </c>
      <c r="I777" s="31" t="str">
        <f>IF(AND(Sheet1!G1037=0,Sheet1!L1037&lt;&gt;0),"出错","-")</f>
        <v>-</v>
      </c>
      <c r="J777" s="31" t="str">
        <f>IF(AND(Sheet1!G1037=0,Sheet1!L1037=0,Sheet1!Q1037&lt;&gt;0),"出错","-")</f>
        <v>-</v>
      </c>
      <c r="K777" s="31" t="str">
        <f>IF(AND(Sheet1!G1037=0,Sheet1!L1037=0,Sheet1!Q1037=0,Sheet1!V1037&lt;&gt;0),"出错","-")</f>
        <v>-</v>
      </c>
      <c r="L777" s="31" t="str">
        <f>IF(AND(Sheet1!G1037=0,Sheet1!L1037=0,Sheet1!Q1037=0,Sheet1!V1037=0,Sheet1!AA1037&lt;&gt;0),"出错","-")</f>
        <v>-</v>
      </c>
    </row>
    <row r="778" spans="1:12">
      <c r="A778" s="3">
        <v>22006</v>
      </c>
      <c r="B778" s="3" t="s">
        <v>556</v>
      </c>
      <c r="C778" s="31" t="str">
        <f>IF(OR(Sheet1!I1038&lt;&gt;Sheet1!AF1038,Sheet1!AG1038&lt;&gt;Sheet1!J1038),"有影响","-")</f>
        <v>-</v>
      </c>
      <c r="D778" s="31" t="str">
        <f>IF(OR(Sheet1!N1038&lt;&gt;Sheet1!AH1038,Sheet1!AI1038&lt;&gt;Sheet1!O1038),"有影响","-")</f>
        <v>-</v>
      </c>
      <c r="E778" s="31" t="str">
        <f>IF(OR(Sheet1!S1038&lt;&gt;Sheet1!AJ1038,Sheet1!AK1038&lt;&gt;Sheet1!T1038),"有影响","-")</f>
        <v>-</v>
      </c>
      <c r="F778" s="31" t="str">
        <f>IF(OR(Sheet1!X1038&lt;&gt;Sheet1!AL1038,Sheet1!AM1038&lt;&gt;Sheet1!Y1038),"有影响","-")</f>
        <v>-</v>
      </c>
      <c r="G778" s="31" t="str">
        <f>IF(OR(Sheet1!AC1038&lt;&gt;Sheet1!AN1038,Sheet1!AO1038&lt;&gt;Sheet1!AD1038),"有影响","-")</f>
        <v>-</v>
      </c>
      <c r="H778" s="31" t="str">
        <f>IF(Sheet1!G1038=0,"出错","-")</f>
        <v>-</v>
      </c>
      <c r="I778" s="31" t="str">
        <f>IF(AND(Sheet1!G1038=0,Sheet1!L1038&lt;&gt;0),"出错","-")</f>
        <v>-</v>
      </c>
      <c r="J778" s="31" t="str">
        <f>IF(AND(Sheet1!G1038=0,Sheet1!L1038=0,Sheet1!Q1038&lt;&gt;0),"出错","-")</f>
        <v>-</v>
      </c>
      <c r="K778" s="31" t="str">
        <f>IF(AND(Sheet1!G1038=0,Sheet1!L1038=0,Sheet1!Q1038=0,Sheet1!V1038&lt;&gt;0),"出错","-")</f>
        <v>-</v>
      </c>
      <c r="L778" s="31" t="str">
        <f>IF(AND(Sheet1!G1038=0,Sheet1!L1038=0,Sheet1!Q1038=0,Sheet1!V1038=0,Sheet1!AA1038&lt;&gt;0),"出错","-")</f>
        <v>-</v>
      </c>
    </row>
    <row r="779" spans="1:12">
      <c r="A779" s="3">
        <v>22007</v>
      </c>
      <c r="B779" s="3" t="s">
        <v>557</v>
      </c>
      <c r="C779" s="31" t="str">
        <f>IF(OR(Sheet1!I1039&lt;&gt;Sheet1!AF1039,Sheet1!AG1039&lt;&gt;Sheet1!J1039),"有影响","-")</f>
        <v>-</v>
      </c>
      <c r="D779" s="31" t="str">
        <f>IF(OR(Sheet1!N1039&lt;&gt;Sheet1!AH1039,Sheet1!AI1039&lt;&gt;Sheet1!O1039),"有影响","-")</f>
        <v>-</v>
      </c>
      <c r="E779" s="31" t="str">
        <f>IF(OR(Sheet1!S1039&lt;&gt;Sheet1!AJ1039,Sheet1!AK1039&lt;&gt;Sheet1!T1039),"有影响","-")</f>
        <v>-</v>
      </c>
      <c r="F779" s="31" t="str">
        <f>IF(OR(Sheet1!X1039&lt;&gt;Sheet1!AL1039,Sheet1!AM1039&lt;&gt;Sheet1!Y1039),"有影响","-")</f>
        <v>-</v>
      </c>
      <c r="G779" s="31" t="str">
        <f>IF(OR(Sheet1!AC1039&lt;&gt;Sheet1!AN1039,Sheet1!AO1039&lt;&gt;Sheet1!AD1039),"有影响","-")</f>
        <v>-</v>
      </c>
      <c r="H779" s="31" t="str">
        <f>IF(Sheet1!G1039=0,"出错","-")</f>
        <v>-</v>
      </c>
      <c r="I779" s="31" t="str">
        <f>IF(AND(Sheet1!G1039=0,Sheet1!L1039&lt;&gt;0),"出错","-")</f>
        <v>-</v>
      </c>
      <c r="J779" s="31" t="str">
        <f>IF(AND(Sheet1!G1039=0,Sheet1!L1039=0,Sheet1!Q1039&lt;&gt;0),"出错","-")</f>
        <v>-</v>
      </c>
      <c r="K779" s="31" t="str">
        <f>IF(AND(Sheet1!G1039=0,Sheet1!L1039=0,Sheet1!Q1039=0,Sheet1!V1039&lt;&gt;0),"出错","-")</f>
        <v>-</v>
      </c>
      <c r="L779" s="31" t="str">
        <f>IF(AND(Sheet1!G1039=0,Sheet1!L1039=0,Sheet1!Q1039=0,Sheet1!V1039=0,Sheet1!AA1039&lt;&gt;0),"出错","-")</f>
        <v>-</v>
      </c>
    </row>
    <row r="780" spans="1:12">
      <c r="A780" s="3">
        <v>22008</v>
      </c>
      <c r="B780" s="3" t="s">
        <v>558</v>
      </c>
      <c r="C780" s="31" t="str">
        <f>IF(OR(Sheet1!I1040&lt;&gt;Sheet1!AF1040,Sheet1!AG1040&lt;&gt;Sheet1!J1040),"有影响","-")</f>
        <v>-</v>
      </c>
      <c r="D780" s="31" t="str">
        <f>IF(OR(Sheet1!N1040&lt;&gt;Sheet1!AH1040,Sheet1!AI1040&lt;&gt;Sheet1!O1040),"有影响","-")</f>
        <v>-</v>
      </c>
      <c r="E780" s="31" t="str">
        <f>IF(OR(Sheet1!S1040&lt;&gt;Sheet1!AJ1040,Sheet1!AK1040&lt;&gt;Sheet1!T1040),"有影响","-")</f>
        <v>-</v>
      </c>
      <c r="F780" s="31" t="str">
        <f>IF(OR(Sheet1!X1040&lt;&gt;Sheet1!AL1040,Sheet1!AM1040&lt;&gt;Sheet1!Y1040),"有影响","-")</f>
        <v>-</v>
      </c>
      <c r="G780" s="31" t="str">
        <f>IF(OR(Sheet1!AC1040&lt;&gt;Sheet1!AN1040,Sheet1!AO1040&lt;&gt;Sheet1!AD1040),"有影响","-")</f>
        <v>-</v>
      </c>
      <c r="H780" s="31" t="str">
        <f>IF(Sheet1!G1040=0,"出错","-")</f>
        <v>-</v>
      </c>
      <c r="I780" s="31" t="str">
        <f>IF(AND(Sheet1!G1040=0,Sheet1!L1040&lt;&gt;0),"出错","-")</f>
        <v>-</v>
      </c>
      <c r="J780" s="31" t="str">
        <f>IF(AND(Sheet1!G1040=0,Sheet1!L1040=0,Sheet1!Q1040&lt;&gt;0),"出错","-")</f>
        <v>-</v>
      </c>
      <c r="K780" s="31" t="str">
        <f>IF(AND(Sheet1!G1040=0,Sheet1!L1040=0,Sheet1!Q1040=0,Sheet1!V1040&lt;&gt;0),"出错","-")</f>
        <v>-</v>
      </c>
      <c r="L780" s="31" t="str">
        <f>IF(AND(Sheet1!G1040=0,Sheet1!L1040=0,Sheet1!Q1040=0,Sheet1!V1040=0,Sheet1!AA1040&lt;&gt;0),"出错","-")</f>
        <v>-</v>
      </c>
    </row>
    <row r="781" spans="1:12">
      <c r="A781" s="3">
        <v>22017</v>
      </c>
      <c r="B781" s="3" t="s">
        <v>103</v>
      </c>
      <c r="C781" s="31" t="str">
        <f>IF(OR(Sheet1!I1041&lt;&gt;Sheet1!AF1041,Sheet1!AG1041&lt;&gt;Sheet1!J1041),"有影响","-")</f>
        <v>有影响</v>
      </c>
      <c r="D781" s="31" t="str">
        <f>IF(OR(Sheet1!N1041&lt;&gt;Sheet1!AH1041,Sheet1!AI1041&lt;&gt;Sheet1!O1041),"有影响","-")</f>
        <v>-</v>
      </c>
      <c r="E781" s="31" t="str">
        <f>IF(OR(Sheet1!S1041&lt;&gt;Sheet1!AJ1041,Sheet1!AK1041&lt;&gt;Sheet1!T1041),"有影响","-")</f>
        <v>-</v>
      </c>
      <c r="F781" s="31" t="str">
        <f>IF(OR(Sheet1!X1041&lt;&gt;Sheet1!AL1041,Sheet1!AM1041&lt;&gt;Sheet1!Y1041),"有影响","-")</f>
        <v>-</v>
      </c>
      <c r="G781" s="31" t="str">
        <f>IF(OR(Sheet1!AC1041&lt;&gt;Sheet1!AN1041,Sheet1!AO1041&lt;&gt;Sheet1!AD1041),"有影响","-")</f>
        <v>-</v>
      </c>
      <c r="H781" s="31" t="str">
        <f>IF(Sheet1!G1041=0,"出错","-")</f>
        <v>-</v>
      </c>
      <c r="I781" s="31" t="str">
        <f>IF(AND(Sheet1!G1041=0,Sheet1!L1041&lt;&gt;0),"出错","-")</f>
        <v>-</v>
      </c>
      <c r="J781" s="31" t="str">
        <f>IF(AND(Sheet1!G1041=0,Sheet1!L1041=0,Sheet1!Q1041&lt;&gt;0),"出错","-")</f>
        <v>-</v>
      </c>
      <c r="K781" s="31" t="str">
        <f>IF(AND(Sheet1!G1041=0,Sheet1!L1041=0,Sheet1!Q1041=0,Sheet1!V1041&lt;&gt;0),"出错","-")</f>
        <v>-</v>
      </c>
      <c r="L781" s="31" t="str">
        <f>IF(AND(Sheet1!G1041=0,Sheet1!L1041=0,Sheet1!Q1041=0,Sheet1!V1041=0,Sheet1!AA1041&lt;&gt;0),"出错","-")</f>
        <v>-</v>
      </c>
    </row>
    <row r="782" spans="1:12">
      <c r="A782" s="3">
        <v>22018</v>
      </c>
      <c r="B782" s="3" t="s">
        <v>107</v>
      </c>
      <c r="C782" s="31" t="str">
        <f>IF(OR(Sheet1!I1042&lt;&gt;Sheet1!AF1042,Sheet1!AG1042&lt;&gt;Sheet1!J1042),"有影响","-")</f>
        <v>有影响</v>
      </c>
      <c r="D782" s="31" t="str">
        <f>IF(OR(Sheet1!N1042&lt;&gt;Sheet1!AH1042,Sheet1!AI1042&lt;&gt;Sheet1!O1042),"有影响","-")</f>
        <v>-</v>
      </c>
      <c r="E782" s="31" t="str">
        <f>IF(OR(Sheet1!S1042&lt;&gt;Sheet1!AJ1042,Sheet1!AK1042&lt;&gt;Sheet1!T1042),"有影响","-")</f>
        <v>-</v>
      </c>
      <c r="F782" s="31" t="str">
        <f>IF(OR(Sheet1!X1042&lt;&gt;Sheet1!AL1042,Sheet1!AM1042&lt;&gt;Sheet1!Y1042),"有影响","-")</f>
        <v>-</v>
      </c>
      <c r="G782" s="31" t="str">
        <f>IF(OR(Sheet1!AC1042&lt;&gt;Sheet1!AN1042,Sheet1!AO1042&lt;&gt;Sheet1!AD1042),"有影响","-")</f>
        <v>-</v>
      </c>
      <c r="H782" s="31" t="str">
        <f>IF(Sheet1!G1042=0,"出错","-")</f>
        <v>-</v>
      </c>
      <c r="I782" s="31" t="str">
        <f>IF(AND(Sheet1!G1042=0,Sheet1!L1042&lt;&gt;0),"出错","-")</f>
        <v>-</v>
      </c>
      <c r="J782" s="31" t="str">
        <f>IF(AND(Sheet1!G1042=0,Sheet1!L1042=0,Sheet1!Q1042&lt;&gt;0),"出错","-")</f>
        <v>-</v>
      </c>
      <c r="K782" s="31" t="str">
        <f>IF(AND(Sheet1!G1042=0,Sheet1!L1042=0,Sheet1!Q1042=0,Sheet1!V1042&lt;&gt;0),"出错","-")</f>
        <v>-</v>
      </c>
      <c r="L782" s="31" t="str">
        <f>IF(AND(Sheet1!G1042=0,Sheet1!L1042=0,Sheet1!Q1042=0,Sheet1!V1042=0,Sheet1!AA1042&lt;&gt;0),"出错","-")</f>
        <v>-</v>
      </c>
    </row>
    <row r="783" spans="1:12">
      <c r="A783" s="3">
        <v>22019</v>
      </c>
      <c r="B783" s="3" t="s">
        <v>60</v>
      </c>
      <c r="C783" s="31" t="str">
        <f>IF(OR(Sheet1!I1043&lt;&gt;Sheet1!AF1043,Sheet1!AG1043&lt;&gt;Sheet1!J1043),"有影响","-")</f>
        <v>有影响</v>
      </c>
      <c r="D783" s="31" t="str">
        <f>IF(OR(Sheet1!N1043&lt;&gt;Sheet1!AH1043,Sheet1!AI1043&lt;&gt;Sheet1!O1043),"有影响","-")</f>
        <v>-</v>
      </c>
      <c r="E783" s="31" t="str">
        <f>IF(OR(Sheet1!S1043&lt;&gt;Sheet1!AJ1043,Sheet1!AK1043&lt;&gt;Sheet1!T1043),"有影响","-")</f>
        <v>-</v>
      </c>
      <c r="F783" s="31" t="str">
        <f>IF(OR(Sheet1!X1043&lt;&gt;Sheet1!AL1043,Sheet1!AM1043&lt;&gt;Sheet1!Y1043),"有影响","-")</f>
        <v>-</v>
      </c>
      <c r="G783" s="31" t="str">
        <f>IF(OR(Sheet1!AC1043&lt;&gt;Sheet1!AN1043,Sheet1!AO1043&lt;&gt;Sheet1!AD1043),"有影响","-")</f>
        <v>-</v>
      </c>
      <c r="H783" s="31" t="str">
        <f>IF(Sheet1!G1043=0,"出错","-")</f>
        <v>-</v>
      </c>
      <c r="I783" s="31" t="str">
        <f>IF(AND(Sheet1!G1043=0,Sheet1!L1043&lt;&gt;0),"出错","-")</f>
        <v>-</v>
      </c>
      <c r="J783" s="31" t="str">
        <f>IF(AND(Sheet1!G1043=0,Sheet1!L1043=0,Sheet1!Q1043&lt;&gt;0),"出错","-")</f>
        <v>-</v>
      </c>
      <c r="K783" s="31" t="str">
        <f>IF(AND(Sheet1!G1043=0,Sheet1!L1043=0,Sheet1!Q1043=0,Sheet1!V1043&lt;&gt;0),"出错","-")</f>
        <v>-</v>
      </c>
      <c r="L783" s="31" t="str">
        <f>IF(AND(Sheet1!G1043=0,Sheet1!L1043=0,Sheet1!Q1043=0,Sheet1!V1043=0,Sheet1!AA1043&lt;&gt;0),"出错","-")</f>
        <v>-</v>
      </c>
    </row>
    <row r="784" spans="1:12">
      <c r="A784" s="3">
        <v>22020</v>
      </c>
      <c r="B784" s="3" t="s">
        <v>325</v>
      </c>
      <c r="C784" s="31" t="str">
        <f>IF(OR(Sheet1!I1044&lt;&gt;Sheet1!AF1044,Sheet1!AG1044&lt;&gt;Sheet1!J1044),"有影响","-")</f>
        <v>有影响</v>
      </c>
      <c r="D784" s="31" t="str">
        <f>IF(OR(Sheet1!N1044&lt;&gt;Sheet1!AH1044,Sheet1!AI1044&lt;&gt;Sheet1!O1044),"有影响","-")</f>
        <v>-</v>
      </c>
      <c r="E784" s="31" t="str">
        <f>IF(OR(Sheet1!S1044&lt;&gt;Sheet1!AJ1044,Sheet1!AK1044&lt;&gt;Sheet1!T1044),"有影响","-")</f>
        <v>-</v>
      </c>
      <c r="F784" s="31" t="str">
        <f>IF(OR(Sheet1!X1044&lt;&gt;Sheet1!AL1044,Sheet1!AM1044&lt;&gt;Sheet1!Y1044),"有影响","-")</f>
        <v>-</v>
      </c>
      <c r="G784" s="31" t="str">
        <f>IF(OR(Sheet1!AC1044&lt;&gt;Sheet1!AN1044,Sheet1!AO1044&lt;&gt;Sheet1!AD1044),"有影响","-")</f>
        <v>-</v>
      </c>
      <c r="H784" s="31" t="str">
        <f>IF(Sheet1!G1044=0,"出错","-")</f>
        <v>-</v>
      </c>
      <c r="I784" s="31" t="str">
        <f>IF(AND(Sheet1!G1044=0,Sheet1!L1044&lt;&gt;0),"出错","-")</f>
        <v>-</v>
      </c>
      <c r="J784" s="31" t="str">
        <f>IF(AND(Sheet1!G1044=0,Sheet1!L1044=0,Sheet1!Q1044&lt;&gt;0),"出错","-")</f>
        <v>-</v>
      </c>
      <c r="K784" s="31" t="str">
        <f>IF(AND(Sheet1!G1044=0,Sheet1!L1044=0,Sheet1!Q1044=0,Sheet1!V1044&lt;&gt;0),"出错","-")</f>
        <v>-</v>
      </c>
      <c r="L784" s="31" t="str">
        <f>IF(AND(Sheet1!G1044=0,Sheet1!L1044=0,Sheet1!Q1044=0,Sheet1!V1044=0,Sheet1!AA1044&lt;&gt;0),"出错","-")</f>
        <v>-</v>
      </c>
    </row>
    <row r="785" spans="1:12">
      <c r="A785" s="3">
        <v>22021</v>
      </c>
      <c r="B785" s="3" t="s">
        <v>111</v>
      </c>
      <c r="C785" s="31" t="str">
        <f>IF(OR(Sheet1!I1045&lt;&gt;Sheet1!AF1045,Sheet1!AG1045&lt;&gt;Sheet1!J1045),"有影响","-")</f>
        <v>有影响</v>
      </c>
      <c r="D785" s="31" t="str">
        <f>IF(OR(Sheet1!N1045&lt;&gt;Sheet1!AH1045,Sheet1!AI1045&lt;&gt;Sheet1!O1045),"有影响","-")</f>
        <v>-</v>
      </c>
      <c r="E785" s="31" t="str">
        <f>IF(OR(Sheet1!S1045&lt;&gt;Sheet1!AJ1045,Sheet1!AK1045&lt;&gt;Sheet1!T1045),"有影响","-")</f>
        <v>-</v>
      </c>
      <c r="F785" s="31" t="str">
        <f>IF(OR(Sheet1!X1045&lt;&gt;Sheet1!AL1045,Sheet1!AM1045&lt;&gt;Sheet1!Y1045),"有影响","-")</f>
        <v>-</v>
      </c>
      <c r="G785" s="31" t="str">
        <f>IF(OR(Sheet1!AC1045&lt;&gt;Sheet1!AN1045,Sheet1!AO1045&lt;&gt;Sheet1!AD1045),"有影响","-")</f>
        <v>-</v>
      </c>
      <c r="H785" s="31" t="str">
        <f>IF(Sheet1!G1045=0,"出错","-")</f>
        <v>-</v>
      </c>
      <c r="I785" s="31" t="str">
        <f>IF(AND(Sheet1!G1045=0,Sheet1!L1045&lt;&gt;0),"出错","-")</f>
        <v>-</v>
      </c>
      <c r="J785" s="31" t="str">
        <f>IF(AND(Sheet1!G1045=0,Sheet1!L1045=0,Sheet1!Q1045&lt;&gt;0),"出错","-")</f>
        <v>-</v>
      </c>
      <c r="K785" s="31" t="str">
        <f>IF(AND(Sheet1!G1045=0,Sheet1!L1045=0,Sheet1!Q1045=0,Sheet1!V1045&lt;&gt;0),"出错","-")</f>
        <v>-</v>
      </c>
      <c r="L785" s="31" t="str">
        <f>IF(AND(Sheet1!G1045=0,Sheet1!L1045=0,Sheet1!Q1045=0,Sheet1!V1045=0,Sheet1!AA1045&lt;&gt;0),"出错","-")</f>
        <v>-</v>
      </c>
    </row>
    <row r="786" spans="1:12">
      <c r="A786" s="3">
        <v>22022</v>
      </c>
      <c r="B786" s="3" t="s">
        <v>57</v>
      </c>
      <c r="C786" s="31" t="str">
        <f>IF(OR(Sheet1!I1046&lt;&gt;Sheet1!AF1046,Sheet1!AG1046&lt;&gt;Sheet1!J1046),"有影响","-")</f>
        <v>有影响</v>
      </c>
      <c r="D786" s="31" t="str">
        <f>IF(OR(Sheet1!N1046&lt;&gt;Sheet1!AH1046,Sheet1!AI1046&lt;&gt;Sheet1!O1046),"有影响","-")</f>
        <v>-</v>
      </c>
      <c r="E786" s="31" t="str">
        <f>IF(OR(Sheet1!S1046&lt;&gt;Sheet1!AJ1046,Sheet1!AK1046&lt;&gt;Sheet1!T1046),"有影响","-")</f>
        <v>-</v>
      </c>
      <c r="F786" s="31" t="str">
        <f>IF(OR(Sheet1!X1046&lt;&gt;Sheet1!AL1046,Sheet1!AM1046&lt;&gt;Sheet1!Y1046),"有影响","-")</f>
        <v>-</v>
      </c>
      <c r="G786" s="31" t="str">
        <f>IF(OR(Sheet1!AC1046&lt;&gt;Sheet1!AN1046,Sheet1!AO1046&lt;&gt;Sheet1!AD1046),"有影响","-")</f>
        <v>-</v>
      </c>
      <c r="H786" s="31" t="str">
        <f>IF(Sheet1!G1046=0,"出错","-")</f>
        <v>-</v>
      </c>
      <c r="I786" s="31" t="str">
        <f>IF(AND(Sheet1!G1046=0,Sheet1!L1046&lt;&gt;0),"出错","-")</f>
        <v>-</v>
      </c>
      <c r="J786" s="31" t="str">
        <f>IF(AND(Sheet1!G1046=0,Sheet1!L1046=0,Sheet1!Q1046&lt;&gt;0),"出错","-")</f>
        <v>-</v>
      </c>
      <c r="K786" s="31" t="str">
        <f>IF(AND(Sheet1!G1046=0,Sheet1!L1046=0,Sheet1!Q1046=0,Sheet1!V1046&lt;&gt;0),"出错","-")</f>
        <v>-</v>
      </c>
      <c r="L786" s="31" t="str">
        <f>IF(AND(Sheet1!G1046=0,Sheet1!L1046=0,Sheet1!Q1046=0,Sheet1!V1046=0,Sheet1!AA1046&lt;&gt;0),"出错","-")</f>
        <v>-</v>
      </c>
    </row>
    <row r="787" spans="1:12">
      <c r="A787" s="3">
        <v>22023</v>
      </c>
      <c r="B787" s="3" t="s">
        <v>64</v>
      </c>
      <c r="C787" s="31" t="str">
        <f>IF(OR(Sheet1!I1047&lt;&gt;Sheet1!AF1047,Sheet1!AG1047&lt;&gt;Sheet1!J1047),"有影响","-")</f>
        <v>有影响</v>
      </c>
      <c r="D787" s="31" t="str">
        <f>IF(OR(Sheet1!N1047&lt;&gt;Sheet1!AH1047,Sheet1!AI1047&lt;&gt;Sheet1!O1047),"有影响","-")</f>
        <v>-</v>
      </c>
      <c r="E787" s="31" t="str">
        <f>IF(OR(Sheet1!S1047&lt;&gt;Sheet1!AJ1047,Sheet1!AK1047&lt;&gt;Sheet1!T1047),"有影响","-")</f>
        <v>-</v>
      </c>
      <c r="F787" s="31" t="str">
        <f>IF(OR(Sheet1!X1047&lt;&gt;Sheet1!AL1047,Sheet1!AM1047&lt;&gt;Sheet1!Y1047),"有影响","-")</f>
        <v>-</v>
      </c>
      <c r="G787" s="31" t="str">
        <f>IF(OR(Sheet1!AC1047&lt;&gt;Sheet1!AN1047,Sheet1!AO1047&lt;&gt;Sheet1!AD1047),"有影响","-")</f>
        <v>-</v>
      </c>
      <c r="H787" s="31" t="str">
        <f>IF(Sheet1!G1047=0,"出错","-")</f>
        <v>-</v>
      </c>
      <c r="I787" s="31" t="str">
        <f>IF(AND(Sheet1!G1047=0,Sheet1!L1047&lt;&gt;0),"出错","-")</f>
        <v>-</v>
      </c>
      <c r="J787" s="31" t="str">
        <f>IF(AND(Sheet1!G1047=0,Sheet1!L1047=0,Sheet1!Q1047&lt;&gt;0),"出错","-")</f>
        <v>-</v>
      </c>
      <c r="K787" s="31" t="str">
        <f>IF(AND(Sheet1!G1047=0,Sheet1!L1047=0,Sheet1!Q1047=0,Sheet1!V1047&lt;&gt;0),"出错","-")</f>
        <v>-</v>
      </c>
      <c r="L787" s="31" t="str">
        <f>IF(AND(Sheet1!G1047=0,Sheet1!L1047=0,Sheet1!Q1047=0,Sheet1!V1047=0,Sheet1!AA1047&lt;&gt;0),"出错","-")</f>
        <v>-</v>
      </c>
    </row>
    <row r="788" spans="1:12">
      <c r="A788" s="3">
        <v>22024</v>
      </c>
      <c r="B788" s="3" t="s">
        <v>88</v>
      </c>
      <c r="C788" s="31" t="str">
        <f>IF(OR(Sheet1!I1048&lt;&gt;Sheet1!AF1048,Sheet1!AG1048&lt;&gt;Sheet1!J1048),"有影响","-")</f>
        <v>有影响</v>
      </c>
      <c r="D788" s="31" t="str">
        <f>IF(OR(Sheet1!N1048&lt;&gt;Sheet1!AH1048,Sheet1!AI1048&lt;&gt;Sheet1!O1048),"有影响","-")</f>
        <v>-</v>
      </c>
      <c r="E788" s="31" t="str">
        <f>IF(OR(Sheet1!S1048&lt;&gt;Sheet1!AJ1048,Sheet1!AK1048&lt;&gt;Sheet1!T1048),"有影响","-")</f>
        <v>-</v>
      </c>
      <c r="F788" s="31" t="str">
        <f>IF(OR(Sheet1!X1048&lt;&gt;Sheet1!AL1048,Sheet1!AM1048&lt;&gt;Sheet1!Y1048),"有影响","-")</f>
        <v>-</v>
      </c>
      <c r="G788" s="31" t="str">
        <f>IF(OR(Sheet1!AC1048&lt;&gt;Sheet1!AN1048,Sheet1!AO1048&lt;&gt;Sheet1!AD1048),"有影响","-")</f>
        <v>-</v>
      </c>
      <c r="H788" s="31" t="str">
        <f>IF(Sheet1!G1048=0,"出错","-")</f>
        <v>-</v>
      </c>
      <c r="I788" s="31" t="str">
        <f>IF(AND(Sheet1!G1048=0,Sheet1!L1048&lt;&gt;0),"出错","-")</f>
        <v>-</v>
      </c>
      <c r="J788" s="31" t="str">
        <f>IF(AND(Sheet1!G1048=0,Sheet1!L1048=0,Sheet1!Q1048&lt;&gt;0),"出错","-")</f>
        <v>-</v>
      </c>
      <c r="K788" s="31" t="str">
        <f>IF(AND(Sheet1!G1048=0,Sheet1!L1048=0,Sheet1!Q1048=0,Sheet1!V1048&lt;&gt;0),"出错","-")</f>
        <v>-</v>
      </c>
      <c r="L788" s="31" t="str">
        <f>IF(AND(Sheet1!G1048=0,Sheet1!L1048=0,Sheet1!Q1048=0,Sheet1!V1048=0,Sheet1!AA1048&lt;&gt;0),"出错","-")</f>
        <v>-</v>
      </c>
    </row>
    <row r="789" spans="1:12">
      <c r="A789" s="3">
        <v>22025</v>
      </c>
      <c r="B789" s="3" t="s">
        <v>108</v>
      </c>
      <c r="C789" s="31" t="str">
        <f>IF(OR(Sheet1!I1049&lt;&gt;Sheet1!AF1049,Sheet1!AG1049&lt;&gt;Sheet1!J1049),"有影响","-")</f>
        <v>有影响</v>
      </c>
      <c r="D789" s="31" t="str">
        <f>IF(OR(Sheet1!N1049&lt;&gt;Sheet1!AH1049,Sheet1!AI1049&lt;&gt;Sheet1!O1049),"有影响","-")</f>
        <v>-</v>
      </c>
      <c r="E789" s="31" t="str">
        <f>IF(OR(Sheet1!S1049&lt;&gt;Sheet1!AJ1049,Sheet1!AK1049&lt;&gt;Sheet1!T1049),"有影响","-")</f>
        <v>-</v>
      </c>
      <c r="F789" s="31" t="str">
        <f>IF(OR(Sheet1!X1049&lt;&gt;Sheet1!AL1049,Sheet1!AM1049&lt;&gt;Sheet1!Y1049),"有影响","-")</f>
        <v>-</v>
      </c>
      <c r="G789" s="31" t="str">
        <f>IF(OR(Sheet1!AC1049&lt;&gt;Sheet1!AN1049,Sheet1!AO1049&lt;&gt;Sheet1!AD1049),"有影响","-")</f>
        <v>-</v>
      </c>
      <c r="H789" s="31" t="str">
        <f>IF(Sheet1!G1049=0,"出错","-")</f>
        <v>-</v>
      </c>
      <c r="I789" s="31" t="str">
        <f>IF(AND(Sheet1!G1049=0,Sheet1!L1049&lt;&gt;0),"出错","-")</f>
        <v>-</v>
      </c>
      <c r="J789" s="31" t="str">
        <f>IF(AND(Sheet1!G1049=0,Sheet1!L1049=0,Sheet1!Q1049&lt;&gt;0),"出错","-")</f>
        <v>-</v>
      </c>
      <c r="K789" s="31" t="str">
        <f>IF(AND(Sheet1!G1049=0,Sheet1!L1049=0,Sheet1!Q1049=0,Sheet1!V1049&lt;&gt;0),"出错","-")</f>
        <v>-</v>
      </c>
      <c r="L789" s="31" t="str">
        <f>IF(AND(Sheet1!G1049=0,Sheet1!L1049=0,Sheet1!Q1049=0,Sheet1!V1049=0,Sheet1!AA1049&lt;&gt;0),"出错","-")</f>
        <v>-</v>
      </c>
    </row>
    <row r="790" spans="1:12">
      <c r="A790" s="3">
        <v>22026</v>
      </c>
      <c r="B790" s="3" t="s">
        <v>326</v>
      </c>
      <c r="C790" s="31" t="str">
        <f>IF(OR(Sheet1!I1050&lt;&gt;Sheet1!AF1050,Sheet1!AG1050&lt;&gt;Sheet1!J1050),"有影响","-")</f>
        <v>有影响</v>
      </c>
      <c r="D790" s="31" t="str">
        <f>IF(OR(Sheet1!N1050&lt;&gt;Sheet1!AH1050,Sheet1!AI1050&lt;&gt;Sheet1!O1050),"有影响","-")</f>
        <v>-</v>
      </c>
      <c r="E790" s="31" t="str">
        <f>IF(OR(Sheet1!S1050&lt;&gt;Sheet1!AJ1050,Sheet1!AK1050&lt;&gt;Sheet1!T1050),"有影响","-")</f>
        <v>-</v>
      </c>
      <c r="F790" s="31" t="str">
        <f>IF(OR(Sheet1!X1050&lt;&gt;Sheet1!AL1050,Sheet1!AM1050&lt;&gt;Sheet1!Y1050),"有影响","-")</f>
        <v>-</v>
      </c>
      <c r="G790" s="31" t="str">
        <f>IF(OR(Sheet1!AC1050&lt;&gt;Sheet1!AN1050,Sheet1!AO1050&lt;&gt;Sheet1!AD1050),"有影响","-")</f>
        <v>-</v>
      </c>
      <c r="H790" s="31" t="str">
        <f>IF(Sheet1!G1050=0,"出错","-")</f>
        <v>-</v>
      </c>
      <c r="I790" s="31" t="str">
        <f>IF(AND(Sheet1!G1050=0,Sheet1!L1050&lt;&gt;0),"出错","-")</f>
        <v>-</v>
      </c>
      <c r="J790" s="31" t="str">
        <f>IF(AND(Sheet1!G1050=0,Sheet1!L1050=0,Sheet1!Q1050&lt;&gt;0),"出错","-")</f>
        <v>-</v>
      </c>
      <c r="K790" s="31" t="str">
        <f>IF(AND(Sheet1!G1050=0,Sheet1!L1050=0,Sheet1!Q1050=0,Sheet1!V1050&lt;&gt;0),"出错","-")</f>
        <v>-</v>
      </c>
      <c r="L790" s="31" t="str">
        <f>IF(AND(Sheet1!G1050=0,Sheet1!L1050=0,Sheet1!Q1050=0,Sheet1!V1050=0,Sheet1!AA1050&lt;&gt;0),"出错","-")</f>
        <v>-</v>
      </c>
    </row>
    <row r="791" spans="1:12">
      <c r="A791" s="3">
        <v>22027</v>
      </c>
      <c r="B791" s="3" t="s">
        <v>54</v>
      </c>
      <c r="C791" s="31" t="str">
        <f>IF(OR(Sheet1!I1051&lt;&gt;Sheet1!AF1051,Sheet1!AG1051&lt;&gt;Sheet1!J1051),"有影响","-")</f>
        <v>有影响</v>
      </c>
      <c r="D791" s="31" t="str">
        <f>IF(OR(Sheet1!N1051&lt;&gt;Sheet1!AH1051,Sheet1!AI1051&lt;&gt;Sheet1!O1051),"有影响","-")</f>
        <v>-</v>
      </c>
      <c r="E791" s="31" t="str">
        <f>IF(OR(Sheet1!S1051&lt;&gt;Sheet1!AJ1051,Sheet1!AK1051&lt;&gt;Sheet1!T1051),"有影响","-")</f>
        <v>-</v>
      </c>
      <c r="F791" s="31" t="str">
        <f>IF(OR(Sheet1!X1051&lt;&gt;Sheet1!AL1051,Sheet1!AM1051&lt;&gt;Sheet1!Y1051),"有影响","-")</f>
        <v>-</v>
      </c>
      <c r="G791" s="31" t="str">
        <f>IF(OR(Sheet1!AC1051&lt;&gt;Sheet1!AN1051,Sheet1!AO1051&lt;&gt;Sheet1!AD1051),"有影响","-")</f>
        <v>-</v>
      </c>
      <c r="H791" s="31" t="str">
        <f>IF(Sheet1!G1051=0,"出错","-")</f>
        <v>-</v>
      </c>
      <c r="I791" s="31" t="str">
        <f>IF(AND(Sheet1!G1051=0,Sheet1!L1051&lt;&gt;0),"出错","-")</f>
        <v>-</v>
      </c>
      <c r="J791" s="31" t="str">
        <f>IF(AND(Sheet1!G1051=0,Sheet1!L1051=0,Sheet1!Q1051&lt;&gt;0),"出错","-")</f>
        <v>-</v>
      </c>
      <c r="K791" s="31" t="str">
        <f>IF(AND(Sheet1!G1051=0,Sheet1!L1051=0,Sheet1!Q1051=0,Sheet1!V1051&lt;&gt;0),"出错","-")</f>
        <v>-</v>
      </c>
      <c r="L791" s="31" t="str">
        <f>IF(AND(Sheet1!G1051=0,Sheet1!L1051=0,Sheet1!Q1051=0,Sheet1!V1051=0,Sheet1!AA1051&lt;&gt;0),"出错","-")</f>
        <v>-</v>
      </c>
    </row>
    <row r="792" spans="1:12">
      <c r="A792" s="3">
        <v>22028</v>
      </c>
      <c r="B792" s="3" t="s">
        <v>104</v>
      </c>
      <c r="C792" s="31" t="str">
        <f>IF(OR(Sheet1!I1052&lt;&gt;Sheet1!AF1052,Sheet1!AG1052&lt;&gt;Sheet1!J1052),"有影响","-")</f>
        <v>有影响</v>
      </c>
      <c r="D792" s="31" t="str">
        <f>IF(OR(Sheet1!N1052&lt;&gt;Sheet1!AH1052,Sheet1!AI1052&lt;&gt;Sheet1!O1052),"有影响","-")</f>
        <v>-</v>
      </c>
      <c r="E792" s="31" t="str">
        <f>IF(OR(Sheet1!S1052&lt;&gt;Sheet1!AJ1052,Sheet1!AK1052&lt;&gt;Sheet1!T1052),"有影响","-")</f>
        <v>-</v>
      </c>
      <c r="F792" s="31" t="str">
        <f>IF(OR(Sheet1!X1052&lt;&gt;Sheet1!AL1052,Sheet1!AM1052&lt;&gt;Sheet1!Y1052),"有影响","-")</f>
        <v>-</v>
      </c>
      <c r="G792" s="31" t="str">
        <f>IF(OR(Sheet1!AC1052&lt;&gt;Sheet1!AN1052,Sheet1!AO1052&lt;&gt;Sheet1!AD1052),"有影响","-")</f>
        <v>-</v>
      </c>
      <c r="H792" s="31" t="str">
        <f>IF(Sheet1!G1052=0,"出错","-")</f>
        <v>-</v>
      </c>
      <c r="I792" s="31" t="str">
        <f>IF(AND(Sheet1!G1052=0,Sheet1!L1052&lt;&gt;0),"出错","-")</f>
        <v>-</v>
      </c>
      <c r="J792" s="31" t="str">
        <f>IF(AND(Sheet1!G1052=0,Sheet1!L1052=0,Sheet1!Q1052&lt;&gt;0),"出错","-")</f>
        <v>-</v>
      </c>
      <c r="K792" s="31" t="str">
        <f>IF(AND(Sheet1!G1052=0,Sheet1!L1052=0,Sheet1!Q1052=0,Sheet1!V1052&lt;&gt;0),"出错","-")</f>
        <v>-</v>
      </c>
      <c r="L792" s="31" t="str">
        <f>IF(AND(Sheet1!G1052=0,Sheet1!L1052=0,Sheet1!Q1052=0,Sheet1!V1052=0,Sheet1!AA1052&lt;&gt;0),"出错","-")</f>
        <v>-</v>
      </c>
    </row>
    <row r="793" spans="1:12">
      <c r="A793" s="3">
        <v>22029</v>
      </c>
      <c r="B793" s="3" t="s">
        <v>61</v>
      </c>
      <c r="C793" s="31" t="str">
        <f>IF(OR(Sheet1!I1053&lt;&gt;Sheet1!AF1053,Sheet1!AG1053&lt;&gt;Sheet1!J1053),"有影响","-")</f>
        <v>有影响</v>
      </c>
      <c r="D793" s="31" t="str">
        <f>IF(OR(Sheet1!N1053&lt;&gt;Sheet1!AH1053,Sheet1!AI1053&lt;&gt;Sheet1!O1053),"有影响","-")</f>
        <v>-</v>
      </c>
      <c r="E793" s="31" t="str">
        <f>IF(OR(Sheet1!S1053&lt;&gt;Sheet1!AJ1053,Sheet1!AK1053&lt;&gt;Sheet1!T1053),"有影响","-")</f>
        <v>-</v>
      </c>
      <c r="F793" s="31" t="str">
        <f>IF(OR(Sheet1!X1053&lt;&gt;Sheet1!AL1053,Sheet1!AM1053&lt;&gt;Sheet1!Y1053),"有影响","-")</f>
        <v>-</v>
      </c>
      <c r="G793" s="31" t="str">
        <f>IF(OR(Sheet1!AC1053&lt;&gt;Sheet1!AN1053,Sheet1!AO1053&lt;&gt;Sheet1!AD1053),"有影响","-")</f>
        <v>-</v>
      </c>
      <c r="H793" s="31" t="str">
        <f>IF(Sheet1!G1053=0,"出错","-")</f>
        <v>-</v>
      </c>
      <c r="I793" s="31" t="str">
        <f>IF(AND(Sheet1!G1053=0,Sheet1!L1053&lt;&gt;0),"出错","-")</f>
        <v>-</v>
      </c>
      <c r="J793" s="31" t="str">
        <f>IF(AND(Sheet1!G1053=0,Sheet1!L1053=0,Sheet1!Q1053&lt;&gt;0),"出错","-")</f>
        <v>-</v>
      </c>
      <c r="K793" s="31" t="str">
        <f>IF(AND(Sheet1!G1053=0,Sheet1!L1053=0,Sheet1!Q1053=0,Sheet1!V1053&lt;&gt;0),"出错","-")</f>
        <v>-</v>
      </c>
      <c r="L793" s="31" t="str">
        <f>IF(AND(Sheet1!G1053=0,Sheet1!L1053=0,Sheet1!Q1053=0,Sheet1!V1053=0,Sheet1!AA1053&lt;&gt;0),"出错","-")</f>
        <v>-</v>
      </c>
    </row>
    <row r="794" spans="1:12">
      <c r="A794" s="3">
        <v>22030</v>
      </c>
      <c r="B794" s="3" t="s">
        <v>58</v>
      </c>
      <c r="C794" s="31" t="str">
        <f>IF(OR(Sheet1!I1054&lt;&gt;Sheet1!AF1054,Sheet1!AG1054&lt;&gt;Sheet1!J1054),"有影响","-")</f>
        <v>有影响</v>
      </c>
      <c r="D794" s="31" t="str">
        <f>IF(OR(Sheet1!N1054&lt;&gt;Sheet1!AH1054,Sheet1!AI1054&lt;&gt;Sheet1!O1054),"有影响","-")</f>
        <v>-</v>
      </c>
      <c r="E794" s="31" t="str">
        <f>IF(OR(Sheet1!S1054&lt;&gt;Sheet1!AJ1054,Sheet1!AK1054&lt;&gt;Sheet1!T1054),"有影响","-")</f>
        <v>-</v>
      </c>
      <c r="F794" s="31" t="str">
        <f>IF(OR(Sheet1!X1054&lt;&gt;Sheet1!AL1054,Sheet1!AM1054&lt;&gt;Sheet1!Y1054),"有影响","-")</f>
        <v>-</v>
      </c>
      <c r="G794" s="31" t="str">
        <f>IF(OR(Sheet1!AC1054&lt;&gt;Sheet1!AN1054,Sheet1!AO1054&lt;&gt;Sheet1!AD1054),"有影响","-")</f>
        <v>-</v>
      </c>
      <c r="H794" s="31" t="str">
        <f>IF(Sheet1!G1054=0,"出错","-")</f>
        <v>-</v>
      </c>
      <c r="I794" s="31" t="str">
        <f>IF(AND(Sheet1!G1054=0,Sheet1!L1054&lt;&gt;0),"出错","-")</f>
        <v>-</v>
      </c>
      <c r="J794" s="31" t="str">
        <f>IF(AND(Sheet1!G1054=0,Sheet1!L1054=0,Sheet1!Q1054&lt;&gt;0),"出错","-")</f>
        <v>-</v>
      </c>
      <c r="K794" s="31" t="str">
        <f>IF(AND(Sheet1!G1054=0,Sheet1!L1054=0,Sheet1!Q1054=0,Sheet1!V1054&lt;&gt;0),"出错","-")</f>
        <v>-</v>
      </c>
      <c r="L794" s="31" t="str">
        <f>IF(AND(Sheet1!G1054=0,Sheet1!L1054=0,Sheet1!Q1054=0,Sheet1!V1054=0,Sheet1!AA1054&lt;&gt;0),"出错","-")</f>
        <v>-</v>
      </c>
    </row>
    <row r="795" spans="1:12">
      <c r="A795" s="3">
        <v>22031</v>
      </c>
      <c r="B795" s="3" t="s">
        <v>65</v>
      </c>
      <c r="C795" s="31" t="str">
        <f>IF(OR(Sheet1!I1055&lt;&gt;Sheet1!AF1055,Sheet1!AG1055&lt;&gt;Sheet1!J1055),"有影响","-")</f>
        <v>有影响</v>
      </c>
      <c r="D795" s="31" t="str">
        <f>IF(OR(Sheet1!N1055&lt;&gt;Sheet1!AH1055,Sheet1!AI1055&lt;&gt;Sheet1!O1055),"有影响","-")</f>
        <v>-</v>
      </c>
      <c r="E795" s="31" t="str">
        <f>IF(OR(Sheet1!S1055&lt;&gt;Sheet1!AJ1055,Sheet1!AK1055&lt;&gt;Sheet1!T1055),"有影响","-")</f>
        <v>-</v>
      </c>
      <c r="F795" s="31" t="str">
        <f>IF(OR(Sheet1!X1055&lt;&gt;Sheet1!AL1055,Sheet1!AM1055&lt;&gt;Sheet1!Y1055),"有影响","-")</f>
        <v>-</v>
      </c>
      <c r="G795" s="31" t="str">
        <f>IF(OR(Sheet1!AC1055&lt;&gt;Sheet1!AN1055,Sheet1!AO1055&lt;&gt;Sheet1!AD1055),"有影响","-")</f>
        <v>-</v>
      </c>
      <c r="H795" s="31" t="str">
        <f>IF(Sheet1!G1055=0,"出错","-")</f>
        <v>-</v>
      </c>
      <c r="I795" s="31" t="str">
        <f>IF(AND(Sheet1!G1055=0,Sheet1!L1055&lt;&gt;0),"出错","-")</f>
        <v>-</v>
      </c>
      <c r="J795" s="31" t="str">
        <f>IF(AND(Sheet1!G1055=0,Sheet1!L1055=0,Sheet1!Q1055&lt;&gt;0),"出错","-")</f>
        <v>-</v>
      </c>
      <c r="K795" s="31" t="str">
        <f>IF(AND(Sheet1!G1055=0,Sheet1!L1055=0,Sheet1!Q1055=0,Sheet1!V1055&lt;&gt;0),"出错","-")</f>
        <v>-</v>
      </c>
      <c r="L795" s="31" t="str">
        <f>IF(AND(Sheet1!G1055=0,Sheet1!L1055=0,Sheet1!Q1055=0,Sheet1!V1055=0,Sheet1!AA1055&lt;&gt;0),"出错","-")</f>
        <v>-</v>
      </c>
    </row>
    <row r="796" spans="1:12">
      <c r="A796" s="3">
        <v>22032</v>
      </c>
      <c r="B796" s="3" t="s">
        <v>81</v>
      </c>
      <c r="C796" s="31" t="str">
        <f>IF(OR(Sheet1!I1056&lt;&gt;Sheet1!AF1056,Sheet1!AG1056&lt;&gt;Sheet1!J1056),"有影响","-")</f>
        <v>有影响</v>
      </c>
      <c r="D796" s="31" t="str">
        <f>IF(OR(Sheet1!N1056&lt;&gt;Sheet1!AH1056,Sheet1!AI1056&lt;&gt;Sheet1!O1056),"有影响","-")</f>
        <v>-</v>
      </c>
      <c r="E796" s="31" t="str">
        <f>IF(OR(Sheet1!S1056&lt;&gt;Sheet1!AJ1056,Sheet1!AK1056&lt;&gt;Sheet1!T1056),"有影响","-")</f>
        <v>-</v>
      </c>
      <c r="F796" s="31" t="str">
        <f>IF(OR(Sheet1!X1056&lt;&gt;Sheet1!AL1056,Sheet1!AM1056&lt;&gt;Sheet1!Y1056),"有影响","-")</f>
        <v>-</v>
      </c>
      <c r="G796" s="31" t="str">
        <f>IF(OR(Sheet1!AC1056&lt;&gt;Sheet1!AN1056,Sheet1!AO1056&lt;&gt;Sheet1!AD1056),"有影响","-")</f>
        <v>-</v>
      </c>
      <c r="H796" s="31" t="str">
        <f>IF(Sheet1!G1056=0,"出错","-")</f>
        <v>-</v>
      </c>
      <c r="I796" s="31" t="str">
        <f>IF(AND(Sheet1!G1056=0,Sheet1!L1056&lt;&gt;0),"出错","-")</f>
        <v>-</v>
      </c>
      <c r="J796" s="31" t="str">
        <f>IF(AND(Sheet1!G1056=0,Sheet1!L1056=0,Sheet1!Q1056&lt;&gt;0),"出错","-")</f>
        <v>-</v>
      </c>
      <c r="K796" s="31" t="str">
        <f>IF(AND(Sheet1!G1056=0,Sheet1!L1056=0,Sheet1!Q1056=0,Sheet1!V1056&lt;&gt;0),"出错","-")</f>
        <v>-</v>
      </c>
      <c r="L796" s="31" t="str">
        <f>IF(AND(Sheet1!G1056=0,Sheet1!L1056=0,Sheet1!Q1056=0,Sheet1!V1056=0,Sheet1!AA1056&lt;&gt;0),"出错","-")</f>
        <v>-</v>
      </c>
    </row>
    <row r="797" spans="1:12">
      <c r="A797" s="3">
        <v>22033</v>
      </c>
      <c r="B797" s="3" t="s">
        <v>109</v>
      </c>
      <c r="C797" s="31" t="str">
        <f>IF(OR(Sheet1!I1057&lt;&gt;Sheet1!AF1057,Sheet1!AG1057&lt;&gt;Sheet1!J1057),"有影响","-")</f>
        <v>有影响</v>
      </c>
      <c r="D797" s="31" t="str">
        <f>IF(OR(Sheet1!N1057&lt;&gt;Sheet1!AH1057,Sheet1!AI1057&lt;&gt;Sheet1!O1057),"有影响","-")</f>
        <v>-</v>
      </c>
      <c r="E797" s="31" t="str">
        <f>IF(OR(Sheet1!S1057&lt;&gt;Sheet1!AJ1057,Sheet1!AK1057&lt;&gt;Sheet1!T1057),"有影响","-")</f>
        <v>-</v>
      </c>
      <c r="F797" s="31" t="str">
        <f>IF(OR(Sheet1!X1057&lt;&gt;Sheet1!AL1057,Sheet1!AM1057&lt;&gt;Sheet1!Y1057),"有影响","-")</f>
        <v>-</v>
      </c>
      <c r="G797" s="31" t="str">
        <f>IF(OR(Sheet1!AC1057&lt;&gt;Sheet1!AN1057,Sheet1!AO1057&lt;&gt;Sheet1!AD1057),"有影响","-")</f>
        <v>-</v>
      </c>
      <c r="H797" s="31" t="str">
        <f>IF(Sheet1!G1057=0,"出错","-")</f>
        <v>-</v>
      </c>
      <c r="I797" s="31" t="str">
        <f>IF(AND(Sheet1!G1057=0,Sheet1!L1057&lt;&gt;0),"出错","-")</f>
        <v>-</v>
      </c>
      <c r="J797" s="31" t="str">
        <f>IF(AND(Sheet1!G1057=0,Sheet1!L1057=0,Sheet1!Q1057&lt;&gt;0),"出错","-")</f>
        <v>-</v>
      </c>
      <c r="K797" s="31" t="str">
        <f>IF(AND(Sheet1!G1057=0,Sheet1!L1057=0,Sheet1!Q1057=0,Sheet1!V1057&lt;&gt;0),"出错","-")</f>
        <v>-</v>
      </c>
      <c r="L797" s="31" t="str">
        <f>IF(AND(Sheet1!G1057=0,Sheet1!L1057=0,Sheet1!Q1057=0,Sheet1!V1057=0,Sheet1!AA1057&lt;&gt;0),"出错","-")</f>
        <v>-</v>
      </c>
    </row>
    <row r="798" spans="1:12">
      <c r="A798" s="3">
        <v>22034</v>
      </c>
      <c r="B798" s="3" t="s">
        <v>327</v>
      </c>
      <c r="C798" s="31" t="str">
        <f>IF(OR(Sheet1!I1058&lt;&gt;Sheet1!AF1058,Sheet1!AG1058&lt;&gt;Sheet1!J1058),"有影响","-")</f>
        <v>有影响</v>
      </c>
      <c r="D798" s="31" t="str">
        <f>IF(OR(Sheet1!N1058&lt;&gt;Sheet1!AH1058,Sheet1!AI1058&lt;&gt;Sheet1!O1058),"有影响","-")</f>
        <v>-</v>
      </c>
      <c r="E798" s="31" t="str">
        <f>IF(OR(Sheet1!S1058&lt;&gt;Sheet1!AJ1058,Sheet1!AK1058&lt;&gt;Sheet1!T1058),"有影响","-")</f>
        <v>-</v>
      </c>
      <c r="F798" s="31" t="str">
        <f>IF(OR(Sheet1!X1058&lt;&gt;Sheet1!AL1058,Sheet1!AM1058&lt;&gt;Sheet1!Y1058),"有影响","-")</f>
        <v>-</v>
      </c>
      <c r="G798" s="31" t="str">
        <f>IF(OR(Sheet1!AC1058&lt;&gt;Sheet1!AN1058,Sheet1!AO1058&lt;&gt;Sheet1!AD1058),"有影响","-")</f>
        <v>-</v>
      </c>
      <c r="H798" s="31" t="str">
        <f>IF(Sheet1!G1058=0,"出错","-")</f>
        <v>-</v>
      </c>
      <c r="I798" s="31" t="str">
        <f>IF(AND(Sheet1!G1058=0,Sheet1!L1058&lt;&gt;0),"出错","-")</f>
        <v>-</v>
      </c>
      <c r="J798" s="31" t="str">
        <f>IF(AND(Sheet1!G1058=0,Sheet1!L1058=0,Sheet1!Q1058&lt;&gt;0),"出错","-")</f>
        <v>-</v>
      </c>
      <c r="K798" s="31" t="str">
        <f>IF(AND(Sheet1!G1058=0,Sheet1!L1058=0,Sheet1!Q1058=0,Sheet1!V1058&lt;&gt;0),"出错","-")</f>
        <v>-</v>
      </c>
      <c r="L798" s="31" t="str">
        <f>IF(AND(Sheet1!G1058=0,Sheet1!L1058=0,Sheet1!Q1058=0,Sheet1!V1058=0,Sheet1!AA1058&lt;&gt;0),"出错","-")</f>
        <v>-</v>
      </c>
    </row>
    <row r="799" spans="1:12">
      <c r="A799" s="3">
        <v>22035</v>
      </c>
      <c r="B799" s="3" t="s">
        <v>62</v>
      </c>
      <c r="C799" s="31" t="str">
        <f>IF(OR(Sheet1!I1059&lt;&gt;Sheet1!AF1059,Sheet1!AG1059&lt;&gt;Sheet1!J1059),"有影响","-")</f>
        <v>有影响</v>
      </c>
      <c r="D799" s="31" t="str">
        <f>IF(OR(Sheet1!N1059&lt;&gt;Sheet1!AH1059,Sheet1!AI1059&lt;&gt;Sheet1!O1059),"有影响","-")</f>
        <v>-</v>
      </c>
      <c r="E799" s="31" t="str">
        <f>IF(OR(Sheet1!S1059&lt;&gt;Sheet1!AJ1059,Sheet1!AK1059&lt;&gt;Sheet1!T1059),"有影响","-")</f>
        <v>-</v>
      </c>
      <c r="F799" s="31" t="str">
        <f>IF(OR(Sheet1!X1059&lt;&gt;Sheet1!AL1059,Sheet1!AM1059&lt;&gt;Sheet1!Y1059),"有影响","-")</f>
        <v>-</v>
      </c>
      <c r="G799" s="31" t="str">
        <f>IF(OR(Sheet1!AC1059&lt;&gt;Sheet1!AN1059,Sheet1!AO1059&lt;&gt;Sheet1!AD1059),"有影响","-")</f>
        <v>-</v>
      </c>
      <c r="H799" s="31" t="str">
        <f>IF(Sheet1!G1059=0,"出错","-")</f>
        <v>-</v>
      </c>
      <c r="I799" s="31" t="str">
        <f>IF(AND(Sheet1!G1059=0,Sheet1!L1059&lt;&gt;0),"出错","-")</f>
        <v>-</v>
      </c>
      <c r="J799" s="31" t="str">
        <f>IF(AND(Sheet1!G1059=0,Sheet1!L1059=0,Sheet1!Q1059&lt;&gt;0),"出错","-")</f>
        <v>-</v>
      </c>
      <c r="K799" s="31" t="str">
        <f>IF(AND(Sheet1!G1059=0,Sheet1!L1059=0,Sheet1!Q1059=0,Sheet1!V1059&lt;&gt;0),"出错","-")</f>
        <v>-</v>
      </c>
      <c r="L799" s="31" t="str">
        <f>IF(AND(Sheet1!G1059=0,Sheet1!L1059=0,Sheet1!Q1059=0,Sheet1!V1059=0,Sheet1!AA1059&lt;&gt;0),"出错","-")</f>
        <v>-</v>
      </c>
    </row>
    <row r="800" spans="1:12">
      <c r="A800" s="3">
        <v>22036</v>
      </c>
      <c r="B800" s="3" t="s">
        <v>105</v>
      </c>
      <c r="C800" s="31" t="str">
        <f>IF(OR(Sheet1!I1060&lt;&gt;Sheet1!AF1060,Sheet1!AG1060&lt;&gt;Sheet1!J1060),"有影响","-")</f>
        <v>有影响</v>
      </c>
      <c r="D800" s="31" t="str">
        <f>IF(OR(Sheet1!N1060&lt;&gt;Sheet1!AH1060,Sheet1!AI1060&lt;&gt;Sheet1!O1060),"有影响","-")</f>
        <v>-</v>
      </c>
      <c r="E800" s="31" t="str">
        <f>IF(OR(Sheet1!S1060&lt;&gt;Sheet1!AJ1060,Sheet1!AK1060&lt;&gt;Sheet1!T1060),"有影响","-")</f>
        <v>-</v>
      </c>
      <c r="F800" s="31" t="str">
        <f>IF(OR(Sheet1!X1060&lt;&gt;Sheet1!AL1060,Sheet1!AM1060&lt;&gt;Sheet1!Y1060),"有影响","-")</f>
        <v>-</v>
      </c>
      <c r="G800" s="31" t="str">
        <f>IF(OR(Sheet1!AC1060&lt;&gt;Sheet1!AN1060,Sheet1!AO1060&lt;&gt;Sheet1!AD1060),"有影响","-")</f>
        <v>-</v>
      </c>
      <c r="H800" s="31" t="str">
        <f>IF(Sheet1!G1060=0,"出错","-")</f>
        <v>-</v>
      </c>
      <c r="I800" s="31" t="str">
        <f>IF(AND(Sheet1!G1060=0,Sheet1!L1060&lt;&gt;0),"出错","-")</f>
        <v>-</v>
      </c>
      <c r="J800" s="31" t="str">
        <f>IF(AND(Sheet1!G1060=0,Sheet1!L1060=0,Sheet1!Q1060&lt;&gt;0),"出错","-")</f>
        <v>-</v>
      </c>
      <c r="K800" s="31" t="str">
        <f>IF(AND(Sheet1!G1060=0,Sheet1!L1060=0,Sheet1!Q1060=0,Sheet1!V1060&lt;&gt;0),"出错","-")</f>
        <v>-</v>
      </c>
      <c r="L800" s="31" t="str">
        <f>IF(AND(Sheet1!G1060=0,Sheet1!L1060=0,Sheet1!Q1060=0,Sheet1!V1060=0,Sheet1!AA1060&lt;&gt;0),"出错","-")</f>
        <v>-</v>
      </c>
    </row>
    <row r="801" spans="1:12">
      <c r="A801" s="3">
        <v>22037</v>
      </c>
      <c r="B801" s="3" t="s">
        <v>59</v>
      </c>
      <c r="C801" s="31" t="str">
        <f>IF(OR(Sheet1!I1061&lt;&gt;Sheet1!AF1061,Sheet1!AG1061&lt;&gt;Sheet1!J1061),"有影响","-")</f>
        <v>有影响</v>
      </c>
      <c r="D801" s="31" t="str">
        <f>IF(OR(Sheet1!N1061&lt;&gt;Sheet1!AH1061,Sheet1!AI1061&lt;&gt;Sheet1!O1061),"有影响","-")</f>
        <v>-</v>
      </c>
      <c r="E801" s="31" t="str">
        <f>IF(OR(Sheet1!S1061&lt;&gt;Sheet1!AJ1061,Sheet1!AK1061&lt;&gt;Sheet1!T1061),"有影响","-")</f>
        <v>-</v>
      </c>
      <c r="F801" s="31" t="str">
        <f>IF(OR(Sheet1!X1061&lt;&gt;Sheet1!AL1061,Sheet1!AM1061&lt;&gt;Sheet1!Y1061),"有影响","-")</f>
        <v>-</v>
      </c>
      <c r="G801" s="31" t="str">
        <f>IF(OR(Sheet1!AC1061&lt;&gt;Sheet1!AN1061,Sheet1!AO1061&lt;&gt;Sheet1!AD1061),"有影响","-")</f>
        <v>-</v>
      </c>
      <c r="H801" s="31" t="str">
        <f>IF(Sheet1!G1061=0,"出错","-")</f>
        <v>-</v>
      </c>
      <c r="I801" s="31" t="str">
        <f>IF(AND(Sheet1!G1061=0,Sheet1!L1061&lt;&gt;0),"出错","-")</f>
        <v>-</v>
      </c>
      <c r="J801" s="31" t="str">
        <f>IF(AND(Sheet1!G1061=0,Sheet1!L1061=0,Sheet1!Q1061&lt;&gt;0),"出错","-")</f>
        <v>-</v>
      </c>
      <c r="K801" s="31" t="str">
        <f>IF(AND(Sheet1!G1061=0,Sheet1!L1061=0,Sheet1!Q1061=0,Sheet1!V1061&lt;&gt;0),"出错","-")</f>
        <v>-</v>
      </c>
      <c r="L801" s="31" t="str">
        <f>IF(AND(Sheet1!G1061=0,Sheet1!L1061=0,Sheet1!Q1061=0,Sheet1!V1061=0,Sheet1!AA1061&lt;&gt;0),"出错","-")</f>
        <v>-</v>
      </c>
    </row>
    <row r="802" spans="1:12">
      <c r="A802" s="3">
        <v>22038</v>
      </c>
      <c r="B802" s="3" t="s">
        <v>328</v>
      </c>
      <c r="C802" s="31" t="str">
        <f>IF(OR(Sheet1!I1062&lt;&gt;Sheet1!AF1062,Sheet1!AG1062&lt;&gt;Sheet1!J1062),"有影响","-")</f>
        <v>有影响</v>
      </c>
      <c r="D802" s="31" t="str">
        <f>IF(OR(Sheet1!N1062&lt;&gt;Sheet1!AH1062,Sheet1!AI1062&lt;&gt;Sheet1!O1062),"有影响","-")</f>
        <v>-</v>
      </c>
      <c r="E802" s="31" t="str">
        <f>IF(OR(Sheet1!S1062&lt;&gt;Sheet1!AJ1062,Sheet1!AK1062&lt;&gt;Sheet1!T1062),"有影响","-")</f>
        <v>-</v>
      </c>
      <c r="F802" s="31" t="str">
        <f>IF(OR(Sheet1!X1062&lt;&gt;Sheet1!AL1062,Sheet1!AM1062&lt;&gt;Sheet1!Y1062),"有影响","-")</f>
        <v>-</v>
      </c>
      <c r="G802" s="31" t="str">
        <f>IF(OR(Sheet1!AC1062&lt;&gt;Sheet1!AN1062,Sheet1!AO1062&lt;&gt;Sheet1!AD1062),"有影响","-")</f>
        <v>-</v>
      </c>
      <c r="H802" s="31" t="str">
        <f>IF(Sheet1!G1062=0,"出错","-")</f>
        <v>-</v>
      </c>
      <c r="I802" s="31" t="str">
        <f>IF(AND(Sheet1!G1062=0,Sheet1!L1062&lt;&gt;0),"出错","-")</f>
        <v>-</v>
      </c>
      <c r="J802" s="31" t="str">
        <f>IF(AND(Sheet1!G1062=0,Sheet1!L1062=0,Sheet1!Q1062&lt;&gt;0),"出错","-")</f>
        <v>-</v>
      </c>
      <c r="K802" s="31" t="str">
        <f>IF(AND(Sheet1!G1062=0,Sheet1!L1062=0,Sheet1!Q1062=0,Sheet1!V1062&lt;&gt;0),"出错","-")</f>
        <v>-</v>
      </c>
      <c r="L802" s="31" t="str">
        <f>IF(AND(Sheet1!G1062=0,Sheet1!L1062=0,Sheet1!Q1062=0,Sheet1!V1062=0,Sheet1!AA1062&lt;&gt;0),"出错","-")</f>
        <v>-</v>
      </c>
    </row>
    <row r="803" spans="1:12">
      <c r="A803" s="3">
        <v>22039</v>
      </c>
      <c r="B803" s="3" t="s">
        <v>329</v>
      </c>
      <c r="C803" s="31" t="str">
        <f>IF(OR(Sheet1!I1063&lt;&gt;Sheet1!AF1063,Sheet1!AG1063&lt;&gt;Sheet1!J1063),"有影响","-")</f>
        <v>有影响</v>
      </c>
      <c r="D803" s="31" t="str">
        <f>IF(OR(Sheet1!N1063&lt;&gt;Sheet1!AH1063,Sheet1!AI1063&lt;&gt;Sheet1!O1063),"有影响","-")</f>
        <v>-</v>
      </c>
      <c r="E803" s="31" t="str">
        <f>IF(OR(Sheet1!S1063&lt;&gt;Sheet1!AJ1063,Sheet1!AK1063&lt;&gt;Sheet1!T1063),"有影响","-")</f>
        <v>-</v>
      </c>
      <c r="F803" s="31" t="str">
        <f>IF(OR(Sheet1!X1063&lt;&gt;Sheet1!AL1063,Sheet1!AM1063&lt;&gt;Sheet1!Y1063),"有影响","-")</f>
        <v>-</v>
      </c>
      <c r="G803" s="31" t="str">
        <f>IF(OR(Sheet1!AC1063&lt;&gt;Sheet1!AN1063,Sheet1!AO1063&lt;&gt;Sheet1!AD1063),"有影响","-")</f>
        <v>-</v>
      </c>
      <c r="H803" s="31" t="str">
        <f>IF(Sheet1!G1063=0,"出错","-")</f>
        <v>-</v>
      </c>
      <c r="I803" s="31" t="str">
        <f>IF(AND(Sheet1!G1063=0,Sheet1!L1063&lt;&gt;0),"出错","-")</f>
        <v>-</v>
      </c>
      <c r="J803" s="31" t="str">
        <f>IF(AND(Sheet1!G1063=0,Sheet1!L1063=0,Sheet1!Q1063&lt;&gt;0),"出错","-")</f>
        <v>-</v>
      </c>
      <c r="K803" s="31" t="str">
        <f>IF(AND(Sheet1!G1063=0,Sheet1!L1063=0,Sheet1!Q1063=0,Sheet1!V1063&lt;&gt;0),"出错","-")</f>
        <v>-</v>
      </c>
      <c r="L803" s="31" t="str">
        <f>IF(AND(Sheet1!G1063=0,Sheet1!L1063=0,Sheet1!Q1063=0,Sheet1!V1063=0,Sheet1!AA1063&lt;&gt;0),"出错","-")</f>
        <v>-</v>
      </c>
    </row>
    <row r="804" spans="1:12">
      <c r="A804" s="3">
        <v>22040</v>
      </c>
      <c r="B804" s="3" t="s">
        <v>330</v>
      </c>
      <c r="C804" s="31" t="str">
        <f>IF(OR(Sheet1!I1064&lt;&gt;Sheet1!AF1064,Sheet1!AG1064&lt;&gt;Sheet1!J1064),"有影响","-")</f>
        <v>有影响</v>
      </c>
      <c r="D804" s="31" t="str">
        <f>IF(OR(Sheet1!N1064&lt;&gt;Sheet1!AH1064,Sheet1!AI1064&lt;&gt;Sheet1!O1064),"有影响","-")</f>
        <v>-</v>
      </c>
      <c r="E804" s="31" t="str">
        <f>IF(OR(Sheet1!S1064&lt;&gt;Sheet1!AJ1064,Sheet1!AK1064&lt;&gt;Sheet1!T1064),"有影响","-")</f>
        <v>-</v>
      </c>
      <c r="F804" s="31" t="str">
        <f>IF(OR(Sheet1!X1064&lt;&gt;Sheet1!AL1064,Sheet1!AM1064&lt;&gt;Sheet1!Y1064),"有影响","-")</f>
        <v>-</v>
      </c>
      <c r="G804" s="31" t="str">
        <f>IF(OR(Sheet1!AC1064&lt;&gt;Sheet1!AN1064,Sheet1!AO1064&lt;&gt;Sheet1!AD1064),"有影响","-")</f>
        <v>-</v>
      </c>
      <c r="H804" s="31" t="str">
        <f>IF(Sheet1!G1064=0,"出错","-")</f>
        <v>-</v>
      </c>
      <c r="I804" s="31" t="str">
        <f>IF(AND(Sheet1!G1064=0,Sheet1!L1064&lt;&gt;0),"出错","-")</f>
        <v>-</v>
      </c>
      <c r="J804" s="31" t="str">
        <f>IF(AND(Sheet1!G1064=0,Sheet1!L1064=0,Sheet1!Q1064&lt;&gt;0),"出错","-")</f>
        <v>-</v>
      </c>
      <c r="K804" s="31" t="str">
        <f>IF(AND(Sheet1!G1064=0,Sheet1!L1064=0,Sheet1!Q1064=0,Sheet1!V1064&lt;&gt;0),"出错","-")</f>
        <v>-</v>
      </c>
      <c r="L804" s="31" t="str">
        <f>IF(AND(Sheet1!G1064=0,Sheet1!L1064=0,Sheet1!Q1064=0,Sheet1!V1064=0,Sheet1!AA1064&lt;&gt;0),"出错","-")</f>
        <v>-</v>
      </c>
    </row>
    <row r="805" spans="1:12">
      <c r="A805" s="3">
        <v>22041</v>
      </c>
      <c r="B805" s="3" t="s">
        <v>331</v>
      </c>
      <c r="C805" s="31" t="str">
        <f>IF(OR(Sheet1!I1065&lt;&gt;Sheet1!AF1065,Sheet1!AG1065&lt;&gt;Sheet1!J1065),"有影响","-")</f>
        <v>有影响</v>
      </c>
      <c r="D805" s="31" t="str">
        <f>IF(OR(Sheet1!N1065&lt;&gt;Sheet1!AH1065,Sheet1!AI1065&lt;&gt;Sheet1!O1065),"有影响","-")</f>
        <v>-</v>
      </c>
      <c r="E805" s="31" t="str">
        <f>IF(OR(Sheet1!S1065&lt;&gt;Sheet1!AJ1065,Sheet1!AK1065&lt;&gt;Sheet1!T1065),"有影响","-")</f>
        <v>-</v>
      </c>
      <c r="F805" s="31" t="str">
        <f>IF(OR(Sheet1!X1065&lt;&gt;Sheet1!AL1065,Sheet1!AM1065&lt;&gt;Sheet1!Y1065),"有影响","-")</f>
        <v>-</v>
      </c>
      <c r="G805" s="31" t="str">
        <f>IF(OR(Sheet1!AC1065&lt;&gt;Sheet1!AN1065,Sheet1!AO1065&lt;&gt;Sheet1!AD1065),"有影响","-")</f>
        <v>-</v>
      </c>
      <c r="H805" s="31" t="str">
        <f>IF(Sheet1!G1065=0,"出错","-")</f>
        <v>-</v>
      </c>
      <c r="I805" s="31" t="str">
        <f>IF(AND(Sheet1!G1065=0,Sheet1!L1065&lt;&gt;0),"出错","-")</f>
        <v>-</v>
      </c>
      <c r="J805" s="31" t="str">
        <f>IF(AND(Sheet1!G1065=0,Sheet1!L1065=0,Sheet1!Q1065&lt;&gt;0),"出错","-")</f>
        <v>-</v>
      </c>
      <c r="K805" s="31" t="str">
        <f>IF(AND(Sheet1!G1065=0,Sheet1!L1065=0,Sheet1!Q1065=0,Sheet1!V1065&lt;&gt;0),"出错","-")</f>
        <v>-</v>
      </c>
      <c r="L805" s="31" t="str">
        <f>IF(AND(Sheet1!G1065=0,Sheet1!L1065=0,Sheet1!Q1065=0,Sheet1!V1065=0,Sheet1!AA1065&lt;&gt;0),"出错","-")</f>
        <v>-</v>
      </c>
    </row>
    <row r="806" spans="1:12">
      <c r="A806" s="3">
        <v>22042</v>
      </c>
      <c r="B806" s="3" t="s">
        <v>56</v>
      </c>
      <c r="C806" s="31" t="str">
        <f>IF(OR(Sheet1!I1066&lt;&gt;Sheet1!AF1066,Sheet1!AG1066&lt;&gt;Sheet1!J1066),"有影响","-")</f>
        <v>有影响</v>
      </c>
      <c r="D806" s="31" t="str">
        <f>IF(OR(Sheet1!N1066&lt;&gt;Sheet1!AH1066,Sheet1!AI1066&lt;&gt;Sheet1!O1066),"有影响","-")</f>
        <v>-</v>
      </c>
      <c r="E806" s="31" t="str">
        <f>IF(OR(Sheet1!S1066&lt;&gt;Sheet1!AJ1066,Sheet1!AK1066&lt;&gt;Sheet1!T1066),"有影响","-")</f>
        <v>-</v>
      </c>
      <c r="F806" s="31" t="str">
        <f>IF(OR(Sheet1!X1066&lt;&gt;Sheet1!AL1066,Sheet1!AM1066&lt;&gt;Sheet1!Y1066),"有影响","-")</f>
        <v>-</v>
      </c>
      <c r="G806" s="31" t="str">
        <f>IF(OR(Sheet1!AC1066&lt;&gt;Sheet1!AN1066,Sheet1!AO1066&lt;&gt;Sheet1!AD1066),"有影响","-")</f>
        <v>-</v>
      </c>
      <c r="H806" s="31" t="str">
        <f>IF(Sheet1!G1066=0,"出错","-")</f>
        <v>-</v>
      </c>
      <c r="I806" s="31" t="str">
        <f>IF(AND(Sheet1!G1066=0,Sheet1!L1066&lt;&gt;0),"出错","-")</f>
        <v>-</v>
      </c>
      <c r="J806" s="31" t="str">
        <f>IF(AND(Sheet1!G1066=0,Sheet1!L1066=0,Sheet1!Q1066&lt;&gt;0),"出错","-")</f>
        <v>-</v>
      </c>
      <c r="K806" s="31" t="str">
        <f>IF(AND(Sheet1!G1066=0,Sheet1!L1066=0,Sheet1!Q1066=0,Sheet1!V1066&lt;&gt;0),"出错","-")</f>
        <v>-</v>
      </c>
      <c r="L806" s="31" t="str">
        <f>IF(AND(Sheet1!G1066=0,Sheet1!L1066=0,Sheet1!Q1066=0,Sheet1!V1066=0,Sheet1!AA1066&lt;&gt;0),"出错","-")</f>
        <v>-</v>
      </c>
    </row>
    <row r="807" spans="1:12">
      <c r="A807" s="3">
        <v>22043</v>
      </c>
      <c r="B807" s="3" t="s">
        <v>71</v>
      </c>
      <c r="C807" s="31" t="str">
        <f>IF(OR(Sheet1!I1067&lt;&gt;Sheet1!AF1067,Sheet1!AG1067&lt;&gt;Sheet1!J1067),"有影响","-")</f>
        <v>有影响</v>
      </c>
      <c r="D807" s="31" t="str">
        <f>IF(OR(Sheet1!N1067&lt;&gt;Sheet1!AH1067,Sheet1!AI1067&lt;&gt;Sheet1!O1067),"有影响","-")</f>
        <v>-</v>
      </c>
      <c r="E807" s="31" t="str">
        <f>IF(OR(Sheet1!S1067&lt;&gt;Sheet1!AJ1067,Sheet1!AK1067&lt;&gt;Sheet1!T1067),"有影响","-")</f>
        <v>-</v>
      </c>
      <c r="F807" s="31" t="str">
        <f>IF(OR(Sheet1!X1067&lt;&gt;Sheet1!AL1067,Sheet1!AM1067&lt;&gt;Sheet1!Y1067),"有影响","-")</f>
        <v>-</v>
      </c>
      <c r="G807" s="31" t="str">
        <f>IF(OR(Sheet1!AC1067&lt;&gt;Sheet1!AN1067,Sheet1!AO1067&lt;&gt;Sheet1!AD1067),"有影响","-")</f>
        <v>-</v>
      </c>
      <c r="H807" s="31" t="str">
        <f>IF(Sheet1!G1067=0,"出错","-")</f>
        <v>-</v>
      </c>
      <c r="I807" s="31" t="str">
        <f>IF(AND(Sheet1!G1067=0,Sheet1!L1067&lt;&gt;0),"出错","-")</f>
        <v>-</v>
      </c>
      <c r="J807" s="31" t="str">
        <f>IF(AND(Sheet1!G1067=0,Sheet1!L1067=0,Sheet1!Q1067&lt;&gt;0),"出错","-")</f>
        <v>-</v>
      </c>
      <c r="K807" s="31" t="str">
        <f>IF(AND(Sheet1!G1067=0,Sheet1!L1067=0,Sheet1!Q1067=0,Sheet1!V1067&lt;&gt;0),"出错","-")</f>
        <v>-</v>
      </c>
      <c r="L807" s="31" t="str">
        <f>IF(AND(Sheet1!G1067=0,Sheet1!L1067=0,Sheet1!Q1067=0,Sheet1!V1067=0,Sheet1!AA1067&lt;&gt;0),"出错","-")</f>
        <v>-</v>
      </c>
    </row>
    <row r="808" spans="1:12">
      <c r="A808" s="3">
        <v>22044</v>
      </c>
      <c r="B808" s="3" t="s">
        <v>110</v>
      </c>
      <c r="C808" s="31" t="str">
        <f>IF(OR(Sheet1!I1068&lt;&gt;Sheet1!AF1068,Sheet1!AG1068&lt;&gt;Sheet1!J1068),"有影响","-")</f>
        <v>有影响</v>
      </c>
      <c r="D808" s="31" t="str">
        <f>IF(OR(Sheet1!N1068&lt;&gt;Sheet1!AH1068,Sheet1!AI1068&lt;&gt;Sheet1!O1068),"有影响","-")</f>
        <v>-</v>
      </c>
      <c r="E808" s="31" t="str">
        <f>IF(OR(Sheet1!S1068&lt;&gt;Sheet1!AJ1068,Sheet1!AK1068&lt;&gt;Sheet1!T1068),"有影响","-")</f>
        <v>-</v>
      </c>
      <c r="F808" s="31" t="str">
        <f>IF(OR(Sheet1!X1068&lt;&gt;Sheet1!AL1068,Sheet1!AM1068&lt;&gt;Sheet1!Y1068),"有影响","-")</f>
        <v>-</v>
      </c>
      <c r="G808" s="31" t="str">
        <f>IF(OR(Sheet1!AC1068&lt;&gt;Sheet1!AN1068,Sheet1!AO1068&lt;&gt;Sheet1!AD1068),"有影响","-")</f>
        <v>-</v>
      </c>
      <c r="H808" s="31" t="str">
        <f>IF(Sheet1!G1068=0,"出错","-")</f>
        <v>-</v>
      </c>
      <c r="I808" s="31" t="str">
        <f>IF(AND(Sheet1!G1068=0,Sheet1!L1068&lt;&gt;0),"出错","-")</f>
        <v>-</v>
      </c>
      <c r="J808" s="31" t="str">
        <f>IF(AND(Sheet1!G1068=0,Sheet1!L1068=0,Sheet1!Q1068&lt;&gt;0),"出错","-")</f>
        <v>-</v>
      </c>
      <c r="K808" s="31" t="str">
        <f>IF(AND(Sheet1!G1068=0,Sheet1!L1068=0,Sheet1!Q1068=0,Sheet1!V1068&lt;&gt;0),"出错","-")</f>
        <v>-</v>
      </c>
      <c r="L808" s="31" t="str">
        <f>IF(AND(Sheet1!G1068=0,Sheet1!L1068=0,Sheet1!Q1068=0,Sheet1!V1068=0,Sheet1!AA1068&lt;&gt;0),"出错","-")</f>
        <v>-</v>
      </c>
    </row>
    <row r="809" spans="1:12">
      <c r="A809" s="3">
        <v>22045</v>
      </c>
      <c r="B809" s="3" t="s">
        <v>63</v>
      </c>
      <c r="C809" s="31" t="str">
        <f>IF(OR(Sheet1!I1069&lt;&gt;Sheet1!AF1069,Sheet1!AG1069&lt;&gt;Sheet1!J1069),"有影响","-")</f>
        <v>有影响</v>
      </c>
      <c r="D809" s="31" t="str">
        <f>IF(OR(Sheet1!N1069&lt;&gt;Sheet1!AH1069,Sheet1!AI1069&lt;&gt;Sheet1!O1069),"有影响","-")</f>
        <v>-</v>
      </c>
      <c r="E809" s="31" t="str">
        <f>IF(OR(Sheet1!S1069&lt;&gt;Sheet1!AJ1069,Sheet1!AK1069&lt;&gt;Sheet1!T1069),"有影响","-")</f>
        <v>-</v>
      </c>
      <c r="F809" s="31" t="str">
        <f>IF(OR(Sheet1!X1069&lt;&gt;Sheet1!AL1069,Sheet1!AM1069&lt;&gt;Sheet1!Y1069),"有影响","-")</f>
        <v>-</v>
      </c>
      <c r="G809" s="31" t="str">
        <f>IF(OR(Sheet1!AC1069&lt;&gt;Sheet1!AN1069,Sheet1!AO1069&lt;&gt;Sheet1!AD1069),"有影响","-")</f>
        <v>-</v>
      </c>
      <c r="H809" s="31" t="str">
        <f>IF(Sheet1!G1069=0,"出错","-")</f>
        <v>-</v>
      </c>
      <c r="I809" s="31" t="str">
        <f>IF(AND(Sheet1!G1069=0,Sheet1!L1069&lt;&gt;0),"出错","-")</f>
        <v>-</v>
      </c>
      <c r="J809" s="31" t="str">
        <f>IF(AND(Sheet1!G1069=0,Sheet1!L1069=0,Sheet1!Q1069&lt;&gt;0),"出错","-")</f>
        <v>-</v>
      </c>
      <c r="K809" s="31" t="str">
        <f>IF(AND(Sheet1!G1069=0,Sheet1!L1069=0,Sheet1!Q1069=0,Sheet1!V1069&lt;&gt;0),"出错","-")</f>
        <v>-</v>
      </c>
      <c r="L809" s="31" t="str">
        <f>IF(AND(Sheet1!G1069=0,Sheet1!L1069=0,Sheet1!Q1069=0,Sheet1!V1069=0,Sheet1!AA1069&lt;&gt;0),"出错","-")</f>
        <v>-</v>
      </c>
    </row>
    <row r="810" spans="1:12">
      <c r="A810" s="3">
        <v>22046</v>
      </c>
      <c r="B810" s="3" t="s">
        <v>67</v>
      </c>
      <c r="C810" s="31" t="str">
        <f>IF(OR(Sheet1!I1070&lt;&gt;Sheet1!AF1070,Sheet1!AG1070&lt;&gt;Sheet1!J1070),"有影响","-")</f>
        <v>有影响</v>
      </c>
      <c r="D810" s="31" t="str">
        <f>IF(OR(Sheet1!N1070&lt;&gt;Sheet1!AH1070,Sheet1!AI1070&lt;&gt;Sheet1!O1070),"有影响","-")</f>
        <v>-</v>
      </c>
      <c r="E810" s="31" t="str">
        <f>IF(OR(Sheet1!S1070&lt;&gt;Sheet1!AJ1070,Sheet1!AK1070&lt;&gt;Sheet1!T1070),"有影响","-")</f>
        <v>-</v>
      </c>
      <c r="F810" s="31" t="str">
        <f>IF(OR(Sheet1!X1070&lt;&gt;Sheet1!AL1070,Sheet1!AM1070&lt;&gt;Sheet1!Y1070),"有影响","-")</f>
        <v>-</v>
      </c>
      <c r="G810" s="31" t="str">
        <f>IF(OR(Sheet1!AC1070&lt;&gt;Sheet1!AN1070,Sheet1!AO1070&lt;&gt;Sheet1!AD1070),"有影响","-")</f>
        <v>-</v>
      </c>
      <c r="H810" s="31" t="str">
        <f>IF(Sheet1!G1070=0,"出错","-")</f>
        <v>-</v>
      </c>
      <c r="I810" s="31" t="str">
        <f>IF(AND(Sheet1!G1070=0,Sheet1!L1070&lt;&gt;0),"出错","-")</f>
        <v>-</v>
      </c>
      <c r="J810" s="31" t="str">
        <f>IF(AND(Sheet1!G1070=0,Sheet1!L1070=0,Sheet1!Q1070&lt;&gt;0),"出错","-")</f>
        <v>-</v>
      </c>
      <c r="K810" s="31" t="str">
        <f>IF(AND(Sheet1!G1070=0,Sheet1!L1070=0,Sheet1!Q1070=0,Sheet1!V1070&lt;&gt;0),"出错","-")</f>
        <v>-</v>
      </c>
      <c r="L810" s="31" t="str">
        <f>IF(AND(Sheet1!G1070=0,Sheet1!L1070=0,Sheet1!Q1070=0,Sheet1!V1070=0,Sheet1!AA1070&lt;&gt;0),"出错","-")</f>
        <v>-</v>
      </c>
    </row>
    <row r="811" spans="1:12">
      <c r="A811" s="3">
        <v>22047</v>
      </c>
      <c r="B811" s="3" t="s">
        <v>332</v>
      </c>
      <c r="C811" s="31" t="str">
        <f>IF(OR(Sheet1!I1071&lt;&gt;Sheet1!AF1071,Sheet1!AG1071&lt;&gt;Sheet1!J1071),"有影响","-")</f>
        <v>有影响</v>
      </c>
      <c r="D811" s="31" t="str">
        <f>IF(OR(Sheet1!N1071&lt;&gt;Sheet1!AH1071,Sheet1!AI1071&lt;&gt;Sheet1!O1071),"有影响","-")</f>
        <v>-</v>
      </c>
      <c r="E811" s="31" t="str">
        <f>IF(OR(Sheet1!S1071&lt;&gt;Sheet1!AJ1071,Sheet1!AK1071&lt;&gt;Sheet1!T1071),"有影响","-")</f>
        <v>-</v>
      </c>
      <c r="F811" s="31" t="str">
        <f>IF(OR(Sheet1!X1071&lt;&gt;Sheet1!AL1071,Sheet1!AM1071&lt;&gt;Sheet1!Y1071),"有影响","-")</f>
        <v>-</v>
      </c>
      <c r="G811" s="31" t="str">
        <f>IF(OR(Sheet1!AC1071&lt;&gt;Sheet1!AN1071,Sheet1!AO1071&lt;&gt;Sheet1!AD1071),"有影响","-")</f>
        <v>-</v>
      </c>
      <c r="H811" s="31" t="str">
        <f>IF(Sheet1!G1071=0,"出错","-")</f>
        <v>-</v>
      </c>
      <c r="I811" s="31" t="str">
        <f>IF(AND(Sheet1!G1071=0,Sheet1!L1071&lt;&gt;0),"出错","-")</f>
        <v>-</v>
      </c>
      <c r="J811" s="31" t="str">
        <f>IF(AND(Sheet1!G1071=0,Sheet1!L1071=0,Sheet1!Q1071&lt;&gt;0),"出错","-")</f>
        <v>-</v>
      </c>
      <c r="K811" s="31" t="str">
        <f>IF(AND(Sheet1!G1071=0,Sheet1!L1071=0,Sheet1!Q1071=0,Sheet1!V1071&lt;&gt;0),"出错","-")</f>
        <v>-</v>
      </c>
      <c r="L811" s="31" t="str">
        <f>IF(AND(Sheet1!G1071=0,Sheet1!L1071=0,Sheet1!Q1071=0,Sheet1!V1071=0,Sheet1!AA1071&lt;&gt;0),"出错","-")</f>
        <v>-</v>
      </c>
    </row>
    <row r="812" spans="1:12">
      <c r="A812" s="3">
        <v>22048</v>
      </c>
      <c r="B812" s="3" t="s">
        <v>106</v>
      </c>
      <c r="C812" s="31" t="str">
        <f>IF(OR(Sheet1!I1072&lt;&gt;Sheet1!AF1072,Sheet1!AG1072&lt;&gt;Sheet1!J1072),"有影响","-")</f>
        <v>有影响</v>
      </c>
      <c r="D812" s="31" t="str">
        <f>IF(OR(Sheet1!N1072&lt;&gt;Sheet1!AH1072,Sheet1!AI1072&lt;&gt;Sheet1!O1072),"有影响","-")</f>
        <v>-</v>
      </c>
      <c r="E812" s="31" t="str">
        <f>IF(OR(Sheet1!S1072&lt;&gt;Sheet1!AJ1072,Sheet1!AK1072&lt;&gt;Sheet1!T1072),"有影响","-")</f>
        <v>-</v>
      </c>
      <c r="F812" s="31" t="str">
        <f>IF(OR(Sheet1!X1072&lt;&gt;Sheet1!AL1072,Sheet1!AM1072&lt;&gt;Sheet1!Y1072),"有影响","-")</f>
        <v>-</v>
      </c>
      <c r="G812" s="31" t="str">
        <f>IF(OR(Sheet1!AC1072&lt;&gt;Sheet1!AN1072,Sheet1!AO1072&lt;&gt;Sheet1!AD1072),"有影响","-")</f>
        <v>-</v>
      </c>
      <c r="H812" s="31" t="str">
        <f>IF(Sheet1!G1072=0,"出错","-")</f>
        <v>-</v>
      </c>
      <c r="I812" s="31" t="str">
        <f>IF(AND(Sheet1!G1072=0,Sheet1!L1072&lt;&gt;0),"出错","-")</f>
        <v>-</v>
      </c>
      <c r="J812" s="31" t="str">
        <f>IF(AND(Sheet1!G1072=0,Sheet1!L1072=0,Sheet1!Q1072&lt;&gt;0),"出错","-")</f>
        <v>-</v>
      </c>
      <c r="K812" s="31" t="str">
        <f>IF(AND(Sheet1!G1072=0,Sheet1!L1072=0,Sheet1!Q1072=0,Sheet1!V1072&lt;&gt;0),"出错","-")</f>
        <v>-</v>
      </c>
      <c r="L812" s="31" t="str">
        <f>IF(AND(Sheet1!G1072=0,Sheet1!L1072=0,Sheet1!Q1072=0,Sheet1!V1072=0,Sheet1!AA1072&lt;&gt;0),"出错","-")</f>
        <v>-</v>
      </c>
    </row>
    <row r="813" spans="1:12">
      <c r="A813" s="3">
        <v>22049</v>
      </c>
      <c r="B813" s="3" t="s">
        <v>333</v>
      </c>
      <c r="C813" s="31" t="str">
        <f>IF(OR(Sheet1!I1073&lt;&gt;Sheet1!AF1073,Sheet1!AG1073&lt;&gt;Sheet1!J1073),"有影响","-")</f>
        <v>有影响</v>
      </c>
      <c r="D813" s="31" t="str">
        <f>IF(OR(Sheet1!N1073&lt;&gt;Sheet1!AH1073,Sheet1!AI1073&lt;&gt;Sheet1!O1073),"有影响","-")</f>
        <v>-</v>
      </c>
      <c r="E813" s="31" t="str">
        <f>IF(OR(Sheet1!S1073&lt;&gt;Sheet1!AJ1073,Sheet1!AK1073&lt;&gt;Sheet1!T1073),"有影响","-")</f>
        <v>-</v>
      </c>
      <c r="F813" s="31" t="str">
        <f>IF(OR(Sheet1!X1073&lt;&gt;Sheet1!AL1073,Sheet1!AM1073&lt;&gt;Sheet1!Y1073),"有影响","-")</f>
        <v>-</v>
      </c>
      <c r="G813" s="31" t="str">
        <f>IF(OR(Sheet1!AC1073&lt;&gt;Sheet1!AN1073,Sheet1!AO1073&lt;&gt;Sheet1!AD1073),"有影响","-")</f>
        <v>-</v>
      </c>
      <c r="H813" s="31" t="str">
        <f>IF(Sheet1!G1073=0,"出错","-")</f>
        <v>-</v>
      </c>
      <c r="I813" s="31" t="str">
        <f>IF(AND(Sheet1!G1073=0,Sheet1!L1073&lt;&gt;0),"出错","-")</f>
        <v>-</v>
      </c>
      <c r="J813" s="31" t="str">
        <f>IF(AND(Sheet1!G1073=0,Sheet1!L1073=0,Sheet1!Q1073&lt;&gt;0),"出错","-")</f>
        <v>-</v>
      </c>
      <c r="K813" s="31" t="str">
        <f>IF(AND(Sheet1!G1073=0,Sheet1!L1073=0,Sheet1!Q1073=0,Sheet1!V1073&lt;&gt;0),"出错","-")</f>
        <v>-</v>
      </c>
      <c r="L813" s="31" t="str">
        <f>IF(AND(Sheet1!G1073=0,Sheet1!L1073=0,Sheet1!Q1073=0,Sheet1!V1073=0,Sheet1!AA1073&lt;&gt;0),"出错","-")</f>
        <v>-</v>
      </c>
    </row>
    <row r="814" spans="1:12">
      <c r="A814" s="3">
        <v>22050</v>
      </c>
      <c r="B814" s="3" t="s">
        <v>72</v>
      </c>
      <c r="C814" s="31" t="str">
        <f>IF(OR(Sheet1!I1074&lt;&gt;Sheet1!AF1074,Sheet1!AG1074&lt;&gt;Sheet1!J1074),"有影响","-")</f>
        <v>有影响</v>
      </c>
      <c r="D814" s="31" t="str">
        <f>IF(OR(Sheet1!N1074&lt;&gt;Sheet1!AH1074,Sheet1!AI1074&lt;&gt;Sheet1!O1074),"有影响","-")</f>
        <v>-</v>
      </c>
      <c r="E814" s="31" t="str">
        <f>IF(OR(Sheet1!S1074&lt;&gt;Sheet1!AJ1074,Sheet1!AK1074&lt;&gt;Sheet1!T1074),"有影响","-")</f>
        <v>-</v>
      </c>
      <c r="F814" s="31" t="str">
        <f>IF(OR(Sheet1!X1074&lt;&gt;Sheet1!AL1074,Sheet1!AM1074&lt;&gt;Sheet1!Y1074),"有影响","-")</f>
        <v>-</v>
      </c>
      <c r="G814" s="31" t="str">
        <f>IF(OR(Sheet1!AC1074&lt;&gt;Sheet1!AN1074,Sheet1!AO1074&lt;&gt;Sheet1!AD1074),"有影响","-")</f>
        <v>-</v>
      </c>
      <c r="H814" s="31" t="str">
        <f>IF(Sheet1!G1074=0,"出错","-")</f>
        <v>-</v>
      </c>
      <c r="I814" s="31" t="str">
        <f>IF(AND(Sheet1!G1074=0,Sheet1!L1074&lt;&gt;0),"出错","-")</f>
        <v>-</v>
      </c>
      <c r="J814" s="31" t="str">
        <f>IF(AND(Sheet1!G1074=0,Sheet1!L1074=0,Sheet1!Q1074&lt;&gt;0),"出错","-")</f>
        <v>-</v>
      </c>
      <c r="K814" s="31" t="str">
        <f>IF(AND(Sheet1!G1074=0,Sheet1!L1074=0,Sheet1!Q1074=0,Sheet1!V1074&lt;&gt;0),"出错","-")</f>
        <v>-</v>
      </c>
      <c r="L814" s="31" t="str">
        <f>IF(AND(Sheet1!G1074=0,Sheet1!L1074=0,Sheet1!Q1074=0,Sheet1!V1074=0,Sheet1!AA1074&lt;&gt;0),"出错","-")</f>
        <v>-</v>
      </c>
    </row>
    <row r="815" spans="1:12">
      <c r="A815" s="3">
        <v>22051</v>
      </c>
      <c r="B815" s="3" t="s">
        <v>334</v>
      </c>
      <c r="C815" s="31" t="str">
        <f>IF(OR(Sheet1!I1075&lt;&gt;Sheet1!AF1075,Sheet1!AG1075&lt;&gt;Sheet1!J1075),"有影响","-")</f>
        <v>有影响</v>
      </c>
      <c r="D815" s="31" t="str">
        <f>IF(OR(Sheet1!N1075&lt;&gt;Sheet1!AH1075,Sheet1!AI1075&lt;&gt;Sheet1!O1075),"有影响","-")</f>
        <v>-</v>
      </c>
      <c r="E815" s="31" t="str">
        <f>IF(OR(Sheet1!S1075&lt;&gt;Sheet1!AJ1075,Sheet1!AK1075&lt;&gt;Sheet1!T1075),"有影响","-")</f>
        <v>-</v>
      </c>
      <c r="F815" s="31" t="str">
        <f>IF(OR(Sheet1!X1075&lt;&gt;Sheet1!AL1075,Sheet1!AM1075&lt;&gt;Sheet1!Y1075),"有影响","-")</f>
        <v>-</v>
      </c>
      <c r="G815" s="31" t="str">
        <f>IF(OR(Sheet1!AC1075&lt;&gt;Sheet1!AN1075,Sheet1!AO1075&lt;&gt;Sheet1!AD1075),"有影响","-")</f>
        <v>-</v>
      </c>
      <c r="H815" s="31" t="str">
        <f>IF(Sheet1!G1075=0,"出错","-")</f>
        <v>-</v>
      </c>
      <c r="I815" s="31" t="str">
        <f>IF(AND(Sheet1!G1075=0,Sheet1!L1075&lt;&gt;0),"出错","-")</f>
        <v>-</v>
      </c>
      <c r="J815" s="31" t="str">
        <f>IF(AND(Sheet1!G1075=0,Sheet1!L1075=0,Sheet1!Q1075&lt;&gt;0),"出错","-")</f>
        <v>-</v>
      </c>
      <c r="K815" s="31" t="str">
        <f>IF(AND(Sheet1!G1075=0,Sheet1!L1075=0,Sheet1!Q1075=0,Sheet1!V1075&lt;&gt;0),"出错","-")</f>
        <v>-</v>
      </c>
      <c r="L815" s="31" t="str">
        <f>IF(AND(Sheet1!G1075=0,Sheet1!L1075=0,Sheet1!Q1075=0,Sheet1!V1075=0,Sheet1!AA1075&lt;&gt;0),"出错","-")</f>
        <v>-</v>
      </c>
    </row>
    <row r="816" spans="1:12">
      <c r="A816" s="3">
        <v>22052</v>
      </c>
      <c r="B816" s="3" t="s">
        <v>84</v>
      </c>
      <c r="C816" s="31" t="str">
        <f>IF(OR(Sheet1!I1076&lt;&gt;Sheet1!AF1076,Sheet1!AG1076&lt;&gt;Sheet1!J1076),"有影响","-")</f>
        <v>有影响</v>
      </c>
      <c r="D816" s="31" t="str">
        <f>IF(OR(Sheet1!N1076&lt;&gt;Sheet1!AH1076,Sheet1!AI1076&lt;&gt;Sheet1!O1076),"有影响","-")</f>
        <v>-</v>
      </c>
      <c r="E816" s="31" t="str">
        <f>IF(OR(Sheet1!S1076&lt;&gt;Sheet1!AJ1076,Sheet1!AK1076&lt;&gt;Sheet1!T1076),"有影响","-")</f>
        <v>-</v>
      </c>
      <c r="F816" s="31" t="str">
        <f>IF(OR(Sheet1!X1076&lt;&gt;Sheet1!AL1076,Sheet1!AM1076&lt;&gt;Sheet1!Y1076),"有影响","-")</f>
        <v>-</v>
      </c>
      <c r="G816" s="31" t="str">
        <f>IF(OR(Sheet1!AC1076&lt;&gt;Sheet1!AN1076,Sheet1!AO1076&lt;&gt;Sheet1!AD1076),"有影响","-")</f>
        <v>-</v>
      </c>
      <c r="H816" s="31" t="str">
        <f>IF(Sheet1!G1076=0,"出错","-")</f>
        <v>-</v>
      </c>
      <c r="I816" s="31" t="str">
        <f>IF(AND(Sheet1!G1076=0,Sheet1!L1076&lt;&gt;0),"出错","-")</f>
        <v>-</v>
      </c>
      <c r="J816" s="31" t="str">
        <f>IF(AND(Sheet1!G1076=0,Sheet1!L1076=0,Sheet1!Q1076&lt;&gt;0),"出错","-")</f>
        <v>-</v>
      </c>
      <c r="K816" s="31" t="str">
        <f>IF(AND(Sheet1!G1076=0,Sheet1!L1076=0,Sheet1!Q1076=0,Sheet1!V1076&lt;&gt;0),"出错","-")</f>
        <v>-</v>
      </c>
      <c r="L816" s="31" t="str">
        <f>IF(AND(Sheet1!G1076=0,Sheet1!L1076=0,Sheet1!Q1076=0,Sheet1!V1076=0,Sheet1!AA1076&lt;&gt;0),"出错","-")</f>
        <v>-</v>
      </c>
    </row>
    <row r="817" spans="1:12">
      <c r="A817" s="3">
        <v>22053</v>
      </c>
      <c r="B817" s="3" t="s">
        <v>68</v>
      </c>
      <c r="C817" s="31" t="str">
        <f>IF(OR(Sheet1!I1077&lt;&gt;Sheet1!AF1077,Sheet1!AG1077&lt;&gt;Sheet1!J1077),"有影响","-")</f>
        <v>有影响</v>
      </c>
      <c r="D817" s="31" t="str">
        <f>IF(OR(Sheet1!N1077&lt;&gt;Sheet1!AH1077,Sheet1!AI1077&lt;&gt;Sheet1!O1077),"有影响","-")</f>
        <v>-</v>
      </c>
      <c r="E817" s="31" t="str">
        <f>IF(OR(Sheet1!S1077&lt;&gt;Sheet1!AJ1077,Sheet1!AK1077&lt;&gt;Sheet1!T1077),"有影响","-")</f>
        <v>-</v>
      </c>
      <c r="F817" s="31" t="str">
        <f>IF(OR(Sheet1!X1077&lt;&gt;Sheet1!AL1077,Sheet1!AM1077&lt;&gt;Sheet1!Y1077),"有影响","-")</f>
        <v>-</v>
      </c>
      <c r="G817" s="31" t="str">
        <f>IF(OR(Sheet1!AC1077&lt;&gt;Sheet1!AN1077,Sheet1!AO1077&lt;&gt;Sheet1!AD1077),"有影响","-")</f>
        <v>-</v>
      </c>
      <c r="H817" s="31" t="str">
        <f>IF(Sheet1!G1077=0,"出错","-")</f>
        <v>-</v>
      </c>
      <c r="I817" s="31" t="str">
        <f>IF(AND(Sheet1!G1077=0,Sheet1!L1077&lt;&gt;0),"出错","-")</f>
        <v>-</v>
      </c>
      <c r="J817" s="31" t="str">
        <f>IF(AND(Sheet1!G1077=0,Sheet1!L1077=0,Sheet1!Q1077&lt;&gt;0),"出错","-")</f>
        <v>-</v>
      </c>
      <c r="K817" s="31" t="str">
        <f>IF(AND(Sheet1!G1077=0,Sheet1!L1077=0,Sheet1!Q1077=0,Sheet1!V1077&lt;&gt;0),"出错","-")</f>
        <v>-</v>
      </c>
      <c r="L817" s="31" t="str">
        <f>IF(AND(Sheet1!G1077=0,Sheet1!L1077=0,Sheet1!Q1077=0,Sheet1!V1077=0,Sheet1!AA1077&lt;&gt;0),"出错","-")</f>
        <v>-</v>
      </c>
    </row>
    <row r="818" spans="1:12">
      <c r="A818" s="3">
        <v>22054</v>
      </c>
      <c r="B818" s="3" t="s">
        <v>76</v>
      </c>
      <c r="C818" s="31" t="str">
        <f>IF(OR(Sheet1!I1078&lt;&gt;Sheet1!AF1078,Sheet1!AG1078&lt;&gt;Sheet1!J1078),"有影响","-")</f>
        <v>有影响</v>
      </c>
      <c r="D818" s="31" t="str">
        <f>IF(OR(Sheet1!N1078&lt;&gt;Sheet1!AH1078,Sheet1!AI1078&lt;&gt;Sheet1!O1078),"有影响","-")</f>
        <v>-</v>
      </c>
      <c r="E818" s="31" t="str">
        <f>IF(OR(Sheet1!S1078&lt;&gt;Sheet1!AJ1078,Sheet1!AK1078&lt;&gt;Sheet1!T1078),"有影响","-")</f>
        <v>-</v>
      </c>
      <c r="F818" s="31" t="str">
        <f>IF(OR(Sheet1!X1078&lt;&gt;Sheet1!AL1078,Sheet1!AM1078&lt;&gt;Sheet1!Y1078),"有影响","-")</f>
        <v>-</v>
      </c>
      <c r="G818" s="31" t="str">
        <f>IF(OR(Sheet1!AC1078&lt;&gt;Sheet1!AN1078,Sheet1!AO1078&lt;&gt;Sheet1!AD1078),"有影响","-")</f>
        <v>-</v>
      </c>
      <c r="H818" s="31" t="str">
        <f>IF(Sheet1!G1078=0,"出错","-")</f>
        <v>-</v>
      </c>
      <c r="I818" s="31" t="str">
        <f>IF(AND(Sheet1!G1078=0,Sheet1!L1078&lt;&gt;0),"出错","-")</f>
        <v>-</v>
      </c>
      <c r="J818" s="31" t="str">
        <f>IF(AND(Sheet1!G1078=0,Sheet1!L1078=0,Sheet1!Q1078&lt;&gt;0),"出错","-")</f>
        <v>-</v>
      </c>
      <c r="K818" s="31" t="str">
        <f>IF(AND(Sheet1!G1078=0,Sheet1!L1078=0,Sheet1!Q1078=0,Sheet1!V1078&lt;&gt;0),"出错","-")</f>
        <v>-</v>
      </c>
      <c r="L818" s="31" t="str">
        <f>IF(AND(Sheet1!G1078=0,Sheet1!L1078=0,Sheet1!Q1078=0,Sheet1!V1078=0,Sheet1!AA1078&lt;&gt;0),"出错","-")</f>
        <v>-</v>
      </c>
    </row>
    <row r="819" spans="1:12">
      <c r="A819" s="3">
        <v>22055</v>
      </c>
      <c r="B819" s="3" t="s">
        <v>80</v>
      </c>
      <c r="C819" s="31" t="str">
        <f>IF(OR(Sheet1!I1079&lt;&gt;Sheet1!AF1079,Sheet1!AG1079&lt;&gt;Sheet1!J1079),"有影响","-")</f>
        <v>有影响</v>
      </c>
      <c r="D819" s="31" t="str">
        <f>IF(OR(Sheet1!N1079&lt;&gt;Sheet1!AH1079,Sheet1!AI1079&lt;&gt;Sheet1!O1079),"有影响","-")</f>
        <v>-</v>
      </c>
      <c r="E819" s="31" t="str">
        <f>IF(OR(Sheet1!S1079&lt;&gt;Sheet1!AJ1079,Sheet1!AK1079&lt;&gt;Sheet1!T1079),"有影响","-")</f>
        <v>-</v>
      </c>
      <c r="F819" s="31" t="str">
        <f>IF(OR(Sheet1!X1079&lt;&gt;Sheet1!AL1079,Sheet1!AM1079&lt;&gt;Sheet1!Y1079),"有影响","-")</f>
        <v>-</v>
      </c>
      <c r="G819" s="31" t="str">
        <f>IF(OR(Sheet1!AC1079&lt;&gt;Sheet1!AN1079,Sheet1!AO1079&lt;&gt;Sheet1!AD1079),"有影响","-")</f>
        <v>-</v>
      </c>
      <c r="H819" s="31" t="str">
        <f>IF(Sheet1!G1079=0,"出错","-")</f>
        <v>-</v>
      </c>
      <c r="I819" s="31" t="str">
        <f>IF(AND(Sheet1!G1079=0,Sheet1!L1079&lt;&gt;0),"出错","-")</f>
        <v>-</v>
      </c>
      <c r="J819" s="31" t="str">
        <f>IF(AND(Sheet1!G1079=0,Sheet1!L1079=0,Sheet1!Q1079&lt;&gt;0),"出错","-")</f>
        <v>-</v>
      </c>
      <c r="K819" s="31" t="str">
        <f>IF(AND(Sheet1!G1079=0,Sheet1!L1079=0,Sheet1!Q1079=0,Sheet1!V1079&lt;&gt;0),"出错","-")</f>
        <v>-</v>
      </c>
      <c r="L819" s="31" t="str">
        <f>IF(AND(Sheet1!G1079=0,Sheet1!L1079=0,Sheet1!Q1079=0,Sheet1!V1079=0,Sheet1!AA1079&lt;&gt;0),"出错","-")</f>
        <v>-</v>
      </c>
    </row>
    <row r="820" spans="1:12">
      <c r="A820" s="3">
        <v>22056</v>
      </c>
      <c r="B820" s="3" t="s">
        <v>335</v>
      </c>
      <c r="C820" s="31" t="str">
        <f>IF(OR(Sheet1!I1080&lt;&gt;Sheet1!AF1080,Sheet1!AG1080&lt;&gt;Sheet1!J1080),"有影响","-")</f>
        <v>有影响</v>
      </c>
      <c r="D820" s="31" t="str">
        <f>IF(OR(Sheet1!N1080&lt;&gt;Sheet1!AH1080,Sheet1!AI1080&lt;&gt;Sheet1!O1080),"有影响","-")</f>
        <v>-</v>
      </c>
      <c r="E820" s="31" t="str">
        <f>IF(OR(Sheet1!S1080&lt;&gt;Sheet1!AJ1080,Sheet1!AK1080&lt;&gt;Sheet1!T1080),"有影响","-")</f>
        <v>-</v>
      </c>
      <c r="F820" s="31" t="str">
        <f>IF(OR(Sheet1!X1080&lt;&gt;Sheet1!AL1080,Sheet1!AM1080&lt;&gt;Sheet1!Y1080),"有影响","-")</f>
        <v>-</v>
      </c>
      <c r="G820" s="31" t="str">
        <f>IF(OR(Sheet1!AC1080&lt;&gt;Sheet1!AN1080,Sheet1!AO1080&lt;&gt;Sheet1!AD1080),"有影响","-")</f>
        <v>-</v>
      </c>
      <c r="H820" s="31" t="str">
        <f>IF(Sheet1!G1080=0,"出错","-")</f>
        <v>-</v>
      </c>
      <c r="I820" s="31" t="str">
        <f>IF(AND(Sheet1!G1080=0,Sheet1!L1080&lt;&gt;0),"出错","-")</f>
        <v>-</v>
      </c>
      <c r="J820" s="31" t="str">
        <f>IF(AND(Sheet1!G1080=0,Sheet1!L1080=0,Sheet1!Q1080&lt;&gt;0),"出错","-")</f>
        <v>-</v>
      </c>
      <c r="K820" s="31" t="str">
        <f>IF(AND(Sheet1!G1080=0,Sheet1!L1080=0,Sheet1!Q1080=0,Sheet1!V1080&lt;&gt;0),"出错","-")</f>
        <v>-</v>
      </c>
      <c r="L820" s="31" t="str">
        <f>IF(AND(Sheet1!G1080=0,Sheet1!L1080=0,Sheet1!Q1080=0,Sheet1!V1080=0,Sheet1!AA1080&lt;&gt;0),"出错","-")</f>
        <v>-</v>
      </c>
    </row>
    <row r="821" spans="1:12">
      <c r="A821" s="3">
        <v>22057</v>
      </c>
      <c r="B821" s="3" t="s">
        <v>336</v>
      </c>
      <c r="C821" s="31" t="str">
        <f>IF(OR(Sheet1!I1081&lt;&gt;Sheet1!AF1081,Sheet1!AG1081&lt;&gt;Sheet1!J1081),"有影响","-")</f>
        <v>有影响</v>
      </c>
      <c r="D821" s="31" t="str">
        <f>IF(OR(Sheet1!N1081&lt;&gt;Sheet1!AH1081,Sheet1!AI1081&lt;&gt;Sheet1!O1081),"有影响","-")</f>
        <v>-</v>
      </c>
      <c r="E821" s="31" t="str">
        <f>IF(OR(Sheet1!S1081&lt;&gt;Sheet1!AJ1081,Sheet1!AK1081&lt;&gt;Sheet1!T1081),"有影响","-")</f>
        <v>-</v>
      </c>
      <c r="F821" s="31" t="str">
        <f>IF(OR(Sheet1!X1081&lt;&gt;Sheet1!AL1081,Sheet1!AM1081&lt;&gt;Sheet1!Y1081),"有影响","-")</f>
        <v>-</v>
      </c>
      <c r="G821" s="31" t="str">
        <f>IF(OR(Sheet1!AC1081&lt;&gt;Sheet1!AN1081,Sheet1!AO1081&lt;&gt;Sheet1!AD1081),"有影响","-")</f>
        <v>-</v>
      </c>
      <c r="H821" s="31" t="str">
        <f>IF(Sheet1!G1081=0,"出错","-")</f>
        <v>-</v>
      </c>
      <c r="I821" s="31" t="str">
        <f>IF(AND(Sheet1!G1081=0,Sheet1!L1081&lt;&gt;0),"出错","-")</f>
        <v>-</v>
      </c>
      <c r="J821" s="31" t="str">
        <f>IF(AND(Sheet1!G1081=0,Sheet1!L1081=0,Sheet1!Q1081&lt;&gt;0),"出错","-")</f>
        <v>-</v>
      </c>
      <c r="K821" s="31" t="str">
        <f>IF(AND(Sheet1!G1081=0,Sheet1!L1081=0,Sheet1!Q1081=0,Sheet1!V1081&lt;&gt;0),"出错","-")</f>
        <v>-</v>
      </c>
      <c r="L821" s="31" t="str">
        <f>IF(AND(Sheet1!G1081=0,Sheet1!L1081=0,Sheet1!Q1081=0,Sheet1!V1081=0,Sheet1!AA1081&lt;&gt;0),"出错","-")</f>
        <v>-</v>
      </c>
    </row>
    <row r="822" spans="1:12">
      <c r="A822" s="3">
        <v>22058</v>
      </c>
      <c r="B822" s="3" t="s">
        <v>337</v>
      </c>
      <c r="C822" s="31" t="str">
        <f>IF(OR(Sheet1!I1082&lt;&gt;Sheet1!AF1082,Sheet1!AG1082&lt;&gt;Sheet1!J1082),"有影响","-")</f>
        <v>有影响</v>
      </c>
      <c r="D822" s="31" t="str">
        <f>IF(OR(Sheet1!N1082&lt;&gt;Sheet1!AH1082,Sheet1!AI1082&lt;&gt;Sheet1!O1082),"有影响","-")</f>
        <v>-</v>
      </c>
      <c r="E822" s="31" t="str">
        <f>IF(OR(Sheet1!S1082&lt;&gt;Sheet1!AJ1082,Sheet1!AK1082&lt;&gt;Sheet1!T1082),"有影响","-")</f>
        <v>-</v>
      </c>
      <c r="F822" s="31" t="str">
        <f>IF(OR(Sheet1!X1082&lt;&gt;Sheet1!AL1082,Sheet1!AM1082&lt;&gt;Sheet1!Y1082),"有影响","-")</f>
        <v>-</v>
      </c>
      <c r="G822" s="31" t="str">
        <f>IF(OR(Sheet1!AC1082&lt;&gt;Sheet1!AN1082,Sheet1!AO1082&lt;&gt;Sheet1!AD1082),"有影响","-")</f>
        <v>-</v>
      </c>
      <c r="H822" s="31" t="str">
        <f>IF(Sheet1!G1082=0,"出错","-")</f>
        <v>-</v>
      </c>
      <c r="I822" s="31" t="str">
        <f>IF(AND(Sheet1!G1082=0,Sheet1!L1082&lt;&gt;0),"出错","-")</f>
        <v>-</v>
      </c>
      <c r="J822" s="31" t="str">
        <f>IF(AND(Sheet1!G1082=0,Sheet1!L1082=0,Sheet1!Q1082&lt;&gt;0),"出错","-")</f>
        <v>-</v>
      </c>
      <c r="K822" s="31" t="str">
        <f>IF(AND(Sheet1!G1082=0,Sheet1!L1082=0,Sheet1!Q1082=0,Sheet1!V1082&lt;&gt;0),"出错","-")</f>
        <v>-</v>
      </c>
      <c r="L822" s="31" t="str">
        <f>IF(AND(Sheet1!G1082=0,Sheet1!L1082=0,Sheet1!Q1082=0,Sheet1!V1082=0,Sheet1!AA1082&lt;&gt;0),"出错","-")</f>
        <v>-</v>
      </c>
    </row>
    <row r="823" spans="1:12">
      <c r="A823" s="3">
        <v>22059</v>
      </c>
      <c r="B823" s="3" t="s">
        <v>338</v>
      </c>
      <c r="C823" s="31" t="str">
        <f>IF(OR(Sheet1!I1083&lt;&gt;Sheet1!AF1083,Sheet1!AG1083&lt;&gt;Sheet1!J1083),"有影响","-")</f>
        <v>有影响</v>
      </c>
      <c r="D823" s="31" t="str">
        <f>IF(OR(Sheet1!N1083&lt;&gt;Sheet1!AH1083,Sheet1!AI1083&lt;&gt;Sheet1!O1083),"有影响","-")</f>
        <v>-</v>
      </c>
      <c r="E823" s="31" t="str">
        <f>IF(OR(Sheet1!S1083&lt;&gt;Sheet1!AJ1083,Sheet1!AK1083&lt;&gt;Sheet1!T1083),"有影响","-")</f>
        <v>-</v>
      </c>
      <c r="F823" s="31" t="str">
        <f>IF(OR(Sheet1!X1083&lt;&gt;Sheet1!AL1083,Sheet1!AM1083&lt;&gt;Sheet1!Y1083),"有影响","-")</f>
        <v>-</v>
      </c>
      <c r="G823" s="31" t="str">
        <f>IF(OR(Sheet1!AC1083&lt;&gt;Sheet1!AN1083,Sheet1!AO1083&lt;&gt;Sheet1!AD1083),"有影响","-")</f>
        <v>-</v>
      </c>
      <c r="H823" s="31" t="str">
        <f>IF(Sheet1!G1083=0,"出错","-")</f>
        <v>-</v>
      </c>
      <c r="I823" s="31" t="str">
        <f>IF(AND(Sheet1!G1083=0,Sheet1!L1083&lt;&gt;0),"出错","-")</f>
        <v>-</v>
      </c>
      <c r="J823" s="31" t="str">
        <f>IF(AND(Sheet1!G1083=0,Sheet1!L1083=0,Sheet1!Q1083&lt;&gt;0),"出错","-")</f>
        <v>-</v>
      </c>
      <c r="K823" s="31" t="str">
        <f>IF(AND(Sheet1!G1083=0,Sheet1!L1083=0,Sheet1!Q1083=0,Sheet1!V1083&lt;&gt;0),"出错","-")</f>
        <v>-</v>
      </c>
      <c r="L823" s="31" t="str">
        <f>IF(AND(Sheet1!G1083=0,Sheet1!L1083=0,Sheet1!Q1083=0,Sheet1!V1083=0,Sheet1!AA1083&lt;&gt;0),"出错","-")</f>
        <v>-</v>
      </c>
    </row>
    <row r="824" spans="1:12">
      <c r="A824" s="3">
        <v>22060</v>
      </c>
      <c r="B824" s="3" t="s">
        <v>73</v>
      </c>
      <c r="C824" s="31" t="str">
        <f>IF(OR(Sheet1!I1084&lt;&gt;Sheet1!AF1084,Sheet1!AG1084&lt;&gt;Sheet1!J1084),"有影响","-")</f>
        <v>有影响</v>
      </c>
      <c r="D824" s="31" t="str">
        <f>IF(OR(Sheet1!N1084&lt;&gt;Sheet1!AH1084,Sheet1!AI1084&lt;&gt;Sheet1!O1084),"有影响","-")</f>
        <v>-</v>
      </c>
      <c r="E824" s="31" t="str">
        <f>IF(OR(Sheet1!S1084&lt;&gt;Sheet1!AJ1084,Sheet1!AK1084&lt;&gt;Sheet1!T1084),"有影响","-")</f>
        <v>-</v>
      </c>
      <c r="F824" s="31" t="str">
        <f>IF(OR(Sheet1!X1084&lt;&gt;Sheet1!AL1084,Sheet1!AM1084&lt;&gt;Sheet1!Y1084),"有影响","-")</f>
        <v>-</v>
      </c>
      <c r="G824" s="31" t="str">
        <f>IF(OR(Sheet1!AC1084&lt;&gt;Sheet1!AN1084,Sheet1!AO1084&lt;&gt;Sheet1!AD1084),"有影响","-")</f>
        <v>-</v>
      </c>
      <c r="H824" s="31" t="str">
        <f>IF(Sheet1!G1084=0,"出错","-")</f>
        <v>-</v>
      </c>
      <c r="I824" s="31" t="str">
        <f>IF(AND(Sheet1!G1084=0,Sheet1!L1084&lt;&gt;0),"出错","-")</f>
        <v>-</v>
      </c>
      <c r="J824" s="31" t="str">
        <f>IF(AND(Sheet1!G1084=0,Sheet1!L1084=0,Sheet1!Q1084&lt;&gt;0),"出错","-")</f>
        <v>-</v>
      </c>
      <c r="K824" s="31" t="str">
        <f>IF(AND(Sheet1!G1084=0,Sheet1!L1084=0,Sheet1!Q1084=0,Sheet1!V1084&lt;&gt;0),"出错","-")</f>
        <v>-</v>
      </c>
      <c r="L824" s="31" t="str">
        <f>IF(AND(Sheet1!G1084=0,Sheet1!L1084=0,Sheet1!Q1084=0,Sheet1!V1084=0,Sheet1!AA1084&lt;&gt;0),"出错","-")</f>
        <v>-</v>
      </c>
    </row>
    <row r="825" spans="1:12">
      <c r="A825" s="3">
        <v>22061</v>
      </c>
      <c r="B825" s="3" t="s">
        <v>89</v>
      </c>
      <c r="C825" s="31" t="str">
        <f>IF(OR(Sheet1!I1085&lt;&gt;Sheet1!AF1085,Sheet1!AG1085&lt;&gt;Sheet1!J1085),"有影响","-")</f>
        <v>有影响</v>
      </c>
      <c r="D825" s="31" t="str">
        <f>IF(OR(Sheet1!N1085&lt;&gt;Sheet1!AH1085,Sheet1!AI1085&lt;&gt;Sheet1!O1085),"有影响","-")</f>
        <v>-</v>
      </c>
      <c r="E825" s="31" t="str">
        <f>IF(OR(Sheet1!S1085&lt;&gt;Sheet1!AJ1085,Sheet1!AK1085&lt;&gt;Sheet1!T1085),"有影响","-")</f>
        <v>-</v>
      </c>
      <c r="F825" s="31" t="str">
        <f>IF(OR(Sheet1!X1085&lt;&gt;Sheet1!AL1085,Sheet1!AM1085&lt;&gt;Sheet1!Y1085),"有影响","-")</f>
        <v>-</v>
      </c>
      <c r="G825" s="31" t="str">
        <f>IF(OR(Sheet1!AC1085&lt;&gt;Sheet1!AN1085,Sheet1!AO1085&lt;&gt;Sheet1!AD1085),"有影响","-")</f>
        <v>-</v>
      </c>
      <c r="H825" s="31" t="str">
        <f>IF(Sheet1!G1085=0,"出错","-")</f>
        <v>-</v>
      </c>
      <c r="I825" s="31" t="str">
        <f>IF(AND(Sheet1!G1085=0,Sheet1!L1085&lt;&gt;0),"出错","-")</f>
        <v>-</v>
      </c>
      <c r="J825" s="31" t="str">
        <f>IF(AND(Sheet1!G1085=0,Sheet1!L1085=0,Sheet1!Q1085&lt;&gt;0),"出错","-")</f>
        <v>-</v>
      </c>
      <c r="K825" s="31" t="str">
        <f>IF(AND(Sheet1!G1085=0,Sheet1!L1085=0,Sheet1!Q1085=0,Sheet1!V1085&lt;&gt;0),"出错","-")</f>
        <v>-</v>
      </c>
      <c r="L825" s="31" t="str">
        <f>IF(AND(Sheet1!G1085=0,Sheet1!L1085=0,Sheet1!Q1085=0,Sheet1!V1085=0,Sheet1!AA1085&lt;&gt;0),"出错","-")</f>
        <v>-</v>
      </c>
    </row>
    <row r="826" spans="1:12">
      <c r="A826" s="3">
        <v>22062</v>
      </c>
      <c r="B826" s="3" t="s">
        <v>339</v>
      </c>
      <c r="C826" s="31" t="str">
        <f>IF(OR(Sheet1!I1086&lt;&gt;Sheet1!AF1086,Sheet1!AG1086&lt;&gt;Sheet1!J1086),"有影响","-")</f>
        <v>有影响</v>
      </c>
      <c r="D826" s="31" t="str">
        <f>IF(OR(Sheet1!N1086&lt;&gt;Sheet1!AH1086,Sheet1!AI1086&lt;&gt;Sheet1!O1086),"有影响","-")</f>
        <v>-</v>
      </c>
      <c r="E826" s="31" t="str">
        <f>IF(OR(Sheet1!S1086&lt;&gt;Sheet1!AJ1086,Sheet1!AK1086&lt;&gt;Sheet1!T1086),"有影响","-")</f>
        <v>-</v>
      </c>
      <c r="F826" s="31" t="str">
        <f>IF(OR(Sheet1!X1086&lt;&gt;Sheet1!AL1086,Sheet1!AM1086&lt;&gt;Sheet1!Y1086),"有影响","-")</f>
        <v>-</v>
      </c>
      <c r="G826" s="31" t="str">
        <f>IF(OR(Sheet1!AC1086&lt;&gt;Sheet1!AN1086,Sheet1!AO1086&lt;&gt;Sheet1!AD1086),"有影响","-")</f>
        <v>-</v>
      </c>
      <c r="H826" s="31" t="str">
        <f>IF(Sheet1!G1086=0,"出错","-")</f>
        <v>-</v>
      </c>
      <c r="I826" s="31" t="str">
        <f>IF(AND(Sheet1!G1086=0,Sheet1!L1086&lt;&gt;0),"出错","-")</f>
        <v>-</v>
      </c>
      <c r="J826" s="31" t="str">
        <f>IF(AND(Sheet1!G1086=0,Sheet1!L1086=0,Sheet1!Q1086&lt;&gt;0),"出错","-")</f>
        <v>-</v>
      </c>
      <c r="K826" s="31" t="str">
        <f>IF(AND(Sheet1!G1086=0,Sheet1!L1086=0,Sheet1!Q1086=0,Sheet1!V1086&lt;&gt;0),"出错","-")</f>
        <v>-</v>
      </c>
      <c r="L826" s="31" t="str">
        <f>IF(AND(Sheet1!G1086=0,Sheet1!L1086=0,Sheet1!Q1086=0,Sheet1!V1086=0,Sheet1!AA1086&lt;&gt;0),"出错","-")</f>
        <v>-</v>
      </c>
    </row>
    <row r="827" spans="1:12">
      <c r="A827" s="3">
        <v>22063</v>
      </c>
      <c r="B827" s="3" t="s">
        <v>69</v>
      </c>
      <c r="C827" s="31" t="str">
        <f>IF(OR(Sheet1!I1087&lt;&gt;Sheet1!AF1087,Sheet1!AG1087&lt;&gt;Sheet1!J1087),"有影响","-")</f>
        <v>有影响</v>
      </c>
      <c r="D827" s="31" t="str">
        <f>IF(OR(Sheet1!N1087&lt;&gt;Sheet1!AH1087,Sheet1!AI1087&lt;&gt;Sheet1!O1087),"有影响","-")</f>
        <v>-</v>
      </c>
      <c r="E827" s="31" t="str">
        <f>IF(OR(Sheet1!S1087&lt;&gt;Sheet1!AJ1087,Sheet1!AK1087&lt;&gt;Sheet1!T1087),"有影响","-")</f>
        <v>-</v>
      </c>
      <c r="F827" s="31" t="str">
        <f>IF(OR(Sheet1!X1087&lt;&gt;Sheet1!AL1087,Sheet1!AM1087&lt;&gt;Sheet1!Y1087),"有影响","-")</f>
        <v>-</v>
      </c>
      <c r="G827" s="31" t="str">
        <f>IF(OR(Sheet1!AC1087&lt;&gt;Sheet1!AN1087,Sheet1!AO1087&lt;&gt;Sheet1!AD1087),"有影响","-")</f>
        <v>-</v>
      </c>
      <c r="H827" s="31" t="str">
        <f>IF(Sheet1!G1087=0,"出错","-")</f>
        <v>-</v>
      </c>
      <c r="I827" s="31" t="str">
        <f>IF(AND(Sheet1!G1087=0,Sheet1!L1087&lt;&gt;0),"出错","-")</f>
        <v>-</v>
      </c>
      <c r="J827" s="31" t="str">
        <f>IF(AND(Sheet1!G1087=0,Sheet1!L1087=0,Sheet1!Q1087&lt;&gt;0),"出错","-")</f>
        <v>-</v>
      </c>
      <c r="K827" s="31" t="str">
        <f>IF(AND(Sheet1!G1087=0,Sheet1!L1087=0,Sheet1!Q1087=0,Sheet1!V1087&lt;&gt;0),"出错","-")</f>
        <v>-</v>
      </c>
      <c r="L827" s="31" t="str">
        <f>IF(AND(Sheet1!G1087=0,Sheet1!L1087=0,Sheet1!Q1087=0,Sheet1!V1087=0,Sheet1!AA1087&lt;&gt;0),"出错","-")</f>
        <v>-</v>
      </c>
    </row>
    <row r="828" spans="1:12">
      <c r="A828" s="3">
        <v>22064</v>
      </c>
      <c r="B828" s="3" t="s">
        <v>85</v>
      </c>
      <c r="C828" s="31" t="str">
        <f>IF(OR(Sheet1!I1088&lt;&gt;Sheet1!AF1088,Sheet1!AG1088&lt;&gt;Sheet1!J1088),"有影响","-")</f>
        <v>有影响</v>
      </c>
      <c r="D828" s="31" t="str">
        <f>IF(OR(Sheet1!N1088&lt;&gt;Sheet1!AH1088,Sheet1!AI1088&lt;&gt;Sheet1!O1088),"有影响","-")</f>
        <v>-</v>
      </c>
      <c r="E828" s="31" t="str">
        <f>IF(OR(Sheet1!S1088&lt;&gt;Sheet1!AJ1088,Sheet1!AK1088&lt;&gt;Sheet1!T1088),"有影响","-")</f>
        <v>-</v>
      </c>
      <c r="F828" s="31" t="str">
        <f>IF(OR(Sheet1!X1088&lt;&gt;Sheet1!AL1088,Sheet1!AM1088&lt;&gt;Sheet1!Y1088),"有影响","-")</f>
        <v>-</v>
      </c>
      <c r="G828" s="31" t="str">
        <f>IF(OR(Sheet1!AC1088&lt;&gt;Sheet1!AN1088,Sheet1!AO1088&lt;&gt;Sheet1!AD1088),"有影响","-")</f>
        <v>-</v>
      </c>
      <c r="H828" s="31" t="str">
        <f>IF(Sheet1!G1088=0,"出错","-")</f>
        <v>-</v>
      </c>
      <c r="I828" s="31" t="str">
        <f>IF(AND(Sheet1!G1088=0,Sheet1!L1088&lt;&gt;0),"出错","-")</f>
        <v>-</v>
      </c>
      <c r="J828" s="31" t="str">
        <f>IF(AND(Sheet1!G1088=0,Sheet1!L1088=0,Sheet1!Q1088&lt;&gt;0),"出错","-")</f>
        <v>-</v>
      </c>
      <c r="K828" s="31" t="str">
        <f>IF(AND(Sheet1!G1088=0,Sheet1!L1088=0,Sheet1!Q1088=0,Sheet1!V1088&lt;&gt;0),"出错","-")</f>
        <v>-</v>
      </c>
      <c r="L828" s="31" t="str">
        <f>IF(AND(Sheet1!G1088=0,Sheet1!L1088=0,Sheet1!Q1088=0,Sheet1!V1088=0,Sheet1!AA1088&lt;&gt;0),"出错","-")</f>
        <v>-</v>
      </c>
    </row>
    <row r="829" spans="1:12">
      <c r="A829" s="3">
        <v>22065</v>
      </c>
      <c r="B829" s="3" t="s">
        <v>340</v>
      </c>
      <c r="C829" s="31" t="str">
        <f>IF(OR(Sheet1!I1089&lt;&gt;Sheet1!AF1089,Sheet1!AG1089&lt;&gt;Sheet1!J1089),"有影响","-")</f>
        <v>有影响</v>
      </c>
      <c r="D829" s="31" t="str">
        <f>IF(OR(Sheet1!N1089&lt;&gt;Sheet1!AH1089,Sheet1!AI1089&lt;&gt;Sheet1!O1089),"有影响","-")</f>
        <v>-</v>
      </c>
      <c r="E829" s="31" t="str">
        <f>IF(OR(Sheet1!S1089&lt;&gt;Sheet1!AJ1089,Sheet1!AK1089&lt;&gt;Sheet1!T1089),"有影响","-")</f>
        <v>-</v>
      </c>
      <c r="F829" s="31" t="str">
        <f>IF(OR(Sheet1!X1089&lt;&gt;Sheet1!AL1089,Sheet1!AM1089&lt;&gt;Sheet1!Y1089),"有影响","-")</f>
        <v>-</v>
      </c>
      <c r="G829" s="31" t="str">
        <f>IF(OR(Sheet1!AC1089&lt;&gt;Sheet1!AN1089,Sheet1!AO1089&lt;&gt;Sheet1!AD1089),"有影响","-")</f>
        <v>-</v>
      </c>
      <c r="H829" s="31" t="str">
        <f>IF(Sheet1!G1089=0,"出错","-")</f>
        <v>-</v>
      </c>
      <c r="I829" s="31" t="str">
        <f>IF(AND(Sheet1!G1089=0,Sheet1!L1089&lt;&gt;0),"出错","-")</f>
        <v>-</v>
      </c>
      <c r="J829" s="31" t="str">
        <f>IF(AND(Sheet1!G1089=0,Sheet1!L1089=0,Sheet1!Q1089&lt;&gt;0),"出错","-")</f>
        <v>-</v>
      </c>
      <c r="K829" s="31" t="str">
        <f>IF(AND(Sheet1!G1089=0,Sheet1!L1089=0,Sheet1!Q1089=0,Sheet1!V1089&lt;&gt;0),"出错","-")</f>
        <v>-</v>
      </c>
      <c r="L829" s="31" t="str">
        <f>IF(AND(Sheet1!G1089=0,Sheet1!L1089=0,Sheet1!Q1089=0,Sheet1!V1089=0,Sheet1!AA1089&lt;&gt;0),"出错","-")</f>
        <v>-</v>
      </c>
    </row>
    <row r="830" spans="1:12">
      <c r="A830" s="3">
        <v>22066</v>
      </c>
      <c r="B830" s="3" t="s">
        <v>77</v>
      </c>
      <c r="C830" s="31" t="str">
        <f>IF(OR(Sheet1!I1090&lt;&gt;Sheet1!AF1090,Sheet1!AG1090&lt;&gt;Sheet1!J1090),"有影响","-")</f>
        <v>有影响</v>
      </c>
      <c r="D830" s="31" t="str">
        <f>IF(OR(Sheet1!N1090&lt;&gt;Sheet1!AH1090,Sheet1!AI1090&lt;&gt;Sheet1!O1090),"有影响","-")</f>
        <v>-</v>
      </c>
      <c r="E830" s="31" t="str">
        <f>IF(OR(Sheet1!S1090&lt;&gt;Sheet1!AJ1090,Sheet1!AK1090&lt;&gt;Sheet1!T1090),"有影响","-")</f>
        <v>-</v>
      </c>
      <c r="F830" s="31" t="str">
        <f>IF(OR(Sheet1!X1090&lt;&gt;Sheet1!AL1090,Sheet1!AM1090&lt;&gt;Sheet1!Y1090),"有影响","-")</f>
        <v>-</v>
      </c>
      <c r="G830" s="31" t="str">
        <f>IF(OR(Sheet1!AC1090&lt;&gt;Sheet1!AN1090,Sheet1!AO1090&lt;&gt;Sheet1!AD1090),"有影响","-")</f>
        <v>-</v>
      </c>
      <c r="H830" s="31" t="str">
        <f>IF(Sheet1!G1090=0,"出错","-")</f>
        <v>-</v>
      </c>
      <c r="I830" s="31" t="str">
        <f>IF(AND(Sheet1!G1090=0,Sheet1!L1090&lt;&gt;0),"出错","-")</f>
        <v>-</v>
      </c>
      <c r="J830" s="31" t="str">
        <f>IF(AND(Sheet1!G1090=0,Sheet1!L1090=0,Sheet1!Q1090&lt;&gt;0),"出错","-")</f>
        <v>-</v>
      </c>
      <c r="K830" s="31" t="str">
        <f>IF(AND(Sheet1!G1090=0,Sheet1!L1090=0,Sheet1!Q1090=0,Sheet1!V1090&lt;&gt;0),"出错","-")</f>
        <v>-</v>
      </c>
      <c r="L830" s="31" t="str">
        <f>IF(AND(Sheet1!G1090=0,Sheet1!L1090=0,Sheet1!Q1090=0,Sheet1!V1090=0,Sheet1!AA1090&lt;&gt;0),"出错","-")</f>
        <v>-</v>
      </c>
    </row>
    <row r="831" spans="1:12">
      <c r="A831" s="3">
        <v>22067</v>
      </c>
      <c r="B831" s="3" t="s">
        <v>341</v>
      </c>
      <c r="C831" s="31" t="str">
        <f>IF(OR(Sheet1!I1091&lt;&gt;Sheet1!AF1091,Sheet1!AG1091&lt;&gt;Sheet1!J1091),"有影响","-")</f>
        <v>有影响</v>
      </c>
      <c r="D831" s="31" t="str">
        <f>IF(OR(Sheet1!N1091&lt;&gt;Sheet1!AH1091,Sheet1!AI1091&lt;&gt;Sheet1!O1091),"有影响","-")</f>
        <v>-</v>
      </c>
      <c r="E831" s="31" t="str">
        <f>IF(OR(Sheet1!S1091&lt;&gt;Sheet1!AJ1091,Sheet1!AK1091&lt;&gt;Sheet1!T1091),"有影响","-")</f>
        <v>-</v>
      </c>
      <c r="F831" s="31" t="str">
        <f>IF(OR(Sheet1!X1091&lt;&gt;Sheet1!AL1091,Sheet1!AM1091&lt;&gt;Sheet1!Y1091),"有影响","-")</f>
        <v>-</v>
      </c>
      <c r="G831" s="31" t="str">
        <f>IF(OR(Sheet1!AC1091&lt;&gt;Sheet1!AN1091,Sheet1!AO1091&lt;&gt;Sheet1!AD1091),"有影响","-")</f>
        <v>-</v>
      </c>
      <c r="H831" s="31" t="str">
        <f>IF(Sheet1!G1091=0,"出错","-")</f>
        <v>-</v>
      </c>
      <c r="I831" s="31" t="str">
        <f>IF(AND(Sheet1!G1091=0,Sheet1!L1091&lt;&gt;0),"出错","-")</f>
        <v>-</v>
      </c>
      <c r="J831" s="31" t="str">
        <f>IF(AND(Sheet1!G1091=0,Sheet1!L1091=0,Sheet1!Q1091&lt;&gt;0),"出错","-")</f>
        <v>-</v>
      </c>
      <c r="K831" s="31" t="str">
        <f>IF(AND(Sheet1!G1091=0,Sheet1!L1091=0,Sheet1!Q1091=0,Sheet1!V1091&lt;&gt;0),"出错","-")</f>
        <v>-</v>
      </c>
      <c r="L831" s="31" t="str">
        <f>IF(AND(Sheet1!G1091=0,Sheet1!L1091=0,Sheet1!Q1091=0,Sheet1!V1091=0,Sheet1!AA1091&lt;&gt;0),"出错","-")</f>
        <v>-</v>
      </c>
    </row>
    <row r="832" spans="1:12">
      <c r="A832" s="3">
        <v>22068</v>
      </c>
      <c r="B832" s="3" t="s">
        <v>55</v>
      </c>
      <c r="C832" s="31" t="str">
        <f>IF(OR(Sheet1!I1092&lt;&gt;Sheet1!AF1092,Sheet1!AG1092&lt;&gt;Sheet1!J1092),"有影响","-")</f>
        <v>有影响</v>
      </c>
      <c r="D832" s="31" t="str">
        <f>IF(OR(Sheet1!N1092&lt;&gt;Sheet1!AH1092,Sheet1!AI1092&lt;&gt;Sheet1!O1092),"有影响","-")</f>
        <v>-</v>
      </c>
      <c r="E832" s="31" t="str">
        <f>IF(OR(Sheet1!S1092&lt;&gt;Sheet1!AJ1092,Sheet1!AK1092&lt;&gt;Sheet1!T1092),"有影响","-")</f>
        <v>-</v>
      </c>
      <c r="F832" s="31" t="str">
        <f>IF(OR(Sheet1!X1092&lt;&gt;Sheet1!AL1092,Sheet1!AM1092&lt;&gt;Sheet1!Y1092),"有影响","-")</f>
        <v>-</v>
      </c>
      <c r="G832" s="31" t="str">
        <f>IF(OR(Sheet1!AC1092&lt;&gt;Sheet1!AN1092,Sheet1!AO1092&lt;&gt;Sheet1!AD1092),"有影响","-")</f>
        <v>-</v>
      </c>
      <c r="H832" s="31" t="str">
        <f>IF(Sheet1!G1092=0,"出错","-")</f>
        <v>-</v>
      </c>
      <c r="I832" s="31" t="str">
        <f>IF(AND(Sheet1!G1092=0,Sheet1!L1092&lt;&gt;0),"出错","-")</f>
        <v>-</v>
      </c>
      <c r="J832" s="31" t="str">
        <f>IF(AND(Sheet1!G1092=0,Sheet1!L1092=0,Sheet1!Q1092&lt;&gt;0),"出错","-")</f>
        <v>-</v>
      </c>
      <c r="K832" s="31" t="str">
        <f>IF(AND(Sheet1!G1092=0,Sheet1!L1092=0,Sheet1!Q1092=0,Sheet1!V1092&lt;&gt;0),"出错","-")</f>
        <v>-</v>
      </c>
      <c r="L832" s="31" t="str">
        <f>IF(AND(Sheet1!G1092=0,Sheet1!L1092=0,Sheet1!Q1092=0,Sheet1!V1092=0,Sheet1!AA1092&lt;&gt;0),"出错","-")</f>
        <v>-</v>
      </c>
    </row>
    <row r="833" spans="1:12">
      <c r="A833" s="3">
        <v>22069</v>
      </c>
      <c r="B833" s="3" t="s">
        <v>86</v>
      </c>
      <c r="C833" s="31" t="str">
        <f>IF(OR(Sheet1!I1093&lt;&gt;Sheet1!AF1093,Sheet1!AG1093&lt;&gt;Sheet1!J1093),"有影响","-")</f>
        <v>有影响</v>
      </c>
      <c r="D833" s="31" t="str">
        <f>IF(OR(Sheet1!N1093&lt;&gt;Sheet1!AH1093,Sheet1!AI1093&lt;&gt;Sheet1!O1093),"有影响","-")</f>
        <v>-</v>
      </c>
      <c r="E833" s="31" t="str">
        <f>IF(OR(Sheet1!S1093&lt;&gt;Sheet1!AJ1093,Sheet1!AK1093&lt;&gt;Sheet1!T1093),"有影响","-")</f>
        <v>-</v>
      </c>
      <c r="F833" s="31" t="str">
        <f>IF(OR(Sheet1!X1093&lt;&gt;Sheet1!AL1093,Sheet1!AM1093&lt;&gt;Sheet1!Y1093),"有影响","-")</f>
        <v>-</v>
      </c>
      <c r="G833" s="31" t="str">
        <f>IF(OR(Sheet1!AC1093&lt;&gt;Sheet1!AN1093,Sheet1!AO1093&lt;&gt;Sheet1!AD1093),"有影响","-")</f>
        <v>-</v>
      </c>
      <c r="H833" s="31" t="str">
        <f>IF(Sheet1!G1093=0,"出错","-")</f>
        <v>-</v>
      </c>
      <c r="I833" s="31" t="str">
        <f>IF(AND(Sheet1!G1093=0,Sheet1!L1093&lt;&gt;0),"出错","-")</f>
        <v>-</v>
      </c>
      <c r="J833" s="31" t="str">
        <f>IF(AND(Sheet1!G1093=0,Sheet1!L1093=0,Sheet1!Q1093&lt;&gt;0),"出错","-")</f>
        <v>-</v>
      </c>
      <c r="K833" s="31" t="str">
        <f>IF(AND(Sheet1!G1093=0,Sheet1!L1093=0,Sheet1!Q1093=0,Sheet1!V1093&lt;&gt;0),"出错","-")</f>
        <v>-</v>
      </c>
      <c r="L833" s="31" t="str">
        <f>IF(AND(Sheet1!G1093=0,Sheet1!L1093=0,Sheet1!Q1093=0,Sheet1!V1093=0,Sheet1!AA1093&lt;&gt;0),"出错","-")</f>
        <v>-</v>
      </c>
    </row>
    <row r="834" spans="1:12">
      <c r="A834" s="3">
        <v>22070</v>
      </c>
      <c r="B834" s="3" t="s">
        <v>66</v>
      </c>
      <c r="C834" s="31" t="str">
        <f>IF(OR(Sheet1!I1094&lt;&gt;Sheet1!AF1094,Sheet1!AG1094&lt;&gt;Sheet1!J1094),"有影响","-")</f>
        <v>有影响</v>
      </c>
      <c r="D834" s="31" t="str">
        <f>IF(OR(Sheet1!N1094&lt;&gt;Sheet1!AH1094,Sheet1!AI1094&lt;&gt;Sheet1!O1094),"有影响","-")</f>
        <v>-</v>
      </c>
      <c r="E834" s="31" t="str">
        <f>IF(OR(Sheet1!S1094&lt;&gt;Sheet1!AJ1094,Sheet1!AK1094&lt;&gt;Sheet1!T1094),"有影响","-")</f>
        <v>-</v>
      </c>
      <c r="F834" s="31" t="str">
        <f>IF(OR(Sheet1!X1094&lt;&gt;Sheet1!AL1094,Sheet1!AM1094&lt;&gt;Sheet1!Y1094),"有影响","-")</f>
        <v>-</v>
      </c>
      <c r="G834" s="31" t="str">
        <f>IF(OR(Sheet1!AC1094&lt;&gt;Sheet1!AN1094,Sheet1!AO1094&lt;&gt;Sheet1!AD1094),"有影响","-")</f>
        <v>-</v>
      </c>
      <c r="H834" s="31" t="str">
        <f>IF(Sheet1!G1094=0,"出错","-")</f>
        <v>-</v>
      </c>
      <c r="I834" s="31" t="str">
        <f>IF(AND(Sheet1!G1094=0,Sheet1!L1094&lt;&gt;0),"出错","-")</f>
        <v>-</v>
      </c>
      <c r="J834" s="31" t="str">
        <f>IF(AND(Sheet1!G1094=0,Sheet1!L1094=0,Sheet1!Q1094&lt;&gt;0),"出错","-")</f>
        <v>-</v>
      </c>
      <c r="K834" s="31" t="str">
        <f>IF(AND(Sheet1!G1094=0,Sheet1!L1094=0,Sheet1!Q1094=0,Sheet1!V1094&lt;&gt;0),"出错","-")</f>
        <v>-</v>
      </c>
      <c r="L834" s="31" t="str">
        <f>IF(AND(Sheet1!G1094=0,Sheet1!L1094=0,Sheet1!Q1094=0,Sheet1!V1094=0,Sheet1!AA1094&lt;&gt;0),"出错","-")</f>
        <v>-</v>
      </c>
    </row>
    <row r="835" spans="1:12">
      <c r="A835" s="3">
        <v>22071</v>
      </c>
      <c r="B835" s="3" t="s">
        <v>78</v>
      </c>
      <c r="C835" s="31" t="str">
        <f>IF(OR(Sheet1!I1095&lt;&gt;Sheet1!AF1095,Sheet1!AG1095&lt;&gt;Sheet1!J1095),"有影响","-")</f>
        <v>有影响</v>
      </c>
      <c r="D835" s="31" t="str">
        <f>IF(OR(Sheet1!N1095&lt;&gt;Sheet1!AH1095,Sheet1!AI1095&lt;&gt;Sheet1!O1095),"有影响","-")</f>
        <v>-</v>
      </c>
      <c r="E835" s="31" t="str">
        <f>IF(OR(Sheet1!S1095&lt;&gt;Sheet1!AJ1095,Sheet1!AK1095&lt;&gt;Sheet1!T1095),"有影响","-")</f>
        <v>-</v>
      </c>
      <c r="F835" s="31" t="str">
        <f>IF(OR(Sheet1!X1095&lt;&gt;Sheet1!AL1095,Sheet1!AM1095&lt;&gt;Sheet1!Y1095),"有影响","-")</f>
        <v>-</v>
      </c>
      <c r="G835" s="31" t="str">
        <f>IF(OR(Sheet1!AC1095&lt;&gt;Sheet1!AN1095,Sheet1!AO1095&lt;&gt;Sheet1!AD1095),"有影响","-")</f>
        <v>-</v>
      </c>
      <c r="H835" s="31" t="str">
        <f>IF(Sheet1!G1095=0,"出错","-")</f>
        <v>-</v>
      </c>
      <c r="I835" s="31" t="str">
        <f>IF(AND(Sheet1!G1095=0,Sheet1!L1095&lt;&gt;0),"出错","-")</f>
        <v>-</v>
      </c>
      <c r="J835" s="31" t="str">
        <f>IF(AND(Sheet1!G1095=0,Sheet1!L1095=0,Sheet1!Q1095&lt;&gt;0),"出错","-")</f>
        <v>-</v>
      </c>
      <c r="K835" s="31" t="str">
        <f>IF(AND(Sheet1!G1095=0,Sheet1!L1095=0,Sheet1!Q1095=0,Sheet1!V1095&lt;&gt;0),"出错","-")</f>
        <v>-</v>
      </c>
      <c r="L835" s="31" t="str">
        <f>IF(AND(Sheet1!G1095=0,Sheet1!L1095=0,Sheet1!Q1095=0,Sheet1!V1095=0,Sheet1!AA1095&lt;&gt;0),"出错","-")</f>
        <v>-</v>
      </c>
    </row>
    <row r="836" spans="1:12">
      <c r="A836" s="3">
        <v>22072</v>
      </c>
      <c r="B836" s="3" t="s">
        <v>82</v>
      </c>
      <c r="C836" s="31" t="str">
        <f>IF(OR(Sheet1!I1096&lt;&gt;Sheet1!AF1096,Sheet1!AG1096&lt;&gt;Sheet1!J1096),"有影响","-")</f>
        <v>有影响</v>
      </c>
      <c r="D836" s="31" t="str">
        <f>IF(OR(Sheet1!N1096&lt;&gt;Sheet1!AH1096,Sheet1!AI1096&lt;&gt;Sheet1!O1096),"有影响","-")</f>
        <v>-</v>
      </c>
      <c r="E836" s="31" t="str">
        <f>IF(OR(Sheet1!S1096&lt;&gt;Sheet1!AJ1096,Sheet1!AK1096&lt;&gt;Sheet1!T1096),"有影响","-")</f>
        <v>-</v>
      </c>
      <c r="F836" s="31" t="str">
        <f>IF(OR(Sheet1!X1096&lt;&gt;Sheet1!AL1096,Sheet1!AM1096&lt;&gt;Sheet1!Y1096),"有影响","-")</f>
        <v>-</v>
      </c>
      <c r="G836" s="31" t="str">
        <f>IF(OR(Sheet1!AC1096&lt;&gt;Sheet1!AN1096,Sheet1!AO1096&lt;&gt;Sheet1!AD1096),"有影响","-")</f>
        <v>-</v>
      </c>
      <c r="H836" s="31" t="str">
        <f>IF(Sheet1!G1096=0,"出错","-")</f>
        <v>-</v>
      </c>
      <c r="I836" s="31" t="str">
        <f>IF(AND(Sheet1!G1096=0,Sheet1!L1096&lt;&gt;0),"出错","-")</f>
        <v>-</v>
      </c>
      <c r="J836" s="31" t="str">
        <f>IF(AND(Sheet1!G1096=0,Sheet1!L1096=0,Sheet1!Q1096&lt;&gt;0),"出错","-")</f>
        <v>-</v>
      </c>
      <c r="K836" s="31" t="str">
        <f>IF(AND(Sheet1!G1096=0,Sheet1!L1096=0,Sheet1!Q1096=0,Sheet1!V1096&lt;&gt;0),"出错","-")</f>
        <v>-</v>
      </c>
      <c r="L836" s="31" t="str">
        <f>IF(AND(Sheet1!G1096=0,Sheet1!L1096=0,Sheet1!Q1096=0,Sheet1!V1096=0,Sheet1!AA1096&lt;&gt;0),"出错","-")</f>
        <v>-</v>
      </c>
    </row>
    <row r="837" spans="1:12">
      <c r="A837" s="3">
        <v>22073</v>
      </c>
      <c r="B837" s="3" t="s">
        <v>70</v>
      </c>
      <c r="C837" s="31" t="str">
        <f>IF(OR(Sheet1!I1097&lt;&gt;Sheet1!AF1097,Sheet1!AG1097&lt;&gt;Sheet1!J1097),"有影响","-")</f>
        <v>有影响</v>
      </c>
      <c r="D837" s="31" t="str">
        <f>IF(OR(Sheet1!N1097&lt;&gt;Sheet1!AH1097,Sheet1!AI1097&lt;&gt;Sheet1!O1097),"有影响","-")</f>
        <v>-</v>
      </c>
      <c r="E837" s="31" t="str">
        <f>IF(OR(Sheet1!S1097&lt;&gt;Sheet1!AJ1097,Sheet1!AK1097&lt;&gt;Sheet1!T1097),"有影响","-")</f>
        <v>-</v>
      </c>
      <c r="F837" s="31" t="str">
        <f>IF(OR(Sheet1!X1097&lt;&gt;Sheet1!AL1097,Sheet1!AM1097&lt;&gt;Sheet1!Y1097),"有影响","-")</f>
        <v>-</v>
      </c>
      <c r="G837" s="31" t="str">
        <f>IF(OR(Sheet1!AC1097&lt;&gt;Sheet1!AN1097,Sheet1!AO1097&lt;&gt;Sheet1!AD1097),"有影响","-")</f>
        <v>-</v>
      </c>
      <c r="H837" s="31" t="str">
        <f>IF(Sheet1!G1097=0,"出错","-")</f>
        <v>-</v>
      </c>
      <c r="I837" s="31" t="str">
        <f>IF(AND(Sheet1!G1097=0,Sheet1!L1097&lt;&gt;0),"出错","-")</f>
        <v>-</v>
      </c>
      <c r="J837" s="31" t="str">
        <f>IF(AND(Sheet1!G1097=0,Sheet1!L1097=0,Sheet1!Q1097&lt;&gt;0),"出错","-")</f>
        <v>-</v>
      </c>
      <c r="K837" s="31" t="str">
        <f>IF(AND(Sheet1!G1097=0,Sheet1!L1097=0,Sheet1!Q1097=0,Sheet1!V1097&lt;&gt;0),"出错","-")</f>
        <v>-</v>
      </c>
      <c r="L837" s="31" t="str">
        <f>IF(AND(Sheet1!G1097=0,Sheet1!L1097=0,Sheet1!Q1097=0,Sheet1!V1097=0,Sheet1!AA1097&lt;&gt;0),"出错","-")</f>
        <v>-</v>
      </c>
    </row>
    <row r="838" spans="1:12">
      <c r="A838" s="3">
        <v>22074</v>
      </c>
      <c r="B838" s="3" t="s">
        <v>74</v>
      </c>
      <c r="C838" s="31" t="str">
        <f>IF(OR(Sheet1!I1098&lt;&gt;Sheet1!AF1098,Sheet1!AG1098&lt;&gt;Sheet1!J1098),"有影响","-")</f>
        <v>有影响</v>
      </c>
      <c r="D838" s="31" t="str">
        <f>IF(OR(Sheet1!N1098&lt;&gt;Sheet1!AH1098,Sheet1!AI1098&lt;&gt;Sheet1!O1098),"有影响","-")</f>
        <v>-</v>
      </c>
      <c r="E838" s="31" t="str">
        <f>IF(OR(Sheet1!S1098&lt;&gt;Sheet1!AJ1098,Sheet1!AK1098&lt;&gt;Sheet1!T1098),"有影响","-")</f>
        <v>-</v>
      </c>
      <c r="F838" s="31" t="str">
        <f>IF(OR(Sheet1!X1098&lt;&gt;Sheet1!AL1098,Sheet1!AM1098&lt;&gt;Sheet1!Y1098),"有影响","-")</f>
        <v>-</v>
      </c>
      <c r="G838" s="31" t="str">
        <f>IF(OR(Sheet1!AC1098&lt;&gt;Sheet1!AN1098,Sheet1!AO1098&lt;&gt;Sheet1!AD1098),"有影响","-")</f>
        <v>-</v>
      </c>
      <c r="H838" s="31" t="str">
        <f>IF(Sheet1!G1098=0,"出错","-")</f>
        <v>-</v>
      </c>
      <c r="I838" s="31" t="str">
        <f>IF(AND(Sheet1!G1098=0,Sheet1!L1098&lt;&gt;0),"出错","-")</f>
        <v>-</v>
      </c>
      <c r="J838" s="31" t="str">
        <f>IF(AND(Sheet1!G1098=0,Sheet1!L1098=0,Sheet1!Q1098&lt;&gt;0),"出错","-")</f>
        <v>-</v>
      </c>
      <c r="K838" s="31" t="str">
        <f>IF(AND(Sheet1!G1098=0,Sheet1!L1098=0,Sheet1!Q1098=0,Sheet1!V1098&lt;&gt;0),"出错","-")</f>
        <v>-</v>
      </c>
      <c r="L838" s="31" t="str">
        <f>IF(AND(Sheet1!G1098=0,Sheet1!L1098=0,Sheet1!Q1098=0,Sheet1!V1098=0,Sheet1!AA1098&lt;&gt;0),"出错","-")</f>
        <v>-</v>
      </c>
    </row>
    <row r="839" spans="1:12">
      <c r="A839" s="3">
        <v>22075</v>
      </c>
      <c r="B839" s="3" t="s">
        <v>342</v>
      </c>
      <c r="C839" s="31" t="str">
        <f>IF(OR(Sheet1!I1099&lt;&gt;Sheet1!AF1099,Sheet1!AG1099&lt;&gt;Sheet1!J1099),"有影响","-")</f>
        <v>有影响</v>
      </c>
      <c r="D839" s="31" t="str">
        <f>IF(OR(Sheet1!N1099&lt;&gt;Sheet1!AH1099,Sheet1!AI1099&lt;&gt;Sheet1!O1099),"有影响","-")</f>
        <v>-</v>
      </c>
      <c r="E839" s="31" t="str">
        <f>IF(OR(Sheet1!S1099&lt;&gt;Sheet1!AJ1099,Sheet1!AK1099&lt;&gt;Sheet1!T1099),"有影响","-")</f>
        <v>-</v>
      </c>
      <c r="F839" s="31" t="str">
        <f>IF(OR(Sheet1!X1099&lt;&gt;Sheet1!AL1099,Sheet1!AM1099&lt;&gt;Sheet1!Y1099),"有影响","-")</f>
        <v>-</v>
      </c>
      <c r="G839" s="31" t="str">
        <f>IF(OR(Sheet1!AC1099&lt;&gt;Sheet1!AN1099,Sheet1!AO1099&lt;&gt;Sheet1!AD1099),"有影响","-")</f>
        <v>-</v>
      </c>
      <c r="H839" s="31" t="str">
        <f>IF(Sheet1!G1099=0,"出错","-")</f>
        <v>-</v>
      </c>
      <c r="I839" s="31" t="str">
        <f>IF(AND(Sheet1!G1099=0,Sheet1!L1099&lt;&gt;0),"出错","-")</f>
        <v>-</v>
      </c>
      <c r="J839" s="31" t="str">
        <f>IF(AND(Sheet1!G1099=0,Sheet1!L1099=0,Sheet1!Q1099&lt;&gt;0),"出错","-")</f>
        <v>-</v>
      </c>
      <c r="K839" s="31" t="str">
        <f>IF(AND(Sheet1!G1099=0,Sheet1!L1099=0,Sheet1!Q1099=0,Sheet1!V1099&lt;&gt;0),"出错","-")</f>
        <v>-</v>
      </c>
      <c r="L839" s="31" t="str">
        <f>IF(AND(Sheet1!G1099=0,Sheet1!L1099=0,Sheet1!Q1099=0,Sheet1!V1099=0,Sheet1!AA1099&lt;&gt;0),"出错","-")</f>
        <v>-</v>
      </c>
    </row>
    <row r="840" spans="1:12">
      <c r="A840" s="3">
        <v>22076</v>
      </c>
      <c r="B840" s="3" t="s">
        <v>343</v>
      </c>
      <c r="C840" s="31" t="str">
        <f>IF(OR(Sheet1!I1100&lt;&gt;Sheet1!AF1100,Sheet1!AG1100&lt;&gt;Sheet1!J1100),"有影响","-")</f>
        <v>有影响</v>
      </c>
      <c r="D840" s="31" t="str">
        <f>IF(OR(Sheet1!N1100&lt;&gt;Sheet1!AH1100,Sheet1!AI1100&lt;&gt;Sheet1!O1100),"有影响","-")</f>
        <v>-</v>
      </c>
      <c r="E840" s="31" t="str">
        <f>IF(OR(Sheet1!S1100&lt;&gt;Sheet1!AJ1100,Sheet1!AK1100&lt;&gt;Sheet1!T1100),"有影响","-")</f>
        <v>-</v>
      </c>
      <c r="F840" s="31" t="str">
        <f>IF(OR(Sheet1!X1100&lt;&gt;Sheet1!AL1100,Sheet1!AM1100&lt;&gt;Sheet1!Y1100),"有影响","-")</f>
        <v>-</v>
      </c>
      <c r="G840" s="31" t="str">
        <f>IF(OR(Sheet1!AC1100&lt;&gt;Sheet1!AN1100,Sheet1!AO1100&lt;&gt;Sheet1!AD1100),"有影响","-")</f>
        <v>-</v>
      </c>
      <c r="H840" s="31" t="str">
        <f>IF(Sheet1!G1100=0,"出错","-")</f>
        <v>-</v>
      </c>
      <c r="I840" s="31" t="str">
        <f>IF(AND(Sheet1!G1100=0,Sheet1!L1100&lt;&gt;0),"出错","-")</f>
        <v>-</v>
      </c>
      <c r="J840" s="31" t="str">
        <f>IF(AND(Sheet1!G1100=0,Sheet1!L1100=0,Sheet1!Q1100&lt;&gt;0),"出错","-")</f>
        <v>-</v>
      </c>
      <c r="K840" s="31" t="str">
        <f>IF(AND(Sheet1!G1100=0,Sheet1!L1100=0,Sheet1!Q1100=0,Sheet1!V1100&lt;&gt;0),"出错","-")</f>
        <v>-</v>
      </c>
      <c r="L840" s="31" t="str">
        <f>IF(AND(Sheet1!G1100=0,Sheet1!L1100=0,Sheet1!Q1100=0,Sheet1!V1100=0,Sheet1!AA1100&lt;&gt;0),"出错","-")</f>
        <v>-</v>
      </c>
    </row>
    <row r="841" spans="1:12">
      <c r="A841" s="9">
        <v>22077</v>
      </c>
      <c r="B841" s="9" t="s">
        <v>344</v>
      </c>
      <c r="C841" s="31" t="str">
        <f>IF(OR(Sheet1!I1101&lt;&gt;Sheet1!AF1101,Sheet1!AG1101&lt;&gt;Sheet1!J1101),"有影响","-")</f>
        <v>有影响</v>
      </c>
      <c r="D841" s="31" t="str">
        <f>IF(OR(Sheet1!N1101&lt;&gt;Sheet1!AH1101,Sheet1!AI1101&lt;&gt;Sheet1!O1101),"有影响","-")</f>
        <v>-</v>
      </c>
      <c r="E841" s="31" t="str">
        <f>IF(OR(Sheet1!S1101&lt;&gt;Sheet1!AJ1101,Sheet1!AK1101&lt;&gt;Sheet1!T1101),"有影响","-")</f>
        <v>-</v>
      </c>
      <c r="F841" s="31" t="str">
        <f>IF(OR(Sheet1!X1101&lt;&gt;Sheet1!AL1101,Sheet1!AM1101&lt;&gt;Sheet1!Y1101),"有影响","-")</f>
        <v>-</v>
      </c>
      <c r="G841" s="31" t="str">
        <f>IF(OR(Sheet1!AC1101&lt;&gt;Sheet1!AN1101,Sheet1!AO1101&lt;&gt;Sheet1!AD1101),"有影响","-")</f>
        <v>-</v>
      </c>
      <c r="H841" s="31" t="str">
        <f>IF(Sheet1!G1101=0,"出错","-")</f>
        <v>-</v>
      </c>
      <c r="I841" s="31" t="str">
        <f>IF(AND(Sheet1!G1101=0,Sheet1!L1101&lt;&gt;0),"出错","-")</f>
        <v>-</v>
      </c>
      <c r="J841" s="31" t="str">
        <f>IF(AND(Sheet1!G1101=0,Sheet1!L1101=0,Sheet1!Q1101&lt;&gt;0),"出错","-")</f>
        <v>-</v>
      </c>
      <c r="K841" s="31" t="str">
        <f>IF(AND(Sheet1!G1101=0,Sheet1!L1101=0,Sheet1!Q1101=0,Sheet1!V1101&lt;&gt;0),"出错","-")</f>
        <v>-</v>
      </c>
      <c r="L841" s="31" t="str">
        <f>IF(AND(Sheet1!G1101=0,Sheet1!L1101=0,Sheet1!Q1101=0,Sheet1!V1101=0,Sheet1!AA1101&lt;&gt;0),"出错","-")</f>
        <v>-</v>
      </c>
    </row>
    <row r="842" spans="1:12">
      <c r="A842" s="3">
        <v>22078</v>
      </c>
      <c r="B842" s="3" t="s">
        <v>345</v>
      </c>
      <c r="C842" s="31" t="str">
        <f>IF(OR(Sheet1!I1102&lt;&gt;Sheet1!AF1102,Sheet1!AG1102&lt;&gt;Sheet1!J1102),"有影响","-")</f>
        <v>有影响</v>
      </c>
      <c r="D842" s="31" t="str">
        <f>IF(OR(Sheet1!N1102&lt;&gt;Sheet1!AH1102,Sheet1!AI1102&lt;&gt;Sheet1!O1102),"有影响","-")</f>
        <v>-</v>
      </c>
      <c r="E842" s="31" t="str">
        <f>IF(OR(Sheet1!S1102&lt;&gt;Sheet1!AJ1102,Sheet1!AK1102&lt;&gt;Sheet1!T1102),"有影响","-")</f>
        <v>-</v>
      </c>
      <c r="F842" s="31" t="str">
        <f>IF(OR(Sheet1!X1102&lt;&gt;Sheet1!AL1102,Sheet1!AM1102&lt;&gt;Sheet1!Y1102),"有影响","-")</f>
        <v>-</v>
      </c>
      <c r="G842" s="31" t="str">
        <f>IF(OR(Sheet1!AC1102&lt;&gt;Sheet1!AN1102,Sheet1!AO1102&lt;&gt;Sheet1!AD1102),"有影响","-")</f>
        <v>-</v>
      </c>
      <c r="H842" s="31" t="str">
        <f>IF(Sheet1!G1102=0,"出错","-")</f>
        <v>-</v>
      </c>
      <c r="I842" s="31" t="str">
        <f>IF(AND(Sheet1!G1102=0,Sheet1!L1102&lt;&gt;0),"出错","-")</f>
        <v>-</v>
      </c>
      <c r="J842" s="31" t="str">
        <f>IF(AND(Sheet1!G1102=0,Sheet1!L1102=0,Sheet1!Q1102&lt;&gt;0),"出错","-")</f>
        <v>-</v>
      </c>
      <c r="K842" s="31" t="str">
        <f>IF(AND(Sheet1!G1102=0,Sheet1!L1102=0,Sheet1!Q1102=0,Sheet1!V1102&lt;&gt;0),"出错","-")</f>
        <v>-</v>
      </c>
      <c r="L842" s="31" t="str">
        <f>IF(AND(Sheet1!G1102=0,Sheet1!L1102=0,Sheet1!Q1102=0,Sheet1!V1102=0,Sheet1!AA1102&lt;&gt;0),"出错","-")</f>
        <v>-</v>
      </c>
    </row>
    <row r="843" spans="1:12">
      <c r="A843" s="3">
        <v>22079</v>
      </c>
      <c r="B843" s="3" t="s">
        <v>75</v>
      </c>
      <c r="C843" s="31" t="str">
        <f>IF(OR(Sheet1!I1103&lt;&gt;Sheet1!AF1103,Sheet1!AG1103&lt;&gt;Sheet1!J1103),"有影响","-")</f>
        <v>有影响</v>
      </c>
      <c r="D843" s="31" t="str">
        <f>IF(OR(Sheet1!N1103&lt;&gt;Sheet1!AH1103,Sheet1!AI1103&lt;&gt;Sheet1!O1103),"有影响","-")</f>
        <v>-</v>
      </c>
      <c r="E843" s="31" t="str">
        <f>IF(OR(Sheet1!S1103&lt;&gt;Sheet1!AJ1103,Sheet1!AK1103&lt;&gt;Sheet1!T1103),"有影响","-")</f>
        <v>-</v>
      </c>
      <c r="F843" s="31" t="str">
        <f>IF(OR(Sheet1!X1103&lt;&gt;Sheet1!AL1103,Sheet1!AM1103&lt;&gt;Sheet1!Y1103),"有影响","-")</f>
        <v>-</v>
      </c>
      <c r="G843" s="31" t="str">
        <f>IF(OR(Sheet1!AC1103&lt;&gt;Sheet1!AN1103,Sheet1!AO1103&lt;&gt;Sheet1!AD1103),"有影响","-")</f>
        <v>-</v>
      </c>
      <c r="H843" s="31" t="str">
        <f>IF(Sheet1!G1103=0,"出错","-")</f>
        <v>-</v>
      </c>
      <c r="I843" s="31" t="str">
        <f>IF(AND(Sheet1!G1103=0,Sheet1!L1103&lt;&gt;0),"出错","-")</f>
        <v>-</v>
      </c>
      <c r="J843" s="31" t="str">
        <f>IF(AND(Sheet1!G1103=0,Sheet1!L1103=0,Sheet1!Q1103&lt;&gt;0),"出错","-")</f>
        <v>-</v>
      </c>
      <c r="K843" s="31" t="str">
        <f>IF(AND(Sheet1!G1103=0,Sheet1!L1103=0,Sheet1!Q1103=0,Sheet1!V1103&lt;&gt;0),"出错","-")</f>
        <v>-</v>
      </c>
      <c r="L843" s="31" t="str">
        <f>IF(AND(Sheet1!G1103=0,Sheet1!L1103=0,Sheet1!Q1103=0,Sheet1!V1103=0,Sheet1!AA1103&lt;&gt;0),"出错","-")</f>
        <v>-</v>
      </c>
    </row>
    <row r="844" spans="1:12">
      <c r="A844" s="3">
        <v>22080</v>
      </c>
      <c r="B844" s="3" t="s">
        <v>87</v>
      </c>
      <c r="C844" s="31" t="str">
        <f>IF(OR(Sheet1!I1104&lt;&gt;Sheet1!AF1104,Sheet1!AG1104&lt;&gt;Sheet1!J1104),"有影响","-")</f>
        <v>有影响</v>
      </c>
      <c r="D844" s="31" t="str">
        <f>IF(OR(Sheet1!N1104&lt;&gt;Sheet1!AH1104,Sheet1!AI1104&lt;&gt;Sheet1!O1104),"有影响","-")</f>
        <v>-</v>
      </c>
      <c r="E844" s="31" t="str">
        <f>IF(OR(Sheet1!S1104&lt;&gt;Sheet1!AJ1104,Sheet1!AK1104&lt;&gt;Sheet1!T1104),"有影响","-")</f>
        <v>-</v>
      </c>
      <c r="F844" s="31" t="str">
        <f>IF(OR(Sheet1!X1104&lt;&gt;Sheet1!AL1104,Sheet1!AM1104&lt;&gt;Sheet1!Y1104),"有影响","-")</f>
        <v>-</v>
      </c>
      <c r="G844" s="31" t="str">
        <f>IF(OR(Sheet1!AC1104&lt;&gt;Sheet1!AN1104,Sheet1!AO1104&lt;&gt;Sheet1!AD1104),"有影响","-")</f>
        <v>-</v>
      </c>
      <c r="H844" s="31" t="str">
        <f>IF(Sheet1!G1104=0,"出错","-")</f>
        <v>-</v>
      </c>
      <c r="I844" s="31" t="str">
        <f>IF(AND(Sheet1!G1104=0,Sheet1!L1104&lt;&gt;0),"出错","-")</f>
        <v>-</v>
      </c>
      <c r="J844" s="31" t="str">
        <f>IF(AND(Sheet1!G1104=0,Sheet1!L1104=0,Sheet1!Q1104&lt;&gt;0),"出错","-")</f>
        <v>-</v>
      </c>
      <c r="K844" s="31" t="str">
        <f>IF(AND(Sheet1!G1104=0,Sheet1!L1104=0,Sheet1!Q1104=0,Sheet1!V1104&lt;&gt;0),"出错","-")</f>
        <v>-</v>
      </c>
      <c r="L844" s="31" t="str">
        <f>IF(AND(Sheet1!G1104=0,Sheet1!L1104=0,Sheet1!Q1104=0,Sheet1!V1104=0,Sheet1!AA1104&lt;&gt;0),"出错","-")</f>
        <v>-</v>
      </c>
    </row>
    <row r="845" spans="1:12">
      <c r="A845" s="3">
        <v>22081</v>
      </c>
      <c r="B845" s="3" t="s">
        <v>79</v>
      </c>
      <c r="C845" s="31" t="str">
        <f>IF(OR(Sheet1!I1105&lt;&gt;Sheet1!AF1105,Sheet1!AG1105&lt;&gt;Sheet1!J1105),"有影响","-")</f>
        <v>有影响</v>
      </c>
      <c r="D845" s="31" t="str">
        <f>IF(OR(Sheet1!N1105&lt;&gt;Sheet1!AH1105,Sheet1!AI1105&lt;&gt;Sheet1!O1105),"有影响","-")</f>
        <v>-</v>
      </c>
      <c r="E845" s="31" t="str">
        <f>IF(OR(Sheet1!S1105&lt;&gt;Sheet1!AJ1105,Sheet1!AK1105&lt;&gt;Sheet1!T1105),"有影响","-")</f>
        <v>-</v>
      </c>
      <c r="F845" s="31" t="str">
        <f>IF(OR(Sheet1!X1105&lt;&gt;Sheet1!AL1105,Sheet1!AM1105&lt;&gt;Sheet1!Y1105),"有影响","-")</f>
        <v>-</v>
      </c>
      <c r="G845" s="31" t="str">
        <f>IF(OR(Sheet1!AC1105&lt;&gt;Sheet1!AN1105,Sheet1!AO1105&lt;&gt;Sheet1!AD1105),"有影响","-")</f>
        <v>-</v>
      </c>
      <c r="H845" s="31" t="str">
        <f>IF(Sheet1!G1105=0,"出错","-")</f>
        <v>-</v>
      </c>
      <c r="I845" s="31" t="str">
        <f>IF(AND(Sheet1!G1105=0,Sheet1!L1105&lt;&gt;0),"出错","-")</f>
        <v>-</v>
      </c>
      <c r="J845" s="31" t="str">
        <f>IF(AND(Sheet1!G1105=0,Sheet1!L1105=0,Sheet1!Q1105&lt;&gt;0),"出错","-")</f>
        <v>-</v>
      </c>
      <c r="K845" s="31" t="str">
        <f>IF(AND(Sheet1!G1105=0,Sheet1!L1105=0,Sheet1!Q1105=0,Sheet1!V1105&lt;&gt;0),"出错","-")</f>
        <v>-</v>
      </c>
      <c r="L845" s="31" t="str">
        <f>IF(AND(Sheet1!G1105=0,Sheet1!L1105=0,Sheet1!Q1105=0,Sheet1!V1105=0,Sheet1!AA1105&lt;&gt;0),"出错","-")</f>
        <v>-</v>
      </c>
    </row>
    <row r="846" spans="1:12">
      <c r="A846" s="3">
        <v>22082</v>
      </c>
      <c r="B846" s="3" t="s">
        <v>346</v>
      </c>
      <c r="C846" s="31" t="str">
        <f>IF(OR(Sheet1!I1106&lt;&gt;Sheet1!AF1106,Sheet1!AG1106&lt;&gt;Sheet1!J1106),"有影响","-")</f>
        <v>有影响</v>
      </c>
      <c r="D846" s="31" t="str">
        <f>IF(OR(Sheet1!N1106&lt;&gt;Sheet1!AH1106,Sheet1!AI1106&lt;&gt;Sheet1!O1106),"有影响","-")</f>
        <v>-</v>
      </c>
      <c r="E846" s="31" t="str">
        <f>IF(OR(Sheet1!S1106&lt;&gt;Sheet1!AJ1106,Sheet1!AK1106&lt;&gt;Sheet1!T1106),"有影响","-")</f>
        <v>-</v>
      </c>
      <c r="F846" s="31" t="str">
        <f>IF(OR(Sheet1!X1106&lt;&gt;Sheet1!AL1106,Sheet1!AM1106&lt;&gt;Sheet1!Y1106),"有影响","-")</f>
        <v>-</v>
      </c>
      <c r="G846" s="31" t="str">
        <f>IF(OR(Sheet1!AC1106&lt;&gt;Sheet1!AN1106,Sheet1!AO1106&lt;&gt;Sheet1!AD1106),"有影响","-")</f>
        <v>-</v>
      </c>
      <c r="H846" s="31" t="str">
        <f>IF(Sheet1!G1106=0,"出错","-")</f>
        <v>-</v>
      </c>
      <c r="I846" s="31" t="str">
        <f>IF(AND(Sheet1!G1106=0,Sheet1!L1106&lt;&gt;0),"出错","-")</f>
        <v>-</v>
      </c>
      <c r="J846" s="31" t="str">
        <f>IF(AND(Sheet1!G1106=0,Sheet1!L1106=0,Sheet1!Q1106&lt;&gt;0),"出错","-")</f>
        <v>-</v>
      </c>
      <c r="K846" s="31" t="str">
        <f>IF(AND(Sheet1!G1106=0,Sheet1!L1106=0,Sheet1!Q1106=0,Sheet1!V1106&lt;&gt;0),"出错","-")</f>
        <v>-</v>
      </c>
      <c r="L846" s="31" t="str">
        <f>IF(AND(Sheet1!G1106=0,Sheet1!L1106=0,Sheet1!Q1106=0,Sheet1!V1106=0,Sheet1!AA1106&lt;&gt;0),"出错","-")</f>
        <v>-</v>
      </c>
    </row>
    <row r="847" spans="1:12">
      <c r="A847" s="3">
        <v>22083</v>
      </c>
      <c r="B847" s="3" t="s">
        <v>347</v>
      </c>
      <c r="C847" s="31" t="str">
        <f>IF(OR(Sheet1!I1107&lt;&gt;Sheet1!AF1107,Sheet1!AG1107&lt;&gt;Sheet1!J1107),"有影响","-")</f>
        <v>有影响</v>
      </c>
      <c r="D847" s="31" t="str">
        <f>IF(OR(Sheet1!N1107&lt;&gt;Sheet1!AH1107,Sheet1!AI1107&lt;&gt;Sheet1!O1107),"有影响","-")</f>
        <v>-</v>
      </c>
      <c r="E847" s="31" t="str">
        <f>IF(OR(Sheet1!S1107&lt;&gt;Sheet1!AJ1107,Sheet1!AK1107&lt;&gt;Sheet1!T1107),"有影响","-")</f>
        <v>-</v>
      </c>
      <c r="F847" s="31" t="str">
        <f>IF(OR(Sheet1!X1107&lt;&gt;Sheet1!AL1107,Sheet1!AM1107&lt;&gt;Sheet1!Y1107),"有影响","-")</f>
        <v>-</v>
      </c>
      <c r="G847" s="31" t="str">
        <f>IF(OR(Sheet1!AC1107&lt;&gt;Sheet1!AN1107,Sheet1!AO1107&lt;&gt;Sheet1!AD1107),"有影响","-")</f>
        <v>-</v>
      </c>
      <c r="H847" s="31" t="str">
        <f>IF(Sheet1!G1107=0,"出错","-")</f>
        <v>-</v>
      </c>
      <c r="I847" s="31" t="str">
        <f>IF(AND(Sheet1!G1107=0,Sheet1!L1107&lt;&gt;0),"出错","-")</f>
        <v>-</v>
      </c>
      <c r="J847" s="31" t="str">
        <f>IF(AND(Sheet1!G1107=0,Sheet1!L1107=0,Sheet1!Q1107&lt;&gt;0),"出错","-")</f>
        <v>-</v>
      </c>
      <c r="K847" s="31" t="str">
        <f>IF(AND(Sheet1!G1107=0,Sheet1!L1107=0,Sheet1!Q1107=0,Sheet1!V1107&lt;&gt;0),"出错","-")</f>
        <v>-</v>
      </c>
      <c r="L847" s="31" t="str">
        <f>IF(AND(Sheet1!G1107=0,Sheet1!L1107=0,Sheet1!Q1107=0,Sheet1!V1107=0,Sheet1!AA1107&lt;&gt;0),"出错","-")</f>
        <v>-</v>
      </c>
    </row>
    <row r="848" spans="1:12">
      <c r="A848" s="3">
        <v>22084</v>
      </c>
      <c r="B848" s="3" t="s">
        <v>83</v>
      </c>
      <c r="C848" s="31" t="str">
        <f>IF(OR(Sheet1!I1108&lt;&gt;Sheet1!AF1108,Sheet1!AG1108&lt;&gt;Sheet1!J1108),"有影响","-")</f>
        <v>有影响</v>
      </c>
      <c r="D848" s="31" t="str">
        <f>IF(OR(Sheet1!N1108&lt;&gt;Sheet1!AH1108,Sheet1!AI1108&lt;&gt;Sheet1!O1108),"有影响","-")</f>
        <v>-</v>
      </c>
      <c r="E848" s="31" t="str">
        <f>IF(OR(Sheet1!S1108&lt;&gt;Sheet1!AJ1108,Sheet1!AK1108&lt;&gt;Sheet1!T1108),"有影响","-")</f>
        <v>-</v>
      </c>
      <c r="F848" s="31" t="str">
        <f>IF(OR(Sheet1!X1108&lt;&gt;Sheet1!AL1108,Sheet1!AM1108&lt;&gt;Sheet1!Y1108),"有影响","-")</f>
        <v>-</v>
      </c>
      <c r="G848" s="31" t="str">
        <f>IF(OR(Sheet1!AC1108&lt;&gt;Sheet1!AN1108,Sheet1!AO1108&lt;&gt;Sheet1!AD1108),"有影响","-")</f>
        <v>-</v>
      </c>
      <c r="H848" s="31" t="str">
        <f>IF(Sheet1!G1108=0,"出错","-")</f>
        <v>-</v>
      </c>
      <c r="I848" s="31" t="str">
        <f>IF(AND(Sheet1!G1108=0,Sheet1!L1108&lt;&gt;0),"出错","-")</f>
        <v>-</v>
      </c>
      <c r="J848" s="31" t="str">
        <f>IF(AND(Sheet1!G1108=0,Sheet1!L1108=0,Sheet1!Q1108&lt;&gt;0),"出错","-")</f>
        <v>-</v>
      </c>
      <c r="K848" s="31" t="str">
        <f>IF(AND(Sheet1!G1108=0,Sheet1!L1108=0,Sheet1!Q1108=0,Sheet1!V1108&lt;&gt;0),"出错","-")</f>
        <v>-</v>
      </c>
      <c r="L848" s="31" t="str">
        <f>IF(AND(Sheet1!G1108=0,Sheet1!L1108=0,Sheet1!Q1108=0,Sheet1!V1108=0,Sheet1!AA1108&lt;&gt;0),"出错","-")</f>
        <v>-</v>
      </c>
    </row>
    <row r="849" spans="1:12">
      <c r="A849" s="3">
        <v>22085</v>
      </c>
      <c r="B849" s="3" t="s">
        <v>90</v>
      </c>
      <c r="C849" s="31" t="str">
        <f>IF(OR(Sheet1!I1109&lt;&gt;Sheet1!AF1109,Sheet1!AG1109&lt;&gt;Sheet1!J1109),"有影响","-")</f>
        <v>有影响</v>
      </c>
      <c r="D849" s="31" t="str">
        <f>IF(OR(Sheet1!N1109&lt;&gt;Sheet1!AH1109,Sheet1!AI1109&lt;&gt;Sheet1!O1109),"有影响","-")</f>
        <v>-</v>
      </c>
      <c r="E849" s="31" t="str">
        <f>IF(OR(Sheet1!S1109&lt;&gt;Sheet1!AJ1109,Sheet1!AK1109&lt;&gt;Sheet1!T1109),"有影响","-")</f>
        <v>-</v>
      </c>
      <c r="F849" s="31" t="str">
        <f>IF(OR(Sheet1!X1109&lt;&gt;Sheet1!AL1109,Sheet1!AM1109&lt;&gt;Sheet1!Y1109),"有影响","-")</f>
        <v>-</v>
      </c>
      <c r="G849" s="31" t="str">
        <f>IF(OR(Sheet1!AC1109&lt;&gt;Sheet1!AN1109,Sheet1!AO1109&lt;&gt;Sheet1!AD1109),"有影响","-")</f>
        <v>-</v>
      </c>
      <c r="H849" s="31" t="str">
        <f>IF(Sheet1!G1109=0,"出错","-")</f>
        <v>-</v>
      </c>
      <c r="I849" s="31" t="str">
        <f>IF(AND(Sheet1!G1109=0,Sheet1!L1109&lt;&gt;0),"出错","-")</f>
        <v>-</v>
      </c>
      <c r="J849" s="31" t="str">
        <f>IF(AND(Sheet1!G1109=0,Sheet1!L1109=0,Sheet1!Q1109&lt;&gt;0),"出错","-")</f>
        <v>-</v>
      </c>
      <c r="K849" s="31" t="str">
        <f>IF(AND(Sheet1!G1109=0,Sheet1!L1109=0,Sheet1!Q1109=0,Sheet1!V1109&lt;&gt;0),"出错","-")</f>
        <v>-</v>
      </c>
      <c r="L849" s="31" t="str">
        <f>IF(AND(Sheet1!G1109=0,Sheet1!L1109=0,Sheet1!Q1109=0,Sheet1!V1109=0,Sheet1!AA1109&lt;&gt;0),"出错","-")</f>
        <v>-</v>
      </c>
    </row>
    <row r="850" spans="1:12">
      <c r="A850" s="3">
        <v>22086</v>
      </c>
      <c r="B850" s="3" t="s">
        <v>94</v>
      </c>
      <c r="C850" s="31" t="str">
        <f>IF(OR(Sheet1!I1110&lt;&gt;Sheet1!AF1110,Sheet1!AG1110&lt;&gt;Sheet1!J1110),"有影响","-")</f>
        <v>有影响</v>
      </c>
      <c r="D850" s="31" t="str">
        <f>IF(OR(Sheet1!N1110&lt;&gt;Sheet1!AH1110,Sheet1!AI1110&lt;&gt;Sheet1!O1110),"有影响","-")</f>
        <v>-</v>
      </c>
      <c r="E850" s="31" t="str">
        <f>IF(OR(Sheet1!S1110&lt;&gt;Sheet1!AJ1110,Sheet1!AK1110&lt;&gt;Sheet1!T1110),"有影响","-")</f>
        <v>-</v>
      </c>
      <c r="F850" s="31" t="str">
        <f>IF(OR(Sheet1!X1110&lt;&gt;Sheet1!AL1110,Sheet1!AM1110&lt;&gt;Sheet1!Y1110),"有影响","-")</f>
        <v>-</v>
      </c>
      <c r="G850" s="31" t="str">
        <f>IF(OR(Sheet1!AC1110&lt;&gt;Sheet1!AN1110,Sheet1!AO1110&lt;&gt;Sheet1!AD1110),"有影响","-")</f>
        <v>-</v>
      </c>
      <c r="H850" s="31" t="str">
        <f>IF(Sheet1!G1110=0,"出错","-")</f>
        <v>-</v>
      </c>
      <c r="I850" s="31" t="str">
        <f>IF(AND(Sheet1!G1110=0,Sheet1!L1110&lt;&gt;0),"出错","-")</f>
        <v>-</v>
      </c>
      <c r="J850" s="31" t="str">
        <f>IF(AND(Sheet1!G1110=0,Sheet1!L1110=0,Sheet1!Q1110&lt;&gt;0),"出错","-")</f>
        <v>-</v>
      </c>
      <c r="K850" s="31" t="str">
        <f>IF(AND(Sheet1!G1110=0,Sheet1!L1110=0,Sheet1!Q1110=0,Sheet1!V1110&lt;&gt;0),"出错","-")</f>
        <v>-</v>
      </c>
      <c r="L850" s="31" t="str">
        <f>IF(AND(Sheet1!G1110=0,Sheet1!L1110=0,Sheet1!Q1110=0,Sheet1!V1110=0,Sheet1!AA1110&lt;&gt;0),"出错","-")</f>
        <v>-</v>
      </c>
    </row>
    <row r="851" spans="1:12">
      <c r="A851" s="3">
        <v>22087</v>
      </c>
      <c r="B851" s="3" t="s">
        <v>98</v>
      </c>
      <c r="C851" s="31" t="str">
        <f>IF(OR(Sheet1!I1111&lt;&gt;Sheet1!AF1111,Sheet1!AG1111&lt;&gt;Sheet1!J1111),"有影响","-")</f>
        <v>有影响</v>
      </c>
      <c r="D851" s="31" t="str">
        <f>IF(OR(Sheet1!N1111&lt;&gt;Sheet1!AH1111,Sheet1!AI1111&lt;&gt;Sheet1!O1111),"有影响","-")</f>
        <v>-</v>
      </c>
      <c r="E851" s="31" t="str">
        <f>IF(OR(Sheet1!S1111&lt;&gt;Sheet1!AJ1111,Sheet1!AK1111&lt;&gt;Sheet1!T1111),"有影响","-")</f>
        <v>-</v>
      </c>
      <c r="F851" s="31" t="str">
        <f>IF(OR(Sheet1!X1111&lt;&gt;Sheet1!AL1111,Sheet1!AM1111&lt;&gt;Sheet1!Y1111),"有影响","-")</f>
        <v>-</v>
      </c>
      <c r="G851" s="31" t="str">
        <f>IF(OR(Sheet1!AC1111&lt;&gt;Sheet1!AN1111,Sheet1!AO1111&lt;&gt;Sheet1!AD1111),"有影响","-")</f>
        <v>-</v>
      </c>
      <c r="H851" s="31" t="str">
        <f>IF(Sheet1!G1111=0,"出错","-")</f>
        <v>-</v>
      </c>
      <c r="I851" s="31" t="str">
        <f>IF(AND(Sheet1!G1111=0,Sheet1!L1111&lt;&gt;0),"出错","-")</f>
        <v>-</v>
      </c>
      <c r="J851" s="31" t="str">
        <f>IF(AND(Sheet1!G1111=0,Sheet1!L1111=0,Sheet1!Q1111&lt;&gt;0),"出错","-")</f>
        <v>-</v>
      </c>
      <c r="K851" s="31" t="str">
        <f>IF(AND(Sheet1!G1111=0,Sheet1!L1111=0,Sheet1!Q1111=0,Sheet1!V1111&lt;&gt;0),"出错","-")</f>
        <v>-</v>
      </c>
      <c r="L851" s="31" t="str">
        <f>IF(AND(Sheet1!G1111=0,Sheet1!L1111=0,Sheet1!Q1111=0,Sheet1!V1111=0,Sheet1!AA1111&lt;&gt;0),"出错","-")</f>
        <v>-</v>
      </c>
    </row>
    <row r="852" spans="1:12">
      <c r="A852" s="3">
        <v>22088</v>
      </c>
      <c r="B852" s="3" t="s">
        <v>101</v>
      </c>
      <c r="C852" s="31" t="str">
        <f>IF(OR(Sheet1!I1112&lt;&gt;Sheet1!AF1112,Sheet1!AG1112&lt;&gt;Sheet1!J1112),"有影响","-")</f>
        <v>有影响</v>
      </c>
      <c r="D852" s="31" t="str">
        <f>IF(OR(Sheet1!N1112&lt;&gt;Sheet1!AH1112,Sheet1!AI1112&lt;&gt;Sheet1!O1112),"有影响","-")</f>
        <v>-</v>
      </c>
      <c r="E852" s="31" t="str">
        <f>IF(OR(Sheet1!S1112&lt;&gt;Sheet1!AJ1112,Sheet1!AK1112&lt;&gt;Sheet1!T1112),"有影响","-")</f>
        <v>-</v>
      </c>
      <c r="F852" s="31" t="str">
        <f>IF(OR(Sheet1!X1112&lt;&gt;Sheet1!AL1112,Sheet1!AM1112&lt;&gt;Sheet1!Y1112),"有影响","-")</f>
        <v>-</v>
      </c>
      <c r="G852" s="31" t="str">
        <f>IF(OR(Sheet1!AC1112&lt;&gt;Sheet1!AN1112,Sheet1!AO1112&lt;&gt;Sheet1!AD1112),"有影响","-")</f>
        <v>-</v>
      </c>
      <c r="H852" s="31" t="str">
        <f>IF(Sheet1!G1112=0,"出错","-")</f>
        <v>-</v>
      </c>
      <c r="I852" s="31" t="str">
        <f>IF(AND(Sheet1!G1112=0,Sheet1!L1112&lt;&gt;0),"出错","-")</f>
        <v>-</v>
      </c>
      <c r="J852" s="31" t="str">
        <f>IF(AND(Sheet1!G1112=0,Sheet1!L1112=0,Sheet1!Q1112&lt;&gt;0),"出错","-")</f>
        <v>-</v>
      </c>
      <c r="K852" s="31" t="str">
        <f>IF(AND(Sheet1!G1112=0,Sheet1!L1112=0,Sheet1!Q1112=0,Sheet1!V1112&lt;&gt;0),"出错","-")</f>
        <v>-</v>
      </c>
      <c r="L852" s="31" t="str">
        <f>IF(AND(Sheet1!G1112=0,Sheet1!L1112=0,Sheet1!Q1112=0,Sheet1!V1112=0,Sheet1!AA1112&lt;&gt;0),"出错","-")</f>
        <v>-</v>
      </c>
    </row>
    <row r="853" spans="1:12">
      <c r="A853" s="3">
        <v>22089</v>
      </c>
      <c r="B853" s="3" t="s">
        <v>91</v>
      </c>
      <c r="C853" s="31" t="str">
        <f>IF(OR(Sheet1!I1113&lt;&gt;Sheet1!AF1113,Sheet1!AG1113&lt;&gt;Sheet1!J1113),"有影响","-")</f>
        <v>有影响</v>
      </c>
      <c r="D853" s="31" t="str">
        <f>IF(OR(Sheet1!N1113&lt;&gt;Sheet1!AH1113,Sheet1!AI1113&lt;&gt;Sheet1!O1113),"有影响","-")</f>
        <v>-</v>
      </c>
      <c r="E853" s="31" t="str">
        <f>IF(OR(Sheet1!S1113&lt;&gt;Sheet1!AJ1113,Sheet1!AK1113&lt;&gt;Sheet1!T1113),"有影响","-")</f>
        <v>-</v>
      </c>
      <c r="F853" s="31" t="str">
        <f>IF(OR(Sheet1!X1113&lt;&gt;Sheet1!AL1113,Sheet1!AM1113&lt;&gt;Sheet1!Y1113),"有影响","-")</f>
        <v>-</v>
      </c>
      <c r="G853" s="31" t="str">
        <f>IF(OR(Sheet1!AC1113&lt;&gt;Sheet1!AN1113,Sheet1!AO1113&lt;&gt;Sheet1!AD1113),"有影响","-")</f>
        <v>-</v>
      </c>
      <c r="H853" s="31" t="str">
        <f>IF(Sheet1!G1113=0,"出错","-")</f>
        <v>-</v>
      </c>
      <c r="I853" s="31" t="str">
        <f>IF(AND(Sheet1!G1113=0,Sheet1!L1113&lt;&gt;0),"出错","-")</f>
        <v>-</v>
      </c>
      <c r="J853" s="31" t="str">
        <f>IF(AND(Sheet1!G1113=0,Sheet1!L1113=0,Sheet1!Q1113&lt;&gt;0),"出错","-")</f>
        <v>-</v>
      </c>
      <c r="K853" s="31" t="str">
        <f>IF(AND(Sheet1!G1113=0,Sheet1!L1113=0,Sheet1!Q1113=0,Sheet1!V1113&lt;&gt;0),"出错","-")</f>
        <v>-</v>
      </c>
      <c r="L853" s="31" t="str">
        <f>IF(AND(Sheet1!G1113=0,Sheet1!L1113=0,Sheet1!Q1113=0,Sheet1!V1113=0,Sheet1!AA1113&lt;&gt;0),"出错","-")</f>
        <v>-</v>
      </c>
    </row>
    <row r="854" spans="1:12">
      <c r="A854" s="3">
        <v>22090</v>
      </c>
      <c r="B854" s="3" t="s">
        <v>95</v>
      </c>
      <c r="C854" s="31" t="str">
        <f>IF(OR(Sheet1!I1114&lt;&gt;Sheet1!AF1114,Sheet1!AG1114&lt;&gt;Sheet1!J1114),"有影响","-")</f>
        <v>有影响</v>
      </c>
      <c r="D854" s="31" t="str">
        <f>IF(OR(Sheet1!N1114&lt;&gt;Sheet1!AH1114,Sheet1!AI1114&lt;&gt;Sheet1!O1114),"有影响","-")</f>
        <v>-</v>
      </c>
      <c r="E854" s="31" t="str">
        <f>IF(OR(Sheet1!S1114&lt;&gt;Sheet1!AJ1114,Sheet1!AK1114&lt;&gt;Sheet1!T1114),"有影响","-")</f>
        <v>-</v>
      </c>
      <c r="F854" s="31" t="str">
        <f>IF(OR(Sheet1!X1114&lt;&gt;Sheet1!AL1114,Sheet1!AM1114&lt;&gt;Sheet1!Y1114),"有影响","-")</f>
        <v>-</v>
      </c>
      <c r="G854" s="31" t="str">
        <f>IF(OR(Sheet1!AC1114&lt;&gt;Sheet1!AN1114,Sheet1!AO1114&lt;&gt;Sheet1!AD1114),"有影响","-")</f>
        <v>-</v>
      </c>
      <c r="H854" s="31" t="str">
        <f>IF(Sheet1!G1114=0,"出错","-")</f>
        <v>-</v>
      </c>
      <c r="I854" s="31" t="str">
        <f>IF(AND(Sheet1!G1114=0,Sheet1!L1114&lt;&gt;0),"出错","-")</f>
        <v>-</v>
      </c>
      <c r="J854" s="31" t="str">
        <f>IF(AND(Sheet1!G1114=0,Sheet1!L1114=0,Sheet1!Q1114&lt;&gt;0),"出错","-")</f>
        <v>-</v>
      </c>
      <c r="K854" s="31" t="str">
        <f>IF(AND(Sheet1!G1114=0,Sheet1!L1114=0,Sheet1!Q1114=0,Sheet1!V1114&lt;&gt;0),"出错","-")</f>
        <v>-</v>
      </c>
      <c r="L854" s="31" t="str">
        <f>IF(AND(Sheet1!G1114=0,Sheet1!L1114=0,Sheet1!Q1114=0,Sheet1!V1114=0,Sheet1!AA1114&lt;&gt;0),"出错","-")</f>
        <v>-</v>
      </c>
    </row>
    <row r="855" spans="1:12">
      <c r="A855" s="3">
        <v>22091</v>
      </c>
      <c r="B855" s="3" t="s">
        <v>99</v>
      </c>
      <c r="C855" s="31" t="str">
        <f>IF(OR(Sheet1!I1115&lt;&gt;Sheet1!AF1115,Sheet1!AG1115&lt;&gt;Sheet1!J1115),"有影响","-")</f>
        <v>有影响</v>
      </c>
      <c r="D855" s="31" t="str">
        <f>IF(OR(Sheet1!N1115&lt;&gt;Sheet1!AH1115,Sheet1!AI1115&lt;&gt;Sheet1!O1115),"有影响","-")</f>
        <v>-</v>
      </c>
      <c r="E855" s="31" t="str">
        <f>IF(OR(Sheet1!S1115&lt;&gt;Sheet1!AJ1115,Sheet1!AK1115&lt;&gt;Sheet1!T1115),"有影响","-")</f>
        <v>-</v>
      </c>
      <c r="F855" s="31" t="str">
        <f>IF(OR(Sheet1!X1115&lt;&gt;Sheet1!AL1115,Sheet1!AM1115&lt;&gt;Sheet1!Y1115),"有影响","-")</f>
        <v>-</v>
      </c>
      <c r="G855" s="31" t="str">
        <f>IF(OR(Sheet1!AC1115&lt;&gt;Sheet1!AN1115,Sheet1!AO1115&lt;&gt;Sheet1!AD1115),"有影响","-")</f>
        <v>-</v>
      </c>
      <c r="H855" s="31" t="str">
        <f>IF(Sheet1!G1115=0,"出错","-")</f>
        <v>-</v>
      </c>
      <c r="I855" s="31" t="str">
        <f>IF(AND(Sheet1!G1115=0,Sheet1!L1115&lt;&gt;0),"出错","-")</f>
        <v>-</v>
      </c>
      <c r="J855" s="31" t="str">
        <f>IF(AND(Sheet1!G1115=0,Sheet1!L1115=0,Sheet1!Q1115&lt;&gt;0),"出错","-")</f>
        <v>-</v>
      </c>
      <c r="K855" s="31" t="str">
        <f>IF(AND(Sheet1!G1115=0,Sheet1!L1115=0,Sheet1!Q1115=0,Sheet1!V1115&lt;&gt;0),"出错","-")</f>
        <v>-</v>
      </c>
      <c r="L855" s="31" t="str">
        <f>IF(AND(Sheet1!G1115=0,Sheet1!L1115=0,Sheet1!Q1115=0,Sheet1!V1115=0,Sheet1!AA1115&lt;&gt;0),"出错","-")</f>
        <v>-</v>
      </c>
    </row>
    <row r="856" spans="1:12">
      <c r="A856" s="11">
        <v>22092</v>
      </c>
      <c r="B856" s="11" t="s">
        <v>102</v>
      </c>
      <c r="C856" s="31" t="str">
        <f>IF(OR(Sheet1!I1116&lt;&gt;Sheet1!AF1116,Sheet1!AG1116&lt;&gt;Sheet1!J1116),"有影响","-")</f>
        <v>有影响</v>
      </c>
      <c r="D856" s="31" t="str">
        <f>IF(OR(Sheet1!N1116&lt;&gt;Sheet1!AH1116,Sheet1!AI1116&lt;&gt;Sheet1!O1116),"有影响","-")</f>
        <v>-</v>
      </c>
      <c r="E856" s="31" t="str">
        <f>IF(OR(Sheet1!S1116&lt;&gt;Sheet1!AJ1116,Sheet1!AK1116&lt;&gt;Sheet1!T1116),"有影响","-")</f>
        <v>-</v>
      </c>
      <c r="F856" s="31" t="str">
        <f>IF(OR(Sheet1!X1116&lt;&gt;Sheet1!AL1116,Sheet1!AM1116&lt;&gt;Sheet1!Y1116),"有影响","-")</f>
        <v>-</v>
      </c>
      <c r="G856" s="31" t="str">
        <f>IF(OR(Sheet1!AC1116&lt;&gt;Sheet1!AN1116,Sheet1!AO1116&lt;&gt;Sheet1!AD1116),"有影响","-")</f>
        <v>-</v>
      </c>
      <c r="H856" s="31" t="str">
        <f>IF(Sheet1!G1116=0,"出错","-")</f>
        <v>-</v>
      </c>
      <c r="I856" s="31" t="str">
        <f>IF(AND(Sheet1!G1116=0,Sheet1!L1116&lt;&gt;0),"出错","-")</f>
        <v>-</v>
      </c>
      <c r="J856" s="31" t="str">
        <f>IF(AND(Sheet1!G1116=0,Sheet1!L1116=0,Sheet1!Q1116&lt;&gt;0),"出错","-")</f>
        <v>-</v>
      </c>
      <c r="K856" s="31" t="str">
        <f>IF(AND(Sheet1!G1116=0,Sheet1!L1116=0,Sheet1!Q1116=0,Sheet1!V1116&lt;&gt;0),"出错","-")</f>
        <v>-</v>
      </c>
      <c r="L856" s="31" t="str">
        <f>IF(AND(Sheet1!G1116=0,Sheet1!L1116=0,Sheet1!Q1116=0,Sheet1!V1116=0,Sheet1!AA1116&lt;&gt;0),"出错","-")</f>
        <v>-</v>
      </c>
    </row>
    <row r="857" spans="1:12">
      <c r="A857" s="3">
        <v>22093</v>
      </c>
      <c r="B857" s="3" t="s">
        <v>92</v>
      </c>
      <c r="C857" s="31" t="str">
        <f>IF(OR(Sheet1!I1117&lt;&gt;Sheet1!AF1117,Sheet1!AG1117&lt;&gt;Sheet1!J1117),"有影响","-")</f>
        <v>有影响</v>
      </c>
      <c r="D857" s="31" t="str">
        <f>IF(OR(Sheet1!N1117&lt;&gt;Sheet1!AH1117,Sheet1!AI1117&lt;&gt;Sheet1!O1117),"有影响","-")</f>
        <v>-</v>
      </c>
      <c r="E857" s="31" t="str">
        <f>IF(OR(Sheet1!S1117&lt;&gt;Sheet1!AJ1117,Sheet1!AK1117&lt;&gt;Sheet1!T1117),"有影响","-")</f>
        <v>-</v>
      </c>
      <c r="F857" s="31" t="str">
        <f>IF(OR(Sheet1!X1117&lt;&gt;Sheet1!AL1117,Sheet1!AM1117&lt;&gt;Sheet1!Y1117),"有影响","-")</f>
        <v>-</v>
      </c>
      <c r="G857" s="31" t="str">
        <f>IF(OR(Sheet1!AC1117&lt;&gt;Sheet1!AN1117,Sheet1!AO1117&lt;&gt;Sheet1!AD1117),"有影响","-")</f>
        <v>-</v>
      </c>
      <c r="H857" s="31" t="str">
        <f>IF(Sheet1!G1117=0,"出错","-")</f>
        <v>-</v>
      </c>
      <c r="I857" s="31" t="str">
        <f>IF(AND(Sheet1!G1117=0,Sheet1!L1117&lt;&gt;0),"出错","-")</f>
        <v>-</v>
      </c>
      <c r="J857" s="31" t="str">
        <f>IF(AND(Sheet1!G1117=0,Sheet1!L1117=0,Sheet1!Q1117&lt;&gt;0),"出错","-")</f>
        <v>-</v>
      </c>
      <c r="K857" s="31" t="str">
        <f>IF(AND(Sheet1!G1117=0,Sheet1!L1117=0,Sheet1!Q1117=0,Sheet1!V1117&lt;&gt;0),"出错","-")</f>
        <v>-</v>
      </c>
      <c r="L857" s="31" t="str">
        <f>IF(AND(Sheet1!G1117=0,Sheet1!L1117=0,Sheet1!Q1117=0,Sheet1!V1117=0,Sheet1!AA1117&lt;&gt;0),"出错","-")</f>
        <v>-</v>
      </c>
    </row>
    <row r="858" spans="1:12">
      <c r="A858" s="3">
        <v>22094</v>
      </c>
      <c r="B858" s="3" t="s">
        <v>96</v>
      </c>
      <c r="C858" s="31" t="str">
        <f>IF(OR(Sheet1!I1118&lt;&gt;Sheet1!AF1118,Sheet1!AG1118&lt;&gt;Sheet1!J1118),"有影响","-")</f>
        <v>有影响</v>
      </c>
      <c r="D858" s="31" t="str">
        <f>IF(OR(Sheet1!N1118&lt;&gt;Sheet1!AH1118,Sheet1!AI1118&lt;&gt;Sheet1!O1118),"有影响","-")</f>
        <v>-</v>
      </c>
      <c r="E858" s="31" t="str">
        <f>IF(OR(Sheet1!S1118&lt;&gt;Sheet1!AJ1118,Sheet1!AK1118&lt;&gt;Sheet1!T1118),"有影响","-")</f>
        <v>-</v>
      </c>
      <c r="F858" s="31" t="str">
        <f>IF(OR(Sheet1!X1118&lt;&gt;Sheet1!AL1118,Sheet1!AM1118&lt;&gt;Sheet1!Y1118),"有影响","-")</f>
        <v>-</v>
      </c>
      <c r="G858" s="31" t="str">
        <f>IF(OR(Sheet1!AC1118&lt;&gt;Sheet1!AN1118,Sheet1!AO1118&lt;&gt;Sheet1!AD1118),"有影响","-")</f>
        <v>-</v>
      </c>
      <c r="H858" s="31" t="str">
        <f>IF(Sheet1!G1118=0,"出错","-")</f>
        <v>-</v>
      </c>
      <c r="I858" s="31" t="str">
        <f>IF(AND(Sheet1!G1118=0,Sheet1!L1118&lt;&gt;0),"出错","-")</f>
        <v>-</v>
      </c>
      <c r="J858" s="31" t="str">
        <f>IF(AND(Sheet1!G1118=0,Sheet1!L1118=0,Sheet1!Q1118&lt;&gt;0),"出错","-")</f>
        <v>-</v>
      </c>
      <c r="K858" s="31" t="str">
        <f>IF(AND(Sheet1!G1118=0,Sheet1!L1118=0,Sheet1!Q1118=0,Sheet1!V1118&lt;&gt;0),"出错","-")</f>
        <v>-</v>
      </c>
      <c r="L858" s="31" t="str">
        <f>IF(AND(Sheet1!G1118=0,Sheet1!L1118=0,Sheet1!Q1118=0,Sheet1!V1118=0,Sheet1!AA1118&lt;&gt;0),"出错","-")</f>
        <v>-</v>
      </c>
    </row>
    <row r="859" spans="1:12">
      <c r="A859" s="3">
        <v>22095</v>
      </c>
      <c r="B859" s="3" t="s">
        <v>100</v>
      </c>
      <c r="C859" s="31" t="str">
        <f>IF(OR(Sheet1!I1119&lt;&gt;Sheet1!AF1119,Sheet1!AG1119&lt;&gt;Sheet1!J1119),"有影响","-")</f>
        <v>有影响</v>
      </c>
      <c r="D859" s="31" t="str">
        <f>IF(OR(Sheet1!N1119&lt;&gt;Sheet1!AH1119,Sheet1!AI1119&lt;&gt;Sheet1!O1119),"有影响","-")</f>
        <v>-</v>
      </c>
      <c r="E859" s="31" t="str">
        <f>IF(OR(Sheet1!S1119&lt;&gt;Sheet1!AJ1119,Sheet1!AK1119&lt;&gt;Sheet1!T1119),"有影响","-")</f>
        <v>-</v>
      </c>
      <c r="F859" s="31" t="str">
        <f>IF(OR(Sheet1!X1119&lt;&gt;Sheet1!AL1119,Sheet1!AM1119&lt;&gt;Sheet1!Y1119),"有影响","-")</f>
        <v>-</v>
      </c>
      <c r="G859" s="31" t="str">
        <f>IF(OR(Sheet1!AC1119&lt;&gt;Sheet1!AN1119,Sheet1!AO1119&lt;&gt;Sheet1!AD1119),"有影响","-")</f>
        <v>-</v>
      </c>
      <c r="H859" s="31" t="str">
        <f>IF(Sheet1!G1119=0,"出错","-")</f>
        <v>-</v>
      </c>
      <c r="I859" s="31" t="str">
        <f>IF(AND(Sheet1!G1119=0,Sheet1!L1119&lt;&gt;0),"出错","-")</f>
        <v>-</v>
      </c>
      <c r="J859" s="31" t="str">
        <f>IF(AND(Sheet1!G1119=0,Sheet1!L1119=0,Sheet1!Q1119&lt;&gt;0),"出错","-")</f>
        <v>-</v>
      </c>
      <c r="K859" s="31" t="str">
        <f>IF(AND(Sheet1!G1119=0,Sheet1!L1119=0,Sheet1!Q1119=0,Sheet1!V1119&lt;&gt;0),"出错","-")</f>
        <v>-</v>
      </c>
      <c r="L859" s="31" t="str">
        <f>IF(AND(Sheet1!G1119=0,Sheet1!L1119=0,Sheet1!Q1119=0,Sheet1!V1119=0,Sheet1!AA1119&lt;&gt;0),"出错","-")</f>
        <v>-</v>
      </c>
    </row>
    <row r="860" spans="1:12">
      <c r="A860" s="3">
        <v>22096</v>
      </c>
      <c r="B860" s="3" t="s">
        <v>1658</v>
      </c>
      <c r="C860" s="31" t="str">
        <f>IF(OR(Sheet1!I1120&lt;&gt;Sheet1!AF1120,Sheet1!AG1120&lt;&gt;Sheet1!J1120),"有影响","-")</f>
        <v>有影响</v>
      </c>
      <c r="D860" s="31" t="str">
        <f>IF(OR(Sheet1!N1120&lt;&gt;Sheet1!AH1120,Sheet1!AI1120&lt;&gt;Sheet1!O1120),"有影响","-")</f>
        <v>-</v>
      </c>
      <c r="E860" s="31" t="str">
        <f>IF(OR(Sheet1!S1120&lt;&gt;Sheet1!AJ1120,Sheet1!AK1120&lt;&gt;Sheet1!T1120),"有影响","-")</f>
        <v>-</v>
      </c>
      <c r="F860" s="31" t="str">
        <f>IF(OR(Sheet1!X1120&lt;&gt;Sheet1!AL1120,Sheet1!AM1120&lt;&gt;Sheet1!Y1120),"有影响","-")</f>
        <v>-</v>
      </c>
      <c r="G860" s="31" t="str">
        <f>IF(OR(Sheet1!AC1120&lt;&gt;Sheet1!AN1120,Sheet1!AO1120&lt;&gt;Sheet1!AD1120),"有影响","-")</f>
        <v>-</v>
      </c>
      <c r="H860" s="31" t="str">
        <f>IF(Sheet1!G1120=0,"出错","-")</f>
        <v>-</v>
      </c>
      <c r="I860" s="31" t="str">
        <f>IF(AND(Sheet1!G1120=0,Sheet1!L1120&lt;&gt;0),"出错","-")</f>
        <v>-</v>
      </c>
      <c r="J860" s="31" t="str">
        <f>IF(AND(Sheet1!G1120=0,Sheet1!L1120=0,Sheet1!Q1120&lt;&gt;0),"出错","-")</f>
        <v>-</v>
      </c>
      <c r="K860" s="31" t="str">
        <f>IF(AND(Sheet1!G1120=0,Sheet1!L1120=0,Sheet1!Q1120=0,Sheet1!V1120&lt;&gt;0),"出错","-")</f>
        <v>-</v>
      </c>
      <c r="L860" s="31" t="str">
        <f>IF(AND(Sheet1!G1120=0,Sheet1!L1120=0,Sheet1!Q1120=0,Sheet1!V1120=0,Sheet1!AA1120&lt;&gt;0),"出错","-")</f>
        <v>-</v>
      </c>
    </row>
    <row r="861" spans="1:12">
      <c r="A861" s="3">
        <v>22097</v>
      </c>
      <c r="B861" s="3" t="s">
        <v>93</v>
      </c>
      <c r="C861" s="31" t="str">
        <f>IF(OR(Sheet1!I1121&lt;&gt;Sheet1!AF1121,Sheet1!AG1121&lt;&gt;Sheet1!J1121),"有影响","-")</f>
        <v>有影响</v>
      </c>
      <c r="D861" s="31" t="str">
        <f>IF(OR(Sheet1!N1121&lt;&gt;Sheet1!AH1121,Sheet1!AI1121&lt;&gt;Sheet1!O1121),"有影响","-")</f>
        <v>-</v>
      </c>
      <c r="E861" s="31" t="str">
        <f>IF(OR(Sheet1!S1121&lt;&gt;Sheet1!AJ1121,Sheet1!AK1121&lt;&gt;Sheet1!T1121),"有影响","-")</f>
        <v>-</v>
      </c>
      <c r="F861" s="31" t="str">
        <f>IF(OR(Sheet1!X1121&lt;&gt;Sheet1!AL1121,Sheet1!AM1121&lt;&gt;Sheet1!Y1121),"有影响","-")</f>
        <v>-</v>
      </c>
      <c r="G861" s="31" t="str">
        <f>IF(OR(Sheet1!AC1121&lt;&gt;Sheet1!AN1121,Sheet1!AO1121&lt;&gt;Sheet1!AD1121),"有影响","-")</f>
        <v>-</v>
      </c>
      <c r="H861" s="31" t="str">
        <f>IF(Sheet1!G1121=0,"出错","-")</f>
        <v>-</v>
      </c>
      <c r="I861" s="31" t="str">
        <f>IF(AND(Sheet1!G1121=0,Sheet1!L1121&lt;&gt;0),"出错","-")</f>
        <v>-</v>
      </c>
      <c r="J861" s="31" t="str">
        <f>IF(AND(Sheet1!G1121=0,Sheet1!L1121=0,Sheet1!Q1121&lt;&gt;0),"出错","-")</f>
        <v>-</v>
      </c>
      <c r="K861" s="31" t="str">
        <f>IF(AND(Sheet1!G1121=0,Sheet1!L1121=0,Sheet1!Q1121=0,Sheet1!V1121&lt;&gt;0),"出错","-")</f>
        <v>-</v>
      </c>
      <c r="L861" s="31" t="str">
        <f>IF(AND(Sheet1!G1121=0,Sheet1!L1121=0,Sheet1!Q1121=0,Sheet1!V1121=0,Sheet1!AA1121&lt;&gt;0),"出错","-")</f>
        <v>-</v>
      </c>
    </row>
    <row r="862" spans="1:12">
      <c r="A862" s="3">
        <v>22098</v>
      </c>
      <c r="B862" s="3" t="s">
        <v>97</v>
      </c>
      <c r="C862" s="31" t="str">
        <f>IF(OR(Sheet1!I1122&lt;&gt;Sheet1!AF1122,Sheet1!AG1122&lt;&gt;Sheet1!J1122),"有影响","-")</f>
        <v>有影响</v>
      </c>
      <c r="D862" s="31" t="str">
        <f>IF(OR(Sheet1!N1122&lt;&gt;Sheet1!AH1122,Sheet1!AI1122&lt;&gt;Sheet1!O1122),"有影响","-")</f>
        <v>-</v>
      </c>
      <c r="E862" s="31" t="str">
        <f>IF(OR(Sheet1!S1122&lt;&gt;Sheet1!AJ1122,Sheet1!AK1122&lt;&gt;Sheet1!T1122),"有影响","-")</f>
        <v>-</v>
      </c>
      <c r="F862" s="31" t="str">
        <f>IF(OR(Sheet1!X1122&lt;&gt;Sheet1!AL1122,Sheet1!AM1122&lt;&gt;Sheet1!Y1122),"有影响","-")</f>
        <v>-</v>
      </c>
      <c r="G862" s="31" t="str">
        <f>IF(OR(Sheet1!AC1122&lt;&gt;Sheet1!AN1122,Sheet1!AO1122&lt;&gt;Sheet1!AD1122),"有影响","-")</f>
        <v>-</v>
      </c>
      <c r="H862" s="31" t="str">
        <f>IF(Sheet1!G1122=0,"出错","-")</f>
        <v>-</v>
      </c>
      <c r="I862" s="31" t="str">
        <f>IF(AND(Sheet1!G1122=0,Sheet1!L1122&lt;&gt;0),"出错","-")</f>
        <v>-</v>
      </c>
      <c r="J862" s="31" t="str">
        <f>IF(AND(Sheet1!G1122=0,Sheet1!L1122=0,Sheet1!Q1122&lt;&gt;0),"出错","-")</f>
        <v>-</v>
      </c>
      <c r="K862" s="31" t="str">
        <f>IF(AND(Sheet1!G1122=0,Sheet1!L1122=0,Sheet1!Q1122=0,Sheet1!V1122&lt;&gt;0),"出错","-")</f>
        <v>-</v>
      </c>
      <c r="L862" s="31" t="str">
        <f>IF(AND(Sheet1!G1122=0,Sheet1!L1122=0,Sheet1!Q1122=0,Sheet1!V1122=0,Sheet1!AA1122&lt;&gt;0),"出错","-")</f>
        <v>-</v>
      </c>
    </row>
    <row r="863" spans="1:12">
      <c r="A863" s="3">
        <v>22099</v>
      </c>
      <c r="B863" s="3" t="s">
        <v>818</v>
      </c>
      <c r="C863" s="31" t="str">
        <f>IF(OR(Sheet1!I1123&lt;&gt;Sheet1!AF1123,Sheet1!AG1123&lt;&gt;Sheet1!J1123),"有影响","-")</f>
        <v>有影响</v>
      </c>
      <c r="D863" s="31" t="str">
        <f>IF(OR(Sheet1!N1123&lt;&gt;Sheet1!AH1123,Sheet1!AI1123&lt;&gt;Sheet1!O1123),"有影响","-")</f>
        <v>-</v>
      </c>
      <c r="E863" s="31" t="str">
        <f>IF(OR(Sheet1!S1123&lt;&gt;Sheet1!AJ1123,Sheet1!AK1123&lt;&gt;Sheet1!T1123),"有影响","-")</f>
        <v>-</v>
      </c>
      <c r="F863" s="31" t="str">
        <f>IF(OR(Sheet1!X1123&lt;&gt;Sheet1!AL1123,Sheet1!AM1123&lt;&gt;Sheet1!Y1123),"有影响","-")</f>
        <v>-</v>
      </c>
      <c r="G863" s="31" t="str">
        <f>IF(OR(Sheet1!AC1123&lt;&gt;Sheet1!AN1123,Sheet1!AO1123&lt;&gt;Sheet1!AD1123),"有影响","-")</f>
        <v>-</v>
      </c>
      <c r="H863" s="31" t="str">
        <f>IF(Sheet1!G1123=0,"出错","-")</f>
        <v>-</v>
      </c>
      <c r="I863" s="31" t="str">
        <f>IF(AND(Sheet1!G1123=0,Sheet1!L1123&lt;&gt;0),"出错","-")</f>
        <v>-</v>
      </c>
      <c r="J863" s="31" t="str">
        <f>IF(AND(Sheet1!G1123=0,Sheet1!L1123=0,Sheet1!Q1123&lt;&gt;0),"出错","-")</f>
        <v>-</v>
      </c>
      <c r="K863" s="31" t="str">
        <f>IF(AND(Sheet1!G1123=0,Sheet1!L1123=0,Sheet1!Q1123=0,Sheet1!V1123&lt;&gt;0),"出错","-")</f>
        <v>-</v>
      </c>
      <c r="L863" s="31" t="str">
        <f>IF(AND(Sheet1!G1123=0,Sheet1!L1123=0,Sheet1!Q1123=0,Sheet1!V1123=0,Sheet1!AA1123&lt;&gt;0),"出错","-")</f>
        <v>-</v>
      </c>
    </row>
    <row r="864" spans="1:12">
      <c r="A864" s="3">
        <v>22100</v>
      </c>
      <c r="B864" s="3" t="s">
        <v>167</v>
      </c>
      <c r="C864" s="31" t="str">
        <f>IF(OR(Sheet1!I1124&lt;&gt;Sheet1!AF1124,Sheet1!AG1124&lt;&gt;Sheet1!J1124),"有影响","-")</f>
        <v>有影响</v>
      </c>
      <c r="D864" s="31" t="str">
        <f>IF(OR(Sheet1!N1124&lt;&gt;Sheet1!AH1124,Sheet1!AI1124&lt;&gt;Sheet1!O1124),"有影响","-")</f>
        <v>-</v>
      </c>
      <c r="E864" s="31" t="str">
        <f>IF(OR(Sheet1!S1124&lt;&gt;Sheet1!AJ1124,Sheet1!AK1124&lt;&gt;Sheet1!T1124),"有影响","-")</f>
        <v>-</v>
      </c>
      <c r="F864" s="31" t="str">
        <f>IF(OR(Sheet1!X1124&lt;&gt;Sheet1!AL1124,Sheet1!AM1124&lt;&gt;Sheet1!Y1124),"有影响","-")</f>
        <v>-</v>
      </c>
      <c r="G864" s="31" t="str">
        <f>IF(OR(Sheet1!AC1124&lt;&gt;Sheet1!AN1124,Sheet1!AO1124&lt;&gt;Sheet1!AD1124),"有影响","-")</f>
        <v>-</v>
      </c>
      <c r="H864" s="31" t="str">
        <f>IF(Sheet1!G1124=0,"出错","-")</f>
        <v>-</v>
      </c>
      <c r="I864" s="31" t="str">
        <f>IF(AND(Sheet1!G1124=0,Sheet1!L1124&lt;&gt;0),"出错","-")</f>
        <v>-</v>
      </c>
      <c r="J864" s="31" t="str">
        <f>IF(AND(Sheet1!G1124=0,Sheet1!L1124=0,Sheet1!Q1124&lt;&gt;0),"出错","-")</f>
        <v>-</v>
      </c>
      <c r="K864" s="31" t="str">
        <f>IF(AND(Sheet1!G1124=0,Sheet1!L1124=0,Sheet1!Q1124=0,Sheet1!V1124&lt;&gt;0),"出错","-")</f>
        <v>-</v>
      </c>
      <c r="L864" s="31" t="str">
        <f>IF(AND(Sheet1!G1124=0,Sheet1!L1124=0,Sheet1!Q1124=0,Sheet1!V1124=0,Sheet1!AA1124&lt;&gt;0),"出错","-")</f>
        <v>-</v>
      </c>
    </row>
    <row r="865" spans="1:12">
      <c r="A865" s="3">
        <v>22101</v>
      </c>
      <c r="B865" s="3" t="s">
        <v>168</v>
      </c>
      <c r="C865" s="31" t="str">
        <f>IF(OR(Sheet1!I1125&lt;&gt;Sheet1!AF1125,Sheet1!AG1125&lt;&gt;Sheet1!J1125),"有影响","-")</f>
        <v>有影响</v>
      </c>
      <c r="D865" s="31" t="str">
        <f>IF(OR(Sheet1!N1125&lt;&gt;Sheet1!AH1125,Sheet1!AI1125&lt;&gt;Sheet1!O1125),"有影响","-")</f>
        <v>-</v>
      </c>
      <c r="E865" s="31" t="str">
        <f>IF(OR(Sheet1!S1125&lt;&gt;Sheet1!AJ1125,Sheet1!AK1125&lt;&gt;Sheet1!T1125),"有影响","-")</f>
        <v>-</v>
      </c>
      <c r="F865" s="31" t="str">
        <f>IF(OR(Sheet1!X1125&lt;&gt;Sheet1!AL1125,Sheet1!AM1125&lt;&gt;Sheet1!Y1125),"有影响","-")</f>
        <v>-</v>
      </c>
      <c r="G865" s="31" t="str">
        <f>IF(OR(Sheet1!AC1125&lt;&gt;Sheet1!AN1125,Sheet1!AO1125&lt;&gt;Sheet1!AD1125),"有影响","-")</f>
        <v>-</v>
      </c>
      <c r="H865" s="31" t="str">
        <f>IF(Sheet1!G1125=0,"出错","-")</f>
        <v>-</v>
      </c>
      <c r="I865" s="31" t="str">
        <f>IF(AND(Sheet1!G1125=0,Sheet1!L1125&lt;&gt;0),"出错","-")</f>
        <v>-</v>
      </c>
      <c r="J865" s="31" t="str">
        <f>IF(AND(Sheet1!G1125=0,Sheet1!L1125=0,Sheet1!Q1125&lt;&gt;0),"出错","-")</f>
        <v>-</v>
      </c>
      <c r="K865" s="31" t="str">
        <f>IF(AND(Sheet1!G1125=0,Sheet1!L1125=0,Sheet1!Q1125=0,Sheet1!V1125&lt;&gt;0),"出错","-")</f>
        <v>-</v>
      </c>
      <c r="L865" s="31" t="str">
        <f>IF(AND(Sheet1!G1125=0,Sheet1!L1125=0,Sheet1!Q1125=0,Sheet1!V1125=0,Sheet1!AA1125&lt;&gt;0),"出错","-")</f>
        <v>-</v>
      </c>
    </row>
    <row r="866" spans="1:12">
      <c r="A866" s="3">
        <v>22102</v>
      </c>
      <c r="B866" s="3" t="s">
        <v>169</v>
      </c>
      <c r="C866" s="31" t="str">
        <f>IF(OR(Sheet1!I1126&lt;&gt;Sheet1!AF1126,Sheet1!AG1126&lt;&gt;Sheet1!J1126),"有影响","-")</f>
        <v>有影响</v>
      </c>
      <c r="D866" s="31" t="str">
        <f>IF(OR(Sheet1!N1126&lt;&gt;Sheet1!AH1126,Sheet1!AI1126&lt;&gt;Sheet1!O1126),"有影响","-")</f>
        <v>-</v>
      </c>
      <c r="E866" s="31" t="str">
        <f>IF(OR(Sheet1!S1126&lt;&gt;Sheet1!AJ1126,Sheet1!AK1126&lt;&gt;Sheet1!T1126),"有影响","-")</f>
        <v>-</v>
      </c>
      <c r="F866" s="31" t="str">
        <f>IF(OR(Sheet1!X1126&lt;&gt;Sheet1!AL1126,Sheet1!AM1126&lt;&gt;Sheet1!Y1126),"有影响","-")</f>
        <v>-</v>
      </c>
      <c r="G866" s="31" t="str">
        <f>IF(OR(Sheet1!AC1126&lt;&gt;Sheet1!AN1126,Sheet1!AO1126&lt;&gt;Sheet1!AD1126),"有影响","-")</f>
        <v>-</v>
      </c>
      <c r="H866" s="31" t="str">
        <f>IF(Sheet1!G1126=0,"出错","-")</f>
        <v>-</v>
      </c>
      <c r="I866" s="31" t="str">
        <f>IF(AND(Sheet1!G1126=0,Sheet1!L1126&lt;&gt;0),"出错","-")</f>
        <v>-</v>
      </c>
      <c r="J866" s="31" t="str">
        <f>IF(AND(Sheet1!G1126=0,Sheet1!L1126=0,Sheet1!Q1126&lt;&gt;0),"出错","-")</f>
        <v>-</v>
      </c>
      <c r="K866" s="31" t="str">
        <f>IF(AND(Sheet1!G1126=0,Sheet1!L1126=0,Sheet1!Q1126=0,Sheet1!V1126&lt;&gt;0),"出错","-")</f>
        <v>-</v>
      </c>
      <c r="L866" s="31" t="str">
        <f>IF(AND(Sheet1!G1126=0,Sheet1!L1126=0,Sheet1!Q1126=0,Sheet1!V1126=0,Sheet1!AA1126&lt;&gt;0),"出错","-")</f>
        <v>-</v>
      </c>
    </row>
    <row r="867" spans="1:12">
      <c r="A867" s="3">
        <v>22103</v>
      </c>
      <c r="B867" s="3" t="s">
        <v>170</v>
      </c>
      <c r="C867" s="31" t="str">
        <f>IF(OR(Sheet1!I1127&lt;&gt;Sheet1!AF1127,Sheet1!AG1127&lt;&gt;Sheet1!J1127),"有影响","-")</f>
        <v>有影响</v>
      </c>
      <c r="D867" s="31" t="str">
        <f>IF(OR(Sheet1!N1127&lt;&gt;Sheet1!AH1127,Sheet1!AI1127&lt;&gt;Sheet1!O1127),"有影响","-")</f>
        <v>-</v>
      </c>
      <c r="E867" s="31" t="str">
        <f>IF(OR(Sheet1!S1127&lt;&gt;Sheet1!AJ1127,Sheet1!AK1127&lt;&gt;Sheet1!T1127),"有影响","-")</f>
        <v>-</v>
      </c>
      <c r="F867" s="31" t="str">
        <f>IF(OR(Sheet1!X1127&lt;&gt;Sheet1!AL1127,Sheet1!AM1127&lt;&gt;Sheet1!Y1127),"有影响","-")</f>
        <v>-</v>
      </c>
      <c r="G867" s="31" t="str">
        <f>IF(OR(Sheet1!AC1127&lt;&gt;Sheet1!AN1127,Sheet1!AO1127&lt;&gt;Sheet1!AD1127),"有影响","-")</f>
        <v>-</v>
      </c>
      <c r="H867" s="31" t="str">
        <f>IF(Sheet1!G1127=0,"出错","-")</f>
        <v>-</v>
      </c>
      <c r="I867" s="31" t="str">
        <f>IF(AND(Sheet1!G1127=0,Sheet1!L1127&lt;&gt;0),"出错","-")</f>
        <v>-</v>
      </c>
      <c r="J867" s="31" t="str">
        <f>IF(AND(Sheet1!G1127=0,Sheet1!L1127=0,Sheet1!Q1127&lt;&gt;0),"出错","-")</f>
        <v>-</v>
      </c>
      <c r="K867" s="31" t="str">
        <f>IF(AND(Sheet1!G1127=0,Sheet1!L1127=0,Sheet1!Q1127=0,Sheet1!V1127&lt;&gt;0),"出错","-")</f>
        <v>-</v>
      </c>
      <c r="L867" s="31" t="str">
        <f>IF(AND(Sheet1!G1127=0,Sheet1!L1127=0,Sheet1!Q1127=0,Sheet1!V1127=0,Sheet1!AA1127&lt;&gt;0),"出错","-")</f>
        <v>-</v>
      </c>
    </row>
    <row r="868" spans="1:12">
      <c r="A868" s="3">
        <v>22104</v>
      </c>
      <c r="B868" s="3" t="s">
        <v>171</v>
      </c>
      <c r="C868" s="31" t="str">
        <f>IF(OR(Sheet1!I1128&lt;&gt;Sheet1!AF1128,Sheet1!AG1128&lt;&gt;Sheet1!J1128),"有影响","-")</f>
        <v>有影响</v>
      </c>
      <c r="D868" s="31" t="str">
        <f>IF(OR(Sheet1!N1128&lt;&gt;Sheet1!AH1128,Sheet1!AI1128&lt;&gt;Sheet1!O1128),"有影响","-")</f>
        <v>-</v>
      </c>
      <c r="E868" s="31" t="str">
        <f>IF(OR(Sheet1!S1128&lt;&gt;Sheet1!AJ1128,Sheet1!AK1128&lt;&gt;Sheet1!T1128),"有影响","-")</f>
        <v>-</v>
      </c>
      <c r="F868" s="31" t="str">
        <f>IF(OR(Sheet1!X1128&lt;&gt;Sheet1!AL1128,Sheet1!AM1128&lt;&gt;Sheet1!Y1128),"有影响","-")</f>
        <v>-</v>
      </c>
      <c r="G868" s="31" t="str">
        <f>IF(OR(Sheet1!AC1128&lt;&gt;Sheet1!AN1128,Sheet1!AO1128&lt;&gt;Sheet1!AD1128),"有影响","-")</f>
        <v>-</v>
      </c>
      <c r="H868" s="31" t="str">
        <f>IF(Sheet1!G1128=0,"出错","-")</f>
        <v>-</v>
      </c>
      <c r="I868" s="31" t="str">
        <f>IF(AND(Sheet1!G1128=0,Sheet1!L1128&lt;&gt;0),"出错","-")</f>
        <v>-</v>
      </c>
      <c r="J868" s="31" t="str">
        <f>IF(AND(Sheet1!G1128=0,Sheet1!L1128=0,Sheet1!Q1128&lt;&gt;0),"出错","-")</f>
        <v>-</v>
      </c>
      <c r="K868" s="31" t="str">
        <f>IF(AND(Sheet1!G1128=0,Sheet1!L1128=0,Sheet1!Q1128=0,Sheet1!V1128&lt;&gt;0),"出错","-")</f>
        <v>-</v>
      </c>
      <c r="L868" s="31" t="str">
        <f>IF(AND(Sheet1!G1128=0,Sheet1!L1128=0,Sheet1!Q1128=0,Sheet1!V1128=0,Sheet1!AA1128&lt;&gt;0),"出错","-")</f>
        <v>-</v>
      </c>
    </row>
    <row r="869" spans="1:12">
      <c r="A869" s="3">
        <v>22105</v>
      </c>
      <c r="B869" s="3" t="s">
        <v>172</v>
      </c>
      <c r="C869" s="31" t="str">
        <f>IF(OR(Sheet1!I1129&lt;&gt;Sheet1!AF1129,Sheet1!AG1129&lt;&gt;Sheet1!J1129),"有影响","-")</f>
        <v>有影响</v>
      </c>
      <c r="D869" s="31" t="str">
        <f>IF(OR(Sheet1!N1129&lt;&gt;Sheet1!AH1129,Sheet1!AI1129&lt;&gt;Sheet1!O1129),"有影响","-")</f>
        <v>-</v>
      </c>
      <c r="E869" s="31" t="str">
        <f>IF(OR(Sheet1!S1129&lt;&gt;Sheet1!AJ1129,Sheet1!AK1129&lt;&gt;Sheet1!T1129),"有影响","-")</f>
        <v>-</v>
      </c>
      <c r="F869" s="31" t="str">
        <f>IF(OR(Sheet1!X1129&lt;&gt;Sheet1!AL1129,Sheet1!AM1129&lt;&gt;Sheet1!Y1129),"有影响","-")</f>
        <v>-</v>
      </c>
      <c r="G869" s="31" t="str">
        <f>IF(OR(Sheet1!AC1129&lt;&gt;Sheet1!AN1129,Sheet1!AO1129&lt;&gt;Sheet1!AD1129),"有影响","-")</f>
        <v>-</v>
      </c>
      <c r="H869" s="31" t="str">
        <f>IF(Sheet1!G1129=0,"出错","-")</f>
        <v>-</v>
      </c>
      <c r="I869" s="31" t="str">
        <f>IF(AND(Sheet1!G1129=0,Sheet1!L1129&lt;&gt;0),"出错","-")</f>
        <v>-</v>
      </c>
      <c r="J869" s="31" t="str">
        <f>IF(AND(Sheet1!G1129=0,Sheet1!L1129=0,Sheet1!Q1129&lt;&gt;0),"出错","-")</f>
        <v>-</v>
      </c>
      <c r="K869" s="31" t="str">
        <f>IF(AND(Sheet1!G1129=0,Sheet1!L1129=0,Sheet1!Q1129=0,Sheet1!V1129&lt;&gt;0),"出错","-")</f>
        <v>-</v>
      </c>
      <c r="L869" s="31" t="str">
        <f>IF(AND(Sheet1!G1129=0,Sheet1!L1129=0,Sheet1!Q1129=0,Sheet1!V1129=0,Sheet1!AA1129&lt;&gt;0),"出错","-")</f>
        <v>-</v>
      </c>
    </row>
    <row r="870" spans="1:12">
      <c r="A870" s="3">
        <v>22106</v>
      </c>
      <c r="B870" s="3" t="s">
        <v>173</v>
      </c>
      <c r="C870" s="31" t="str">
        <f>IF(OR(Sheet1!I1130&lt;&gt;Sheet1!AF1130,Sheet1!AG1130&lt;&gt;Sheet1!J1130),"有影响","-")</f>
        <v>有影响</v>
      </c>
      <c r="D870" s="31" t="str">
        <f>IF(OR(Sheet1!N1130&lt;&gt;Sheet1!AH1130,Sheet1!AI1130&lt;&gt;Sheet1!O1130),"有影响","-")</f>
        <v>-</v>
      </c>
      <c r="E870" s="31" t="str">
        <f>IF(OR(Sheet1!S1130&lt;&gt;Sheet1!AJ1130,Sheet1!AK1130&lt;&gt;Sheet1!T1130),"有影响","-")</f>
        <v>-</v>
      </c>
      <c r="F870" s="31" t="str">
        <f>IF(OR(Sheet1!X1130&lt;&gt;Sheet1!AL1130,Sheet1!AM1130&lt;&gt;Sheet1!Y1130),"有影响","-")</f>
        <v>-</v>
      </c>
      <c r="G870" s="31" t="str">
        <f>IF(OR(Sheet1!AC1130&lt;&gt;Sheet1!AN1130,Sheet1!AO1130&lt;&gt;Sheet1!AD1130),"有影响","-")</f>
        <v>-</v>
      </c>
      <c r="H870" s="31" t="str">
        <f>IF(Sheet1!G1130=0,"出错","-")</f>
        <v>-</v>
      </c>
      <c r="I870" s="31" t="str">
        <f>IF(AND(Sheet1!G1130=0,Sheet1!L1130&lt;&gt;0),"出错","-")</f>
        <v>-</v>
      </c>
      <c r="J870" s="31" t="str">
        <f>IF(AND(Sheet1!G1130=0,Sheet1!L1130=0,Sheet1!Q1130&lt;&gt;0),"出错","-")</f>
        <v>-</v>
      </c>
      <c r="K870" s="31" t="str">
        <f>IF(AND(Sheet1!G1130=0,Sheet1!L1130=0,Sheet1!Q1130=0,Sheet1!V1130&lt;&gt;0),"出错","-")</f>
        <v>-</v>
      </c>
      <c r="L870" s="31" t="str">
        <f>IF(AND(Sheet1!G1130=0,Sheet1!L1130=0,Sheet1!Q1130=0,Sheet1!V1130=0,Sheet1!AA1130&lt;&gt;0),"出错","-")</f>
        <v>-</v>
      </c>
    </row>
    <row r="871" spans="1:12">
      <c r="A871" s="11">
        <v>22107</v>
      </c>
      <c r="B871" s="11" t="s">
        <v>174</v>
      </c>
      <c r="C871" s="31" t="str">
        <f>IF(OR(Sheet1!I1131&lt;&gt;Sheet1!AF1131,Sheet1!AG1131&lt;&gt;Sheet1!J1131),"有影响","-")</f>
        <v>有影响</v>
      </c>
      <c r="D871" s="31" t="str">
        <f>IF(OR(Sheet1!N1131&lt;&gt;Sheet1!AH1131,Sheet1!AI1131&lt;&gt;Sheet1!O1131),"有影响","-")</f>
        <v>-</v>
      </c>
      <c r="E871" s="31" t="str">
        <f>IF(OR(Sheet1!S1131&lt;&gt;Sheet1!AJ1131,Sheet1!AK1131&lt;&gt;Sheet1!T1131),"有影响","-")</f>
        <v>-</v>
      </c>
      <c r="F871" s="31" t="str">
        <f>IF(OR(Sheet1!X1131&lt;&gt;Sheet1!AL1131,Sheet1!AM1131&lt;&gt;Sheet1!Y1131),"有影响","-")</f>
        <v>-</v>
      </c>
      <c r="G871" s="31" t="str">
        <f>IF(OR(Sheet1!AC1131&lt;&gt;Sheet1!AN1131,Sheet1!AO1131&lt;&gt;Sheet1!AD1131),"有影响","-")</f>
        <v>-</v>
      </c>
      <c r="H871" s="31" t="str">
        <f>IF(Sheet1!G1131=0,"出错","-")</f>
        <v>-</v>
      </c>
      <c r="I871" s="31" t="str">
        <f>IF(AND(Sheet1!G1131=0,Sheet1!L1131&lt;&gt;0),"出错","-")</f>
        <v>-</v>
      </c>
      <c r="J871" s="31" t="str">
        <f>IF(AND(Sheet1!G1131=0,Sheet1!L1131=0,Sheet1!Q1131&lt;&gt;0),"出错","-")</f>
        <v>-</v>
      </c>
      <c r="K871" s="31" t="str">
        <f>IF(AND(Sheet1!G1131=0,Sheet1!L1131=0,Sheet1!Q1131=0,Sheet1!V1131&lt;&gt;0),"出错","-")</f>
        <v>-</v>
      </c>
      <c r="L871" s="31" t="str">
        <f>IF(AND(Sheet1!G1131=0,Sheet1!L1131=0,Sheet1!Q1131=0,Sheet1!V1131=0,Sheet1!AA1131&lt;&gt;0),"出错","-")</f>
        <v>-</v>
      </c>
    </row>
    <row r="872" spans="1:12">
      <c r="A872" s="3">
        <v>22108</v>
      </c>
      <c r="B872" s="3" t="s">
        <v>175</v>
      </c>
      <c r="C872" s="31" t="str">
        <f>IF(OR(Sheet1!I1132&lt;&gt;Sheet1!AF1132,Sheet1!AG1132&lt;&gt;Sheet1!J1132),"有影响","-")</f>
        <v>有影响</v>
      </c>
      <c r="D872" s="31" t="str">
        <f>IF(OR(Sheet1!N1132&lt;&gt;Sheet1!AH1132,Sheet1!AI1132&lt;&gt;Sheet1!O1132),"有影响","-")</f>
        <v>-</v>
      </c>
      <c r="E872" s="31" t="str">
        <f>IF(OR(Sheet1!S1132&lt;&gt;Sheet1!AJ1132,Sheet1!AK1132&lt;&gt;Sheet1!T1132),"有影响","-")</f>
        <v>-</v>
      </c>
      <c r="F872" s="31" t="str">
        <f>IF(OR(Sheet1!X1132&lt;&gt;Sheet1!AL1132,Sheet1!AM1132&lt;&gt;Sheet1!Y1132),"有影响","-")</f>
        <v>-</v>
      </c>
      <c r="G872" s="31" t="str">
        <f>IF(OR(Sheet1!AC1132&lt;&gt;Sheet1!AN1132,Sheet1!AO1132&lt;&gt;Sheet1!AD1132),"有影响","-")</f>
        <v>-</v>
      </c>
      <c r="H872" s="31" t="str">
        <f>IF(Sheet1!G1132=0,"出错","-")</f>
        <v>-</v>
      </c>
      <c r="I872" s="31" t="str">
        <f>IF(AND(Sheet1!G1132=0,Sheet1!L1132&lt;&gt;0),"出错","-")</f>
        <v>-</v>
      </c>
      <c r="J872" s="31" t="str">
        <f>IF(AND(Sheet1!G1132=0,Sheet1!L1132=0,Sheet1!Q1132&lt;&gt;0),"出错","-")</f>
        <v>-</v>
      </c>
      <c r="K872" s="31" t="str">
        <f>IF(AND(Sheet1!G1132=0,Sheet1!L1132=0,Sheet1!Q1132=0,Sheet1!V1132&lt;&gt;0),"出错","-")</f>
        <v>-</v>
      </c>
      <c r="L872" s="31" t="str">
        <f>IF(AND(Sheet1!G1132=0,Sheet1!L1132=0,Sheet1!Q1132=0,Sheet1!V1132=0,Sheet1!AA1132&lt;&gt;0),"出错","-")</f>
        <v>-</v>
      </c>
    </row>
    <row r="873" spans="1:12">
      <c r="A873" s="3">
        <v>22109</v>
      </c>
      <c r="B873" s="3" t="s">
        <v>176</v>
      </c>
      <c r="C873" s="31" t="str">
        <f>IF(OR(Sheet1!I1133&lt;&gt;Sheet1!AF1133,Sheet1!AG1133&lt;&gt;Sheet1!J1133),"有影响","-")</f>
        <v>有影响</v>
      </c>
      <c r="D873" s="31" t="str">
        <f>IF(OR(Sheet1!N1133&lt;&gt;Sheet1!AH1133,Sheet1!AI1133&lt;&gt;Sheet1!O1133),"有影响","-")</f>
        <v>-</v>
      </c>
      <c r="E873" s="31" t="str">
        <f>IF(OR(Sheet1!S1133&lt;&gt;Sheet1!AJ1133,Sheet1!AK1133&lt;&gt;Sheet1!T1133),"有影响","-")</f>
        <v>-</v>
      </c>
      <c r="F873" s="31" t="str">
        <f>IF(OR(Sheet1!X1133&lt;&gt;Sheet1!AL1133,Sheet1!AM1133&lt;&gt;Sheet1!Y1133),"有影响","-")</f>
        <v>-</v>
      </c>
      <c r="G873" s="31" t="str">
        <f>IF(OR(Sheet1!AC1133&lt;&gt;Sheet1!AN1133,Sheet1!AO1133&lt;&gt;Sheet1!AD1133),"有影响","-")</f>
        <v>-</v>
      </c>
      <c r="H873" s="31" t="str">
        <f>IF(Sheet1!G1133=0,"出错","-")</f>
        <v>-</v>
      </c>
      <c r="I873" s="31" t="str">
        <f>IF(AND(Sheet1!G1133=0,Sheet1!L1133&lt;&gt;0),"出错","-")</f>
        <v>-</v>
      </c>
      <c r="J873" s="31" t="str">
        <f>IF(AND(Sheet1!G1133=0,Sheet1!L1133=0,Sheet1!Q1133&lt;&gt;0),"出错","-")</f>
        <v>-</v>
      </c>
      <c r="K873" s="31" t="str">
        <f>IF(AND(Sheet1!G1133=0,Sheet1!L1133=0,Sheet1!Q1133=0,Sheet1!V1133&lt;&gt;0),"出错","-")</f>
        <v>-</v>
      </c>
      <c r="L873" s="31" t="str">
        <f>IF(AND(Sheet1!G1133=0,Sheet1!L1133=0,Sheet1!Q1133=0,Sheet1!V1133=0,Sheet1!AA1133&lt;&gt;0),"出错","-")</f>
        <v>-</v>
      </c>
    </row>
    <row r="874" spans="1:12">
      <c r="A874" s="3">
        <v>22110</v>
      </c>
      <c r="B874" s="3" t="s">
        <v>177</v>
      </c>
      <c r="C874" s="31" t="str">
        <f>IF(OR(Sheet1!I1134&lt;&gt;Sheet1!AF1134,Sheet1!AG1134&lt;&gt;Sheet1!J1134),"有影响","-")</f>
        <v>有影响</v>
      </c>
      <c r="D874" s="31" t="str">
        <f>IF(OR(Sheet1!N1134&lt;&gt;Sheet1!AH1134,Sheet1!AI1134&lt;&gt;Sheet1!O1134),"有影响","-")</f>
        <v>-</v>
      </c>
      <c r="E874" s="31" t="str">
        <f>IF(OR(Sheet1!S1134&lt;&gt;Sheet1!AJ1134,Sheet1!AK1134&lt;&gt;Sheet1!T1134),"有影响","-")</f>
        <v>-</v>
      </c>
      <c r="F874" s="31" t="str">
        <f>IF(OR(Sheet1!X1134&lt;&gt;Sheet1!AL1134,Sheet1!AM1134&lt;&gt;Sheet1!Y1134),"有影响","-")</f>
        <v>-</v>
      </c>
      <c r="G874" s="31" t="str">
        <f>IF(OR(Sheet1!AC1134&lt;&gt;Sheet1!AN1134,Sheet1!AO1134&lt;&gt;Sheet1!AD1134),"有影响","-")</f>
        <v>-</v>
      </c>
      <c r="H874" s="31" t="str">
        <f>IF(Sheet1!G1134=0,"出错","-")</f>
        <v>-</v>
      </c>
      <c r="I874" s="31" t="str">
        <f>IF(AND(Sheet1!G1134=0,Sheet1!L1134&lt;&gt;0),"出错","-")</f>
        <v>-</v>
      </c>
      <c r="J874" s="31" t="str">
        <f>IF(AND(Sheet1!G1134=0,Sheet1!L1134=0,Sheet1!Q1134&lt;&gt;0),"出错","-")</f>
        <v>-</v>
      </c>
      <c r="K874" s="31" t="str">
        <f>IF(AND(Sheet1!G1134=0,Sheet1!L1134=0,Sheet1!Q1134=0,Sheet1!V1134&lt;&gt;0),"出错","-")</f>
        <v>-</v>
      </c>
      <c r="L874" s="31" t="str">
        <f>IF(AND(Sheet1!G1134=0,Sheet1!L1134=0,Sheet1!Q1134=0,Sheet1!V1134=0,Sheet1!AA1134&lt;&gt;0),"出错","-")</f>
        <v>-</v>
      </c>
    </row>
    <row r="875" spans="1:12">
      <c r="A875" s="3">
        <v>22111</v>
      </c>
      <c r="B875" s="3" t="s">
        <v>178</v>
      </c>
      <c r="C875" s="31" t="str">
        <f>IF(OR(Sheet1!I1135&lt;&gt;Sheet1!AF1135,Sheet1!AG1135&lt;&gt;Sheet1!J1135),"有影响","-")</f>
        <v>有影响</v>
      </c>
      <c r="D875" s="31" t="str">
        <f>IF(OR(Sheet1!N1135&lt;&gt;Sheet1!AH1135,Sheet1!AI1135&lt;&gt;Sheet1!O1135),"有影响","-")</f>
        <v>-</v>
      </c>
      <c r="E875" s="31" t="str">
        <f>IF(OR(Sheet1!S1135&lt;&gt;Sheet1!AJ1135,Sheet1!AK1135&lt;&gt;Sheet1!T1135),"有影响","-")</f>
        <v>-</v>
      </c>
      <c r="F875" s="31" t="str">
        <f>IF(OR(Sheet1!X1135&lt;&gt;Sheet1!AL1135,Sheet1!AM1135&lt;&gt;Sheet1!Y1135),"有影响","-")</f>
        <v>-</v>
      </c>
      <c r="G875" s="31" t="str">
        <f>IF(OR(Sheet1!AC1135&lt;&gt;Sheet1!AN1135,Sheet1!AO1135&lt;&gt;Sheet1!AD1135),"有影响","-")</f>
        <v>-</v>
      </c>
      <c r="H875" s="31" t="str">
        <f>IF(Sheet1!G1135=0,"出错","-")</f>
        <v>-</v>
      </c>
      <c r="I875" s="31" t="str">
        <f>IF(AND(Sheet1!G1135=0,Sheet1!L1135&lt;&gt;0),"出错","-")</f>
        <v>-</v>
      </c>
      <c r="J875" s="31" t="str">
        <f>IF(AND(Sheet1!G1135=0,Sheet1!L1135=0,Sheet1!Q1135&lt;&gt;0),"出错","-")</f>
        <v>-</v>
      </c>
      <c r="K875" s="31" t="str">
        <f>IF(AND(Sheet1!G1135=0,Sheet1!L1135=0,Sheet1!Q1135=0,Sheet1!V1135&lt;&gt;0),"出错","-")</f>
        <v>-</v>
      </c>
      <c r="L875" s="31" t="str">
        <f>IF(AND(Sheet1!G1135=0,Sheet1!L1135=0,Sheet1!Q1135=0,Sheet1!V1135=0,Sheet1!AA1135&lt;&gt;0),"出错","-")</f>
        <v>-</v>
      </c>
    </row>
    <row r="876" spans="1:12">
      <c r="A876" s="3">
        <v>22112</v>
      </c>
      <c r="B876" s="3" t="s">
        <v>179</v>
      </c>
      <c r="C876" s="31" t="str">
        <f>IF(OR(Sheet1!I1136&lt;&gt;Sheet1!AF1136,Sheet1!AG1136&lt;&gt;Sheet1!J1136),"有影响","-")</f>
        <v>有影响</v>
      </c>
      <c r="D876" s="31" t="str">
        <f>IF(OR(Sheet1!N1136&lt;&gt;Sheet1!AH1136,Sheet1!AI1136&lt;&gt;Sheet1!O1136),"有影响","-")</f>
        <v>-</v>
      </c>
      <c r="E876" s="31" t="str">
        <f>IF(OR(Sheet1!S1136&lt;&gt;Sheet1!AJ1136,Sheet1!AK1136&lt;&gt;Sheet1!T1136),"有影响","-")</f>
        <v>-</v>
      </c>
      <c r="F876" s="31" t="str">
        <f>IF(OR(Sheet1!X1136&lt;&gt;Sheet1!AL1136,Sheet1!AM1136&lt;&gt;Sheet1!Y1136),"有影响","-")</f>
        <v>-</v>
      </c>
      <c r="G876" s="31" t="str">
        <f>IF(OR(Sheet1!AC1136&lt;&gt;Sheet1!AN1136,Sheet1!AO1136&lt;&gt;Sheet1!AD1136),"有影响","-")</f>
        <v>-</v>
      </c>
      <c r="H876" s="31" t="str">
        <f>IF(Sheet1!G1136=0,"出错","-")</f>
        <v>-</v>
      </c>
      <c r="I876" s="31" t="str">
        <f>IF(AND(Sheet1!G1136=0,Sheet1!L1136&lt;&gt;0),"出错","-")</f>
        <v>-</v>
      </c>
      <c r="J876" s="31" t="str">
        <f>IF(AND(Sheet1!G1136=0,Sheet1!L1136=0,Sheet1!Q1136&lt;&gt;0),"出错","-")</f>
        <v>-</v>
      </c>
      <c r="K876" s="31" t="str">
        <f>IF(AND(Sheet1!G1136=0,Sheet1!L1136=0,Sheet1!Q1136=0,Sheet1!V1136&lt;&gt;0),"出错","-")</f>
        <v>-</v>
      </c>
      <c r="L876" s="31" t="str">
        <f>IF(AND(Sheet1!G1136=0,Sheet1!L1136=0,Sheet1!Q1136=0,Sheet1!V1136=0,Sheet1!AA1136&lt;&gt;0),"出错","-")</f>
        <v>-</v>
      </c>
    </row>
    <row r="877" spans="1:12">
      <c r="A877" s="3">
        <v>22113</v>
      </c>
      <c r="B877" s="3" t="s">
        <v>180</v>
      </c>
      <c r="C877" s="31" t="str">
        <f>IF(OR(Sheet1!I1137&lt;&gt;Sheet1!AF1137,Sheet1!AG1137&lt;&gt;Sheet1!J1137),"有影响","-")</f>
        <v>有影响</v>
      </c>
      <c r="D877" s="31" t="str">
        <f>IF(OR(Sheet1!N1137&lt;&gt;Sheet1!AH1137,Sheet1!AI1137&lt;&gt;Sheet1!O1137),"有影响","-")</f>
        <v>-</v>
      </c>
      <c r="E877" s="31" t="str">
        <f>IF(OR(Sheet1!S1137&lt;&gt;Sheet1!AJ1137,Sheet1!AK1137&lt;&gt;Sheet1!T1137),"有影响","-")</f>
        <v>-</v>
      </c>
      <c r="F877" s="31" t="str">
        <f>IF(OR(Sheet1!X1137&lt;&gt;Sheet1!AL1137,Sheet1!AM1137&lt;&gt;Sheet1!Y1137),"有影响","-")</f>
        <v>-</v>
      </c>
      <c r="G877" s="31" t="str">
        <f>IF(OR(Sheet1!AC1137&lt;&gt;Sheet1!AN1137,Sheet1!AO1137&lt;&gt;Sheet1!AD1137),"有影响","-")</f>
        <v>-</v>
      </c>
      <c r="H877" s="31" t="str">
        <f>IF(Sheet1!G1137=0,"出错","-")</f>
        <v>-</v>
      </c>
      <c r="I877" s="31" t="str">
        <f>IF(AND(Sheet1!G1137=0,Sheet1!L1137&lt;&gt;0),"出错","-")</f>
        <v>-</v>
      </c>
      <c r="J877" s="31" t="str">
        <f>IF(AND(Sheet1!G1137=0,Sheet1!L1137=0,Sheet1!Q1137&lt;&gt;0),"出错","-")</f>
        <v>-</v>
      </c>
      <c r="K877" s="31" t="str">
        <f>IF(AND(Sheet1!G1137=0,Sheet1!L1137=0,Sheet1!Q1137=0,Sheet1!V1137&lt;&gt;0),"出错","-")</f>
        <v>-</v>
      </c>
      <c r="L877" s="31" t="str">
        <f>IF(AND(Sheet1!G1137=0,Sheet1!L1137=0,Sheet1!Q1137=0,Sheet1!V1137=0,Sheet1!AA1137&lt;&gt;0),"出错","-")</f>
        <v>-</v>
      </c>
    </row>
    <row r="878" spans="1:12">
      <c r="A878" s="3">
        <v>22114</v>
      </c>
      <c r="B878" s="3" t="s">
        <v>181</v>
      </c>
      <c r="C878" s="31" t="str">
        <f>IF(OR(Sheet1!I1138&lt;&gt;Sheet1!AF1138,Sheet1!AG1138&lt;&gt;Sheet1!J1138),"有影响","-")</f>
        <v>有影响</v>
      </c>
      <c r="D878" s="31" t="str">
        <f>IF(OR(Sheet1!N1138&lt;&gt;Sheet1!AH1138,Sheet1!AI1138&lt;&gt;Sheet1!O1138),"有影响","-")</f>
        <v>-</v>
      </c>
      <c r="E878" s="31" t="str">
        <f>IF(OR(Sheet1!S1138&lt;&gt;Sheet1!AJ1138,Sheet1!AK1138&lt;&gt;Sheet1!T1138),"有影响","-")</f>
        <v>-</v>
      </c>
      <c r="F878" s="31" t="str">
        <f>IF(OR(Sheet1!X1138&lt;&gt;Sheet1!AL1138,Sheet1!AM1138&lt;&gt;Sheet1!Y1138),"有影响","-")</f>
        <v>-</v>
      </c>
      <c r="G878" s="31" t="str">
        <f>IF(OR(Sheet1!AC1138&lt;&gt;Sheet1!AN1138,Sheet1!AO1138&lt;&gt;Sheet1!AD1138),"有影响","-")</f>
        <v>-</v>
      </c>
      <c r="H878" s="31" t="str">
        <f>IF(Sheet1!G1138=0,"出错","-")</f>
        <v>-</v>
      </c>
      <c r="I878" s="31" t="str">
        <f>IF(AND(Sheet1!G1138=0,Sheet1!L1138&lt;&gt;0),"出错","-")</f>
        <v>-</v>
      </c>
      <c r="J878" s="31" t="str">
        <f>IF(AND(Sheet1!G1138=0,Sheet1!L1138=0,Sheet1!Q1138&lt;&gt;0),"出错","-")</f>
        <v>-</v>
      </c>
      <c r="K878" s="31" t="str">
        <f>IF(AND(Sheet1!G1138=0,Sheet1!L1138=0,Sheet1!Q1138=0,Sheet1!V1138&lt;&gt;0),"出错","-")</f>
        <v>-</v>
      </c>
      <c r="L878" s="31" t="str">
        <f>IF(AND(Sheet1!G1138=0,Sheet1!L1138=0,Sheet1!Q1138=0,Sheet1!V1138=0,Sheet1!AA1138&lt;&gt;0),"出错","-")</f>
        <v>-</v>
      </c>
    </row>
    <row r="879" spans="1:12">
      <c r="A879" s="3">
        <v>22115</v>
      </c>
      <c r="B879" s="3" t="s">
        <v>182</v>
      </c>
      <c r="C879" s="31" t="str">
        <f>IF(OR(Sheet1!I1139&lt;&gt;Sheet1!AF1139,Sheet1!AG1139&lt;&gt;Sheet1!J1139),"有影响","-")</f>
        <v>有影响</v>
      </c>
      <c r="D879" s="31" t="str">
        <f>IF(OR(Sheet1!N1139&lt;&gt;Sheet1!AH1139,Sheet1!AI1139&lt;&gt;Sheet1!O1139),"有影响","-")</f>
        <v>-</v>
      </c>
      <c r="E879" s="31" t="str">
        <f>IF(OR(Sheet1!S1139&lt;&gt;Sheet1!AJ1139,Sheet1!AK1139&lt;&gt;Sheet1!T1139),"有影响","-")</f>
        <v>-</v>
      </c>
      <c r="F879" s="31" t="str">
        <f>IF(OR(Sheet1!X1139&lt;&gt;Sheet1!AL1139,Sheet1!AM1139&lt;&gt;Sheet1!Y1139),"有影响","-")</f>
        <v>-</v>
      </c>
      <c r="G879" s="31" t="str">
        <f>IF(OR(Sheet1!AC1139&lt;&gt;Sheet1!AN1139,Sheet1!AO1139&lt;&gt;Sheet1!AD1139),"有影响","-")</f>
        <v>-</v>
      </c>
      <c r="H879" s="31" t="str">
        <f>IF(Sheet1!G1139=0,"出错","-")</f>
        <v>-</v>
      </c>
      <c r="I879" s="31" t="str">
        <f>IF(AND(Sheet1!G1139=0,Sheet1!L1139&lt;&gt;0),"出错","-")</f>
        <v>-</v>
      </c>
      <c r="J879" s="31" t="str">
        <f>IF(AND(Sheet1!G1139=0,Sheet1!L1139=0,Sheet1!Q1139&lt;&gt;0),"出错","-")</f>
        <v>-</v>
      </c>
      <c r="K879" s="31" t="str">
        <f>IF(AND(Sheet1!G1139=0,Sheet1!L1139=0,Sheet1!Q1139=0,Sheet1!V1139&lt;&gt;0),"出错","-")</f>
        <v>-</v>
      </c>
      <c r="L879" s="31" t="str">
        <f>IF(AND(Sheet1!G1139=0,Sheet1!L1139=0,Sheet1!Q1139=0,Sheet1!V1139=0,Sheet1!AA1139&lt;&gt;0),"出错","-")</f>
        <v>-</v>
      </c>
    </row>
    <row r="880" spans="1:12">
      <c r="A880" s="3">
        <v>22116</v>
      </c>
      <c r="B880" s="3" t="s">
        <v>183</v>
      </c>
      <c r="C880" s="31" t="str">
        <f>IF(OR(Sheet1!I1140&lt;&gt;Sheet1!AF1140,Sheet1!AG1140&lt;&gt;Sheet1!J1140),"有影响","-")</f>
        <v>有影响</v>
      </c>
      <c r="D880" s="31" t="str">
        <f>IF(OR(Sheet1!N1140&lt;&gt;Sheet1!AH1140,Sheet1!AI1140&lt;&gt;Sheet1!O1140),"有影响","-")</f>
        <v>-</v>
      </c>
      <c r="E880" s="31" t="str">
        <f>IF(OR(Sheet1!S1140&lt;&gt;Sheet1!AJ1140,Sheet1!AK1140&lt;&gt;Sheet1!T1140),"有影响","-")</f>
        <v>-</v>
      </c>
      <c r="F880" s="31" t="str">
        <f>IF(OR(Sheet1!X1140&lt;&gt;Sheet1!AL1140,Sheet1!AM1140&lt;&gt;Sheet1!Y1140),"有影响","-")</f>
        <v>-</v>
      </c>
      <c r="G880" s="31" t="str">
        <f>IF(OR(Sheet1!AC1140&lt;&gt;Sheet1!AN1140,Sheet1!AO1140&lt;&gt;Sheet1!AD1140),"有影响","-")</f>
        <v>-</v>
      </c>
      <c r="H880" s="31" t="str">
        <f>IF(Sheet1!G1140=0,"出错","-")</f>
        <v>-</v>
      </c>
      <c r="I880" s="31" t="str">
        <f>IF(AND(Sheet1!G1140=0,Sheet1!L1140&lt;&gt;0),"出错","-")</f>
        <v>-</v>
      </c>
      <c r="J880" s="31" t="str">
        <f>IF(AND(Sheet1!G1140=0,Sheet1!L1140=0,Sheet1!Q1140&lt;&gt;0),"出错","-")</f>
        <v>-</v>
      </c>
      <c r="K880" s="31" t="str">
        <f>IF(AND(Sheet1!G1140=0,Sheet1!L1140=0,Sheet1!Q1140=0,Sheet1!V1140&lt;&gt;0),"出错","-")</f>
        <v>-</v>
      </c>
      <c r="L880" s="31" t="str">
        <f>IF(AND(Sheet1!G1140=0,Sheet1!L1140=0,Sheet1!Q1140=0,Sheet1!V1140=0,Sheet1!AA1140&lt;&gt;0),"出错","-")</f>
        <v>-</v>
      </c>
    </row>
    <row r="881" spans="1:12">
      <c r="A881" s="3">
        <v>22117</v>
      </c>
      <c r="B881" s="3" t="s">
        <v>184</v>
      </c>
      <c r="C881" s="31" t="str">
        <f>IF(OR(Sheet1!I1141&lt;&gt;Sheet1!AF1141,Sheet1!AG1141&lt;&gt;Sheet1!J1141),"有影响","-")</f>
        <v>有影响</v>
      </c>
      <c r="D881" s="31" t="str">
        <f>IF(OR(Sheet1!N1141&lt;&gt;Sheet1!AH1141,Sheet1!AI1141&lt;&gt;Sheet1!O1141),"有影响","-")</f>
        <v>-</v>
      </c>
      <c r="E881" s="31" t="str">
        <f>IF(OR(Sheet1!S1141&lt;&gt;Sheet1!AJ1141,Sheet1!AK1141&lt;&gt;Sheet1!T1141),"有影响","-")</f>
        <v>-</v>
      </c>
      <c r="F881" s="31" t="str">
        <f>IF(OR(Sheet1!X1141&lt;&gt;Sheet1!AL1141,Sheet1!AM1141&lt;&gt;Sheet1!Y1141),"有影响","-")</f>
        <v>-</v>
      </c>
      <c r="G881" s="31" t="str">
        <f>IF(OR(Sheet1!AC1141&lt;&gt;Sheet1!AN1141,Sheet1!AO1141&lt;&gt;Sheet1!AD1141),"有影响","-")</f>
        <v>-</v>
      </c>
      <c r="H881" s="31" t="str">
        <f>IF(Sheet1!G1141=0,"出错","-")</f>
        <v>-</v>
      </c>
      <c r="I881" s="31" t="str">
        <f>IF(AND(Sheet1!G1141=0,Sheet1!L1141&lt;&gt;0),"出错","-")</f>
        <v>-</v>
      </c>
      <c r="J881" s="31" t="str">
        <f>IF(AND(Sheet1!G1141=0,Sheet1!L1141=0,Sheet1!Q1141&lt;&gt;0),"出错","-")</f>
        <v>-</v>
      </c>
      <c r="K881" s="31" t="str">
        <f>IF(AND(Sheet1!G1141=0,Sheet1!L1141=0,Sheet1!Q1141=0,Sheet1!V1141&lt;&gt;0),"出错","-")</f>
        <v>-</v>
      </c>
      <c r="L881" s="31" t="str">
        <f>IF(AND(Sheet1!G1141=0,Sheet1!L1141=0,Sheet1!Q1141=0,Sheet1!V1141=0,Sheet1!AA1141&lt;&gt;0),"出错","-")</f>
        <v>-</v>
      </c>
    </row>
    <row r="882" spans="1:12">
      <c r="A882" s="3">
        <v>22118</v>
      </c>
      <c r="B882" s="3" t="s">
        <v>185</v>
      </c>
      <c r="C882" s="31" t="str">
        <f>IF(OR(Sheet1!I1142&lt;&gt;Sheet1!AF1142,Sheet1!AG1142&lt;&gt;Sheet1!J1142),"有影响","-")</f>
        <v>有影响</v>
      </c>
      <c r="D882" s="31" t="str">
        <f>IF(OR(Sheet1!N1142&lt;&gt;Sheet1!AH1142,Sheet1!AI1142&lt;&gt;Sheet1!O1142),"有影响","-")</f>
        <v>-</v>
      </c>
      <c r="E882" s="31" t="str">
        <f>IF(OR(Sheet1!S1142&lt;&gt;Sheet1!AJ1142,Sheet1!AK1142&lt;&gt;Sheet1!T1142),"有影响","-")</f>
        <v>-</v>
      </c>
      <c r="F882" s="31" t="str">
        <f>IF(OR(Sheet1!X1142&lt;&gt;Sheet1!AL1142,Sheet1!AM1142&lt;&gt;Sheet1!Y1142),"有影响","-")</f>
        <v>-</v>
      </c>
      <c r="G882" s="31" t="str">
        <f>IF(OR(Sheet1!AC1142&lt;&gt;Sheet1!AN1142,Sheet1!AO1142&lt;&gt;Sheet1!AD1142),"有影响","-")</f>
        <v>-</v>
      </c>
      <c r="H882" s="31" t="str">
        <f>IF(Sheet1!G1142=0,"出错","-")</f>
        <v>-</v>
      </c>
      <c r="I882" s="31" t="str">
        <f>IF(AND(Sheet1!G1142=0,Sheet1!L1142&lt;&gt;0),"出错","-")</f>
        <v>-</v>
      </c>
      <c r="J882" s="31" t="str">
        <f>IF(AND(Sheet1!G1142=0,Sheet1!L1142=0,Sheet1!Q1142&lt;&gt;0),"出错","-")</f>
        <v>-</v>
      </c>
      <c r="K882" s="31" t="str">
        <f>IF(AND(Sheet1!G1142=0,Sheet1!L1142=0,Sheet1!Q1142=0,Sheet1!V1142&lt;&gt;0),"出错","-")</f>
        <v>-</v>
      </c>
      <c r="L882" s="31" t="str">
        <f>IF(AND(Sheet1!G1142=0,Sheet1!L1142=0,Sheet1!Q1142=0,Sheet1!V1142=0,Sheet1!AA1142&lt;&gt;0),"出错","-")</f>
        <v>-</v>
      </c>
    </row>
    <row r="883" spans="1:12">
      <c r="A883" s="3">
        <v>22119</v>
      </c>
      <c r="B883" s="3" t="s">
        <v>186</v>
      </c>
      <c r="C883" s="31" t="str">
        <f>IF(OR(Sheet1!I1143&lt;&gt;Sheet1!AF1143,Sheet1!AG1143&lt;&gt;Sheet1!J1143),"有影响","-")</f>
        <v>有影响</v>
      </c>
      <c r="D883" s="31" t="str">
        <f>IF(OR(Sheet1!N1143&lt;&gt;Sheet1!AH1143,Sheet1!AI1143&lt;&gt;Sheet1!O1143),"有影响","-")</f>
        <v>-</v>
      </c>
      <c r="E883" s="31" t="str">
        <f>IF(OR(Sheet1!S1143&lt;&gt;Sheet1!AJ1143,Sheet1!AK1143&lt;&gt;Sheet1!T1143),"有影响","-")</f>
        <v>-</v>
      </c>
      <c r="F883" s="31" t="str">
        <f>IF(OR(Sheet1!X1143&lt;&gt;Sheet1!AL1143,Sheet1!AM1143&lt;&gt;Sheet1!Y1143),"有影响","-")</f>
        <v>-</v>
      </c>
      <c r="G883" s="31" t="str">
        <f>IF(OR(Sheet1!AC1143&lt;&gt;Sheet1!AN1143,Sheet1!AO1143&lt;&gt;Sheet1!AD1143),"有影响","-")</f>
        <v>-</v>
      </c>
      <c r="H883" s="31" t="str">
        <f>IF(Sheet1!G1143=0,"出错","-")</f>
        <v>-</v>
      </c>
      <c r="I883" s="31" t="str">
        <f>IF(AND(Sheet1!G1143=0,Sheet1!L1143&lt;&gt;0),"出错","-")</f>
        <v>-</v>
      </c>
      <c r="J883" s="31" t="str">
        <f>IF(AND(Sheet1!G1143=0,Sheet1!L1143=0,Sheet1!Q1143&lt;&gt;0),"出错","-")</f>
        <v>-</v>
      </c>
      <c r="K883" s="31" t="str">
        <f>IF(AND(Sheet1!G1143=0,Sheet1!L1143=0,Sheet1!Q1143=0,Sheet1!V1143&lt;&gt;0),"出错","-")</f>
        <v>-</v>
      </c>
      <c r="L883" s="31" t="str">
        <f>IF(AND(Sheet1!G1143=0,Sheet1!L1143=0,Sheet1!Q1143=0,Sheet1!V1143=0,Sheet1!AA1143&lt;&gt;0),"出错","-")</f>
        <v>-</v>
      </c>
    </row>
    <row r="884" spans="1:12">
      <c r="A884" s="3">
        <v>22120</v>
      </c>
      <c r="B884" s="3" t="s">
        <v>187</v>
      </c>
      <c r="C884" s="31" t="str">
        <f>IF(OR(Sheet1!I1144&lt;&gt;Sheet1!AF1144,Sheet1!AG1144&lt;&gt;Sheet1!J1144),"有影响","-")</f>
        <v>有影响</v>
      </c>
      <c r="D884" s="31" t="str">
        <f>IF(OR(Sheet1!N1144&lt;&gt;Sheet1!AH1144,Sheet1!AI1144&lt;&gt;Sheet1!O1144),"有影响","-")</f>
        <v>-</v>
      </c>
      <c r="E884" s="31" t="str">
        <f>IF(OR(Sheet1!S1144&lt;&gt;Sheet1!AJ1144,Sheet1!AK1144&lt;&gt;Sheet1!T1144),"有影响","-")</f>
        <v>-</v>
      </c>
      <c r="F884" s="31" t="str">
        <f>IF(OR(Sheet1!X1144&lt;&gt;Sheet1!AL1144,Sheet1!AM1144&lt;&gt;Sheet1!Y1144),"有影响","-")</f>
        <v>-</v>
      </c>
      <c r="G884" s="31" t="str">
        <f>IF(OR(Sheet1!AC1144&lt;&gt;Sheet1!AN1144,Sheet1!AO1144&lt;&gt;Sheet1!AD1144),"有影响","-")</f>
        <v>-</v>
      </c>
      <c r="H884" s="31" t="str">
        <f>IF(Sheet1!G1144=0,"出错","-")</f>
        <v>-</v>
      </c>
      <c r="I884" s="31" t="str">
        <f>IF(AND(Sheet1!G1144=0,Sheet1!L1144&lt;&gt;0),"出错","-")</f>
        <v>-</v>
      </c>
      <c r="J884" s="31" t="str">
        <f>IF(AND(Sheet1!G1144=0,Sheet1!L1144=0,Sheet1!Q1144&lt;&gt;0),"出错","-")</f>
        <v>-</v>
      </c>
      <c r="K884" s="31" t="str">
        <f>IF(AND(Sheet1!G1144=0,Sheet1!L1144=0,Sheet1!Q1144=0,Sheet1!V1144&lt;&gt;0),"出错","-")</f>
        <v>-</v>
      </c>
      <c r="L884" s="31" t="str">
        <f>IF(AND(Sheet1!G1144=0,Sheet1!L1144=0,Sheet1!Q1144=0,Sheet1!V1144=0,Sheet1!AA1144&lt;&gt;0),"出错","-")</f>
        <v>-</v>
      </c>
    </row>
    <row r="885" spans="1:12">
      <c r="A885" s="3">
        <v>22121</v>
      </c>
      <c r="B885" s="3" t="s">
        <v>188</v>
      </c>
      <c r="C885" s="31" t="str">
        <f>IF(OR(Sheet1!I1145&lt;&gt;Sheet1!AF1145,Sheet1!AG1145&lt;&gt;Sheet1!J1145),"有影响","-")</f>
        <v>有影响</v>
      </c>
      <c r="D885" s="31" t="str">
        <f>IF(OR(Sheet1!N1145&lt;&gt;Sheet1!AH1145,Sheet1!AI1145&lt;&gt;Sheet1!O1145),"有影响","-")</f>
        <v>-</v>
      </c>
      <c r="E885" s="31" t="str">
        <f>IF(OR(Sheet1!S1145&lt;&gt;Sheet1!AJ1145,Sheet1!AK1145&lt;&gt;Sheet1!T1145),"有影响","-")</f>
        <v>-</v>
      </c>
      <c r="F885" s="31" t="str">
        <f>IF(OR(Sheet1!X1145&lt;&gt;Sheet1!AL1145,Sheet1!AM1145&lt;&gt;Sheet1!Y1145),"有影响","-")</f>
        <v>-</v>
      </c>
      <c r="G885" s="31" t="str">
        <f>IF(OR(Sheet1!AC1145&lt;&gt;Sheet1!AN1145,Sheet1!AO1145&lt;&gt;Sheet1!AD1145),"有影响","-")</f>
        <v>-</v>
      </c>
      <c r="H885" s="31" t="str">
        <f>IF(Sheet1!G1145=0,"出错","-")</f>
        <v>-</v>
      </c>
      <c r="I885" s="31" t="str">
        <f>IF(AND(Sheet1!G1145=0,Sheet1!L1145&lt;&gt;0),"出错","-")</f>
        <v>-</v>
      </c>
      <c r="J885" s="31" t="str">
        <f>IF(AND(Sheet1!G1145=0,Sheet1!L1145=0,Sheet1!Q1145&lt;&gt;0),"出错","-")</f>
        <v>-</v>
      </c>
      <c r="K885" s="31" t="str">
        <f>IF(AND(Sheet1!G1145=0,Sheet1!L1145=0,Sheet1!Q1145=0,Sheet1!V1145&lt;&gt;0),"出错","-")</f>
        <v>-</v>
      </c>
      <c r="L885" s="31" t="str">
        <f>IF(AND(Sheet1!G1145=0,Sheet1!L1145=0,Sheet1!Q1145=0,Sheet1!V1145=0,Sheet1!AA1145&lt;&gt;0),"出错","-")</f>
        <v>-</v>
      </c>
    </row>
    <row r="886" spans="1:12">
      <c r="A886" s="11">
        <v>22122</v>
      </c>
      <c r="B886" s="11" t="s">
        <v>189</v>
      </c>
      <c r="C886" s="31" t="str">
        <f>IF(OR(Sheet1!I1146&lt;&gt;Sheet1!AF1146,Sheet1!AG1146&lt;&gt;Sheet1!J1146),"有影响","-")</f>
        <v>有影响</v>
      </c>
      <c r="D886" s="31" t="str">
        <f>IF(OR(Sheet1!N1146&lt;&gt;Sheet1!AH1146,Sheet1!AI1146&lt;&gt;Sheet1!O1146),"有影响","-")</f>
        <v>-</v>
      </c>
      <c r="E886" s="31" t="str">
        <f>IF(OR(Sheet1!S1146&lt;&gt;Sheet1!AJ1146,Sheet1!AK1146&lt;&gt;Sheet1!T1146),"有影响","-")</f>
        <v>-</v>
      </c>
      <c r="F886" s="31" t="str">
        <f>IF(OR(Sheet1!X1146&lt;&gt;Sheet1!AL1146,Sheet1!AM1146&lt;&gt;Sheet1!Y1146),"有影响","-")</f>
        <v>-</v>
      </c>
      <c r="G886" s="31" t="str">
        <f>IF(OR(Sheet1!AC1146&lt;&gt;Sheet1!AN1146,Sheet1!AO1146&lt;&gt;Sheet1!AD1146),"有影响","-")</f>
        <v>-</v>
      </c>
      <c r="H886" s="31" t="str">
        <f>IF(Sheet1!G1146=0,"出错","-")</f>
        <v>-</v>
      </c>
      <c r="I886" s="31" t="str">
        <f>IF(AND(Sheet1!G1146=0,Sheet1!L1146&lt;&gt;0),"出错","-")</f>
        <v>-</v>
      </c>
      <c r="J886" s="31" t="str">
        <f>IF(AND(Sheet1!G1146=0,Sheet1!L1146=0,Sheet1!Q1146&lt;&gt;0),"出错","-")</f>
        <v>-</v>
      </c>
      <c r="K886" s="31" t="str">
        <f>IF(AND(Sheet1!G1146=0,Sheet1!L1146=0,Sheet1!Q1146=0,Sheet1!V1146&lt;&gt;0),"出错","-")</f>
        <v>-</v>
      </c>
      <c r="L886" s="31" t="str">
        <f>IF(AND(Sheet1!G1146=0,Sheet1!L1146=0,Sheet1!Q1146=0,Sheet1!V1146=0,Sheet1!AA1146&lt;&gt;0),"出错","-")</f>
        <v>-</v>
      </c>
    </row>
    <row r="887" spans="1:12">
      <c r="A887" s="3">
        <v>22123</v>
      </c>
      <c r="B887" s="3" t="s">
        <v>190</v>
      </c>
      <c r="C887" s="31" t="str">
        <f>IF(OR(Sheet1!I1147&lt;&gt;Sheet1!AF1147,Sheet1!AG1147&lt;&gt;Sheet1!J1147),"有影响","-")</f>
        <v>有影响</v>
      </c>
      <c r="D887" s="31" t="str">
        <f>IF(OR(Sheet1!N1147&lt;&gt;Sheet1!AH1147,Sheet1!AI1147&lt;&gt;Sheet1!O1147),"有影响","-")</f>
        <v>-</v>
      </c>
      <c r="E887" s="31" t="str">
        <f>IF(OR(Sheet1!S1147&lt;&gt;Sheet1!AJ1147,Sheet1!AK1147&lt;&gt;Sheet1!T1147),"有影响","-")</f>
        <v>-</v>
      </c>
      <c r="F887" s="31" t="str">
        <f>IF(OR(Sheet1!X1147&lt;&gt;Sheet1!AL1147,Sheet1!AM1147&lt;&gt;Sheet1!Y1147),"有影响","-")</f>
        <v>-</v>
      </c>
      <c r="G887" s="31" t="str">
        <f>IF(OR(Sheet1!AC1147&lt;&gt;Sheet1!AN1147,Sheet1!AO1147&lt;&gt;Sheet1!AD1147),"有影响","-")</f>
        <v>-</v>
      </c>
      <c r="H887" s="31" t="str">
        <f>IF(Sheet1!G1147=0,"出错","-")</f>
        <v>-</v>
      </c>
      <c r="I887" s="31" t="str">
        <f>IF(AND(Sheet1!G1147=0,Sheet1!L1147&lt;&gt;0),"出错","-")</f>
        <v>-</v>
      </c>
      <c r="J887" s="31" t="str">
        <f>IF(AND(Sheet1!G1147=0,Sheet1!L1147=0,Sheet1!Q1147&lt;&gt;0),"出错","-")</f>
        <v>-</v>
      </c>
      <c r="K887" s="31" t="str">
        <f>IF(AND(Sheet1!G1147=0,Sheet1!L1147=0,Sheet1!Q1147=0,Sheet1!V1147&lt;&gt;0),"出错","-")</f>
        <v>-</v>
      </c>
      <c r="L887" s="31" t="str">
        <f>IF(AND(Sheet1!G1147=0,Sheet1!L1147=0,Sheet1!Q1147=0,Sheet1!V1147=0,Sheet1!AA1147&lt;&gt;0),"出错","-")</f>
        <v>-</v>
      </c>
    </row>
    <row r="888" spans="1:12">
      <c r="A888" s="3">
        <v>22124</v>
      </c>
      <c r="B888" s="3" t="s">
        <v>191</v>
      </c>
      <c r="C888" s="31" t="str">
        <f>IF(OR(Sheet1!I1148&lt;&gt;Sheet1!AF1148,Sheet1!AG1148&lt;&gt;Sheet1!J1148),"有影响","-")</f>
        <v>有影响</v>
      </c>
      <c r="D888" s="31" t="str">
        <f>IF(OR(Sheet1!N1148&lt;&gt;Sheet1!AH1148,Sheet1!AI1148&lt;&gt;Sheet1!O1148),"有影响","-")</f>
        <v>-</v>
      </c>
      <c r="E888" s="31" t="str">
        <f>IF(OR(Sheet1!S1148&lt;&gt;Sheet1!AJ1148,Sheet1!AK1148&lt;&gt;Sheet1!T1148),"有影响","-")</f>
        <v>-</v>
      </c>
      <c r="F888" s="31" t="str">
        <f>IF(OR(Sheet1!X1148&lt;&gt;Sheet1!AL1148,Sheet1!AM1148&lt;&gt;Sheet1!Y1148),"有影响","-")</f>
        <v>-</v>
      </c>
      <c r="G888" s="31" t="str">
        <f>IF(OR(Sheet1!AC1148&lt;&gt;Sheet1!AN1148,Sheet1!AO1148&lt;&gt;Sheet1!AD1148),"有影响","-")</f>
        <v>-</v>
      </c>
      <c r="H888" s="31" t="str">
        <f>IF(Sheet1!G1148=0,"出错","-")</f>
        <v>-</v>
      </c>
      <c r="I888" s="31" t="str">
        <f>IF(AND(Sheet1!G1148=0,Sheet1!L1148&lt;&gt;0),"出错","-")</f>
        <v>-</v>
      </c>
      <c r="J888" s="31" t="str">
        <f>IF(AND(Sheet1!G1148=0,Sheet1!L1148=0,Sheet1!Q1148&lt;&gt;0),"出错","-")</f>
        <v>-</v>
      </c>
      <c r="K888" s="31" t="str">
        <f>IF(AND(Sheet1!G1148=0,Sheet1!L1148=0,Sheet1!Q1148=0,Sheet1!V1148&lt;&gt;0),"出错","-")</f>
        <v>-</v>
      </c>
      <c r="L888" s="31" t="str">
        <f>IF(AND(Sheet1!G1148=0,Sheet1!L1148=0,Sheet1!Q1148=0,Sheet1!V1148=0,Sheet1!AA1148&lt;&gt;0),"出错","-")</f>
        <v>-</v>
      </c>
    </row>
    <row r="889" spans="1:12">
      <c r="A889" s="3">
        <v>22125</v>
      </c>
      <c r="B889" s="3" t="s">
        <v>192</v>
      </c>
      <c r="C889" s="31" t="str">
        <f>IF(OR(Sheet1!I1149&lt;&gt;Sheet1!AF1149,Sheet1!AG1149&lt;&gt;Sheet1!J1149),"有影响","-")</f>
        <v>有影响</v>
      </c>
      <c r="D889" s="31" t="str">
        <f>IF(OR(Sheet1!N1149&lt;&gt;Sheet1!AH1149,Sheet1!AI1149&lt;&gt;Sheet1!O1149),"有影响","-")</f>
        <v>-</v>
      </c>
      <c r="E889" s="31" t="str">
        <f>IF(OR(Sheet1!S1149&lt;&gt;Sheet1!AJ1149,Sheet1!AK1149&lt;&gt;Sheet1!T1149),"有影响","-")</f>
        <v>-</v>
      </c>
      <c r="F889" s="31" t="str">
        <f>IF(OR(Sheet1!X1149&lt;&gt;Sheet1!AL1149,Sheet1!AM1149&lt;&gt;Sheet1!Y1149),"有影响","-")</f>
        <v>-</v>
      </c>
      <c r="G889" s="31" t="str">
        <f>IF(OR(Sheet1!AC1149&lt;&gt;Sheet1!AN1149,Sheet1!AO1149&lt;&gt;Sheet1!AD1149),"有影响","-")</f>
        <v>-</v>
      </c>
      <c r="H889" s="31" t="str">
        <f>IF(Sheet1!G1149=0,"出错","-")</f>
        <v>-</v>
      </c>
      <c r="I889" s="31" t="str">
        <f>IF(AND(Sheet1!G1149=0,Sheet1!L1149&lt;&gt;0),"出错","-")</f>
        <v>-</v>
      </c>
      <c r="J889" s="31" t="str">
        <f>IF(AND(Sheet1!G1149=0,Sheet1!L1149=0,Sheet1!Q1149&lt;&gt;0),"出错","-")</f>
        <v>-</v>
      </c>
      <c r="K889" s="31" t="str">
        <f>IF(AND(Sheet1!G1149=0,Sheet1!L1149=0,Sheet1!Q1149=0,Sheet1!V1149&lt;&gt;0),"出错","-")</f>
        <v>-</v>
      </c>
      <c r="L889" s="31" t="str">
        <f>IF(AND(Sheet1!G1149=0,Sheet1!L1149=0,Sheet1!Q1149=0,Sheet1!V1149=0,Sheet1!AA1149&lt;&gt;0),"出错","-")</f>
        <v>-</v>
      </c>
    </row>
    <row r="890" spans="1:12">
      <c r="A890" s="3">
        <v>22126</v>
      </c>
      <c r="B890" s="3" t="s">
        <v>193</v>
      </c>
      <c r="C890" s="31" t="str">
        <f>IF(OR(Sheet1!I1150&lt;&gt;Sheet1!AF1150,Sheet1!AG1150&lt;&gt;Sheet1!J1150),"有影响","-")</f>
        <v>有影响</v>
      </c>
      <c r="D890" s="31" t="str">
        <f>IF(OR(Sheet1!N1150&lt;&gt;Sheet1!AH1150,Sheet1!AI1150&lt;&gt;Sheet1!O1150),"有影响","-")</f>
        <v>-</v>
      </c>
      <c r="E890" s="31" t="str">
        <f>IF(OR(Sheet1!S1150&lt;&gt;Sheet1!AJ1150,Sheet1!AK1150&lt;&gt;Sheet1!T1150),"有影响","-")</f>
        <v>-</v>
      </c>
      <c r="F890" s="31" t="str">
        <f>IF(OR(Sheet1!X1150&lt;&gt;Sheet1!AL1150,Sheet1!AM1150&lt;&gt;Sheet1!Y1150),"有影响","-")</f>
        <v>-</v>
      </c>
      <c r="G890" s="31" t="str">
        <f>IF(OR(Sheet1!AC1150&lt;&gt;Sheet1!AN1150,Sheet1!AO1150&lt;&gt;Sheet1!AD1150),"有影响","-")</f>
        <v>-</v>
      </c>
      <c r="H890" s="31" t="str">
        <f>IF(Sheet1!G1150=0,"出错","-")</f>
        <v>-</v>
      </c>
      <c r="I890" s="31" t="str">
        <f>IF(AND(Sheet1!G1150=0,Sheet1!L1150&lt;&gt;0),"出错","-")</f>
        <v>-</v>
      </c>
      <c r="J890" s="31" t="str">
        <f>IF(AND(Sheet1!G1150=0,Sheet1!L1150=0,Sheet1!Q1150&lt;&gt;0),"出错","-")</f>
        <v>-</v>
      </c>
      <c r="K890" s="31" t="str">
        <f>IF(AND(Sheet1!G1150=0,Sheet1!L1150=0,Sheet1!Q1150=0,Sheet1!V1150&lt;&gt;0),"出错","-")</f>
        <v>-</v>
      </c>
      <c r="L890" s="31" t="str">
        <f>IF(AND(Sheet1!G1150=0,Sheet1!L1150=0,Sheet1!Q1150=0,Sheet1!V1150=0,Sheet1!AA1150&lt;&gt;0),"出错","-")</f>
        <v>-</v>
      </c>
    </row>
    <row r="891" spans="1:12">
      <c r="A891" s="3">
        <v>22127</v>
      </c>
      <c r="B891" s="3" t="s">
        <v>194</v>
      </c>
      <c r="C891" s="31" t="str">
        <f>IF(OR(Sheet1!I1151&lt;&gt;Sheet1!AF1151,Sheet1!AG1151&lt;&gt;Sheet1!J1151),"有影响","-")</f>
        <v>有影响</v>
      </c>
      <c r="D891" s="31" t="str">
        <f>IF(OR(Sheet1!N1151&lt;&gt;Sheet1!AH1151,Sheet1!AI1151&lt;&gt;Sheet1!O1151),"有影响","-")</f>
        <v>-</v>
      </c>
      <c r="E891" s="31" t="str">
        <f>IF(OR(Sheet1!S1151&lt;&gt;Sheet1!AJ1151,Sheet1!AK1151&lt;&gt;Sheet1!T1151),"有影响","-")</f>
        <v>-</v>
      </c>
      <c r="F891" s="31" t="str">
        <f>IF(OR(Sheet1!X1151&lt;&gt;Sheet1!AL1151,Sheet1!AM1151&lt;&gt;Sheet1!Y1151),"有影响","-")</f>
        <v>-</v>
      </c>
      <c r="G891" s="31" t="str">
        <f>IF(OR(Sheet1!AC1151&lt;&gt;Sheet1!AN1151,Sheet1!AO1151&lt;&gt;Sheet1!AD1151),"有影响","-")</f>
        <v>-</v>
      </c>
      <c r="H891" s="31" t="str">
        <f>IF(Sheet1!G1151=0,"出错","-")</f>
        <v>-</v>
      </c>
      <c r="I891" s="31" t="str">
        <f>IF(AND(Sheet1!G1151=0,Sheet1!L1151&lt;&gt;0),"出错","-")</f>
        <v>-</v>
      </c>
      <c r="J891" s="31" t="str">
        <f>IF(AND(Sheet1!G1151=0,Sheet1!L1151=0,Sheet1!Q1151&lt;&gt;0),"出错","-")</f>
        <v>-</v>
      </c>
      <c r="K891" s="31" t="str">
        <f>IF(AND(Sheet1!G1151=0,Sheet1!L1151=0,Sheet1!Q1151=0,Sheet1!V1151&lt;&gt;0),"出错","-")</f>
        <v>-</v>
      </c>
      <c r="L891" s="31" t="str">
        <f>IF(AND(Sheet1!G1151=0,Sheet1!L1151=0,Sheet1!Q1151=0,Sheet1!V1151=0,Sheet1!AA1151&lt;&gt;0),"出错","-")</f>
        <v>-</v>
      </c>
    </row>
    <row r="892" spans="1:12">
      <c r="A892" s="3">
        <v>22128</v>
      </c>
      <c r="B892" s="3" t="s">
        <v>195</v>
      </c>
      <c r="C892" s="31" t="str">
        <f>IF(OR(Sheet1!I1152&lt;&gt;Sheet1!AF1152,Sheet1!AG1152&lt;&gt;Sheet1!J1152),"有影响","-")</f>
        <v>有影响</v>
      </c>
      <c r="D892" s="31" t="str">
        <f>IF(OR(Sheet1!N1152&lt;&gt;Sheet1!AH1152,Sheet1!AI1152&lt;&gt;Sheet1!O1152),"有影响","-")</f>
        <v>-</v>
      </c>
      <c r="E892" s="31" t="str">
        <f>IF(OR(Sheet1!S1152&lt;&gt;Sheet1!AJ1152,Sheet1!AK1152&lt;&gt;Sheet1!T1152),"有影响","-")</f>
        <v>-</v>
      </c>
      <c r="F892" s="31" t="str">
        <f>IF(OR(Sheet1!X1152&lt;&gt;Sheet1!AL1152,Sheet1!AM1152&lt;&gt;Sheet1!Y1152),"有影响","-")</f>
        <v>-</v>
      </c>
      <c r="G892" s="31" t="str">
        <f>IF(OR(Sheet1!AC1152&lt;&gt;Sheet1!AN1152,Sheet1!AO1152&lt;&gt;Sheet1!AD1152),"有影响","-")</f>
        <v>-</v>
      </c>
      <c r="H892" s="31" t="str">
        <f>IF(Sheet1!G1152=0,"出错","-")</f>
        <v>-</v>
      </c>
      <c r="I892" s="31" t="str">
        <f>IF(AND(Sheet1!G1152=0,Sheet1!L1152&lt;&gt;0),"出错","-")</f>
        <v>-</v>
      </c>
      <c r="J892" s="31" t="str">
        <f>IF(AND(Sheet1!G1152=0,Sheet1!L1152=0,Sheet1!Q1152&lt;&gt;0),"出错","-")</f>
        <v>-</v>
      </c>
      <c r="K892" s="31" t="str">
        <f>IF(AND(Sheet1!G1152=0,Sheet1!L1152=0,Sheet1!Q1152=0,Sheet1!V1152&lt;&gt;0),"出错","-")</f>
        <v>-</v>
      </c>
      <c r="L892" s="31" t="str">
        <f>IF(AND(Sheet1!G1152=0,Sheet1!L1152=0,Sheet1!Q1152=0,Sheet1!V1152=0,Sheet1!AA1152&lt;&gt;0),"出错","-")</f>
        <v>-</v>
      </c>
    </row>
    <row r="893" spans="1:12">
      <c r="A893" s="3">
        <v>22129</v>
      </c>
      <c r="B893" s="3" t="s">
        <v>196</v>
      </c>
      <c r="C893" s="31" t="str">
        <f>IF(OR(Sheet1!I1153&lt;&gt;Sheet1!AF1153,Sheet1!AG1153&lt;&gt;Sheet1!J1153),"有影响","-")</f>
        <v>有影响</v>
      </c>
      <c r="D893" s="31" t="str">
        <f>IF(OR(Sheet1!N1153&lt;&gt;Sheet1!AH1153,Sheet1!AI1153&lt;&gt;Sheet1!O1153),"有影响","-")</f>
        <v>-</v>
      </c>
      <c r="E893" s="31" t="str">
        <f>IF(OR(Sheet1!S1153&lt;&gt;Sheet1!AJ1153,Sheet1!AK1153&lt;&gt;Sheet1!T1153),"有影响","-")</f>
        <v>-</v>
      </c>
      <c r="F893" s="31" t="str">
        <f>IF(OR(Sheet1!X1153&lt;&gt;Sheet1!AL1153,Sheet1!AM1153&lt;&gt;Sheet1!Y1153),"有影响","-")</f>
        <v>-</v>
      </c>
      <c r="G893" s="31" t="str">
        <f>IF(OR(Sheet1!AC1153&lt;&gt;Sheet1!AN1153,Sheet1!AO1153&lt;&gt;Sheet1!AD1153),"有影响","-")</f>
        <v>-</v>
      </c>
      <c r="H893" s="31" t="str">
        <f>IF(Sheet1!G1153=0,"出错","-")</f>
        <v>-</v>
      </c>
      <c r="I893" s="31" t="str">
        <f>IF(AND(Sheet1!G1153=0,Sheet1!L1153&lt;&gt;0),"出错","-")</f>
        <v>-</v>
      </c>
      <c r="J893" s="31" t="str">
        <f>IF(AND(Sheet1!G1153=0,Sheet1!L1153=0,Sheet1!Q1153&lt;&gt;0),"出错","-")</f>
        <v>-</v>
      </c>
      <c r="K893" s="31" t="str">
        <f>IF(AND(Sheet1!G1153=0,Sheet1!L1153=0,Sheet1!Q1153=0,Sheet1!V1153&lt;&gt;0),"出错","-")</f>
        <v>-</v>
      </c>
      <c r="L893" s="31" t="str">
        <f>IF(AND(Sheet1!G1153=0,Sheet1!L1153=0,Sheet1!Q1153=0,Sheet1!V1153=0,Sheet1!AA1153&lt;&gt;0),"出错","-")</f>
        <v>-</v>
      </c>
    </row>
    <row r="894" spans="1:12">
      <c r="A894" s="3">
        <v>22130</v>
      </c>
      <c r="B894" s="3" t="s">
        <v>197</v>
      </c>
      <c r="C894" s="31" t="str">
        <f>IF(OR(Sheet1!I1154&lt;&gt;Sheet1!AF1154,Sheet1!AG1154&lt;&gt;Sheet1!J1154),"有影响","-")</f>
        <v>有影响</v>
      </c>
      <c r="D894" s="31" t="str">
        <f>IF(OR(Sheet1!N1154&lt;&gt;Sheet1!AH1154,Sheet1!AI1154&lt;&gt;Sheet1!O1154),"有影响","-")</f>
        <v>-</v>
      </c>
      <c r="E894" s="31" t="str">
        <f>IF(OR(Sheet1!S1154&lt;&gt;Sheet1!AJ1154,Sheet1!AK1154&lt;&gt;Sheet1!T1154),"有影响","-")</f>
        <v>-</v>
      </c>
      <c r="F894" s="31" t="str">
        <f>IF(OR(Sheet1!X1154&lt;&gt;Sheet1!AL1154,Sheet1!AM1154&lt;&gt;Sheet1!Y1154),"有影响","-")</f>
        <v>-</v>
      </c>
      <c r="G894" s="31" t="str">
        <f>IF(OR(Sheet1!AC1154&lt;&gt;Sheet1!AN1154,Sheet1!AO1154&lt;&gt;Sheet1!AD1154),"有影响","-")</f>
        <v>-</v>
      </c>
      <c r="H894" s="31" t="str">
        <f>IF(Sheet1!G1154=0,"出错","-")</f>
        <v>-</v>
      </c>
      <c r="I894" s="31" t="str">
        <f>IF(AND(Sheet1!G1154=0,Sheet1!L1154&lt;&gt;0),"出错","-")</f>
        <v>-</v>
      </c>
      <c r="J894" s="31" t="str">
        <f>IF(AND(Sheet1!G1154=0,Sheet1!L1154=0,Sheet1!Q1154&lt;&gt;0),"出错","-")</f>
        <v>-</v>
      </c>
      <c r="K894" s="31" t="str">
        <f>IF(AND(Sheet1!G1154=0,Sheet1!L1154=0,Sheet1!Q1154=0,Sheet1!V1154&lt;&gt;0),"出错","-")</f>
        <v>-</v>
      </c>
      <c r="L894" s="31" t="str">
        <f>IF(AND(Sheet1!G1154=0,Sheet1!L1154=0,Sheet1!Q1154=0,Sheet1!V1154=0,Sheet1!AA1154&lt;&gt;0),"出错","-")</f>
        <v>-</v>
      </c>
    </row>
    <row r="895" spans="1:12">
      <c r="A895" s="3">
        <v>22131</v>
      </c>
      <c r="B895" s="3" t="s">
        <v>198</v>
      </c>
      <c r="C895" s="31" t="str">
        <f>IF(OR(Sheet1!I1155&lt;&gt;Sheet1!AF1155,Sheet1!AG1155&lt;&gt;Sheet1!J1155),"有影响","-")</f>
        <v>有影响</v>
      </c>
      <c r="D895" s="31" t="str">
        <f>IF(OR(Sheet1!N1155&lt;&gt;Sheet1!AH1155,Sheet1!AI1155&lt;&gt;Sheet1!O1155),"有影响","-")</f>
        <v>-</v>
      </c>
      <c r="E895" s="31" t="str">
        <f>IF(OR(Sheet1!S1155&lt;&gt;Sheet1!AJ1155,Sheet1!AK1155&lt;&gt;Sheet1!T1155),"有影响","-")</f>
        <v>-</v>
      </c>
      <c r="F895" s="31" t="str">
        <f>IF(OR(Sheet1!X1155&lt;&gt;Sheet1!AL1155,Sheet1!AM1155&lt;&gt;Sheet1!Y1155),"有影响","-")</f>
        <v>-</v>
      </c>
      <c r="G895" s="31" t="str">
        <f>IF(OR(Sheet1!AC1155&lt;&gt;Sheet1!AN1155,Sheet1!AO1155&lt;&gt;Sheet1!AD1155),"有影响","-")</f>
        <v>-</v>
      </c>
      <c r="H895" s="31" t="str">
        <f>IF(Sheet1!G1155=0,"出错","-")</f>
        <v>-</v>
      </c>
      <c r="I895" s="31" t="str">
        <f>IF(AND(Sheet1!G1155=0,Sheet1!L1155&lt;&gt;0),"出错","-")</f>
        <v>-</v>
      </c>
      <c r="J895" s="31" t="str">
        <f>IF(AND(Sheet1!G1155=0,Sheet1!L1155=0,Sheet1!Q1155&lt;&gt;0),"出错","-")</f>
        <v>-</v>
      </c>
      <c r="K895" s="31" t="str">
        <f>IF(AND(Sheet1!G1155=0,Sheet1!L1155=0,Sheet1!Q1155=0,Sheet1!V1155&lt;&gt;0),"出错","-")</f>
        <v>-</v>
      </c>
      <c r="L895" s="31" t="str">
        <f>IF(AND(Sheet1!G1155=0,Sheet1!L1155=0,Sheet1!Q1155=0,Sheet1!V1155=0,Sheet1!AA1155&lt;&gt;0),"出错","-")</f>
        <v>-</v>
      </c>
    </row>
    <row r="896" spans="1:12">
      <c r="A896" s="3">
        <v>22132</v>
      </c>
      <c r="B896" s="3" t="s">
        <v>199</v>
      </c>
      <c r="C896" s="31" t="str">
        <f>IF(OR(Sheet1!I1156&lt;&gt;Sheet1!AF1156,Sheet1!AG1156&lt;&gt;Sheet1!J1156),"有影响","-")</f>
        <v>有影响</v>
      </c>
      <c r="D896" s="31" t="str">
        <f>IF(OR(Sheet1!N1156&lt;&gt;Sheet1!AH1156,Sheet1!AI1156&lt;&gt;Sheet1!O1156),"有影响","-")</f>
        <v>-</v>
      </c>
      <c r="E896" s="31" t="str">
        <f>IF(OR(Sheet1!S1156&lt;&gt;Sheet1!AJ1156,Sheet1!AK1156&lt;&gt;Sheet1!T1156),"有影响","-")</f>
        <v>-</v>
      </c>
      <c r="F896" s="31" t="str">
        <f>IF(OR(Sheet1!X1156&lt;&gt;Sheet1!AL1156,Sheet1!AM1156&lt;&gt;Sheet1!Y1156),"有影响","-")</f>
        <v>-</v>
      </c>
      <c r="G896" s="31" t="str">
        <f>IF(OR(Sheet1!AC1156&lt;&gt;Sheet1!AN1156,Sheet1!AO1156&lt;&gt;Sheet1!AD1156),"有影响","-")</f>
        <v>-</v>
      </c>
      <c r="H896" s="31" t="str">
        <f>IF(Sheet1!G1156=0,"出错","-")</f>
        <v>-</v>
      </c>
      <c r="I896" s="31" t="str">
        <f>IF(AND(Sheet1!G1156=0,Sheet1!L1156&lt;&gt;0),"出错","-")</f>
        <v>-</v>
      </c>
      <c r="J896" s="31" t="str">
        <f>IF(AND(Sheet1!G1156=0,Sheet1!L1156=0,Sheet1!Q1156&lt;&gt;0),"出错","-")</f>
        <v>-</v>
      </c>
      <c r="K896" s="31" t="str">
        <f>IF(AND(Sheet1!G1156=0,Sheet1!L1156=0,Sheet1!Q1156=0,Sheet1!V1156&lt;&gt;0),"出错","-")</f>
        <v>-</v>
      </c>
      <c r="L896" s="31" t="str">
        <f>IF(AND(Sheet1!G1156=0,Sheet1!L1156=0,Sheet1!Q1156=0,Sheet1!V1156=0,Sheet1!AA1156&lt;&gt;0),"出错","-")</f>
        <v>-</v>
      </c>
    </row>
    <row r="897" spans="1:12">
      <c r="A897" s="3">
        <v>22133</v>
      </c>
      <c r="B897" s="3" t="s">
        <v>200</v>
      </c>
      <c r="C897" s="31" t="str">
        <f>IF(OR(Sheet1!I1157&lt;&gt;Sheet1!AF1157,Sheet1!AG1157&lt;&gt;Sheet1!J1157),"有影响","-")</f>
        <v>有影响</v>
      </c>
      <c r="D897" s="31" t="str">
        <f>IF(OR(Sheet1!N1157&lt;&gt;Sheet1!AH1157,Sheet1!AI1157&lt;&gt;Sheet1!O1157),"有影响","-")</f>
        <v>-</v>
      </c>
      <c r="E897" s="31" t="str">
        <f>IF(OR(Sheet1!S1157&lt;&gt;Sheet1!AJ1157,Sheet1!AK1157&lt;&gt;Sheet1!T1157),"有影响","-")</f>
        <v>-</v>
      </c>
      <c r="F897" s="31" t="str">
        <f>IF(OR(Sheet1!X1157&lt;&gt;Sheet1!AL1157,Sheet1!AM1157&lt;&gt;Sheet1!Y1157),"有影响","-")</f>
        <v>-</v>
      </c>
      <c r="G897" s="31" t="str">
        <f>IF(OR(Sheet1!AC1157&lt;&gt;Sheet1!AN1157,Sheet1!AO1157&lt;&gt;Sheet1!AD1157),"有影响","-")</f>
        <v>-</v>
      </c>
      <c r="H897" s="31" t="str">
        <f>IF(Sheet1!G1157=0,"出错","-")</f>
        <v>-</v>
      </c>
      <c r="I897" s="31" t="str">
        <f>IF(AND(Sheet1!G1157=0,Sheet1!L1157&lt;&gt;0),"出错","-")</f>
        <v>-</v>
      </c>
      <c r="J897" s="31" t="str">
        <f>IF(AND(Sheet1!G1157=0,Sheet1!L1157=0,Sheet1!Q1157&lt;&gt;0),"出错","-")</f>
        <v>-</v>
      </c>
      <c r="K897" s="31" t="str">
        <f>IF(AND(Sheet1!G1157=0,Sheet1!L1157=0,Sheet1!Q1157=0,Sheet1!V1157&lt;&gt;0),"出错","-")</f>
        <v>-</v>
      </c>
      <c r="L897" s="31" t="str">
        <f>IF(AND(Sheet1!G1157=0,Sheet1!L1157=0,Sheet1!Q1157=0,Sheet1!V1157=0,Sheet1!AA1157&lt;&gt;0),"出错","-")</f>
        <v>-</v>
      </c>
    </row>
    <row r="898" spans="1:12">
      <c r="A898" s="3">
        <v>22134</v>
      </c>
      <c r="B898" s="3" t="s">
        <v>201</v>
      </c>
      <c r="C898" s="31" t="str">
        <f>IF(OR(Sheet1!I1158&lt;&gt;Sheet1!AF1158,Sheet1!AG1158&lt;&gt;Sheet1!J1158),"有影响","-")</f>
        <v>有影响</v>
      </c>
      <c r="D898" s="31" t="str">
        <f>IF(OR(Sheet1!N1158&lt;&gt;Sheet1!AH1158,Sheet1!AI1158&lt;&gt;Sheet1!O1158),"有影响","-")</f>
        <v>-</v>
      </c>
      <c r="E898" s="31" t="str">
        <f>IF(OR(Sheet1!S1158&lt;&gt;Sheet1!AJ1158,Sheet1!AK1158&lt;&gt;Sheet1!T1158),"有影响","-")</f>
        <v>-</v>
      </c>
      <c r="F898" s="31" t="str">
        <f>IF(OR(Sheet1!X1158&lt;&gt;Sheet1!AL1158,Sheet1!AM1158&lt;&gt;Sheet1!Y1158),"有影响","-")</f>
        <v>-</v>
      </c>
      <c r="G898" s="31" t="str">
        <f>IF(OR(Sheet1!AC1158&lt;&gt;Sheet1!AN1158,Sheet1!AO1158&lt;&gt;Sheet1!AD1158),"有影响","-")</f>
        <v>-</v>
      </c>
      <c r="H898" s="31" t="str">
        <f>IF(Sheet1!G1158=0,"出错","-")</f>
        <v>-</v>
      </c>
      <c r="I898" s="31" t="str">
        <f>IF(AND(Sheet1!G1158=0,Sheet1!L1158&lt;&gt;0),"出错","-")</f>
        <v>-</v>
      </c>
      <c r="J898" s="31" t="str">
        <f>IF(AND(Sheet1!G1158=0,Sheet1!L1158=0,Sheet1!Q1158&lt;&gt;0),"出错","-")</f>
        <v>-</v>
      </c>
      <c r="K898" s="31" t="str">
        <f>IF(AND(Sheet1!G1158=0,Sheet1!L1158=0,Sheet1!Q1158=0,Sheet1!V1158&lt;&gt;0),"出错","-")</f>
        <v>-</v>
      </c>
      <c r="L898" s="31" t="str">
        <f>IF(AND(Sheet1!G1158=0,Sheet1!L1158=0,Sheet1!Q1158=0,Sheet1!V1158=0,Sheet1!AA1158&lt;&gt;0),"出错","-")</f>
        <v>-</v>
      </c>
    </row>
    <row r="899" spans="1:12">
      <c r="A899" s="3">
        <v>22135</v>
      </c>
      <c r="B899" s="3" t="s">
        <v>202</v>
      </c>
      <c r="C899" s="31" t="str">
        <f>IF(OR(Sheet1!I1159&lt;&gt;Sheet1!AF1159,Sheet1!AG1159&lt;&gt;Sheet1!J1159),"有影响","-")</f>
        <v>有影响</v>
      </c>
      <c r="D899" s="31" t="str">
        <f>IF(OR(Sheet1!N1159&lt;&gt;Sheet1!AH1159,Sheet1!AI1159&lt;&gt;Sheet1!O1159),"有影响","-")</f>
        <v>-</v>
      </c>
      <c r="E899" s="31" t="str">
        <f>IF(OR(Sheet1!S1159&lt;&gt;Sheet1!AJ1159,Sheet1!AK1159&lt;&gt;Sheet1!T1159),"有影响","-")</f>
        <v>-</v>
      </c>
      <c r="F899" s="31" t="str">
        <f>IF(OR(Sheet1!X1159&lt;&gt;Sheet1!AL1159,Sheet1!AM1159&lt;&gt;Sheet1!Y1159),"有影响","-")</f>
        <v>-</v>
      </c>
      <c r="G899" s="31" t="str">
        <f>IF(OR(Sheet1!AC1159&lt;&gt;Sheet1!AN1159,Sheet1!AO1159&lt;&gt;Sheet1!AD1159),"有影响","-")</f>
        <v>-</v>
      </c>
      <c r="H899" s="31" t="str">
        <f>IF(Sheet1!G1159=0,"出错","-")</f>
        <v>-</v>
      </c>
      <c r="I899" s="31" t="str">
        <f>IF(AND(Sheet1!G1159=0,Sheet1!L1159&lt;&gt;0),"出错","-")</f>
        <v>-</v>
      </c>
      <c r="J899" s="31" t="str">
        <f>IF(AND(Sheet1!G1159=0,Sheet1!L1159=0,Sheet1!Q1159&lt;&gt;0),"出错","-")</f>
        <v>-</v>
      </c>
      <c r="K899" s="31" t="str">
        <f>IF(AND(Sheet1!G1159=0,Sheet1!L1159=0,Sheet1!Q1159=0,Sheet1!V1159&lt;&gt;0),"出错","-")</f>
        <v>-</v>
      </c>
      <c r="L899" s="31" t="str">
        <f>IF(AND(Sheet1!G1159=0,Sheet1!L1159=0,Sheet1!Q1159=0,Sheet1!V1159=0,Sheet1!AA1159&lt;&gt;0),"出错","-")</f>
        <v>-</v>
      </c>
    </row>
    <row r="900" spans="1:12">
      <c r="A900" s="3">
        <v>22136</v>
      </c>
      <c r="B900" s="3" t="s">
        <v>203</v>
      </c>
      <c r="C900" s="31" t="str">
        <f>IF(OR(Sheet1!I1160&lt;&gt;Sheet1!AF1160,Sheet1!AG1160&lt;&gt;Sheet1!J1160),"有影响","-")</f>
        <v>有影响</v>
      </c>
      <c r="D900" s="31" t="str">
        <f>IF(OR(Sheet1!N1160&lt;&gt;Sheet1!AH1160,Sheet1!AI1160&lt;&gt;Sheet1!O1160),"有影响","-")</f>
        <v>-</v>
      </c>
      <c r="E900" s="31" t="str">
        <f>IF(OR(Sheet1!S1160&lt;&gt;Sheet1!AJ1160,Sheet1!AK1160&lt;&gt;Sheet1!T1160),"有影响","-")</f>
        <v>-</v>
      </c>
      <c r="F900" s="31" t="str">
        <f>IF(OR(Sheet1!X1160&lt;&gt;Sheet1!AL1160,Sheet1!AM1160&lt;&gt;Sheet1!Y1160),"有影响","-")</f>
        <v>-</v>
      </c>
      <c r="G900" s="31" t="str">
        <f>IF(OR(Sheet1!AC1160&lt;&gt;Sheet1!AN1160,Sheet1!AO1160&lt;&gt;Sheet1!AD1160),"有影响","-")</f>
        <v>-</v>
      </c>
      <c r="H900" s="31" t="str">
        <f>IF(Sheet1!G1160=0,"出错","-")</f>
        <v>-</v>
      </c>
      <c r="I900" s="31" t="str">
        <f>IF(AND(Sheet1!G1160=0,Sheet1!L1160&lt;&gt;0),"出错","-")</f>
        <v>-</v>
      </c>
      <c r="J900" s="31" t="str">
        <f>IF(AND(Sheet1!G1160=0,Sheet1!L1160=0,Sheet1!Q1160&lt;&gt;0),"出错","-")</f>
        <v>-</v>
      </c>
      <c r="K900" s="31" t="str">
        <f>IF(AND(Sheet1!G1160=0,Sheet1!L1160=0,Sheet1!Q1160=0,Sheet1!V1160&lt;&gt;0),"出错","-")</f>
        <v>-</v>
      </c>
      <c r="L900" s="31" t="str">
        <f>IF(AND(Sheet1!G1160=0,Sheet1!L1160=0,Sheet1!Q1160=0,Sheet1!V1160=0,Sheet1!AA1160&lt;&gt;0),"出错","-")</f>
        <v>-</v>
      </c>
    </row>
    <row r="901" spans="1:12">
      <c r="A901" s="3">
        <v>22137</v>
      </c>
      <c r="B901" s="3" t="s">
        <v>373</v>
      </c>
      <c r="C901" s="31" t="str">
        <f>IF(OR(Sheet1!I1161&lt;&gt;Sheet1!AF1161,Sheet1!AG1161&lt;&gt;Sheet1!J1161),"有影响","-")</f>
        <v>有影响</v>
      </c>
      <c r="D901" s="31" t="str">
        <f>IF(OR(Sheet1!N1161&lt;&gt;Sheet1!AH1161,Sheet1!AI1161&lt;&gt;Sheet1!O1161),"有影响","-")</f>
        <v>-</v>
      </c>
      <c r="E901" s="31" t="str">
        <f>IF(OR(Sheet1!S1161&lt;&gt;Sheet1!AJ1161,Sheet1!AK1161&lt;&gt;Sheet1!T1161),"有影响","-")</f>
        <v>-</v>
      </c>
      <c r="F901" s="31" t="str">
        <f>IF(OR(Sheet1!X1161&lt;&gt;Sheet1!AL1161,Sheet1!AM1161&lt;&gt;Sheet1!Y1161),"有影响","-")</f>
        <v>-</v>
      </c>
      <c r="G901" s="31" t="str">
        <f>IF(OR(Sheet1!AC1161&lt;&gt;Sheet1!AN1161,Sheet1!AO1161&lt;&gt;Sheet1!AD1161),"有影响","-")</f>
        <v>-</v>
      </c>
      <c r="H901" s="31" t="str">
        <f>IF(Sheet1!G1161=0,"出错","-")</f>
        <v>-</v>
      </c>
      <c r="I901" s="31" t="str">
        <f>IF(AND(Sheet1!G1161=0,Sheet1!L1161&lt;&gt;0),"出错","-")</f>
        <v>-</v>
      </c>
      <c r="J901" s="31" t="str">
        <f>IF(AND(Sheet1!G1161=0,Sheet1!L1161=0,Sheet1!Q1161&lt;&gt;0),"出错","-")</f>
        <v>-</v>
      </c>
      <c r="K901" s="31" t="str">
        <f>IF(AND(Sheet1!G1161=0,Sheet1!L1161=0,Sheet1!Q1161=0,Sheet1!V1161&lt;&gt;0),"出错","-")</f>
        <v>-</v>
      </c>
      <c r="L901" s="31" t="str">
        <f>IF(AND(Sheet1!G1161=0,Sheet1!L1161=0,Sheet1!Q1161=0,Sheet1!V1161=0,Sheet1!AA1161&lt;&gt;0),"出错","-")</f>
        <v>-</v>
      </c>
    </row>
    <row r="902" spans="1:12">
      <c r="A902" s="3">
        <v>22138</v>
      </c>
      <c r="B902" s="3" t="s">
        <v>283</v>
      </c>
      <c r="C902" s="31" t="str">
        <f>IF(OR(Sheet1!I1162&lt;&gt;Sheet1!AF1162,Sheet1!AG1162&lt;&gt;Sheet1!J1162),"有影响","-")</f>
        <v>有影响</v>
      </c>
      <c r="D902" s="31" t="str">
        <f>IF(OR(Sheet1!N1162&lt;&gt;Sheet1!AH1162,Sheet1!AI1162&lt;&gt;Sheet1!O1162),"有影响","-")</f>
        <v>-</v>
      </c>
      <c r="E902" s="31" t="str">
        <f>IF(OR(Sheet1!S1162&lt;&gt;Sheet1!AJ1162,Sheet1!AK1162&lt;&gt;Sheet1!T1162),"有影响","-")</f>
        <v>-</v>
      </c>
      <c r="F902" s="31" t="str">
        <f>IF(OR(Sheet1!X1162&lt;&gt;Sheet1!AL1162,Sheet1!AM1162&lt;&gt;Sheet1!Y1162),"有影响","-")</f>
        <v>-</v>
      </c>
      <c r="G902" s="31" t="str">
        <f>IF(OR(Sheet1!AC1162&lt;&gt;Sheet1!AN1162,Sheet1!AO1162&lt;&gt;Sheet1!AD1162),"有影响","-")</f>
        <v>-</v>
      </c>
      <c r="H902" s="31" t="str">
        <f>IF(Sheet1!G1162=0,"出错","-")</f>
        <v>-</v>
      </c>
      <c r="I902" s="31" t="str">
        <f>IF(AND(Sheet1!G1162=0,Sheet1!L1162&lt;&gt;0),"出错","-")</f>
        <v>-</v>
      </c>
      <c r="J902" s="31" t="str">
        <f>IF(AND(Sheet1!G1162=0,Sheet1!L1162=0,Sheet1!Q1162&lt;&gt;0),"出错","-")</f>
        <v>-</v>
      </c>
      <c r="K902" s="31" t="str">
        <f>IF(AND(Sheet1!G1162=0,Sheet1!L1162=0,Sheet1!Q1162=0,Sheet1!V1162&lt;&gt;0),"出错","-")</f>
        <v>-</v>
      </c>
      <c r="L902" s="31" t="str">
        <f>IF(AND(Sheet1!G1162=0,Sheet1!L1162=0,Sheet1!Q1162=0,Sheet1!V1162=0,Sheet1!AA1162&lt;&gt;0),"出错","-")</f>
        <v>-</v>
      </c>
    </row>
    <row r="903" spans="1:12">
      <c r="A903" s="3">
        <v>22139</v>
      </c>
      <c r="B903" s="3" t="s">
        <v>375</v>
      </c>
      <c r="C903" s="31" t="str">
        <f>IF(OR(Sheet1!I1163&lt;&gt;Sheet1!AF1163,Sheet1!AG1163&lt;&gt;Sheet1!J1163),"有影响","-")</f>
        <v>有影响</v>
      </c>
      <c r="D903" s="31" t="str">
        <f>IF(OR(Sheet1!N1163&lt;&gt;Sheet1!AH1163,Sheet1!AI1163&lt;&gt;Sheet1!O1163),"有影响","-")</f>
        <v>-</v>
      </c>
      <c r="E903" s="31" t="str">
        <f>IF(OR(Sheet1!S1163&lt;&gt;Sheet1!AJ1163,Sheet1!AK1163&lt;&gt;Sheet1!T1163),"有影响","-")</f>
        <v>-</v>
      </c>
      <c r="F903" s="31" t="str">
        <f>IF(OR(Sheet1!X1163&lt;&gt;Sheet1!AL1163,Sheet1!AM1163&lt;&gt;Sheet1!Y1163),"有影响","-")</f>
        <v>-</v>
      </c>
      <c r="G903" s="31" t="str">
        <f>IF(OR(Sheet1!AC1163&lt;&gt;Sheet1!AN1163,Sheet1!AO1163&lt;&gt;Sheet1!AD1163),"有影响","-")</f>
        <v>-</v>
      </c>
      <c r="H903" s="31" t="str">
        <f>IF(Sheet1!G1163=0,"出错","-")</f>
        <v>-</v>
      </c>
      <c r="I903" s="31" t="str">
        <f>IF(AND(Sheet1!G1163=0,Sheet1!L1163&lt;&gt;0),"出错","-")</f>
        <v>-</v>
      </c>
      <c r="J903" s="31" t="str">
        <f>IF(AND(Sheet1!G1163=0,Sheet1!L1163=0,Sheet1!Q1163&lt;&gt;0),"出错","-")</f>
        <v>-</v>
      </c>
      <c r="K903" s="31" t="str">
        <f>IF(AND(Sheet1!G1163=0,Sheet1!L1163=0,Sheet1!Q1163=0,Sheet1!V1163&lt;&gt;0),"出错","-")</f>
        <v>-</v>
      </c>
      <c r="L903" s="31" t="str">
        <f>IF(AND(Sheet1!G1163=0,Sheet1!L1163=0,Sheet1!Q1163=0,Sheet1!V1163=0,Sheet1!AA1163&lt;&gt;0),"出错","-")</f>
        <v>-</v>
      </c>
    </row>
    <row r="904" spans="1:12">
      <c r="A904" s="3">
        <v>22140</v>
      </c>
      <c r="B904" s="3" t="s">
        <v>376</v>
      </c>
      <c r="C904" s="31" t="str">
        <f>IF(OR(Sheet1!I1164&lt;&gt;Sheet1!AF1164,Sheet1!AG1164&lt;&gt;Sheet1!J1164),"有影响","-")</f>
        <v>有影响</v>
      </c>
      <c r="D904" s="31" t="str">
        <f>IF(OR(Sheet1!N1164&lt;&gt;Sheet1!AH1164,Sheet1!AI1164&lt;&gt;Sheet1!O1164),"有影响","-")</f>
        <v>-</v>
      </c>
      <c r="E904" s="31" t="str">
        <f>IF(OR(Sheet1!S1164&lt;&gt;Sheet1!AJ1164,Sheet1!AK1164&lt;&gt;Sheet1!T1164),"有影响","-")</f>
        <v>-</v>
      </c>
      <c r="F904" s="31" t="str">
        <f>IF(OR(Sheet1!X1164&lt;&gt;Sheet1!AL1164,Sheet1!AM1164&lt;&gt;Sheet1!Y1164),"有影响","-")</f>
        <v>-</v>
      </c>
      <c r="G904" s="31" t="str">
        <f>IF(OR(Sheet1!AC1164&lt;&gt;Sheet1!AN1164,Sheet1!AO1164&lt;&gt;Sheet1!AD1164),"有影响","-")</f>
        <v>-</v>
      </c>
      <c r="H904" s="31" t="str">
        <f>IF(Sheet1!G1164=0,"出错","-")</f>
        <v>-</v>
      </c>
      <c r="I904" s="31" t="str">
        <f>IF(AND(Sheet1!G1164=0,Sheet1!L1164&lt;&gt;0),"出错","-")</f>
        <v>-</v>
      </c>
      <c r="J904" s="31" t="str">
        <f>IF(AND(Sheet1!G1164=0,Sheet1!L1164=0,Sheet1!Q1164&lt;&gt;0),"出错","-")</f>
        <v>-</v>
      </c>
      <c r="K904" s="31" t="str">
        <f>IF(AND(Sheet1!G1164=0,Sheet1!L1164=0,Sheet1!Q1164=0,Sheet1!V1164&lt;&gt;0),"出错","-")</f>
        <v>-</v>
      </c>
      <c r="L904" s="31" t="str">
        <f>IF(AND(Sheet1!G1164=0,Sheet1!L1164=0,Sheet1!Q1164=0,Sheet1!V1164=0,Sheet1!AA1164&lt;&gt;0),"出错","-")</f>
        <v>-</v>
      </c>
    </row>
    <row r="905" spans="1:12">
      <c r="A905" s="3">
        <v>22141</v>
      </c>
      <c r="B905" s="3" t="s">
        <v>287</v>
      </c>
      <c r="C905" s="31" t="str">
        <f>IF(OR(Sheet1!I1165&lt;&gt;Sheet1!AF1165,Sheet1!AG1165&lt;&gt;Sheet1!J1165),"有影响","-")</f>
        <v>有影响</v>
      </c>
      <c r="D905" s="31" t="str">
        <f>IF(OR(Sheet1!N1165&lt;&gt;Sheet1!AH1165,Sheet1!AI1165&lt;&gt;Sheet1!O1165),"有影响","-")</f>
        <v>-</v>
      </c>
      <c r="E905" s="31" t="str">
        <f>IF(OR(Sheet1!S1165&lt;&gt;Sheet1!AJ1165,Sheet1!AK1165&lt;&gt;Sheet1!T1165),"有影响","-")</f>
        <v>-</v>
      </c>
      <c r="F905" s="31" t="str">
        <f>IF(OR(Sheet1!X1165&lt;&gt;Sheet1!AL1165,Sheet1!AM1165&lt;&gt;Sheet1!Y1165),"有影响","-")</f>
        <v>-</v>
      </c>
      <c r="G905" s="31" t="str">
        <f>IF(OR(Sheet1!AC1165&lt;&gt;Sheet1!AN1165,Sheet1!AO1165&lt;&gt;Sheet1!AD1165),"有影响","-")</f>
        <v>-</v>
      </c>
      <c r="H905" s="31" t="str">
        <f>IF(Sheet1!G1165=0,"出错","-")</f>
        <v>-</v>
      </c>
      <c r="I905" s="31" t="str">
        <f>IF(AND(Sheet1!G1165=0,Sheet1!L1165&lt;&gt;0),"出错","-")</f>
        <v>-</v>
      </c>
      <c r="J905" s="31" t="str">
        <f>IF(AND(Sheet1!G1165=0,Sheet1!L1165=0,Sheet1!Q1165&lt;&gt;0),"出错","-")</f>
        <v>-</v>
      </c>
      <c r="K905" s="31" t="str">
        <f>IF(AND(Sheet1!G1165=0,Sheet1!L1165=0,Sheet1!Q1165=0,Sheet1!V1165&lt;&gt;0),"出错","-")</f>
        <v>-</v>
      </c>
      <c r="L905" s="31" t="str">
        <f>IF(AND(Sheet1!G1165=0,Sheet1!L1165=0,Sheet1!Q1165=0,Sheet1!V1165=0,Sheet1!AA1165&lt;&gt;0),"出错","-")</f>
        <v>-</v>
      </c>
    </row>
    <row r="906" spans="1:12">
      <c r="A906" s="3">
        <v>22142</v>
      </c>
      <c r="B906" s="3" t="s">
        <v>288</v>
      </c>
      <c r="C906" s="31" t="str">
        <f>IF(OR(Sheet1!I1166&lt;&gt;Sheet1!AF1166,Sheet1!AG1166&lt;&gt;Sheet1!J1166),"有影响","-")</f>
        <v>有影响</v>
      </c>
      <c r="D906" s="31" t="str">
        <f>IF(OR(Sheet1!N1166&lt;&gt;Sheet1!AH1166,Sheet1!AI1166&lt;&gt;Sheet1!O1166),"有影响","-")</f>
        <v>-</v>
      </c>
      <c r="E906" s="31" t="str">
        <f>IF(OR(Sheet1!S1166&lt;&gt;Sheet1!AJ1166,Sheet1!AK1166&lt;&gt;Sheet1!T1166),"有影响","-")</f>
        <v>-</v>
      </c>
      <c r="F906" s="31" t="str">
        <f>IF(OR(Sheet1!X1166&lt;&gt;Sheet1!AL1166,Sheet1!AM1166&lt;&gt;Sheet1!Y1166),"有影响","-")</f>
        <v>-</v>
      </c>
      <c r="G906" s="31" t="str">
        <f>IF(OR(Sheet1!AC1166&lt;&gt;Sheet1!AN1166,Sheet1!AO1166&lt;&gt;Sheet1!AD1166),"有影响","-")</f>
        <v>-</v>
      </c>
      <c r="H906" s="31" t="str">
        <f>IF(Sheet1!G1166=0,"出错","-")</f>
        <v>-</v>
      </c>
      <c r="I906" s="31" t="str">
        <f>IF(AND(Sheet1!G1166=0,Sheet1!L1166&lt;&gt;0),"出错","-")</f>
        <v>-</v>
      </c>
      <c r="J906" s="31" t="str">
        <f>IF(AND(Sheet1!G1166=0,Sheet1!L1166=0,Sheet1!Q1166&lt;&gt;0),"出错","-")</f>
        <v>-</v>
      </c>
      <c r="K906" s="31" t="str">
        <f>IF(AND(Sheet1!G1166=0,Sheet1!L1166=0,Sheet1!Q1166=0,Sheet1!V1166&lt;&gt;0),"出错","-")</f>
        <v>-</v>
      </c>
      <c r="L906" s="31" t="str">
        <f>IF(AND(Sheet1!G1166=0,Sheet1!L1166=0,Sheet1!Q1166=0,Sheet1!V1166=0,Sheet1!AA1166&lt;&gt;0),"出错","-")</f>
        <v>-</v>
      </c>
    </row>
    <row r="907" spans="1:12">
      <c r="A907" s="3">
        <v>22143</v>
      </c>
      <c r="B907" s="3" t="s">
        <v>289</v>
      </c>
      <c r="C907" s="31" t="str">
        <f>IF(OR(Sheet1!I1167&lt;&gt;Sheet1!AF1167,Sheet1!AG1167&lt;&gt;Sheet1!J1167),"有影响","-")</f>
        <v>有影响</v>
      </c>
      <c r="D907" s="31" t="str">
        <f>IF(OR(Sheet1!N1167&lt;&gt;Sheet1!AH1167,Sheet1!AI1167&lt;&gt;Sheet1!O1167),"有影响","-")</f>
        <v>-</v>
      </c>
      <c r="E907" s="31" t="str">
        <f>IF(OR(Sheet1!S1167&lt;&gt;Sheet1!AJ1167,Sheet1!AK1167&lt;&gt;Sheet1!T1167),"有影响","-")</f>
        <v>-</v>
      </c>
      <c r="F907" s="31" t="str">
        <f>IF(OR(Sheet1!X1167&lt;&gt;Sheet1!AL1167,Sheet1!AM1167&lt;&gt;Sheet1!Y1167),"有影响","-")</f>
        <v>-</v>
      </c>
      <c r="G907" s="31" t="str">
        <f>IF(OR(Sheet1!AC1167&lt;&gt;Sheet1!AN1167,Sheet1!AO1167&lt;&gt;Sheet1!AD1167),"有影响","-")</f>
        <v>-</v>
      </c>
      <c r="H907" s="31" t="str">
        <f>IF(Sheet1!G1167=0,"出错","-")</f>
        <v>-</v>
      </c>
      <c r="I907" s="31" t="str">
        <f>IF(AND(Sheet1!G1167=0,Sheet1!L1167&lt;&gt;0),"出错","-")</f>
        <v>-</v>
      </c>
      <c r="J907" s="31" t="str">
        <f>IF(AND(Sheet1!G1167=0,Sheet1!L1167=0,Sheet1!Q1167&lt;&gt;0),"出错","-")</f>
        <v>-</v>
      </c>
      <c r="K907" s="31" t="str">
        <f>IF(AND(Sheet1!G1167=0,Sheet1!L1167=0,Sheet1!Q1167=0,Sheet1!V1167&lt;&gt;0),"出错","-")</f>
        <v>-</v>
      </c>
      <c r="L907" s="31" t="str">
        <f>IF(AND(Sheet1!G1167=0,Sheet1!L1167=0,Sheet1!Q1167=0,Sheet1!V1167=0,Sheet1!AA1167&lt;&gt;0),"出错","-")</f>
        <v>-</v>
      </c>
    </row>
    <row r="908" spans="1:12">
      <c r="A908" s="3">
        <v>22144</v>
      </c>
      <c r="B908" s="3" t="s">
        <v>290</v>
      </c>
      <c r="C908" s="31" t="str">
        <f>IF(OR(Sheet1!I1168&lt;&gt;Sheet1!AF1168,Sheet1!AG1168&lt;&gt;Sheet1!J1168),"有影响","-")</f>
        <v>有影响</v>
      </c>
      <c r="D908" s="31" t="str">
        <f>IF(OR(Sheet1!N1168&lt;&gt;Sheet1!AH1168,Sheet1!AI1168&lt;&gt;Sheet1!O1168),"有影响","-")</f>
        <v>-</v>
      </c>
      <c r="E908" s="31" t="str">
        <f>IF(OR(Sheet1!S1168&lt;&gt;Sheet1!AJ1168,Sheet1!AK1168&lt;&gt;Sheet1!T1168),"有影响","-")</f>
        <v>-</v>
      </c>
      <c r="F908" s="31" t="str">
        <f>IF(OR(Sheet1!X1168&lt;&gt;Sheet1!AL1168,Sheet1!AM1168&lt;&gt;Sheet1!Y1168),"有影响","-")</f>
        <v>-</v>
      </c>
      <c r="G908" s="31" t="str">
        <f>IF(OR(Sheet1!AC1168&lt;&gt;Sheet1!AN1168,Sheet1!AO1168&lt;&gt;Sheet1!AD1168),"有影响","-")</f>
        <v>-</v>
      </c>
      <c r="H908" s="31" t="str">
        <f>IF(Sheet1!G1168=0,"出错","-")</f>
        <v>-</v>
      </c>
      <c r="I908" s="31" t="str">
        <f>IF(AND(Sheet1!G1168=0,Sheet1!L1168&lt;&gt;0),"出错","-")</f>
        <v>-</v>
      </c>
      <c r="J908" s="31" t="str">
        <f>IF(AND(Sheet1!G1168=0,Sheet1!L1168=0,Sheet1!Q1168&lt;&gt;0),"出错","-")</f>
        <v>-</v>
      </c>
      <c r="K908" s="31" t="str">
        <f>IF(AND(Sheet1!G1168=0,Sheet1!L1168=0,Sheet1!Q1168=0,Sheet1!V1168&lt;&gt;0),"出错","-")</f>
        <v>-</v>
      </c>
      <c r="L908" s="31" t="str">
        <f>IF(AND(Sheet1!G1168=0,Sheet1!L1168=0,Sheet1!Q1168=0,Sheet1!V1168=0,Sheet1!AA1168&lt;&gt;0),"出错","-")</f>
        <v>-</v>
      </c>
    </row>
    <row r="909" spans="1:12">
      <c r="A909" s="3">
        <v>22145</v>
      </c>
      <c r="B909" s="3" t="s">
        <v>377</v>
      </c>
      <c r="C909" s="31" t="str">
        <f>IF(OR(Sheet1!I1169&lt;&gt;Sheet1!AF1169,Sheet1!AG1169&lt;&gt;Sheet1!J1169),"有影响","-")</f>
        <v>有影响</v>
      </c>
      <c r="D909" s="31" t="str">
        <f>IF(OR(Sheet1!N1169&lt;&gt;Sheet1!AH1169,Sheet1!AI1169&lt;&gt;Sheet1!O1169),"有影响","-")</f>
        <v>-</v>
      </c>
      <c r="E909" s="31" t="str">
        <f>IF(OR(Sheet1!S1169&lt;&gt;Sheet1!AJ1169,Sheet1!AK1169&lt;&gt;Sheet1!T1169),"有影响","-")</f>
        <v>-</v>
      </c>
      <c r="F909" s="31" t="str">
        <f>IF(OR(Sheet1!X1169&lt;&gt;Sheet1!AL1169,Sheet1!AM1169&lt;&gt;Sheet1!Y1169),"有影响","-")</f>
        <v>-</v>
      </c>
      <c r="G909" s="31" t="str">
        <f>IF(OR(Sheet1!AC1169&lt;&gt;Sheet1!AN1169,Sheet1!AO1169&lt;&gt;Sheet1!AD1169),"有影响","-")</f>
        <v>-</v>
      </c>
      <c r="H909" s="31" t="str">
        <f>IF(Sheet1!G1169=0,"出错","-")</f>
        <v>-</v>
      </c>
      <c r="I909" s="31" t="str">
        <f>IF(AND(Sheet1!G1169=0,Sheet1!L1169&lt;&gt;0),"出错","-")</f>
        <v>-</v>
      </c>
      <c r="J909" s="31" t="str">
        <f>IF(AND(Sheet1!G1169=0,Sheet1!L1169=0,Sheet1!Q1169&lt;&gt;0),"出错","-")</f>
        <v>-</v>
      </c>
      <c r="K909" s="31" t="str">
        <f>IF(AND(Sheet1!G1169=0,Sheet1!L1169=0,Sheet1!Q1169=0,Sheet1!V1169&lt;&gt;0),"出错","-")</f>
        <v>-</v>
      </c>
      <c r="L909" s="31" t="str">
        <f>IF(AND(Sheet1!G1169=0,Sheet1!L1169=0,Sheet1!Q1169=0,Sheet1!V1169=0,Sheet1!AA1169&lt;&gt;0),"出错","-")</f>
        <v>-</v>
      </c>
    </row>
    <row r="910" spans="1:12">
      <c r="A910" s="3">
        <v>22146</v>
      </c>
      <c r="B910" s="3" t="s">
        <v>284</v>
      </c>
      <c r="C910" s="31" t="str">
        <f>IF(OR(Sheet1!I1170&lt;&gt;Sheet1!AF1170,Sheet1!AG1170&lt;&gt;Sheet1!J1170),"有影响","-")</f>
        <v>有影响</v>
      </c>
      <c r="D910" s="31" t="str">
        <f>IF(OR(Sheet1!N1170&lt;&gt;Sheet1!AH1170,Sheet1!AI1170&lt;&gt;Sheet1!O1170),"有影响","-")</f>
        <v>-</v>
      </c>
      <c r="E910" s="31" t="str">
        <f>IF(OR(Sheet1!S1170&lt;&gt;Sheet1!AJ1170,Sheet1!AK1170&lt;&gt;Sheet1!T1170),"有影响","-")</f>
        <v>-</v>
      </c>
      <c r="F910" s="31" t="str">
        <f>IF(OR(Sheet1!X1170&lt;&gt;Sheet1!AL1170,Sheet1!AM1170&lt;&gt;Sheet1!Y1170),"有影响","-")</f>
        <v>-</v>
      </c>
      <c r="G910" s="31" t="str">
        <f>IF(OR(Sheet1!AC1170&lt;&gt;Sheet1!AN1170,Sheet1!AO1170&lt;&gt;Sheet1!AD1170),"有影响","-")</f>
        <v>-</v>
      </c>
      <c r="H910" s="31" t="str">
        <f>IF(Sheet1!G1170=0,"出错","-")</f>
        <v>-</v>
      </c>
      <c r="I910" s="31" t="str">
        <f>IF(AND(Sheet1!G1170=0,Sheet1!L1170&lt;&gt;0),"出错","-")</f>
        <v>-</v>
      </c>
      <c r="J910" s="31" t="str">
        <f>IF(AND(Sheet1!G1170=0,Sheet1!L1170=0,Sheet1!Q1170&lt;&gt;0),"出错","-")</f>
        <v>-</v>
      </c>
      <c r="K910" s="31" t="str">
        <f>IF(AND(Sheet1!G1170=0,Sheet1!L1170=0,Sheet1!Q1170=0,Sheet1!V1170&lt;&gt;0),"出错","-")</f>
        <v>-</v>
      </c>
      <c r="L910" s="31" t="str">
        <f>IF(AND(Sheet1!G1170=0,Sheet1!L1170=0,Sheet1!Q1170=0,Sheet1!V1170=0,Sheet1!AA1170&lt;&gt;0),"出错","-")</f>
        <v>-</v>
      </c>
    </row>
    <row r="911" spans="1:12">
      <c r="A911" s="3">
        <v>22147</v>
      </c>
      <c r="B911" s="3" t="s">
        <v>379</v>
      </c>
      <c r="C911" s="31" t="str">
        <f>IF(OR(Sheet1!I1171&lt;&gt;Sheet1!AF1171,Sheet1!AG1171&lt;&gt;Sheet1!J1171),"有影响","-")</f>
        <v>有影响</v>
      </c>
      <c r="D911" s="31" t="str">
        <f>IF(OR(Sheet1!N1171&lt;&gt;Sheet1!AH1171,Sheet1!AI1171&lt;&gt;Sheet1!O1171),"有影响","-")</f>
        <v>-</v>
      </c>
      <c r="E911" s="31" t="str">
        <f>IF(OR(Sheet1!S1171&lt;&gt;Sheet1!AJ1171,Sheet1!AK1171&lt;&gt;Sheet1!T1171),"有影响","-")</f>
        <v>-</v>
      </c>
      <c r="F911" s="31" t="str">
        <f>IF(OR(Sheet1!X1171&lt;&gt;Sheet1!AL1171,Sheet1!AM1171&lt;&gt;Sheet1!Y1171),"有影响","-")</f>
        <v>-</v>
      </c>
      <c r="G911" s="31" t="str">
        <f>IF(OR(Sheet1!AC1171&lt;&gt;Sheet1!AN1171,Sheet1!AO1171&lt;&gt;Sheet1!AD1171),"有影响","-")</f>
        <v>-</v>
      </c>
      <c r="H911" s="31" t="str">
        <f>IF(Sheet1!G1171=0,"出错","-")</f>
        <v>-</v>
      </c>
      <c r="I911" s="31" t="str">
        <f>IF(AND(Sheet1!G1171=0,Sheet1!L1171&lt;&gt;0),"出错","-")</f>
        <v>-</v>
      </c>
      <c r="J911" s="31" t="str">
        <f>IF(AND(Sheet1!G1171=0,Sheet1!L1171=0,Sheet1!Q1171&lt;&gt;0),"出错","-")</f>
        <v>-</v>
      </c>
      <c r="K911" s="31" t="str">
        <f>IF(AND(Sheet1!G1171=0,Sheet1!L1171=0,Sheet1!Q1171=0,Sheet1!V1171&lt;&gt;0),"出错","-")</f>
        <v>-</v>
      </c>
      <c r="L911" s="31" t="str">
        <f>IF(AND(Sheet1!G1171=0,Sheet1!L1171=0,Sheet1!Q1171=0,Sheet1!V1171=0,Sheet1!AA1171&lt;&gt;0),"出错","-")</f>
        <v>-</v>
      </c>
    </row>
    <row r="912" spans="1:12">
      <c r="A912" s="3">
        <v>22148</v>
      </c>
      <c r="B912" s="3" t="s">
        <v>380</v>
      </c>
      <c r="C912" s="31" t="str">
        <f>IF(OR(Sheet1!I1172&lt;&gt;Sheet1!AF1172,Sheet1!AG1172&lt;&gt;Sheet1!J1172),"有影响","-")</f>
        <v>有影响</v>
      </c>
      <c r="D912" s="31" t="str">
        <f>IF(OR(Sheet1!N1172&lt;&gt;Sheet1!AH1172,Sheet1!AI1172&lt;&gt;Sheet1!O1172),"有影响","-")</f>
        <v>-</v>
      </c>
      <c r="E912" s="31" t="str">
        <f>IF(OR(Sheet1!S1172&lt;&gt;Sheet1!AJ1172,Sheet1!AK1172&lt;&gt;Sheet1!T1172),"有影响","-")</f>
        <v>-</v>
      </c>
      <c r="F912" s="31" t="str">
        <f>IF(OR(Sheet1!X1172&lt;&gt;Sheet1!AL1172,Sheet1!AM1172&lt;&gt;Sheet1!Y1172),"有影响","-")</f>
        <v>-</v>
      </c>
      <c r="G912" s="31" t="str">
        <f>IF(OR(Sheet1!AC1172&lt;&gt;Sheet1!AN1172,Sheet1!AO1172&lt;&gt;Sheet1!AD1172),"有影响","-")</f>
        <v>-</v>
      </c>
      <c r="H912" s="31" t="str">
        <f>IF(Sheet1!G1172=0,"出错","-")</f>
        <v>-</v>
      </c>
      <c r="I912" s="31" t="str">
        <f>IF(AND(Sheet1!G1172=0,Sheet1!L1172&lt;&gt;0),"出错","-")</f>
        <v>-</v>
      </c>
      <c r="J912" s="31" t="str">
        <f>IF(AND(Sheet1!G1172=0,Sheet1!L1172=0,Sheet1!Q1172&lt;&gt;0),"出错","-")</f>
        <v>-</v>
      </c>
      <c r="K912" s="31" t="str">
        <f>IF(AND(Sheet1!G1172=0,Sheet1!L1172=0,Sheet1!Q1172=0,Sheet1!V1172&lt;&gt;0),"出错","-")</f>
        <v>-</v>
      </c>
      <c r="L912" s="31" t="str">
        <f>IF(AND(Sheet1!G1172=0,Sheet1!L1172=0,Sheet1!Q1172=0,Sheet1!V1172=0,Sheet1!AA1172&lt;&gt;0),"出错","-")</f>
        <v>-</v>
      </c>
    </row>
    <row r="913" spans="1:12">
      <c r="A913" s="3">
        <v>22149</v>
      </c>
      <c r="B913" s="3" t="s">
        <v>381</v>
      </c>
      <c r="C913" s="31" t="str">
        <f>IF(OR(Sheet1!I1173&lt;&gt;Sheet1!AF1173,Sheet1!AG1173&lt;&gt;Sheet1!J1173),"有影响","-")</f>
        <v>有影响</v>
      </c>
      <c r="D913" s="31" t="str">
        <f>IF(OR(Sheet1!N1173&lt;&gt;Sheet1!AH1173,Sheet1!AI1173&lt;&gt;Sheet1!O1173),"有影响","-")</f>
        <v>-</v>
      </c>
      <c r="E913" s="31" t="str">
        <f>IF(OR(Sheet1!S1173&lt;&gt;Sheet1!AJ1173,Sheet1!AK1173&lt;&gt;Sheet1!T1173),"有影响","-")</f>
        <v>-</v>
      </c>
      <c r="F913" s="31" t="str">
        <f>IF(OR(Sheet1!X1173&lt;&gt;Sheet1!AL1173,Sheet1!AM1173&lt;&gt;Sheet1!Y1173),"有影响","-")</f>
        <v>-</v>
      </c>
      <c r="G913" s="31" t="str">
        <f>IF(OR(Sheet1!AC1173&lt;&gt;Sheet1!AN1173,Sheet1!AO1173&lt;&gt;Sheet1!AD1173),"有影响","-")</f>
        <v>-</v>
      </c>
      <c r="H913" s="31" t="str">
        <f>IF(Sheet1!G1173=0,"出错","-")</f>
        <v>-</v>
      </c>
      <c r="I913" s="31" t="str">
        <f>IF(AND(Sheet1!G1173=0,Sheet1!L1173&lt;&gt;0),"出错","-")</f>
        <v>-</v>
      </c>
      <c r="J913" s="31" t="str">
        <f>IF(AND(Sheet1!G1173=0,Sheet1!L1173=0,Sheet1!Q1173&lt;&gt;0),"出错","-")</f>
        <v>-</v>
      </c>
      <c r="K913" s="31" t="str">
        <f>IF(AND(Sheet1!G1173=0,Sheet1!L1173=0,Sheet1!Q1173=0,Sheet1!V1173&lt;&gt;0),"出错","-")</f>
        <v>-</v>
      </c>
      <c r="L913" s="31" t="str">
        <f>IF(AND(Sheet1!G1173=0,Sheet1!L1173=0,Sheet1!Q1173=0,Sheet1!V1173=0,Sheet1!AA1173&lt;&gt;0),"出错","-")</f>
        <v>-</v>
      </c>
    </row>
    <row r="914" spans="1:12">
      <c r="A914" s="3">
        <v>22150</v>
      </c>
      <c r="B914" s="3" t="s">
        <v>291</v>
      </c>
      <c r="C914" s="31" t="str">
        <f>IF(OR(Sheet1!I1174&lt;&gt;Sheet1!AF1174,Sheet1!AG1174&lt;&gt;Sheet1!J1174),"有影响","-")</f>
        <v>有影响</v>
      </c>
      <c r="D914" s="31" t="str">
        <f>IF(OR(Sheet1!N1174&lt;&gt;Sheet1!AH1174,Sheet1!AI1174&lt;&gt;Sheet1!O1174),"有影响","-")</f>
        <v>-</v>
      </c>
      <c r="E914" s="31" t="str">
        <f>IF(OR(Sheet1!S1174&lt;&gt;Sheet1!AJ1174,Sheet1!AK1174&lt;&gt;Sheet1!T1174),"有影响","-")</f>
        <v>-</v>
      </c>
      <c r="F914" s="31" t="str">
        <f>IF(OR(Sheet1!X1174&lt;&gt;Sheet1!AL1174,Sheet1!AM1174&lt;&gt;Sheet1!Y1174),"有影响","-")</f>
        <v>-</v>
      </c>
      <c r="G914" s="31" t="str">
        <f>IF(OR(Sheet1!AC1174&lt;&gt;Sheet1!AN1174,Sheet1!AO1174&lt;&gt;Sheet1!AD1174),"有影响","-")</f>
        <v>-</v>
      </c>
      <c r="H914" s="31" t="str">
        <f>IF(Sheet1!G1174=0,"出错","-")</f>
        <v>-</v>
      </c>
      <c r="I914" s="31" t="str">
        <f>IF(AND(Sheet1!G1174=0,Sheet1!L1174&lt;&gt;0),"出错","-")</f>
        <v>-</v>
      </c>
      <c r="J914" s="31" t="str">
        <f>IF(AND(Sheet1!G1174=0,Sheet1!L1174=0,Sheet1!Q1174&lt;&gt;0),"出错","-")</f>
        <v>-</v>
      </c>
      <c r="K914" s="31" t="str">
        <f>IF(AND(Sheet1!G1174=0,Sheet1!L1174=0,Sheet1!Q1174=0,Sheet1!V1174&lt;&gt;0),"出错","-")</f>
        <v>-</v>
      </c>
      <c r="L914" s="31" t="str">
        <f>IF(AND(Sheet1!G1174=0,Sheet1!L1174=0,Sheet1!Q1174=0,Sheet1!V1174=0,Sheet1!AA1174&lt;&gt;0),"出错","-")</f>
        <v>-</v>
      </c>
    </row>
    <row r="915" spans="1:12">
      <c r="A915" s="3">
        <v>22151</v>
      </c>
      <c r="B915" s="3" t="s">
        <v>292</v>
      </c>
      <c r="C915" s="31" t="str">
        <f>IF(OR(Sheet1!I1175&lt;&gt;Sheet1!AF1175,Sheet1!AG1175&lt;&gt;Sheet1!J1175),"有影响","-")</f>
        <v>有影响</v>
      </c>
      <c r="D915" s="31" t="str">
        <f>IF(OR(Sheet1!N1175&lt;&gt;Sheet1!AH1175,Sheet1!AI1175&lt;&gt;Sheet1!O1175),"有影响","-")</f>
        <v>-</v>
      </c>
      <c r="E915" s="31" t="str">
        <f>IF(OR(Sheet1!S1175&lt;&gt;Sheet1!AJ1175,Sheet1!AK1175&lt;&gt;Sheet1!T1175),"有影响","-")</f>
        <v>-</v>
      </c>
      <c r="F915" s="31" t="str">
        <f>IF(OR(Sheet1!X1175&lt;&gt;Sheet1!AL1175,Sheet1!AM1175&lt;&gt;Sheet1!Y1175),"有影响","-")</f>
        <v>-</v>
      </c>
      <c r="G915" s="31" t="str">
        <f>IF(OR(Sheet1!AC1175&lt;&gt;Sheet1!AN1175,Sheet1!AO1175&lt;&gt;Sheet1!AD1175),"有影响","-")</f>
        <v>-</v>
      </c>
      <c r="H915" s="31" t="str">
        <f>IF(Sheet1!G1175=0,"出错","-")</f>
        <v>-</v>
      </c>
      <c r="I915" s="31" t="str">
        <f>IF(AND(Sheet1!G1175=0,Sheet1!L1175&lt;&gt;0),"出错","-")</f>
        <v>-</v>
      </c>
      <c r="J915" s="31" t="str">
        <f>IF(AND(Sheet1!G1175=0,Sheet1!L1175=0,Sheet1!Q1175&lt;&gt;0),"出错","-")</f>
        <v>-</v>
      </c>
      <c r="K915" s="31" t="str">
        <f>IF(AND(Sheet1!G1175=0,Sheet1!L1175=0,Sheet1!Q1175=0,Sheet1!V1175&lt;&gt;0),"出错","-")</f>
        <v>-</v>
      </c>
      <c r="L915" s="31" t="str">
        <f>IF(AND(Sheet1!G1175=0,Sheet1!L1175=0,Sheet1!Q1175=0,Sheet1!V1175=0,Sheet1!AA1175&lt;&gt;0),"出错","-")</f>
        <v>-</v>
      </c>
    </row>
    <row r="916" spans="1:12">
      <c r="A916" s="3">
        <v>22152</v>
      </c>
      <c r="B916" s="3" t="s">
        <v>293</v>
      </c>
      <c r="C916" s="31" t="str">
        <f>IF(OR(Sheet1!I1176&lt;&gt;Sheet1!AF1176,Sheet1!AG1176&lt;&gt;Sheet1!J1176),"有影响","-")</f>
        <v>有影响</v>
      </c>
      <c r="D916" s="31" t="str">
        <f>IF(OR(Sheet1!N1176&lt;&gt;Sheet1!AH1176,Sheet1!AI1176&lt;&gt;Sheet1!O1176),"有影响","-")</f>
        <v>-</v>
      </c>
      <c r="E916" s="31" t="str">
        <f>IF(OR(Sheet1!S1176&lt;&gt;Sheet1!AJ1176,Sheet1!AK1176&lt;&gt;Sheet1!T1176),"有影响","-")</f>
        <v>-</v>
      </c>
      <c r="F916" s="31" t="str">
        <f>IF(OR(Sheet1!X1176&lt;&gt;Sheet1!AL1176,Sheet1!AM1176&lt;&gt;Sheet1!Y1176),"有影响","-")</f>
        <v>-</v>
      </c>
      <c r="G916" s="31" t="str">
        <f>IF(OR(Sheet1!AC1176&lt;&gt;Sheet1!AN1176,Sheet1!AO1176&lt;&gt;Sheet1!AD1176),"有影响","-")</f>
        <v>-</v>
      </c>
      <c r="H916" s="31" t="str">
        <f>IF(Sheet1!G1176=0,"出错","-")</f>
        <v>-</v>
      </c>
      <c r="I916" s="31" t="str">
        <f>IF(AND(Sheet1!G1176=0,Sheet1!L1176&lt;&gt;0),"出错","-")</f>
        <v>-</v>
      </c>
      <c r="J916" s="31" t="str">
        <f>IF(AND(Sheet1!G1176=0,Sheet1!L1176=0,Sheet1!Q1176&lt;&gt;0),"出错","-")</f>
        <v>-</v>
      </c>
      <c r="K916" s="31" t="str">
        <f>IF(AND(Sheet1!G1176=0,Sheet1!L1176=0,Sheet1!Q1176=0,Sheet1!V1176&lt;&gt;0),"出错","-")</f>
        <v>-</v>
      </c>
      <c r="L916" s="31" t="str">
        <f>IF(AND(Sheet1!G1176=0,Sheet1!L1176=0,Sheet1!Q1176=0,Sheet1!V1176=0,Sheet1!AA1176&lt;&gt;0),"出错","-")</f>
        <v>-</v>
      </c>
    </row>
    <row r="917" spans="1:12">
      <c r="A917" s="3">
        <v>22153</v>
      </c>
      <c r="B917" s="3" t="s">
        <v>294</v>
      </c>
      <c r="C917" s="31" t="str">
        <f>IF(OR(Sheet1!I1177&lt;&gt;Sheet1!AF1177,Sheet1!AG1177&lt;&gt;Sheet1!J1177),"有影响","-")</f>
        <v>有影响</v>
      </c>
      <c r="D917" s="31" t="str">
        <f>IF(OR(Sheet1!N1177&lt;&gt;Sheet1!AH1177,Sheet1!AI1177&lt;&gt;Sheet1!O1177),"有影响","-")</f>
        <v>-</v>
      </c>
      <c r="E917" s="31" t="str">
        <f>IF(OR(Sheet1!S1177&lt;&gt;Sheet1!AJ1177,Sheet1!AK1177&lt;&gt;Sheet1!T1177),"有影响","-")</f>
        <v>-</v>
      </c>
      <c r="F917" s="31" t="str">
        <f>IF(OR(Sheet1!X1177&lt;&gt;Sheet1!AL1177,Sheet1!AM1177&lt;&gt;Sheet1!Y1177),"有影响","-")</f>
        <v>-</v>
      </c>
      <c r="G917" s="31" t="str">
        <f>IF(OR(Sheet1!AC1177&lt;&gt;Sheet1!AN1177,Sheet1!AO1177&lt;&gt;Sheet1!AD1177),"有影响","-")</f>
        <v>-</v>
      </c>
      <c r="H917" s="31" t="str">
        <f>IF(Sheet1!G1177=0,"出错","-")</f>
        <v>-</v>
      </c>
      <c r="I917" s="31" t="str">
        <f>IF(AND(Sheet1!G1177=0,Sheet1!L1177&lt;&gt;0),"出错","-")</f>
        <v>-</v>
      </c>
      <c r="J917" s="31" t="str">
        <f>IF(AND(Sheet1!G1177=0,Sheet1!L1177=0,Sheet1!Q1177&lt;&gt;0),"出错","-")</f>
        <v>-</v>
      </c>
      <c r="K917" s="31" t="str">
        <f>IF(AND(Sheet1!G1177=0,Sheet1!L1177=0,Sheet1!Q1177=0,Sheet1!V1177&lt;&gt;0),"出错","-")</f>
        <v>-</v>
      </c>
      <c r="L917" s="31" t="str">
        <f>IF(AND(Sheet1!G1177=0,Sheet1!L1177=0,Sheet1!Q1177=0,Sheet1!V1177=0,Sheet1!AA1177&lt;&gt;0),"出错","-")</f>
        <v>-</v>
      </c>
    </row>
    <row r="918" spans="1:12">
      <c r="A918" s="3">
        <v>22154</v>
      </c>
      <c r="B918" s="3" t="s">
        <v>295</v>
      </c>
      <c r="C918" s="31" t="str">
        <f>IF(OR(Sheet1!I1178&lt;&gt;Sheet1!AF1178,Sheet1!AG1178&lt;&gt;Sheet1!J1178),"有影响","-")</f>
        <v>有影响</v>
      </c>
      <c r="D918" s="31" t="str">
        <f>IF(OR(Sheet1!N1178&lt;&gt;Sheet1!AH1178,Sheet1!AI1178&lt;&gt;Sheet1!O1178),"有影响","-")</f>
        <v>-</v>
      </c>
      <c r="E918" s="31" t="str">
        <f>IF(OR(Sheet1!S1178&lt;&gt;Sheet1!AJ1178,Sheet1!AK1178&lt;&gt;Sheet1!T1178),"有影响","-")</f>
        <v>-</v>
      </c>
      <c r="F918" s="31" t="str">
        <f>IF(OR(Sheet1!X1178&lt;&gt;Sheet1!AL1178,Sheet1!AM1178&lt;&gt;Sheet1!Y1178),"有影响","-")</f>
        <v>-</v>
      </c>
      <c r="G918" s="31" t="str">
        <f>IF(OR(Sheet1!AC1178&lt;&gt;Sheet1!AN1178,Sheet1!AO1178&lt;&gt;Sheet1!AD1178),"有影响","-")</f>
        <v>-</v>
      </c>
      <c r="H918" s="31" t="str">
        <f>IF(Sheet1!G1178=0,"出错","-")</f>
        <v>-</v>
      </c>
      <c r="I918" s="31" t="str">
        <f>IF(AND(Sheet1!G1178=0,Sheet1!L1178&lt;&gt;0),"出错","-")</f>
        <v>-</v>
      </c>
      <c r="J918" s="31" t="str">
        <f>IF(AND(Sheet1!G1178=0,Sheet1!L1178=0,Sheet1!Q1178&lt;&gt;0),"出错","-")</f>
        <v>-</v>
      </c>
      <c r="K918" s="31" t="str">
        <f>IF(AND(Sheet1!G1178=0,Sheet1!L1178=0,Sheet1!Q1178=0,Sheet1!V1178&lt;&gt;0),"出错","-")</f>
        <v>-</v>
      </c>
      <c r="L918" s="31" t="str">
        <f>IF(AND(Sheet1!G1178=0,Sheet1!L1178=0,Sheet1!Q1178=0,Sheet1!V1178=0,Sheet1!AA1178&lt;&gt;0),"出错","-")</f>
        <v>-</v>
      </c>
    </row>
    <row r="919" spans="1:12">
      <c r="A919" s="3">
        <v>22155</v>
      </c>
      <c r="B919" s="3" t="s">
        <v>296</v>
      </c>
      <c r="C919" s="31" t="str">
        <f>IF(OR(Sheet1!I1179&lt;&gt;Sheet1!AF1179,Sheet1!AG1179&lt;&gt;Sheet1!J1179),"有影响","-")</f>
        <v>有影响</v>
      </c>
      <c r="D919" s="31" t="str">
        <f>IF(OR(Sheet1!N1179&lt;&gt;Sheet1!AH1179,Sheet1!AI1179&lt;&gt;Sheet1!O1179),"有影响","-")</f>
        <v>-</v>
      </c>
      <c r="E919" s="31" t="str">
        <f>IF(OR(Sheet1!S1179&lt;&gt;Sheet1!AJ1179,Sheet1!AK1179&lt;&gt;Sheet1!T1179),"有影响","-")</f>
        <v>-</v>
      </c>
      <c r="F919" s="31" t="str">
        <f>IF(OR(Sheet1!X1179&lt;&gt;Sheet1!AL1179,Sheet1!AM1179&lt;&gt;Sheet1!Y1179),"有影响","-")</f>
        <v>-</v>
      </c>
      <c r="G919" s="31" t="str">
        <f>IF(OR(Sheet1!AC1179&lt;&gt;Sheet1!AN1179,Sheet1!AO1179&lt;&gt;Sheet1!AD1179),"有影响","-")</f>
        <v>-</v>
      </c>
      <c r="H919" s="31" t="str">
        <f>IF(Sheet1!G1179=0,"出错","-")</f>
        <v>-</v>
      </c>
      <c r="I919" s="31" t="str">
        <f>IF(AND(Sheet1!G1179=0,Sheet1!L1179&lt;&gt;0),"出错","-")</f>
        <v>-</v>
      </c>
      <c r="J919" s="31" t="str">
        <f>IF(AND(Sheet1!G1179=0,Sheet1!L1179=0,Sheet1!Q1179&lt;&gt;0),"出错","-")</f>
        <v>-</v>
      </c>
      <c r="K919" s="31" t="str">
        <f>IF(AND(Sheet1!G1179=0,Sheet1!L1179=0,Sheet1!Q1179=0,Sheet1!V1179&lt;&gt;0),"出错","-")</f>
        <v>-</v>
      </c>
      <c r="L919" s="31" t="str">
        <f>IF(AND(Sheet1!G1179=0,Sheet1!L1179=0,Sheet1!Q1179=0,Sheet1!V1179=0,Sheet1!AA1179&lt;&gt;0),"出错","-")</f>
        <v>-</v>
      </c>
    </row>
    <row r="920" spans="1:12">
      <c r="A920" s="3">
        <v>22156</v>
      </c>
      <c r="B920" s="3" t="s">
        <v>297</v>
      </c>
      <c r="C920" s="31" t="str">
        <f>IF(OR(Sheet1!I1180&lt;&gt;Sheet1!AF1180,Sheet1!AG1180&lt;&gt;Sheet1!J1180),"有影响","-")</f>
        <v>有影响</v>
      </c>
      <c r="D920" s="31" t="str">
        <f>IF(OR(Sheet1!N1180&lt;&gt;Sheet1!AH1180,Sheet1!AI1180&lt;&gt;Sheet1!O1180),"有影响","-")</f>
        <v>-</v>
      </c>
      <c r="E920" s="31" t="str">
        <f>IF(OR(Sheet1!S1180&lt;&gt;Sheet1!AJ1180,Sheet1!AK1180&lt;&gt;Sheet1!T1180),"有影响","-")</f>
        <v>-</v>
      </c>
      <c r="F920" s="31" t="str">
        <f>IF(OR(Sheet1!X1180&lt;&gt;Sheet1!AL1180,Sheet1!AM1180&lt;&gt;Sheet1!Y1180),"有影响","-")</f>
        <v>-</v>
      </c>
      <c r="G920" s="31" t="str">
        <f>IF(OR(Sheet1!AC1180&lt;&gt;Sheet1!AN1180,Sheet1!AO1180&lt;&gt;Sheet1!AD1180),"有影响","-")</f>
        <v>-</v>
      </c>
      <c r="H920" s="31" t="str">
        <f>IF(Sheet1!G1180=0,"出错","-")</f>
        <v>-</v>
      </c>
      <c r="I920" s="31" t="str">
        <f>IF(AND(Sheet1!G1180=0,Sheet1!L1180&lt;&gt;0),"出错","-")</f>
        <v>-</v>
      </c>
      <c r="J920" s="31" t="str">
        <f>IF(AND(Sheet1!G1180=0,Sheet1!L1180=0,Sheet1!Q1180&lt;&gt;0),"出错","-")</f>
        <v>-</v>
      </c>
      <c r="K920" s="31" t="str">
        <f>IF(AND(Sheet1!G1180=0,Sheet1!L1180=0,Sheet1!Q1180=0,Sheet1!V1180&lt;&gt;0),"出错","-")</f>
        <v>-</v>
      </c>
      <c r="L920" s="31" t="str">
        <f>IF(AND(Sheet1!G1180=0,Sheet1!L1180=0,Sheet1!Q1180=0,Sheet1!V1180=0,Sheet1!AA1180&lt;&gt;0),"出错","-")</f>
        <v>-</v>
      </c>
    </row>
    <row r="921" spans="1:12">
      <c r="A921" s="3">
        <v>22157</v>
      </c>
      <c r="B921" s="3" t="s">
        <v>285</v>
      </c>
      <c r="C921" s="31" t="str">
        <f>IF(OR(Sheet1!I1181&lt;&gt;Sheet1!AF1181,Sheet1!AG1181&lt;&gt;Sheet1!J1181),"有影响","-")</f>
        <v>有影响</v>
      </c>
      <c r="D921" s="31" t="str">
        <f>IF(OR(Sheet1!N1181&lt;&gt;Sheet1!AH1181,Sheet1!AI1181&lt;&gt;Sheet1!O1181),"有影响","-")</f>
        <v>-</v>
      </c>
      <c r="E921" s="31" t="str">
        <f>IF(OR(Sheet1!S1181&lt;&gt;Sheet1!AJ1181,Sheet1!AK1181&lt;&gt;Sheet1!T1181),"有影响","-")</f>
        <v>-</v>
      </c>
      <c r="F921" s="31" t="str">
        <f>IF(OR(Sheet1!X1181&lt;&gt;Sheet1!AL1181,Sheet1!AM1181&lt;&gt;Sheet1!Y1181),"有影响","-")</f>
        <v>-</v>
      </c>
      <c r="G921" s="31" t="str">
        <f>IF(OR(Sheet1!AC1181&lt;&gt;Sheet1!AN1181,Sheet1!AO1181&lt;&gt;Sheet1!AD1181),"有影响","-")</f>
        <v>-</v>
      </c>
      <c r="H921" s="31" t="str">
        <f>IF(Sheet1!G1181=0,"出错","-")</f>
        <v>-</v>
      </c>
      <c r="I921" s="31" t="str">
        <f>IF(AND(Sheet1!G1181=0,Sheet1!L1181&lt;&gt;0),"出错","-")</f>
        <v>-</v>
      </c>
      <c r="J921" s="31" t="str">
        <f>IF(AND(Sheet1!G1181=0,Sheet1!L1181=0,Sheet1!Q1181&lt;&gt;0),"出错","-")</f>
        <v>-</v>
      </c>
      <c r="K921" s="31" t="str">
        <f>IF(AND(Sheet1!G1181=0,Sheet1!L1181=0,Sheet1!Q1181=0,Sheet1!V1181&lt;&gt;0),"出错","-")</f>
        <v>-</v>
      </c>
      <c r="L921" s="31" t="str">
        <f>IF(AND(Sheet1!G1181=0,Sheet1!L1181=0,Sheet1!Q1181=0,Sheet1!V1181=0,Sheet1!AA1181&lt;&gt;0),"出错","-")</f>
        <v>-</v>
      </c>
    </row>
    <row r="922" spans="1:12">
      <c r="A922" s="3">
        <v>22158</v>
      </c>
      <c r="B922" s="3" t="s">
        <v>286</v>
      </c>
      <c r="C922" s="31" t="str">
        <f>IF(OR(Sheet1!I1182&lt;&gt;Sheet1!AF1182,Sheet1!AG1182&lt;&gt;Sheet1!J1182),"有影响","-")</f>
        <v>有影响</v>
      </c>
      <c r="D922" s="31" t="str">
        <f>IF(OR(Sheet1!N1182&lt;&gt;Sheet1!AH1182,Sheet1!AI1182&lt;&gt;Sheet1!O1182),"有影响","-")</f>
        <v>-</v>
      </c>
      <c r="E922" s="31" t="str">
        <f>IF(OR(Sheet1!S1182&lt;&gt;Sheet1!AJ1182,Sheet1!AK1182&lt;&gt;Sheet1!T1182),"有影响","-")</f>
        <v>-</v>
      </c>
      <c r="F922" s="31" t="str">
        <f>IF(OR(Sheet1!X1182&lt;&gt;Sheet1!AL1182,Sheet1!AM1182&lt;&gt;Sheet1!Y1182),"有影响","-")</f>
        <v>-</v>
      </c>
      <c r="G922" s="31" t="str">
        <f>IF(OR(Sheet1!AC1182&lt;&gt;Sheet1!AN1182,Sheet1!AO1182&lt;&gt;Sheet1!AD1182),"有影响","-")</f>
        <v>-</v>
      </c>
      <c r="H922" s="31" t="str">
        <f>IF(Sheet1!G1182=0,"出错","-")</f>
        <v>-</v>
      </c>
      <c r="I922" s="31" t="str">
        <f>IF(AND(Sheet1!G1182=0,Sheet1!L1182&lt;&gt;0),"出错","-")</f>
        <v>-</v>
      </c>
      <c r="J922" s="31" t="str">
        <f>IF(AND(Sheet1!G1182=0,Sheet1!L1182=0,Sheet1!Q1182&lt;&gt;0),"出错","-")</f>
        <v>-</v>
      </c>
      <c r="K922" s="31" t="str">
        <f>IF(AND(Sheet1!G1182=0,Sheet1!L1182=0,Sheet1!Q1182=0,Sheet1!V1182&lt;&gt;0),"出错","-")</f>
        <v>-</v>
      </c>
      <c r="L922" s="31" t="str">
        <f>IF(AND(Sheet1!G1182=0,Sheet1!L1182=0,Sheet1!Q1182=0,Sheet1!V1182=0,Sheet1!AA1182&lt;&gt;0),"出错","-")</f>
        <v>-</v>
      </c>
    </row>
    <row r="923" spans="1:12">
      <c r="A923" s="3">
        <v>22159</v>
      </c>
      <c r="B923" s="3" t="s">
        <v>383</v>
      </c>
      <c r="C923" s="31" t="str">
        <f>IF(OR(Sheet1!I1183&lt;&gt;Sheet1!AF1183,Sheet1!AG1183&lt;&gt;Sheet1!J1183),"有影响","-")</f>
        <v>有影响</v>
      </c>
      <c r="D923" s="31" t="str">
        <f>IF(OR(Sheet1!N1183&lt;&gt;Sheet1!AH1183,Sheet1!AI1183&lt;&gt;Sheet1!O1183),"有影响","-")</f>
        <v>-</v>
      </c>
      <c r="E923" s="31" t="str">
        <f>IF(OR(Sheet1!S1183&lt;&gt;Sheet1!AJ1183,Sheet1!AK1183&lt;&gt;Sheet1!T1183),"有影响","-")</f>
        <v>-</v>
      </c>
      <c r="F923" s="31" t="str">
        <f>IF(OR(Sheet1!X1183&lt;&gt;Sheet1!AL1183,Sheet1!AM1183&lt;&gt;Sheet1!Y1183),"有影响","-")</f>
        <v>-</v>
      </c>
      <c r="G923" s="31" t="str">
        <f>IF(OR(Sheet1!AC1183&lt;&gt;Sheet1!AN1183,Sheet1!AO1183&lt;&gt;Sheet1!AD1183),"有影响","-")</f>
        <v>-</v>
      </c>
      <c r="H923" s="31" t="str">
        <f>IF(Sheet1!G1183=0,"出错","-")</f>
        <v>-</v>
      </c>
      <c r="I923" s="31" t="str">
        <f>IF(AND(Sheet1!G1183=0,Sheet1!L1183&lt;&gt;0),"出错","-")</f>
        <v>-</v>
      </c>
      <c r="J923" s="31" t="str">
        <f>IF(AND(Sheet1!G1183=0,Sheet1!L1183=0,Sheet1!Q1183&lt;&gt;0),"出错","-")</f>
        <v>-</v>
      </c>
      <c r="K923" s="31" t="str">
        <f>IF(AND(Sheet1!G1183=0,Sheet1!L1183=0,Sheet1!Q1183=0,Sheet1!V1183&lt;&gt;0),"出错","-")</f>
        <v>-</v>
      </c>
      <c r="L923" s="31" t="str">
        <f>IF(AND(Sheet1!G1183=0,Sheet1!L1183=0,Sheet1!Q1183=0,Sheet1!V1183=0,Sheet1!AA1183&lt;&gt;0),"出错","-")</f>
        <v>-</v>
      </c>
    </row>
    <row r="924" spans="1:12">
      <c r="A924" s="3">
        <v>22160</v>
      </c>
      <c r="B924" s="3" t="s">
        <v>384</v>
      </c>
      <c r="C924" s="31" t="str">
        <f>IF(OR(Sheet1!I1184&lt;&gt;Sheet1!AF1184,Sheet1!AG1184&lt;&gt;Sheet1!J1184),"有影响","-")</f>
        <v>有影响</v>
      </c>
      <c r="D924" s="31" t="str">
        <f>IF(OR(Sheet1!N1184&lt;&gt;Sheet1!AH1184,Sheet1!AI1184&lt;&gt;Sheet1!O1184),"有影响","-")</f>
        <v>-</v>
      </c>
      <c r="E924" s="31" t="str">
        <f>IF(OR(Sheet1!S1184&lt;&gt;Sheet1!AJ1184,Sheet1!AK1184&lt;&gt;Sheet1!T1184),"有影响","-")</f>
        <v>-</v>
      </c>
      <c r="F924" s="31" t="str">
        <f>IF(OR(Sheet1!X1184&lt;&gt;Sheet1!AL1184,Sheet1!AM1184&lt;&gt;Sheet1!Y1184),"有影响","-")</f>
        <v>-</v>
      </c>
      <c r="G924" s="31" t="str">
        <f>IF(OR(Sheet1!AC1184&lt;&gt;Sheet1!AN1184,Sheet1!AO1184&lt;&gt;Sheet1!AD1184),"有影响","-")</f>
        <v>-</v>
      </c>
      <c r="H924" s="31" t="str">
        <f>IF(Sheet1!G1184=0,"出错","-")</f>
        <v>-</v>
      </c>
      <c r="I924" s="31" t="str">
        <f>IF(AND(Sheet1!G1184=0,Sheet1!L1184&lt;&gt;0),"出错","-")</f>
        <v>-</v>
      </c>
      <c r="J924" s="31" t="str">
        <f>IF(AND(Sheet1!G1184=0,Sheet1!L1184=0,Sheet1!Q1184&lt;&gt;0),"出错","-")</f>
        <v>-</v>
      </c>
      <c r="K924" s="31" t="str">
        <f>IF(AND(Sheet1!G1184=0,Sheet1!L1184=0,Sheet1!Q1184=0,Sheet1!V1184&lt;&gt;0),"出错","-")</f>
        <v>-</v>
      </c>
      <c r="L924" s="31" t="str">
        <f>IF(AND(Sheet1!G1184=0,Sheet1!L1184=0,Sheet1!Q1184=0,Sheet1!V1184=0,Sheet1!AA1184&lt;&gt;0),"出错","-")</f>
        <v>-</v>
      </c>
    </row>
    <row r="925" spans="1:12">
      <c r="A925" s="3">
        <v>22161</v>
      </c>
      <c r="B925" s="3" t="s">
        <v>385</v>
      </c>
      <c r="C925" s="31" t="str">
        <f>IF(OR(Sheet1!I1185&lt;&gt;Sheet1!AF1185,Sheet1!AG1185&lt;&gt;Sheet1!J1185),"有影响","-")</f>
        <v>有影响</v>
      </c>
      <c r="D925" s="31" t="str">
        <f>IF(OR(Sheet1!N1185&lt;&gt;Sheet1!AH1185,Sheet1!AI1185&lt;&gt;Sheet1!O1185),"有影响","-")</f>
        <v>-</v>
      </c>
      <c r="E925" s="31" t="str">
        <f>IF(OR(Sheet1!S1185&lt;&gt;Sheet1!AJ1185,Sheet1!AK1185&lt;&gt;Sheet1!T1185),"有影响","-")</f>
        <v>-</v>
      </c>
      <c r="F925" s="31" t="str">
        <f>IF(OR(Sheet1!X1185&lt;&gt;Sheet1!AL1185,Sheet1!AM1185&lt;&gt;Sheet1!Y1185),"有影响","-")</f>
        <v>-</v>
      </c>
      <c r="G925" s="31" t="str">
        <f>IF(OR(Sheet1!AC1185&lt;&gt;Sheet1!AN1185,Sheet1!AO1185&lt;&gt;Sheet1!AD1185),"有影响","-")</f>
        <v>-</v>
      </c>
      <c r="H925" s="31" t="str">
        <f>IF(Sheet1!G1185=0,"出错","-")</f>
        <v>-</v>
      </c>
      <c r="I925" s="31" t="str">
        <f>IF(AND(Sheet1!G1185=0,Sheet1!L1185&lt;&gt;0),"出错","-")</f>
        <v>-</v>
      </c>
      <c r="J925" s="31" t="str">
        <f>IF(AND(Sheet1!G1185=0,Sheet1!L1185=0,Sheet1!Q1185&lt;&gt;0),"出错","-")</f>
        <v>-</v>
      </c>
      <c r="K925" s="31" t="str">
        <f>IF(AND(Sheet1!G1185=0,Sheet1!L1185=0,Sheet1!Q1185=0,Sheet1!V1185&lt;&gt;0),"出错","-")</f>
        <v>-</v>
      </c>
      <c r="L925" s="31" t="str">
        <f>IF(AND(Sheet1!G1185=0,Sheet1!L1185=0,Sheet1!Q1185=0,Sheet1!V1185=0,Sheet1!AA1185&lt;&gt;0),"出错","-")</f>
        <v>-</v>
      </c>
    </row>
    <row r="926" spans="1:12">
      <c r="A926" s="3">
        <v>22162</v>
      </c>
      <c r="B926" s="3" t="s">
        <v>386</v>
      </c>
      <c r="C926" s="31" t="str">
        <f>IF(OR(Sheet1!I1186&lt;&gt;Sheet1!AF1186,Sheet1!AG1186&lt;&gt;Sheet1!J1186),"有影响","-")</f>
        <v>有影响</v>
      </c>
      <c r="D926" s="31" t="str">
        <f>IF(OR(Sheet1!N1186&lt;&gt;Sheet1!AH1186,Sheet1!AI1186&lt;&gt;Sheet1!O1186),"有影响","-")</f>
        <v>-</v>
      </c>
      <c r="E926" s="31" t="str">
        <f>IF(OR(Sheet1!S1186&lt;&gt;Sheet1!AJ1186,Sheet1!AK1186&lt;&gt;Sheet1!T1186),"有影响","-")</f>
        <v>-</v>
      </c>
      <c r="F926" s="31" t="str">
        <f>IF(OR(Sheet1!X1186&lt;&gt;Sheet1!AL1186,Sheet1!AM1186&lt;&gt;Sheet1!Y1186),"有影响","-")</f>
        <v>-</v>
      </c>
      <c r="G926" s="31" t="str">
        <f>IF(OR(Sheet1!AC1186&lt;&gt;Sheet1!AN1186,Sheet1!AO1186&lt;&gt;Sheet1!AD1186),"有影响","-")</f>
        <v>-</v>
      </c>
      <c r="H926" s="31" t="str">
        <f>IF(Sheet1!G1186=0,"出错","-")</f>
        <v>-</v>
      </c>
      <c r="I926" s="31" t="str">
        <f>IF(AND(Sheet1!G1186=0,Sheet1!L1186&lt;&gt;0),"出错","-")</f>
        <v>-</v>
      </c>
      <c r="J926" s="31" t="str">
        <f>IF(AND(Sheet1!G1186=0,Sheet1!L1186=0,Sheet1!Q1186&lt;&gt;0),"出错","-")</f>
        <v>-</v>
      </c>
      <c r="K926" s="31" t="str">
        <f>IF(AND(Sheet1!G1186=0,Sheet1!L1186=0,Sheet1!Q1186=0,Sheet1!V1186&lt;&gt;0),"出错","-")</f>
        <v>-</v>
      </c>
      <c r="L926" s="31" t="str">
        <f>IF(AND(Sheet1!G1186=0,Sheet1!L1186=0,Sheet1!Q1186=0,Sheet1!V1186=0,Sheet1!AA1186&lt;&gt;0),"出错","-")</f>
        <v>-</v>
      </c>
    </row>
    <row r="927" spans="1:12">
      <c r="A927" s="3">
        <v>22163</v>
      </c>
      <c r="B927" s="3" t="s">
        <v>298</v>
      </c>
      <c r="C927" s="31" t="str">
        <f>IF(OR(Sheet1!I1187&lt;&gt;Sheet1!AF1187,Sheet1!AG1187&lt;&gt;Sheet1!J1187),"有影响","-")</f>
        <v>有影响</v>
      </c>
      <c r="D927" s="31" t="str">
        <f>IF(OR(Sheet1!N1187&lt;&gt;Sheet1!AH1187,Sheet1!AI1187&lt;&gt;Sheet1!O1187),"有影响","-")</f>
        <v>-</v>
      </c>
      <c r="E927" s="31" t="str">
        <f>IF(OR(Sheet1!S1187&lt;&gt;Sheet1!AJ1187,Sheet1!AK1187&lt;&gt;Sheet1!T1187),"有影响","-")</f>
        <v>-</v>
      </c>
      <c r="F927" s="31" t="str">
        <f>IF(OR(Sheet1!X1187&lt;&gt;Sheet1!AL1187,Sheet1!AM1187&lt;&gt;Sheet1!Y1187),"有影响","-")</f>
        <v>-</v>
      </c>
      <c r="G927" s="31" t="str">
        <f>IF(OR(Sheet1!AC1187&lt;&gt;Sheet1!AN1187,Sheet1!AO1187&lt;&gt;Sheet1!AD1187),"有影响","-")</f>
        <v>-</v>
      </c>
      <c r="H927" s="31" t="str">
        <f>IF(Sheet1!G1187=0,"出错","-")</f>
        <v>-</v>
      </c>
      <c r="I927" s="31" t="str">
        <f>IF(AND(Sheet1!G1187=0,Sheet1!L1187&lt;&gt;0),"出错","-")</f>
        <v>-</v>
      </c>
      <c r="J927" s="31" t="str">
        <f>IF(AND(Sheet1!G1187=0,Sheet1!L1187=0,Sheet1!Q1187&lt;&gt;0),"出错","-")</f>
        <v>-</v>
      </c>
      <c r="K927" s="31" t="str">
        <f>IF(AND(Sheet1!G1187=0,Sheet1!L1187=0,Sheet1!Q1187=0,Sheet1!V1187&lt;&gt;0),"出错","-")</f>
        <v>-</v>
      </c>
      <c r="L927" s="31" t="str">
        <f>IF(AND(Sheet1!G1187=0,Sheet1!L1187=0,Sheet1!Q1187=0,Sheet1!V1187=0,Sheet1!AA1187&lt;&gt;0),"出错","-")</f>
        <v>-</v>
      </c>
    </row>
    <row r="928" spans="1:12">
      <c r="A928" s="3">
        <v>22164</v>
      </c>
      <c r="B928" s="3" t="s">
        <v>299</v>
      </c>
      <c r="C928" s="31" t="str">
        <f>IF(OR(Sheet1!I1188&lt;&gt;Sheet1!AF1188,Sheet1!AG1188&lt;&gt;Sheet1!J1188),"有影响","-")</f>
        <v>有影响</v>
      </c>
      <c r="D928" s="31" t="str">
        <f>IF(OR(Sheet1!N1188&lt;&gt;Sheet1!AH1188,Sheet1!AI1188&lt;&gt;Sheet1!O1188),"有影响","-")</f>
        <v>-</v>
      </c>
      <c r="E928" s="31" t="str">
        <f>IF(OR(Sheet1!S1188&lt;&gt;Sheet1!AJ1188,Sheet1!AK1188&lt;&gt;Sheet1!T1188),"有影响","-")</f>
        <v>-</v>
      </c>
      <c r="F928" s="31" t="str">
        <f>IF(OR(Sheet1!X1188&lt;&gt;Sheet1!AL1188,Sheet1!AM1188&lt;&gt;Sheet1!Y1188),"有影响","-")</f>
        <v>-</v>
      </c>
      <c r="G928" s="31" t="str">
        <f>IF(OR(Sheet1!AC1188&lt;&gt;Sheet1!AN1188,Sheet1!AO1188&lt;&gt;Sheet1!AD1188),"有影响","-")</f>
        <v>-</v>
      </c>
      <c r="H928" s="31" t="str">
        <f>IF(Sheet1!G1188=0,"出错","-")</f>
        <v>-</v>
      </c>
      <c r="I928" s="31" t="str">
        <f>IF(AND(Sheet1!G1188=0,Sheet1!L1188&lt;&gt;0),"出错","-")</f>
        <v>-</v>
      </c>
      <c r="J928" s="31" t="str">
        <f>IF(AND(Sheet1!G1188=0,Sheet1!L1188=0,Sheet1!Q1188&lt;&gt;0),"出错","-")</f>
        <v>-</v>
      </c>
      <c r="K928" s="31" t="str">
        <f>IF(AND(Sheet1!G1188=0,Sheet1!L1188=0,Sheet1!Q1188=0,Sheet1!V1188&lt;&gt;0),"出错","-")</f>
        <v>-</v>
      </c>
      <c r="L928" s="31" t="str">
        <f>IF(AND(Sheet1!G1188=0,Sheet1!L1188=0,Sheet1!Q1188=0,Sheet1!V1188=0,Sheet1!AA1188&lt;&gt;0),"出错","-")</f>
        <v>-</v>
      </c>
    </row>
    <row r="929" spans="1:12">
      <c r="A929" s="3">
        <v>22165</v>
      </c>
      <c r="B929" s="3" t="s">
        <v>387</v>
      </c>
      <c r="C929" s="31" t="str">
        <f>IF(OR(Sheet1!I1189&lt;&gt;Sheet1!AF1189,Sheet1!AG1189&lt;&gt;Sheet1!J1189),"有影响","-")</f>
        <v>有影响</v>
      </c>
      <c r="D929" s="31" t="str">
        <f>IF(OR(Sheet1!N1189&lt;&gt;Sheet1!AH1189,Sheet1!AI1189&lt;&gt;Sheet1!O1189),"有影响","-")</f>
        <v>-</v>
      </c>
      <c r="E929" s="31" t="str">
        <f>IF(OR(Sheet1!S1189&lt;&gt;Sheet1!AJ1189,Sheet1!AK1189&lt;&gt;Sheet1!T1189),"有影响","-")</f>
        <v>-</v>
      </c>
      <c r="F929" s="31" t="str">
        <f>IF(OR(Sheet1!X1189&lt;&gt;Sheet1!AL1189,Sheet1!AM1189&lt;&gt;Sheet1!Y1189),"有影响","-")</f>
        <v>-</v>
      </c>
      <c r="G929" s="31" t="str">
        <f>IF(OR(Sheet1!AC1189&lt;&gt;Sheet1!AN1189,Sheet1!AO1189&lt;&gt;Sheet1!AD1189),"有影响","-")</f>
        <v>-</v>
      </c>
      <c r="H929" s="31" t="str">
        <f>IF(Sheet1!G1189=0,"出错","-")</f>
        <v>-</v>
      </c>
      <c r="I929" s="31" t="str">
        <f>IF(AND(Sheet1!G1189=0,Sheet1!L1189&lt;&gt;0),"出错","-")</f>
        <v>-</v>
      </c>
      <c r="J929" s="31" t="str">
        <f>IF(AND(Sheet1!G1189=0,Sheet1!L1189=0,Sheet1!Q1189&lt;&gt;0),"出错","-")</f>
        <v>-</v>
      </c>
      <c r="K929" s="31" t="str">
        <f>IF(AND(Sheet1!G1189=0,Sheet1!L1189=0,Sheet1!Q1189=0,Sheet1!V1189&lt;&gt;0),"出错","-")</f>
        <v>-</v>
      </c>
      <c r="L929" s="31" t="str">
        <f>IF(AND(Sheet1!G1189=0,Sheet1!L1189=0,Sheet1!Q1189=0,Sheet1!V1189=0,Sheet1!AA1189&lt;&gt;0),"出错","-")</f>
        <v>-</v>
      </c>
    </row>
    <row r="930" spans="1:12">
      <c r="A930" s="3">
        <v>22166</v>
      </c>
      <c r="B930" s="3" t="s">
        <v>388</v>
      </c>
      <c r="C930" s="31" t="str">
        <f>IF(OR(Sheet1!I1190&lt;&gt;Sheet1!AF1190,Sheet1!AG1190&lt;&gt;Sheet1!J1190),"有影响","-")</f>
        <v>有影响</v>
      </c>
      <c r="D930" s="31" t="str">
        <f>IF(OR(Sheet1!N1190&lt;&gt;Sheet1!AH1190,Sheet1!AI1190&lt;&gt;Sheet1!O1190),"有影响","-")</f>
        <v>-</v>
      </c>
      <c r="E930" s="31" t="str">
        <f>IF(OR(Sheet1!S1190&lt;&gt;Sheet1!AJ1190,Sheet1!AK1190&lt;&gt;Sheet1!T1190),"有影响","-")</f>
        <v>-</v>
      </c>
      <c r="F930" s="31" t="str">
        <f>IF(OR(Sheet1!X1190&lt;&gt;Sheet1!AL1190,Sheet1!AM1190&lt;&gt;Sheet1!Y1190),"有影响","-")</f>
        <v>-</v>
      </c>
      <c r="G930" s="31" t="str">
        <f>IF(OR(Sheet1!AC1190&lt;&gt;Sheet1!AN1190,Sheet1!AO1190&lt;&gt;Sheet1!AD1190),"有影响","-")</f>
        <v>-</v>
      </c>
      <c r="H930" s="31" t="str">
        <f>IF(Sheet1!G1190=0,"出错","-")</f>
        <v>-</v>
      </c>
      <c r="I930" s="31" t="str">
        <f>IF(AND(Sheet1!G1190=0,Sheet1!L1190&lt;&gt;0),"出错","-")</f>
        <v>-</v>
      </c>
      <c r="J930" s="31" t="str">
        <f>IF(AND(Sheet1!G1190=0,Sheet1!L1190=0,Sheet1!Q1190&lt;&gt;0),"出错","-")</f>
        <v>-</v>
      </c>
      <c r="K930" s="31" t="str">
        <f>IF(AND(Sheet1!G1190=0,Sheet1!L1190=0,Sheet1!Q1190=0,Sheet1!V1190&lt;&gt;0),"出错","-")</f>
        <v>-</v>
      </c>
      <c r="L930" s="31" t="str">
        <f>IF(AND(Sheet1!G1190=0,Sheet1!L1190=0,Sheet1!Q1190=0,Sheet1!V1190=0,Sheet1!AA1190&lt;&gt;0),"出错","-")</f>
        <v>-</v>
      </c>
    </row>
    <row r="931" spans="1:12">
      <c r="A931" s="3">
        <v>22167</v>
      </c>
      <c r="B931" s="3" t="s">
        <v>300</v>
      </c>
      <c r="C931" s="31" t="str">
        <f>IF(OR(Sheet1!I1191&lt;&gt;Sheet1!AF1191,Sheet1!AG1191&lt;&gt;Sheet1!J1191),"有影响","-")</f>
        <v>有影响</v>
      </c>
      <c r="D931" s="31" t="str">
        <f>IF(OR(Sheet1!N1191&lt;&gt;Sheet1!AH1191,Sheet1!AI1191&lt;&gt;Sheet1!O1191),"有影响","-")</f>
        <v>-</v>
      </c>
      <c r="E931" s="31" t="str">
        <f>IF(OR(Sheet1!S1191&lt;&gt;Sheet1!AJ1191,Sheet1!AK1191&lt;&gt;Sheet1!T1191),"有影响","-")</f>
        <v>-</v>
      </c>
      <c r="F931" s="31" t="str">
        <f>IF(OR(Sheet1!X1191&lt;&gt;Sheet1!AL1191,Sheet1!AM1191&lt;&gt;Sheet1!Y1191),"有影响","-")</f>
        <v>-</v>
      </c>
      <c r="G931" s="31" t="str">
        <f>IF(OR(Sheet1!AC1191&lt;&gt;Sheet1!AN1191,Sheet1!AO1191&lt;&gt;Sheet1!AD1191),"有影响","-")</f>
        <v>-</v>
      </c>
      <c r="H931" s="31" t="str">
        <f>IF(Sheet1!G1191=0,"出错","-")</f>
        <v>-</v>
      </c>
      <c r="I931" s="31" t="str">
        <f>IF(AND(Sheet1!G1191=0,Sheet1!L1191&lt;&gt;0),"出错","-")</f>
        <v>-</v>
      </c>
      <c r="J931" s="31" t="str">
        <f>IF(AND(Sheet1!G1191=0,Sheet1!L1191=0,Sheet1!Q1191&lt;&gt;0),"出错","-")</f>
        <v>-</v>
      </c>
      <c r="K931" s="31" t="str">
        <f>IF(AND(Sheet1!G1191=0,Sheet1!L1191=0,Sheet1!Q1191=0,Sheet1!V1191&lt;&gt;0),"出错","-")</f>
        <v>-</v>
      </c>
      <c r="L931" s="31" t="str">
        <f>IF(AND(Sheet1!G1191=0,Sheet1!L1191=0,Sheet1!Q1191=0,Sheet1!V1191=0,Sheet1!AA1191&lt;&gt;0),"出错","-")</f>
        <v>-</v>
      </c>
    </row>
    <row r="932" spans="1:12">
      <c r="A932" s="3">
        <v>22168</v>
      </c>
      <c r="B932" s="3" t="s">
        <v>301</v>
      </c>
      <c r="C932" s="31" t="str">
        <f>IF(OR(Sheet1!I1192&lt;&gt;Sheet1!AF1192,Sheet1!AG1192&lt;&gt;Sheet1!J1192),"有影响","-")</f>
        <v>有影响</v>
      </c>
      <c r="D932" s="31" t="str">
        <f>IF(OR(Sheet1!N1192&lt;&gt;Sheet1!AH1192,Sheet1!AI1192&lt;&gt;Sheet1!O1192),"有影响","-")</f>
        <v>-</v>
      </c>
      <c r="E932" s="31" t="str">
        <f>IF(OR(Sheet1!S1192&lt;&gt;Sheet1!AJ1192,Sheet1!AK1192&lt;&gt;Sheet1!T1192),"有影响","-")</f>
        <v>-</v>
      </c>
      <c r="F932" s="31" t="str">
        <f>IF(OR(Sheet1!X1192&lt;&gt;Sheet1!AL1192,Sheet1!AM1192&lt;&gt;Sheet1!Y1192),"有影响","-")</f>
        <v>-</v>
      </c>
      <c r="G932" s="31" t="str">
        <f>IF(OR(Sheet1!AC1192&lt;&gt;Sheet1!AN1192,Sheet1!AO1192&lt;&gt;Sheet1!AD1192),"有影响","-")</f>
        <v>-</v>
      </c>
      <c r="H932" s="31" t="str">
        <f>IF(Sheet1!G1192=0,"出错","-")</f>
        <v>-</v>
      </c>
      <c r="I932" s="31" t="str">
        <f>IF(AND(Sheet1!G1192=0,Sheet1!L1192&lt;&gt;0),"出错","-")</f>
        <v>-</v>
      </c>
      <c r="J932" s="31" t="str">
        <f>IF(AND(Sheet1!G1192=0,Sheet1!L1192=0,Sheet1!Q1192&lt;&gt;0),"出错","-")</f>
        <v>-</v>
      </c>
      <c r="K932" s="31" t="str">
        <f>IF(AND(Sheet1!G1192=0,Sheet1!L1192=0,Sheet1!Q1192=0,Sheet1!V1192&lt;&gt;0),"出错","-")</f>
        <v>-</v>
      </c>
      <c r="L932" s="31" t="str">
        <f>IF(AND(Sheet1!G1192=0,Sheet1!L1192=0,Sheet1!Q1192=0,Sheet1!V1192=0,Sheet1!AA1192&lt;&gt;0),"出错","-")</f>
        <v>-</v>
      </c>
    </row>
    <row r="933" spans="1:12">
      <c r="A933" s="3">
        <v>22169</v>
      </c>
      <c r="B933" s="3" t="s">
        <v>204</v>
      </c>
      <c r="C933" s="31" t="str">
        <f>IF(OR(Sheet1!I1193&lt;&gt;Sheet1!AF1193,Sheet1!AG1193&lt;&gt;Sheet1!J1193),"有影响","-")</f>
        <v>有影响</v>
      </c>
      <c r="D933" s="31" t="str">
        <f>IF(OR(Sheet1!N1193&lt;&gt;Sheet1!AH1193,Sheet1!AI1193&lt;&gt;Sheet1!O1193),"有影响","-")</f>
        <v>-</v>
      </c>
      <c r="E933" s="31" t="str">
        <f>IF(OR(Sheet1!S1193&lt;&gt;Sheet1!AJ1193,Sheet1!AK1193&lt;&gt;Sheet1!T1193),"有影响","-")</f>
        <v>-</v>
      </c>
      <c r="F933" s="31" t="str">
        <f>IF(OR(Sheet1!X1193&lt;&gt;Sheet1!AL1193,Sheet1!AM1193&lt;&gt;Sheet1!Y1193),"有影响","-")</f>
        <v>-</v>
      </c>
      <c r="G933" s="31" t="str">
        <f>IF(OR(Sheet1!AC1193&lt;&gt;Sheet1!AN1193,Sheet1!AO1193&lt;&gt;Sheet1!AD1193),"有影响","-")</f>
        <v>-</v>
      </c>
      <c r="H933" s="31" t="str">
        <f>IF(Sheet1!G1193=0,"出错","-")</f>
        <v>-</v>
      </c>
      <c r="I933" s="31" t="str">
        <f>IF(AND(Sheet1!G1193=0,Sheet1!L1193&lt;&gt;0),"出错","-")</f>
        <v>-</v>
      </c>
      <c r="J933" s="31" t="str">
        <f>IF(AND(Sheet1!G1193=0,Sheet1!L1193=0,Sheet1!Q1193&lt;&gt;0),"出错","-")</f>
        <v>-</v>
      </c>
      <c r="K933" s="31" t="str">
        <f>IF(AND(Sheet1!G1193=0,Sheet1!L1193=0,Sheet1!Q1193=0,Sheet1!V1193&lt;&gt;0),"出错","-")</f>
        <v>-</v>
      </c>
      <c r="L933" s="31" t="str">
        <f>IF(AND(Sheet1!G1193=0,Sheet1!L1193=0,Sheet1!Q1193=0,Sheet1!V1193=0,Sheet1!AA1193&lt;&gt;0),"出错","-")</f>
        <v>-</v>
      </c>
    </row>
    <row r="934" spans="1:12">
      <c r="A934" s="3">
        <v>22170</v>
      </c>
      <c r="B934" s="3" t="s">
        <v>205</v>
      </c>
      <c r="C934" s="31" t="str">
        <f>IF(OR(Sheet1!I1194&lt;&gt;Sheet1!AF1194,Sheet1!AG1194&lt;&gt;Sheet1!J1194),"有影响","-")</f>
        <v>有影响</v>
      </c>
      <c r="D934" s="31" t="str">
        <f>IF(OR(Sheet1!N1194&lt;&gt;Sheet1!AH1194,Sheet1!AI1194&lt;&gt;Sheet1!O1194),"有影响","-")</f>
        <v>-</v>
      </c>
      <c r="E934" s="31" t="str">
        <f>IF(OR(Sheet1!S1194&lt;&gt;Sheet1!AJ1194,Sheet1!AK1194&lt;&gt;Sheet1!T1194),"有影响","-")</f>
        <v>-</v>
      </c>
      <c r="F934" s="31" t="str">
        <f>IF(OR(Sheet1!X1194&lt;&gt;Sheet1!AL1194,Sheet1!AM1194&lt;&gt;Sheet1!Y1194),"有影响","-")</f>
        <v>-</v>
      </c>
      <c r="G934" s="31" t="str">
        <f>IF(OR(Sheet1!AC1194&lt;&gt;Sheet1!AN1194,Sheet1!AO1194&lt;&gt;Sheet1!AD1194),"有影响","-")</f>
        <v>-</v>
      </c>
      <c r="H934" s="31" t="str">
        <f>IF(Sheet1!G1194=0,"出错","-")</f>
        <v>-</v>
      </c>
      <c r="I934" s="31" t="str">
        <f>IF(AND(Sheet1!G1194=0,Sheet1!L1194&lt;&gt;0),"出错","-")</f>
        <v>-</v>
      </c>
      <c r="J934" s="31" t="str">
        <f>IF(AND(Sheet1!G1194=0,Sheet1!L1194=0,Sheet1!Q1194&lt;&gt;0),"出错","-")</f>
        <v>-</v>
      </c>
      <c r="K934" s="31" t="str">
        <f>IF(AND(Sheet1!G1194=0,Sheet1!L1194=0,Sheet1!Q1194=0,Sheet1!V1194&lt;&gt;0),"出错","-")</f>
        <v>-</v>
      </c>
      <c r="L934" s="31" t="str">
        <f>IF(AND(Sheet1!G1194=0,Sheet1!L1194=0,Sheet1!Q1194=0,Sheet1!V1194=0,Sheet1!AA1194&lt;&gt;0),"出错","-")</f>
        <v>-</v>
      </c>
    </row>
    <row r="935" spans="1:12">
      <c r="A935" s="3">
        <v>22171</v>
      </c>
      <c r="B935" s="3" t="s">
        <v>206</v>
      </c>
      <c r="C935" s="31" t="str">
        <f>IF(OR(Sheet1!I1195&lt;&gt;Sheet1!AF1195,Sheet1!AG1195&lt;&gt;Sheet1!J1195),"有影响","-")</f>
        <v>有影响</v>
      </c>
      <c r="D935" s="31" t="str">
        <f>IF(OR(Sheet1!N1195&lt;&gt;Sheet1!AH1195,Sheet1!AI1195&lt;&gt;Sheet1!O1195),"有影响","-")</f>
        <v>-</v>
      </c>
      <c r="E935" s="31" t="str">
        <f>IF(OR(Sheet1!S1195&lt;&gt;Sheet1!AJ1195,Sheet1!AK1195&lt;&gt;Sheet1!T1195),"有影响","-")</f>
        <v>-</v>
      </c>
      <c r="F935" s="31" t="str">
        <f>IF(OR(Sheet1!X1195&lt;&gt;Sheet1!AL1195,Sheet1!AM1195&lt;&gt;Sheet1!Y1195),"有影响","-")</f>
        <v>-</v>
      </c>
      <c r="G935" s="31" t="str">
        <f>IF(OR(Sheet1!AC1195&lt;&gt;Sheet1!AN1195,Sheet1!AO1195&lt;&gt;Sheet1!AD1195),"有影响","-")</f>
        <v>-</v>
      </c>
      <c r="H935" s="31" t="str">
        <f>IF(Sheet1!G1195=0,"出错","-")</f>
        <v>-</v>
      </c>
      <c r="I935" s="31" t="str">
        <f>IF(AND(Sheet1!G1195=0,Sheet1!L1195&lt;&gt;0),"出错","-")</f>
        <v>-</v>
      </c>
      <c r="J935" s="31" t="str">
        <f>IF(AND(Sheet1!G1195=0,Sheet1!L1195=0,Sheet1!Q1195&lt;&gt;0),"出错","-")</f>
        <v>-</v>
      </c>
      <c r="K935" s="31" t="str">
        <f>IF(AND(Sheet1!G1195=0,Sheet1!L1195=0,Sheet1!Q1195=0,Sheet1!V1195&lt;&gt;0),"出错","-")</f>
        <v>-</v>
      </c>
      <c r="L935" s="31" t="str">
        <f>IF(AND(Sheet1!G1195=0,Sheet1!L1195=0,Sheet1!Q1195=0,Sheet1!V1195=0,Sheet1!AA1195&lt;&gt;0),"出错","-")</f>
        <v>-</v>
      </c>
    </row>
    <row r="936" spans="1:12">
      <c r="A936" s="3">
        <v>22172</v>
      </c>
      <c r="B936" s="3" t="s">
        <v>207</v>
      </c>
      <c r="C936" s="31" t="str">
        <f>IF(OR(Sheet1!I1196&lt;&gt;Sheet1!AF1196,Sheet1!AG1196&lt;&gt;Sheet1!J1196),"有影响","-")</f>
        <v>有影响</v>
      </c>
      <c r="D936" s="31" t="str">
        <f>IF(OR(Sheet1!N1196&lt;&gt;Sheet1!AH1196,Sheet1!AI1196&lt;&gt;Sheet1!O1196),"有影响","-")</f>
        <v>-</v>
      </c>
      <c r="E936" s="31" t="str">
        <f>IF(OR(Sheet1!S1196&lt;&gt;Sheet1!AJ1196,Sheet1!AK1196&lt;&gt;Sheet1!T1196),"有影响","-")</f>
        <v>-</v>
      </c>
      <c r="F936" s="31" t="str">
        <f>IF(OR(Sheet1!X1196&lt;&gt;Sheet1!AL1196,Sheet1!AM1196&lt;&gt;Sheet1!Y1196),"有影响","-")</f>
        <v>-</v>
      </c>
      <c r="G936" s="31" t="str">
        <f>IF(OR(Sheet1!AC1196&lt;&gt;Sheet1!AN1196,Sheet1!AO1196&lt;&gt;Sheet1!AD1196),"有影响","-")</f>
        <v>-</v>
      </c>
      <c r="H936" s="31" t="str">
        <f>IF(Sheet1!G1196=0,"出错","-")</f>
        <v>-</v>
      </c>
      <c r="I936" s="31" t="str">
        <f>IF(AND(Sheet1!G1196=0,Sheet1!L1196&lt;&gt;0),"出错","-")</f>
        <v>-</v>
      </c>
      <c r="J936" s="31" t="str">
        <f>IF(AND(Sheet1!G1196=0,Sheet1!L1196=0,Sheet1!Q1196&lt;&gt;0),"出错","-")</f>
        <v>-</v>
      </c>
      <c r="K936" s="31" t="str">
        <f>IF(AND(Sheet1!G1196=0,Sheet1!L1196=0,Sheet1!Q1196=0,Sheet1!V1196&lt;&gt;0),"出错","-")</f>
        <v>-</v>
      </c>
      <c r="L936" s="31" t="str">
        <f>IF(AND(Sheet1!G1196=0,Sheet1!L1196=0,Sheet1!Q1196=0,Sheet1!V1196=0,Sheet1!AA1196&lt;&gt;0),"出错","-")</f>
        <v>-</v>
      </c>
    </row>
    <row r="937" spans="1:12">
      <c r="A937" s="3">
        <v>22173</v>
      </c>
      <c r="B937" s="3" t="s">
        <v>208</v>
      </c>
      <c r="C937" s="31" t="str">
        <f>IF(OR(Sheet1!I1197&lt;&gt;Sheet1!AF1197,Sheet1!AG1197&lt;&gt;Sheet1!J1197),"有影响","-")</f>
        <v>有影响</v>
      </c>
      <c r="D937" s="31" t="str">
        <f>IF(OR(Sheet1!N1197&lt;&gt;Sheet1!AH1197,Sheet1!AI1197&lt;&gt;Sheet1!O1197),"有影响","-")</f>
        <v>-</v>
      </c>
      <c r="E937" s="31" t="str">
        <f>IF(OR(Sheet1!S1197&lt;&gt;Sheet1!AJ1197,Sheet1!AK1197&lt;&gt;Sheet1!T1197),"有影响","-")</f>
        <v>-</v>
      </c>
      <c r="F937" s="31" t="str">
        <f>IF(OR(Sheet1!X1197&lt;&gt;Sheet1!AL1197,Sheet1!AM1197&lt;&gt;Sheet1!Y1197),"有影响","-")</f>
        <v>-</v>
      </c>
      <c r="G937" s="31" t="str">
        <f>IF(OR(Sheet1!AC1197&lt;&gt;Sheet1!AN1197,Sheet1!AO1197&lt;&gt;Sheet1!AD1197),"有影响","-")</f>
        <v>-</v>
      </c>
      <c r="H937" s="31" t="str">
        <f>IF(Sheet1!G1197=0,"出错","-")</f>
        <v>-</v>
      </c>
      <c r="I937" s="31" t="str">
        <f>IF(AND(Sheet1!G1197=0,Sheet1!L1197&lt;&gt;0),"出错","-")</f>
        <v>-</v>
      </c>
      <c r="J937" s="31" t="str">
        <f>IF(AND(Sheet1!G1197=0,Sheet1!L1197=0,Sheet1!Q1197&lt;&gt;0),"出错","-")</f>
        <v>-</v>
      </c>
      <c r="K937" s="31" t="str">
        <f>IF(AND(Sheet1!G1197=0,Sheet1!L1197=0,Sheet1!Q1197=0,Sheet1!V1197&lt;&gt;0),"出错","-")</f>
        <v>-</v>
      </c>
      <c r="L937" s="31" t="str">
        <f>IF(AND(Sheet1!G1197=0,Sheet1!L1197=0,Sheet1!Q1197=0,Sheet1!V1197=0,Sheet1!AA1197&lt;&gt;0),"出错","-")</f>
        <v>-</v>
      </c>
    </row>
    <row r="938" spans="1:12">
      <c r="A938" s="3">
        <v>22174</v>
      </c>
      <c r="B938" s="3" t="s">
        <v>209</v>
      </c>
      <c r="C938" s="31" t="str">
        <f>IF(OR(Sheet1!I1198&lt;&gt;Sheet1!AF1198,Sheet1!AG1198&lt;&gt;Sheet1!J1198),"有影响","-")</f>
        <v>有影响</v>
      </c>
      <c r="D938" s="31" t="str">
        <f>IF(OR(Sheet1!N1198&lt;&gt;Sheet1!AH1198,Sheet1!AI1198&lt;&gt;Sheet1!O1198),"有影响","-")</f>
        <v>-</v>
      </c>
      <c r="E938" s="31" t="str">
        <f>IF(OR(Sheet1!S1198&lt;&gt;Sheet1!AJ1198,Sheet1!AK1198&lt;&gt;Sheet1!T1198),"有影响","-")</f>
        <v>-</v>
      </c>
      <c r="F938" s="31" t="str">
        <f>IF(OR(Sheet1!X1198&lt;&gt;Sheet1!AL1198,Sheet1!AM1198&lt;&gt;Sheet1!Y1198),"有影响","-")</f>
        <v>-</v>
      </c>
      <c r="G938" s="31" t="str">
        <f>IF(OR(Sheet1!AC1198&lt;&gt;Sheet1!AN1198,Sheet1!AO1198&lt;&gt;Sheet1!AD1198),"有影响","-")</f>
        <v>-</v>
      </c>
      <c r="H938" s="31" t="str">
        <f>IF(Sheet1!G1198=0,"出错","-")</f>
        <v>-</v>
      </c>
      <c r="I938" s="31" t="str">
        <f>IF(AND(Sheet1!G1198=0,Sheet1!L1198&lt;&gt;0),"出错","-")</f>
        <v>-</v>
      </c>
      <c r="J938" s="31" t="str">
        <f>IF(AND(Sheet1!G1198=0,Sheet1!L1198=0,Sheet1!Q1198&lt;&gt;0),"出错","-")</f>
        <v>-</v>
      </c>
      <c r="K938" s="31" t="str">
        <f>IF(AND(Sheet1!G1198=0,Sheet1!L1198=0,Sheet1!Q1198=0,Sheet1!V1198&lt;&gt;0),"出错","-")</f>
        <v>-</v>
      </c>
      <c r="L938" s="31" t="str">
        <f>IF(AND(Sheet1!G1198=0,Sheet1!L1198=0,Sheet1!Q1198=0,Sheet1!V1198=0,Sheet1!AA1198&lt;&gt;0),"出错","-")</f>
        <v>-</v>
      </c>
    </row>
    <row r="939" spans="1:12">
      <c r="A939" s="3">
        <v>22175</v>
      </c>
      <c r="B939" s="3" t="s">
        <v>210</v>
      </c>
      <c r="C939" s="31" t="str">
        <f>IF(OR(Sheet1!I1199&lt;&gt;Sheet1!AF1199,Sheet1!AG1199&lt;&gt;Sheet1!J1199),"有影响","-")</f>
        <v>有影响</v>
      </c>
      <c r="D939" s="31" t="str">
        <f>IF(OR(Sheet1!N1199&lt;&gt;Sheet1!AH1199,Sheet1!AI1199&lt;&gt;Sheet1!O1199),"有影响","-")</f>
        <v>-</v>
      </c>
      <c r="E939" s="31" t="str">
        <f>IF(OR(Sheet1!S1199&lt;&gt;Sheet1!AJ1199,Sheet1!AK1199&lt;&gt;Sheet1!T1199),"有影响","-")</f>
        <v>-</v>
      </c>
      <c r="F939" s="31" t="str">
        <f>IF(OR(Sheet1!X1199&lt;&gt;Sheet1!AL1199,Sheet1!AM1199&lt;&gt;Sheet1!Y1199),"有影响","-")</f>
        <v>-</v>
      </c>
      <c r="G939" s="31" t="str">
        <f>IF(OR(Sheet1!AC1199&lt;&gt;Sheet1!AN1199,Sheet1!AO1199&lt;&gt;Sheet1!AD1199),"有影响","-")</f>
        <v>-</v>
      </c>
      <c r="H939" s="31" t="str">
        <f>IF(Sheet1!G1199=0,"出错","-")</f>
        <v>-</v>
      </c>
      <c r="I939" s="31" t="str">
        <f>IF(AND(Sheet1!G1199=0,Sheet1!L1199&lt;&gt;0),"出错","-")</f>
        <v>-</v>
      </c>
      <c r="J939" s="31" t="str">
        <f>IF(AND(Sheet1!G1199=0,Sheet1!L1199=0,Sheet1!Q1199&lt;&gt;0),"出错","-")</f>
        <v>-</v>
      </c>
      <c r="K939" s="31" t="str">
        <f>IF(AND(Sheet1!G1199=0,Sheet1!L1199=0,Sheet1!Q1199=0,Sheet1!V1199&lt;&gt;0),"出错","-")</f>
        <v>-</v>
      </c>
      <c r="L939" s="31" t="str">
        <f>IF(AND(Sheet1!G1199=0,Sheet1!L1199=0,Sheet1!Q1199=0,Sheet1!V1199=0,Sheet1!AA1199&lt;&gt;0),"出错","-")</f>
        <v>-</v>
      </c>
    </row>
    <row r="940" spans="1:12">
      <c r="A940" s="3">
        <v>22176</v>
      </c>
      <c r="B940" s="3" t="s">
        <v>211</v>
      </c>
      <c r="C940" s="31" t="str">
        <f>IF(OR(Sheet1!I1200&lt;&gt;Sheet1!AF1200,Sheet1!AG1200&lt;&gt;Sheet1!J1200),"有影响","-")</f>
        <v>有影响</v>
      </c>
      <c r="D940" s="31" t="str">
        <f>IF(OR(Sheet1!N1200&lt;&gt;Sheet1!AH1200,Sheet1!AI1200&lt;&gt;Sheet1!O1200),"有影响","-")</f>
        <v>-</v>
      </c>
      <c r="E940" s="31" t="str">
        <f>IF(OR(Sheet1!S1200&lt;&gt;Sheet1!AJ1200,Sheet1!AK1200&lt;&gt;Sheet1!T1200),"有影响","-")</f>
        <v>-</v>
      </c>
      <c r="F940" s="31" t="str">
        <f>IF(OR(Sheet1!X1200&lt;&gt;Sheet1!AL1200,Sheet1!AM1200&lt;&gt;Sheet1!Y1200),"有影响","-")</f>
        <v>-</v>
      </c>
      <c r="G940" s="31" t="str">
        <f>IF(OR(Sheet1!AC1200&lt;&gt;Sheet1!AN1200,Sheet1!AO1200&lt;&gt;Sheet1!AD1200),"有影响","-")</f>
        <v>-</v>
      </c>
      <c r="H940" s="31" t="str">
        <f>IF(Sheet1!G1200=0,"出错","-")</f>
        <v>-</v>
      </c>
      <c r="I940" s="31" t="str">
        <f>IF(AND(Sheet1!G1200=0,Sheet1!L1200&lt;&gt;0),"出错","-")</f>
        <v>-</v>
      </c>
      <c r="J940" s="31" t="str">
        <f>IF(AND(Sheet1!G1200=0,Sheet1!L1200=0,Sheet1!Q1200&lt;&gt;0),"出错","-")</f>
        <v>-</v>
      </c>
      <c r="K940" s="31" t="str">
        <f>IF(AND(Sheet1!G1200=0,Sheet1!L1200=0,Sheet1!Q1200=0,Sheet1!V1200&lt;&gt;0),"出错","-")</f>
        <v>-</v>
      </c>
      <c r="L940" s="31" t="str">
        <f>IF(AND(Sheet1!G1200=0,Sheet1!L1200=0,Sheet1!Q1200=0,Sheet1!V1200=0,Sheet1!AA1200&lt;&gt;0),"出错","-")</f>
        <v>-</v>
      </c>
    </row>
    <row r="941" spans="1:12">
      <c r="A941" s="3">
        <v>22177</v>
      </c>
      <c r="B941" s="3" t="s">
        <v>212</v>
      </c>
      <c r="C941" s="31" t="str">
        <f>IF(OR(Sheet1!I1201&lt;&gt;Sheet1!AF1201,Sheet1!AG1201&lt;&gt;Sheet1!J1201),"有影响","-")</f>
        <v>有影响</v>
      </c>
      <c r="D941" s="31" t="str">
        <f>IF(OR(Sheet1!N1201&lt;&gt;Sheet1!AH1201,Sheet1!AI1201&lt;&gt;Sheet1!O1201),"有影响","-")</f>
        <v>-</v>
      </c>
      <c r="E941" s="31" t="str">
        <f>IF(OR(Sheet1!S1201&lt;&gt;Sheet1!AJ1201,Sheet1!AK1201&lt;&gt;Sheet1!T1201),"有影响","-")</f>
        <v>-</v>
      </c>
      <c r="F941" s="31" t="str">
        <f>IF(OR(Sheet1!X1201&lt;&gt;Sheet1!AL1201,Sheet1!AM1201&lt;&gt;Sheet1!Y1201),"有影响","-")</f>
        <v>-</v>
      </c>
      <c r="G941" s="31" t="str">
        <f>IF(OR(Sheet1!AC1201&lt;&gt;Sheet1!AN1201,Sheet1!AO1201&lt;&gt;Sheet1!AD1201),"有影响","-")</f>
        <v>-</v>
      </c>
      <c r="H941" s="31" t="str">
        <f>IF(Sheet1!G1201=0,"出错","-")</f>
        <v>-</v>
      </c>
      <c r="I941" s="31" t="str">
        <f>IF(AND(Sheet1!G1201=0,Sheet1!L1201&lt;&gt;0),"出错","-")</f>
        <v>-</v>
      </c>
      <c r="J941" s="31" t="str">
        <f>IF(AND(Sheet1!G1201=0,Sheet1!L1201=0,Sheet1!Q1201&lt;&gt;0),"出错","-")</f>
        <v>-</v>
      </c>
      <c r="K941" s="31" t="str">
        <f>IF(AND(Sheet1!G1201=0,Sheet1!L1201=0,Sheet1!Q1201=0,Sheet1!V1201&lt;&gt;0),"出错","-")</f>
        <v>-</v>
      </c>
      <c r="L941" s="31" t="str">
        <f>IF(AND(Sheet1!G1201=0,Sheet1!L1201=0,Sheet1!Q1201=0,Sheet1!V1201=0,Sheet1!AA1201&lt;&gt;0),"出错","-")</f>
        <v>-</v>
      </c>
    </row>
    <row r="942" spans="1:12">
      <c r="A942" s="3">
        <v>22178</v>
      </c>
      <c r="B942" s="3" t="s">
        <v>213</v>
      </c>
      <c r="C942" s="31" t="str">
        <f>IF(OR(Sheet1!I1202&lt;&gt;Sheet1!AF1202,Sheet1!AG1202&lt;&gt;Sheet1!J1202),"有影响","-")</f>
        <v>有影响</v>
      </c>
      <c r="D942" s="31" t="str">
        <f>IF(OR(Sheet1!N1202&lt;&gt;Sheet1!AH1202,Sheet1!AI1202&lt;&gt;Sheet1!O1202),"有影响","-")</f>
        <v>-</v>
      </c>
      <c r="E942" s="31" t="str">
        <f>IF(OR(Sheet1!S1202&lt;&gt;Sheet1!AJ1202,Sheet1!AK1202&lt;&gt;Sheet1!T1202),"有影响","-")</f>
        <v>-</v>
      </c>
      <c r="F942" s="31" t="str">
        <f>IF(OR(Sheet1!X1202&lt;&gt;Sheet1!AL1202,Sheet1!AM1202&lt;&gt;Sheet1!Y1202),"有影响","-")</f>
        <v>-</v>
      </c>
      <c r="G942" s="31" t="str">
        <f>IF(OR(Sheet1!AC1202&lt;&gt;Sheet1!AN1202,Sheet1!AO1202&lt;&gt;Sheet1!AD1202),"有影响","-")</f>
        <v>-</v>
      </c>
      <c r="H942" s="31" t="str">
        <f>IF(Sheet1!G1202=0,"出错","-")</f>
        <v>-</v>
      </c>
      <c r="I942" s="31" t="str">
        <f>IF(AND(Sheet1!G1202=0,Sheet1!L1202&lt;&gt;0),"出错","-")</f>
        <v>-</v>
      </c>
      <c r="J942" s="31" t="str">
        <f>IF(AND(Sheet1!G1202=0,Sheet1!L1202=0,Sheet1!Q1202&lt;&gt;0),"出错","-")</f>
        <v>-</v>
      </c>
      <c r="K942" s="31" t="str">
        <f>IF(AND(Sheet1!G1202=0,Sheet1!L1202=0,Sheet1!Q1202=0,Sheet1!V1202&lt;&gt;0),"出错","-")</f>
        <v>-</v>
      </c>
      <c r="L942" s="31" t="str">
        <f>IF(AND(Sheet1!G1202=0,Sheet1!L1202=0,Sheet1!Q1202=0,Sheet1!V1202=0,Sheet1!AA1202&lt;&gt;0),"出错","-")</f>
        <v>-</v>
      </c>
    </row>
    <row r="943" spans="1:12">
      <c r="A943" s="3">
        <v>22179</v>
      </c>
      <c r="B943" s="3" t="s">
        <v>214</v>
      </c>
      <c r="C943" s="31" t="str">
        <f>IF(OR(Sheet1!I1203&lt;&gt;Sheet1!AF1203,Sheet1!AG1203&lt;&gt;Sheet1!J1203),"有影响","-")</f>
        <v>有影响</v>
      </c>
      <c r="D943" s="31" t="str">
        <f>IF(OR(Sheet1!N1203&lt;&gt;Sheet1!AH1203,Sheet1!AI1203&lt;&gt;Sheet1!O1203),"有影响","-")</f>
        <v>-</v>
      </c>
      <c r="E943" s="31" t="str">
        <f>IF(OR(Sheet1!S1203&lt;&gt;Sheet1!AJ1203,Sheet1!AK1203&lt;&gt;Sheet1!T1203),"有影响","-")</f>
        <v>-</v>
      </c>
      <c r="F943" s="31" t="str">
        <f>IF(OR(Sheet1!X1203&lt;&gt;Sheet1!AL1203,Sheet1!AM1203&lt;&gt;Sheet1!Y1203),"有影响","-")</f>
        <v>-</v>
      </c>
      <c r="G943" s="31" t="str">
        <f>IF(OR(Sheet1!AC1203&lt;&gt;Sheet1!AN1203,Sheet1!AO1203&lt;&gt;Sheet1!AD1203),"有影响","-")</f>
        <v>-</v>
      </c>
      <c r="H943" s="31" t="str">
        <f>IF(Sheet1!G1203=0,"出错","-")</f>
        <v>-</v>
      </c>
      <c r="I943" s="31" t="str">
        <f>IF(AND(Sheet1!G1203=0,Sheet1!L1203&lt;&gt;0),"出错","-")</f>
        <v>-</v>
      </c>
      <c r="J943" s="31" t="str">
        <f>IF(AND(Sheet1!G1203=0,Sheet1!L1203=0,Sheet1!Q1203&lt;&gt;0),"出错","-")</f>
        <v>-</v>
      </c>
      <c r="K943" s="31" t="str">
        <f>IF(AND(Sheet1!G1203=0,Sheet1!L1203=0,Sheet1!Q1203=0,Sheet1!V1203&lt;&gt;0),"出错","-")</f>
        <v>-</v>
      </c>
      <c r="L943" s="31" t="str">
        <f>IF(AND(Sheet1!G1203=0,Sheet1!L1203=0,Sheet1!Q1203=0,Sheet1!V1203=0,Sheet1!AA1203&lt;&gt;0),"出错","-")</f>
        <v>-</v>
      </c>
    </row>
    <row r="944" spans="1:12">
      <c r="A944" s="3">
        <v>22180</v>
      </c>
      <c r="B944" s="3" t="s">
        <v>215</v>
      </c>
      <c r="C944" s="31" t="str">
        <f>IF(OR(Sheet1!I1204&lt;&gt;Sheet1!AF1204,Sheet1!AG1204&lt;&gt;Sheet1!J1204),"有影响","-")</f>
        <v>有影响</v>
      </c>
      <c r="D944" s="31" t="str">
        <f>IF(OR(Sheet1!N1204&lt;&gt;Sheet1!AH1204,Sheet1!AI1204&lt;&gt;Sheet1!O1204),"有影响","-")</f>
        <v>-</v>
      </c>
      <c r="E944" s="31" t="str">
        <f>IF(OR(Sheet1!S1204&lt;&gt;Sheet1!AJ1204,Sheet1!AK1204&lt;&gt;Sheet1!T1204),"有影响","-")</f>
        <v>-</v>
      </c>
      <c r="F944" s="31" t="str">
        <f>IF(OR(Sheet1!X1204&lt;&gt;Sheet1!AL1204,Sheet1!AM1204&lt;&gt;Sheet1!Y1204),"有影响","-")</f>
        <v>-</v>
      </c>
      <c r="G944" s="31" t="str">
        <f>IF(OR(Sheet1!AC1204&lt;&gt;Sheet1!AN1204,Sheet1!AO1204&lt;&gt;Sheet1!AD1204),"有影响","-")</f>
        <v>-</v>
      </c>
      <c r="H944" s="31" t="str">
        <f>IF(Sheet1!G1204=0,"出错","-")</f>
        <v>-</v>
      </c>
      <c r="I944" s="31" t="str">
        <f>IF(AND(Sheet1!G1204=0,Sheet1!L1204&lt;&gt;0),"出错","-")</f>
        <v>-</v>
      </c>
      <c r="J944" s="31" t="str">
        <f>IF(AND(Sheet1!G1204=0,Sheet1!L1204=0,Sheet1!Q1204&lt;&gt;0),"出错","-")</f>
        <v>-</v>
      </c>
      <c r="K944" s="31" t="str">
        <f>IF(AND(Sheet1!G1204=0,Sheet1!L1204=0,Sheet1!Q1204=0,Sheet1!V1204&lt;&gt;0),"出错","-")</f>
        <v>-</v>
      </c>
      <c r="L944" s="31" t="str">
        <f>IF(AND(Sheet1!G1204=0,Sheet1!L1204=0,Sheet1!Q1204=0,Sheet1!V1204=0,Sheet1!AA1204&lt;&gt;0),"出错","-")</f>
        <v>-</v>
      </c>
    </row>
    <row r="945" spans="1:12">
      <c r="A945" s="3">
        <v>22181</v>
      </c>
      <c r="B945" s="3" t="s">
        <v>216</v>
      </c>
      <c r="C945" s="31" t="str">
        <f>IF(OR(Sheet1!I1205&lt;&gt;Sheet1!AF1205,Sheet1!AG1205&lt;&gt;Sheet1!J1205),"有影响","-")</f>
        <v>有影响</v>
      </c>
      <c r="D945" s="31" t="str">
        <f>IF(OR(Sheet1!N1205&lt;&gt;Sheet1!AH1205,Sheet1!AI1205&lt;&gt;Sheet1!O1205),"有影响","-")</f>
        <v>-</v>
      </c>
      <c r="E945" s="31" t="str">
        <f>IF(OR(Sheet1!S1205&lt;&gt;Sheet1!AJ1205,Sheet1!AK1205&lt;&gt;Sheet1!T1205),"有影响","-")</f>
        <v>-</v>
      </c>
      <c r="F945" s="31" t="str">
        <f>IF(OR(Sheet1!X1205&lt;&gt;Sheet1!AL1205,Sheet1!AM1205&lt;&gt;Sheet1!Y1205),"有影响","-")</f>
        <v>-</v>
      </c>
      <c r="G945" s="31" t="str">
        <f>IF(OR(Sheet1!AC1205&lt;&gt;Sheet1!AN1205,Sheet1!AO1205&lt;&gt;Sheet1!AD1205),"有影响","-")</f>
        <v>-</v>
      </c>
      <c r="H945" s="31" t="str">
        <f>IF(Sheet1!G1205=0,"出错","-")</f>
        <v>-</v>
      </c>
      <c r="I945" s="31" t="str">
        <f>IF(AND(Sheet1!G1205=0,Sheet1!L1205&lt;&gt;0),"出错","-")</f>
        <v>-</v>
      </c>
      <c r="J945" s="31" t="str">
        <f>IF(AND(Sheet1!G1205=0,Sheet1!L1205=0,Sheet1!Q1205&lt;&gt;0),"出错","-")</f>
        <v>-</v>
      </c>
      <c r="K945" s="31" t="str">
        <f>IF(AND(Sheet1!G1205=0,Sheet1!L1205=0,Sheet1!Q1205=0,Sheet1!V1205&lt;&gt;0),"出错","-")</f>
        <v>-</v>
      </c>
      <c r="L945" s="31" t="str">
        <f>IF(AND(Sheet1!G1205=0,Sheet1!L1205=0,Sheet1!Q1205=0,Sheet1!V1205=0,Sheet1!AA1205&lt;&gt;0),"出错","-")</f>
        <v>-</v>
      </c>
    </row>
    <row r="946" spans="1:12">
      <c r="A946" s="3">
        <v>22182</v>
      </c>
      <c r="B946" s="3" t="s">
        <v>217</v>
      </c>
      <c r="C946" s="31" t="str">
        <f>IF(OR(Sheet1!I1206&lt;&gt;Sheet1!AF1206,Sheet1!AG1206&lt;&gt;Sheet1!J1206),"有影响","-")</f>
        <v>有影响</v>
      </c>
      <c r="D946" s="31" t="str">
        <f>IF(OR(Sheet1!N1206&lt;&gt;Sheet1!AH1206,Sheet1!AI1206&lt;&gt;Sheet1!O1206),"有影响","-")</f>
        <v>-</v>
      </c>
      <c r="E946" s="31" t="str">
        <f>IF(OR(Sheet1!S1206&lt;&gt;Sheet1!AJ1206,Sheet1!AK1206&lt;&gt;Sheet1!T1206),"有影响","-")</f>
        <v>-</v>
      </c>
      <c r="F946" s="31" t="str">
        <f>IF(OR(Sheet1!X1206&lt;&gt;Sheet1!AL1206,Sheet1!AM1206&lt;&gt;Sheet1!Y1206),"有影响","-")</f>
        <v>-</v>
      </c>
      <c r="G946" s="31" t="str">
        <f>IF(OR(Sheet1!AC1206&lt;&gt;Sheet1!AN1206,Sheet1!AO1206&lt;&gt;Sheet1!AD1206),"有影响","-")</f>
        <v>-</v>
      </c>
      <c r="H946" s="31" t="str">
        <f>IF(Sheet1!G1206=0,"出错","-")</f>
        <v>-</v>
      </c>
      <c r="I946" s="31" t="str">
        <f>IF(AND(Sheet1!G1206=0,Sheet1!L1206&lt;&gt;0),"出错","-")</f>
        <v>-</v>
      </c>
      <c r="J946" s="31" t="str">
        <f>IF(AND(Sheet1!G1206=0,Sheet1!L1206=0,Sheet1!Q1206&lt;&gt;0),"出错","-")</f>
        <v>-</v>
      </c>
      <c r="K946" s="31" t="str">
        <f>IF(AND(Sheet1!G1206=0,Sheet1!L1206=0,Sheet1!Q1206=0,Sheet1!V1206&lt;&gt;0),"出错","-")</f>
        <v>-</v>
      </c>
      <c r="L946" s="31" t="str">
        <f>IF(AND(Sheet1!G1206=0,Sheet1!L1206=0,Sheet1!Q1206=0,Sheet1!V1206=0,Sheet1!AA1206&lt;&gt;0),"出错","-")</f>
        <v>-</v>
      </c>
    </row>
    <row r="947" spans="1:12">
      <c r="A947" s="3">
        <v>22183</v>
      </c>
      <c r="B947" s="3" t="s">
        <v>218</v>
      </c>
      <c r="C947" s="31" t="str">
        <f>IF(OR(Sheet1!I1207&lt;&gt;Sheet1!AF1207,Sheet1!AG1207&lt;&gt;Sheet1!J1207),"有影响","-")</f>
        <v>有影响</v>
      </c>
      <c r="D947" s="31" t="str">
        <f>IF(OR(Sheet1!N1207&lt;&gt;Sheet1!AH1207,Sheet1!AI1207&lt;&gt;Sheet1!O1207),"有影响","-")</f>
        <v>-</v>
      </c>
      <c r="E947" s="31" t="str">
        <f>IF(OR(Sheet1!S1207&lt;&gt;Sheet1!AJ1207,Sheet1!AK1207&lt;&gt;Sheet1!T1207),"有影响","-")</f>
        <v>-</v>
      </c>
      <c r="F947" s="31" t="str">
        <f>IF(OR(Sheet1!X1207&lt;&gt;Sheet1!AL1207,Sheet1!AM1207&lt;&gt;Sheet1!Y1207),"有影响","-")</f>
        <v>-</v>
      </c>
      <c r="G947" s="31" t="str">
        <f>IF(OR(Sheet1!AC1207&lt;&gt;Sheet1!AN1207,Sheet1!AO1207&lt;&gt;Sheet1!AD1207),"有影响","-")</f>
        <v>-</v>
      </c>
      <c r="H947" s="31" t="str">
        <f>IF(Sheet1!G1207=0,"出错","-")</f>
        <v>-</v>
      </c>
      <c r="I947" s="31" t="str">
        <f>IF(AND(Sheet1!G1207=0,Sheet1!L1207&lt;&gt;0),"出错","-")</f>
        <v>-</v>
      </c>
      <c r="J947" s="31" t="str">
        <f>IF(AND(Sheet1!G1207=0,Sheet1!L1207=0,Sheet1!Q1207&lt;&gt;0),"出错","-")</f>
        <v>-</v>
      </c>
      <c r="K947" s="31" t="str">
        <f>IF(AND(Sheet1!G1207=0,Sheet1!L1207=0,Sheet1!Q1207=0,Sheet1!V1207&lt;&gt;0),"出错","-")</f>
        <v>-</v>
      </c>
      <c r="L947" s="31" t="str">
        <f>IF(AND(Sheet1!G1207=0,Sheet1!L1207=0,Sheet1!Q1207=0,Sheet1!V1207=0,Sheet1!AA1207&lt;&gt;0),"出错","-")</f>
        <v>-</v>
      </c>
    </row>
    <row r="948" spans="1:12">
      <c r="A948" s="3">
        <v>22184</v>
      </c>
      <c r="B948" s="3" t="s">
        <v>219</v>
      </c>
      <c r="C948" s="31" t="str">
        <f>IF(OR(Sheet1!I1208&lt;&gt;Sheet1!AF1208,Sheet1!AG1208&lt;&gt;Sheet1!J1208),"有影响","-")</f>
        <v>有影响</v>
      </c>
      <c r="D948" s="31" t="str">
        <f>IF(OR(Sheet1!N1208&lt;&gt;Sheet1!AH1208,Sheet1!AI1208&lt;&gt;Sheet1!O1208),"有影响","-")</f>
        <v>-</v>
      </c>
      <c r="E948" s="31" t="str">
        <f>IF(OR(Sheet1!S1208&lt;&gt;Sheet1!AJ1208,Sheet1!AK1208&lt;&gt;Sheet1!T1208),"有影响","-")</f>
        <v>-</v>
      </c>
      <c r="F948" s="31" t="str">
        <f>IF(OR(Sheet1!X1208&lt;&gt;Sheet1!AL1208,Sheet1!AM1208&lt;&gt;Sheet1!Y1208),"有影响","-")</f>
        <v>-</v>
      </c>
      <c r="G948" s="31" t="str">
        <f>IF(OR(Sheet1!AC1208&lt;&gt;Sheet1!AN1208,Sheet1!AO1208&lt;&gt;Sheet1!AD1208),"有影响","-")</f>
        <v>-</v>
      </c>
      <c r="H948" s="31" t="str">
        <f>IF(Sheet1!G1208=0,"出错","-")</f>
        <v>-</v>
      </c>
      <c r="I948" s="31" t="str">
        <f>IF(AND(Sheet1!G1208=0,Sheet1!L1208&lt;&gt;0),"出错","-")</f>
        <v>-</v>
      </c>
      <c r="J948" s="31" t="str">
        <f>IF(AND(Sheet1!G1208=0,Sheet1!L1208=0,Sheet1!Q1208&lt;&gt;0),"出错","-")</f>
        <v>-</v>
      </c>
      <c r="K948" s="31" t="str">
        <f>IF(AND(Sheet1!G1208=0,Sheet1!L1208=0,Sheet1!Q1208=0,Sheet1!V1208&lt;&gt;0),"出错","-")</f>
        <v>-</v>
      </c>
      <c r="L948" s="31" t="str">
        <f>IF(AND(Sheet1!G1208=0,Sheet1!L1208=0,Sheet1!Q1208=0,Sheet1!V1208=0,Sheet1!AA1208&lt;&gt;0),"出错","-")</f>
        <v>-</v>
      </c>
    </row>
    <row r="949" spans="1:12">
      <c r="A949" s="3">
        <v>22185</v>
      </c>
      <c r="B949" s="3" t="s">
        <v>220</v>
      </c>
      <c r="C949" s="31" t="str">
        <f>IF(OR(Sheet1!I1209&lt;&gt;Sheet1!AF1209,Sheet1!AG1209&lt;&gt;Sheet1!J1209),"有影响","-")</f>
        <v>有影响</v>
      </c>
      <c r="D949" s="31" t="str">
        <f>IF(OR(Sheet1!N1209&lt;&gt;Sheet1!AH1209,Sheet1!AI1209&lt;&gt;Sheet1!O1209),"有影响","-")</f>
        <v>-</v>
      </c>
      <c r="E949" s="31" t="str">
        <f>IF(OR(Sheet1!S1209&lt;&gt;Sheet1!AJ1209,Sheet1!AK1209&lt;&gt;Sheet1!T1209),"有影响","-")</f>
        <v>-</v>
      </c>
      <c r="F949" s="31" t="str">
        <f>IF(OR(Sheet1!X1209&lt;&gt;Sheet1!AL1209,Sheet1!AM1209&lt;&gt;Sheet1!Y1209),"有影响","-")</f>
        <v>-</v>
      </c>
      <c r="G949" s="31" t="str">
        <f>IF(OR(Sheet1!AC1209&lt;&gt;Sheet1!AN1209,Sheet1!AO1209&lt;&gt;Sheet1!AD1209),"有影响","-")</f>
        <v>-</v>
      </c>
      <c r="H949" s="31" t="str">
        <f>IF(Sheet1!G1209=0,"出错","-")</f>
        <v>-</v>
      </c>
      <c r="I949" s="31" t="str">
        <f>IF(AND(Sheet1!G1209=0,Sheet1!L1209&lt;&gt;0),"出错","-")</f>
        <v>-</v>
      </c>
      <c r="J949" s="31" t="str">
        <f>IF(AND(Sheet1!G1209=0,Sheet1!L1209=0,Sheet1!Q1209&lt;&gt;0),"出错","-")</f>
        <v>-</v>
      </c>
      <c r="K949" s="31" t="str">
        <f>IF(AND(Sheet1!G1209=0,Sheet1!L1209=0,Sheet1!Q1209=0,Sheet1!V1209&lt;&gt;0),"出错","-")</f>
        <v>-</v>
      </c>
      <c r="L949" s="31" t="str">
        <f>IF(AND(Sheet1!G1209=0,Sheet1!L1209=0,Sheet1!Q1209=0,Sheet1!V1209=0,Sheet1!AA1209&lt;&gt;0),"出错","-")</f>
        <v>-</v>
      </c>
    </row>
    <row r="950" spans="1:12">
      <c r="A950" s="3">
        <v>22186</v>
      </c>
      <c r="B950" s="3" t="s">
        <v>221</v>
      </c>
      <c r="C950" s="31" t="str">
        <f>IF(OR(Sheet1!I1210&lt;&gt;Sheet1!AF1210,Sheet1!AG1210&lt;&gt;Sheet1!J1210),"有影响","-")</f>
        <v>有影响</v>
      </c>
      <c r="D950" s="31" t="str">
        <f>IF(OR(Sheet1!N1210&lt;&gt;Sheet1!AH1210,Sheet1!AI1210&lt;&gt;Sheet1!O1210),"有影响","-")</f>
        <v>-</v>
      </c>
      <c r="E950" s="31" t="str">
        <f>IF(OR(Sheet1!S1210&lt;&gt;Sheet1!AJ1210,Sheet1!AK1210&lt;&gt;Sheet1!T1210),"有影响","-")</f>
        <v>-</v>
      </c>
      <c r="F950" s="31" t="str">
        <f>IF(OR(Sheet1!X1210&lt;&gt;Sheet1!AL1210,Sheet1!AM1210&lt;&gt;Sheet1!Y1210),"有影响","-")</f>
        <v>-</v>
      </c>
      <c r="G950" s="31" t="str">
        <f>IF(OR(Sheet1!AC1210&lt;&gt;Sheet1!AN1210,Sheet1!AO1210&lt;&gt;Sheet1!AD1210),"有影响","-")</f>
        <v>-</v>
      </c>
      <c r="H950" s="31" t="str">
        <f>IF(Sheet1!G1210=0,"出错","-")</f>
        <v>-</v>
      </c>
      <c r="I950" s="31" t="str">
        <f>IF(AND(Sheet1!G1210=0,Sheet1!L1210&lt;&gt;0),"出错","-")</f>
        <v>-</v>
      </c>
      <c r="J950" s="31" t="str">
        <f>IF(AND(Sheet1!G1210=0,Sheet1!L1210=0,Sheet1!Q1210&lt;&gt;0),"出错","-")</f>
        <v>-</v>
      </c>
      <c r="K950" s="31" t="str">
        <f>IF(AND(Sheet1!G1210=0,Sheet1!L1210=0,Sheet1!Q1210=0,Sheet1!V1210&lt;&gt;0),"出错","-")</f>
        <v>-</v>
      </c>
      <c r="L950" s="31" t="str">
        <f>IF(AND(Sheet1!G1210=0,Sheet1!L1210=0,Sheet1!Q1210=0,Sheet1!V1210=0,Sheet1!AA1210&lt;&gt;0),"出错","-")</f>
        <v>-</v>
      </c>
    </row>
    <row r="951" spans="1:12">
      <c r="A951" s="3">
        <v>22187</v>
      </c>
      <c r="B951" s="3" t="s">
        <v>222</v>
      </c>
      <c r="C951" s="31" t="str">
        <f>IF(OR(Sheet1!I1211&lt;&gt;Sheet1!AF1211,Sheet1!AG1211&lt;&gt;Sheet1!J1211),"有影响","-")</f>
        <v>有影响</v>
      </c>
      <c r="D951" s="31" t="str">
        <f>IF(OR(Sheet1!N1211&lt;&gt;Sheet1!AH1211,Sheet1!AI1211&lt;&gt;Sheet1!O1211),"有影响","-")</f>
        <v>-</v>
      </c>
      <c r="E951" s="31" t="str">
        <f>IF(OR(Sheet1!S1211&lt;&gt;Sheet1!AJ1211,Sheet1!AK1211&lt;&gt;Sheet1!T1211),"有影响","-")</f>
        <v>-</v>
      </c>
      <c r="F951" s="31" t="str">
        <f>IF(OR(Sheet1!X1211&lt;&gt;Sheet1!AL1211,Sheet1!AM1211&lt;&gt;Sheet1!Y1211),"有影响","-")</f>
        <v>-</v>
      </c>
      <c r="G951" s="31" t="str">
        <f>IF(OR(Sheet1!AC1211&lt;&gt;Sheet1!AN1211,Sheet1!AO1211&lt;&gt;Sheet1!AD1211),"有影响","-")</f>
        <v>-</v>
      </c>
      <c r="H951" s="31" t="str">
        <f>IF(Sheet1!G1211=0,"出错","-")</f>
        <v>-</v>
      </c>
      <c r="I951" s="31" t="str">
        <f>IF(AND(Sheet1!G1211=0,Sheet1!L1211&lt;&gt;0),"出错","-")</f>
        <v>-</v>
      </c>
      <c r="J951" s="31" t="str">
        <f>IF(AND(Sheet1!G1211=0,Sheet1!L1211=0,Sheet1!Q1211&lt;&gt;0),"出错","-")</f>
        <v>-</v>
      </c>
      <c r="K951" s="31" t="str">
        <f>IF(AND(Sheet1!G1211=0,Sheet1!L1211=0,Sheet1!Q1211=0,Sheet1!V1211&lt;&gt;0),"出错","-")</f>
        <v>-</v>
      </c>
      <c r="L951" s="31" t="str">
        <f>IF(AND(Sheet1!G1211=0,Sheet1!L1211=0,Sheet1!Q1211=0,Sheet1!V1211=0,Sheet1!AA1211&lt;&gt;0),"出错","-")</f>
        <v>-</v>
      </c>
    </row>
    <row r="952" spans="1:12">
      <c r="A952" s="3">
        <v>22188</v>
      </c>
      <c r="B952" s="3" t="s">
        <v>223</v>
      </c>
      <c r="C952" s="31" t="str">
        <f>IF(OR(Sheet1!I1212&lt;&gt;Sheet1!AF1212,Sheet1!AG1212&lt;&gt;Sheet1!J1212),"有影响","-")</f>
        <v>有影响</v>
      </c>
      <c r="D952" s="31" t="str">
        <f>IF(OR(Sheet1!N1212&lt;&gt;Sheet1!AH1212,Sheet1!AI1212&lt;&gt;Sheet1!O1212),"有影响","-")</f>
        <v>-</v>
      </c>
      <c r="E952" s="31" t="str">
        <f>IF(OR(Sheet1!S1212&lt;&gt;Sheet1!AJ1212,Sheet1!AK1212&lt;&gt;Sheet1!T1212),"有影响","-")</f>
        <v>-</v>
      </c>
      <c r="F952" s="31" t="str">
        <f>IF(OR(Sheet1!X1212&lt;&gt;Sheet1!AL1212,Sheet1!AM1212&lt;&gt;Sheet1!Y1212),"有影响","-")</f>
        <v>-</v>
      </c>
      <c r="G952" s="31" t="str">
        <f>IF(OR(Sheet1!AC1212&lt;&gt;Sheet1!AN1212,Sheet1!AO1212&lt;&gt;Sheet1!AD1212),"有影响","-")</f>
        <v>-</v>
      </c>
      <c r="H952" s="31" t="str">
        <f>IF(Sheet1!G1212=0,"出错","-")</f>
        <v>-</v>
      </c>
      <c r="I952" s="31" t="str">
        <f>IF(AND(Sheet1!G1212=0,Sheet1!L1212&lt;&gt;0),"出错","-")</f>
        <v>-</v>
      </c>
      <c r="J952" s="31" t="str">
        <f>IF(AND(Sheet1!G1212=0,Sheet1!L1212=0,Sheet1!Q1212&lt;&gt;0),"出错","-")</f>
        <v>-</v>
      </c>
      <c r="K952" s="31" t="str">
        <f>IF(AND(Sheet1!G1212=0,Sheet1!L1212=0,Sheet1!Q1212=0,Sheet1!V1212&lt;&gt;0),"出错","-")</f>
        <v>-</v>
      </c>
      <c r="L952" s="31" t="str">
        <f>IF(AND(Sheet1!G1212=0,Sheet1!L1212=0,Sheet1!Q1212=0,Sheet1!V1212=0,Sheet1!AA1212&lt;&gt;0),"出错","-")</f>
        <v>-</v>
      </c>
    </row>
    <row r="953" spans="1:12">
      <c r="A953" s="3">
        <v>22189</v>
      </c>
      <c r="B953" s="3" t="s">
        <v>224</v>
      </c>
      <c r="C953" s="31" t="str">
        <f>IF(OR(Sheet1!I1213&lt;&gt;Sheet1!AF1213,Sheet1!AG1213&lt;&gt;Sheet1!J1213),"有影响","-")</f>
        <v>有影响</v>
      </c>
      <c r="D953" s="31" t="str">
        <f>IF(OR(Sheet1!N1213&lt;&gt;Sheet1!AH1213,Sheet1!AI1213&lt;&gt;Sheet1!O1213),"有影响","-")</f>
        <v>-</v>
      </c>
      <c r="E953" s="31" t="str">
        <f>IF(OR(Sheet1!S1213&lt;&gt;Sheet1!AJ1213,Sheet1!AK1213&lt;&gt;Sheet1!T1213),"有影响","-")</f>
        <v>-</v>
      </c>
      <c r="F953" s="31" t="str">
        <f>IF(OR(Sheet1!X1213&lt;&gt;Sheet1!AL1213,Sheet1!AM1213&lt;&gt;Sheet1!Y1213),"有影响","-")</f>
        <v>-</v>
      </c>
      <c r="G953" s="31" t="str">
        <f>IF(OR(Sheet1!AC1213&lt;&gt;Sheet1!AN1213,Sheet1!AO1213&lt;&gt;Sheet1!AD1213),"有影响","-")</f>
        <v>-</v>
      </c>
      <c r="H953" s="31" t="str">
        <f>IF(Sheet1!G1213=0,"出错","-")</f>
        <v>-</v>
      </c>
      <c r="I953" s="31" t="str">
        <f>IF(AND(Sheet1!G1213=0,Sheet1!L1213&lt;&gt;0),"出错","-")</f>
        <v>-</v>
      </c>
      <c r="J953" s="31" t="str">
        <f>IF(AND(Sheet1!G1213=0,Sheet1!L1213=0,Sheet1!Q1213&lt;&gt;0),"出错","-")</f>
        <v>-</v>
      </c>
      <c r="K953" s="31" t="str">
        <f>IF(AND(Sheet1!G1213=0,Sheet1!L1213=0,Sheet1!Q1213=0,Sheet1!V1213&lt;&gt;0),"出错","-")</f>
        <v>-</v>
      </c>
      <c r="L953" s="31" t="str">
        <f>IF(AND(Sheet1!G1213=0,Sheet1!L1213=0,Sheet1!Q1213=0,Sheet1!V1213=0,Sheet1!AA1213&lt;&gt;0),"出错","-")</f>
        <v>-</v>
      </c>
    </row>
    <row r="954" spans="1:12">
      <c r="A954" s="3">
        <v>22190</v>
      </c>
      <c r="B954" s="3" t="s">
        <v>225</v>
      </c>
      <c r="C954" s="31" t="str">
        <f>IF(OR(Sheet1!I1214&lt;&gt;Sheet1!AF1214,Sheet1!AG1214&lt;&gt;Sheet1!J1214),"有影响","-")</f>
        <v>有影响</v>
      </c>
      <c r="D954" s="31" t="str">
        <f>IF(OR(Sheet1!N1214&lt;&gt;Sheet1!AH1214,Sheet1!AI1214&lt;&gt;Sheet1!O1214),"有影响","-")</f>
        <v>-</v>
      </c>
      <c r="E954" s="31" t="str">
        <f>IF(OR(Sheet1!S1214&lt;&gt;Sheet1!AJ1214,Sheet1!AK1214&lt;&gt;Sheet1!T1214),"有影响","-")</f>
        <v>-</v>
      </c>
      <c r="F954" s="31" t="str">
        <f>IF(OR(Sheet1!X1214&lt;&gt;Sheet1!AL1214,Sheet1!AM1214&lt;&gt;Sheet1!Y1214),"有影响","-")</f>
        <v>-</v>
      </c>
      <c r="G954" s="31" t="str">
        <f>IF(OR(Sheet1!AC1214&lt;&gt;Sheet1!AN1214,Sheet1!AO1214&lt;&gt;Sheet1!AD1214),"有影响","-")</f>
        <v>-</v>
      </c>
      <c r="H954" s="31" t="str">
        <f>IF(Sheet1!G1214=0,"出错","-")</f>
        <v>-</v>
      </c>
      <c r="I954" s="31" t="str">
        <f>IF(AND(Sheet1!G1214=0,Sheet1!L1214&lt;&gt;0),"出错","-")</f>
        <v>-</v>
      </c>
      <c r="J954" s="31" t="str">
        <f>IF(AND(Sheet1!G1214=0,Sheet1!L1214=0,Sheet1!Q1214&lt;&gt;0),"出错","-")</f>
        <v>-</v>
      </c>
      <c r="K954" s="31" t="str">
        <f>IF(AND(Sheet1!G1214=0,Sheet1!L1214=0,Sheet1!Q1214=0,Sheet1!V1214&lt;&gt;0),"出错","-")</f>
        <v>-</v>
      </c>
      <c r="L954" s="31" t="str">
        <f>IF(AND(Sheet1!G1214=0,Sheet1!L1214=0,Sheet1!Q1214=0,Sheet1!V1214=0,Sheet1!AA1214&lt;&gt;0),"出错","-")</f>
        <v>-</v>
      </c>
    </row>
    <row r="955" spans="1:12">
      <c r="A955" s="3">
        <v>22191</v>
      </c>
      <c r="B955" s="3" t="s">
        <v>226</v>
      </c>
      <c r="C955" s="31" t="str">
        <f>IF(OR(Sheet1!I1215&lt;&gt;Sheet1!AF1215,Sheet1!AG1215&lt;&gt;Sheet1!J1215),"有影响","-")</f>
        <v>有影响</v>
      </c>
      <c r="D955" s="31" t="str">
        <f>IF(OR(Sheet1!N1215&lt;&gt;Sheet1!AH1215,Sheet1!AI1215&lt;&gt;Sheet1!O1215),"有影响","-")</f>
        <v>-</v>
      </c>
      <c r="E955" s="31" t="str">
        <f>IF(OR(Sheet1!S1215&lt;&gt;Sheet1!AJ1215,Sheet1!AK1215&lt;&gt;Sheet1!T1215),"有影响","-")</f>
        <v>-</v>
      </c>
      <c r="F955" s="31" t="str">
        <f>IF(OR(Sheet1!X1215&lt;&gt;Sheet1!AL1215,Sheet1!AM1215&lt;&gt;Sheet1!Y1215),"有影响","-")</f>
        <v>-</v>
      </c>
      <c r="G955" s="31" t="str">
        <f>IF(OR(Sheet1!AC1215&lt;&gt;Sheet1!AN1215,Sheet1!AO1215&lt;&gt;Sheet1!AD1215),"有影响","-")</f>
        <v>-</v>
      </c>
      <c r="H955" s="31" t="str">
        <f>IF(Sheet1!G1215=0,"出错","-")</f>
        <v>-</v>
      </c>
      <c r="I955" s="31" t="str">
        <f>IF(AND(Sheet1!G1215=0,Sheet1!L1215&lt;&gt;0),"出错","-")</f>
        <v>-</v>
      </c>
      <c r="J955" s="31" t="str">
        <f>IF(AND(Sheet1!G1215=0,Sheet1!L1215=0,Sheet1!Q1215&lt;&gt;0),"出错","-")</f>
        <v>-</v>
      </c>
      <c r="K955" s="31" t="str">
        <f>IF(AND(Sheet1!G1215=0,Sheet1!L1215=0,Sheet1!Q1215=0,Sheet1!V1215&lt;&gt;0),"出错","-")</f>
        <v>-</v>
      </c>
      <c r="L955" s="31" t="str">
        <f>IF(AND(Sheet1!G1215=0,Sheet1!L1215=0,Sheet1!Q1215=0,Sheet1!V1215=0,Sheet1!AA1215&lt;&gt;0),"出错","-")</f>
        <v>-</v>
      </c>
    </row>
    <row r="956" spans="1:12">
      <c r="A956" s="3">
        <v>22192</v>
      </c>
      <c r="B956" s="3" t="s">
        <v>670</v>
      </c>
      <c r="C956" s="31" t="str">
        <f>IF(OR(Sheet1!I1216&lt;&gt;Sheet1!AF1216,Sheet1!AG1216&lt;&gt;Sheet1!J1216),"有影响","-")</f>
        <v>有影响</v>
      </c>
      <c r="D956" s="31" t="str">
        <f>IF(OR(Sheet1!N1216&lt;&gt;Sheet1!AH1216,Sheet1!AI1216&lt;&gt;Sheet1!O1216),"有影响","-")</f>
        <v>-</v>
      </c>
      <c r="E956" s="31" t="str">
        <f>IF(OR(Sheet1!S1216&lt;&gt;Sheet1!AJ1216,Sheet1!AK1216&lt;&gt;Sheet1!T1216),"有影响","-")</f>
        <v>-</v>
      </c>
      <c r="F956" s="31" t="str">
        <f>IF(OR(Sheet1!X1216&lt;&gt;Sheet1!AL1216,Sheet1!AM1216&lt;&gt;Sheet1!Y1216),"有影响","-")</f>
        <v>-</v>
      </c>
      <c r="G956" s="31" t="str">
        <f>IF(OR(Sheet1!AC1216&lt;&gt;Sheet1!AN1216,Sheet1!AO1216&lt;&gt;Sheet1!AD1216),"有影响","-")</f>
        <v>-</v>
      </c>
      <c r="H956" s="31" t="str">
        <f>IF(Sheet1!G1216=0,"出错","-")</f>
        <v>-</v>
      </c>
      <c r="I956" s="31" t="str">
        <f>IF(AND(Sheet1!G1216=0,Sheet1!L1216&lt;&gt;0),"出错","-")</f>
        <v>-</v>
      </c>
      <c r="J956" s="31" t="str">
        <f>IF(AND(Sheet1!G1216=0,Sheet1!L1216=0,Sheet1!Q1216&lt;&gt;0),"出错","-")</f>
        <v>-</v>
      </c>
      <c r="K956" s="31" t="str">
        <f>IF(AND(Sheet1!G1216=0,Sheet1!L1216=0,Sheet1!Q1216=0,Sheet1!V1216&lt;&gt;0),"出错","-")</f>
        <v>-</v>
      </c>
      <c r="L956" s="31" t="str">
        <f>IF(AND(Sheet1!G1216=0,Sheet1!L1216=0,Sheet1!Q1216=0,Sheet1!V1216=0,Sheet1!AA1216&lt;&gt;0),"出错","-")</f>
        <v>-</v>
      </c>
    </row>
    <row r="957" spans="1:12">
      <c r="A957" s="3">
        <v>22193</v>
      </c>
      <c r="B957" s="3" t="s">
        <v>1487</v>
      </c>
      <c r="C957" s="31" t="str">
        <f>IF(OR(Sheet1!I1217&lt;&gt;Sheet1!AF1217,Sheet1!AG1217&lt;&gt;Sheet1!J1217),"有影响","-")</f>
        <v>有影响</v>
      </c>
      <c r="D957" s="31" t="str">
        <f>IF(OR(Sheet1!N1217&lt;&gt;Sheet1!AH1217,Sheet1!AI1217&lt;&gt;Sheet1!O1217),"有影响","-")</f>
        <v>-</v>
      </c>
      <c r="E957" s="31" t="str">
        <f>IF(OR(Sheet1!S1217&lt;&gt;Sheet1!AJ1217,Sheet1!AK1217&lt;&gt;Sheet1!T1217),"有影响","-")</f>
        <v>-</v>
      </c>
      <c r="F957" s="31" t="str">
        <f>IF(OR(Sheet1!X1217&lt;&gt;Sheet1!AL1217,Sheet1!AM1217&lt;&gt;Sheet1!Y1217),"有影响","-")</f>
        <v>-</v>
      </c>
      <c r="G957" s="31" t="str">
        <f>IF(OR(Sheet1!AC1217&lt;&gt;Sheet1!AN1217,Sheet1!AO1217&lt;&gt;Sheet1!AD1217),"有影响","-")</f>
        <v>-</v>
      </c>
      <c r="H957" s="31" t="str">
        <f>IF(Sheet1!G1217=0,"出错","-")</f>
        <v>-</v>
      </c>
      <c r="I957" s="31" t="str">
        <f>IF(AND(Sheet1!G1217=0,Sheet1!L1217&lt;&gt;0),"出错","-")</f>
        <v>-</v>
      </c>
      <c r="J957" s="31" t="str">
        <f>IF(AND(Sheet1!G1217=0,Sheet1!L1217=0,Sheet1!Q1217&lt;&gt;0),"出错","-")</f>
        <v>-</v>
      </c>
      <c r="K957" s="31" t="str">
        <f>IF(AND(Sheet1!G1217=0,Sheet1!L1217=0,Sheet1!Q1217=0,Sheet1!V1217&lt;&gt;0),"出错","-")</f>
        <v>-</v>
      </c>
      <c r="L957" s="31" t="str">
        <f>IF(AND(Sheet1!G1217=0,Sheet1!L1217=0,Sheet1!Q1217=0,Sheet1!V1217=0,Sheet1!AA1217&lt;&gt;0),"出错","-")</f>
        <v>-</v>
      </c>
    </row>
    <row r="958" spans="1:12">
      <c r="A958" s="3">
        <v>22194</v>
      </c>
      <c r="B958" s="3" t="s">
        <v>671</v>
      </c>
      <c r="C958" s="31" t="str">
        <f>IF(OR(Sheet1!I1218&lt;&gt;Sheet1!AF1218,Sheet1!AG1218&lt;&gt;Sheet1!J1218),"有影响","-")</f>
        <v>有影响</v>
      </c>
      <c r="D958" s="31" t="str">
        <f>IF(OR(Sheet1!N1218&lt;&gt;Sheet1!AH1218,Sheet1!AI1218&lt;&gt;Sheet1!O1218),"有影响","-")</f>
        <v>-</v>
      </c>
      <c r="E958" s="31" t="str">
        <f>IF(OR(Sheet1!S1218&lt;&gt;Sheet1!AJ1218,Sheet1!AK1218&lt;&gt;Sheet1!T1218),"有影响","-")</f>
        <v>-</v>
      </c>
      <c r="F958" s="31" t="str">
        <f>IF(OR(Sheet1!X1218&lt;&gt;Sheet1!AL1218,Sheet1!AM1218&lt;&gt;Sheet1!Y1218),"有影响","-")</f>
        <v>-</v>
      </c>
      <c r="G958" s="31" t="str">
        <f>IF(OR(Sheet1!AC1218&lt;&gt;Sheet1!AN1218,Sheet1!AO1218&lt;&gt;Sheet1!AD1218),"有影响","-")</f>
        <v>-</v>
      </c>
      <c r="H958" s="31" t="str">
        <f>IF(Sheet1!G1218=0,"出错","-")</f>
        <v>-</v>
      </c>
      <c r="I958" s="31" t="str">
        <f>IF(AND(Sheet1!G1218=0,Sheet1!L1218&lt;&gt;0),"出错","-")</f>
        <v>-</v>
      </c>
      <c r="J958" s="31" t="str">
        <f>IF(AND(Sheet1!G1218=0,Sheet1!L1218=0,Sheet1!Q1218&lt;&gt;0),"出错","-")</f>
        <v>-</v>
      </c>
      <c r="K958" s="31" t="str">
        <f>IF(AND(Sheet1!G1218=0,Sheet1!L1218=0,Sheet1!Q1218=0,Sheet1!V1218&lt;&gt;0),"出错","-")</f>
        <v>-</v>
      </c>
      <c r="L958" s="31" t="str">
        <f>IF(AND(Sheet1!G1218=0,Sheet1!L1218=0,Sheet1!Q1218=0,Sheet1!V1218=0,Sheet1!AA1218&lt;&gt;0),"出错","-")</f>
        <v>-</v>
      </c>
    </row>
    <row r="959" spans="1:12">
      <c r="A959" s="3">
        <v>22195</v>
      </c>
      <c r="B959" s="3" t="s">
        <v>672</v>
      </c>
      <c r="C959" s="31" t="str">
        <f>IF(OR(Sheet1!I1219&lt;&gt;Sheet1!AF1219,Sheet1!AG1219&lt;&gt;Sheet1!J1219),"有影响","-")</f>
        <v>有影响</v>
      </c>
      <c r="D959" s="31" t="str">
        <f>IF(OR(Sheet1!N1219&lt;&gt;Sheet1!AH1219,Sheet1!AI1219&lt;&gt;Sheet1!O1219),"有影响","-")</f>
        <v>-</v>
      </c>
      <c r="E959" s="31" t="str">
        <f>IF(OR(Sheet1!S1219&lt;&gt;Sheet1!AJ1219,Sheet1!AK1219&lt;&gt;Sheet1!T1219),"有影响","-")</f>
        <v>-</v>
      </c>
      <c r="F959" s="31" t="str">
        <f>IF(OR(Sheet1!X1219&lt;&gt;Sheet1!AL1219,Sheet1!AM1219&lt;&gt;Sheet1!Y1219),"有影响","-")</f>
        <v>-</v>
      </c>
      <c r="G959" s="31" t="str">
        <f>IF(OR(Sheet1!AC1219&lt;&gt;Sheet1!AN1219,Sheet1!AO1219&lt;&gt;Sheet1!AD1219),"有影响","-")</f>
        <v>-</v>
      </c>
      <c r="H959" s="31" t="str">
        <f>IF(Sheet1!G1219=0,"出错","-")</f>
        <v>-</v>
      </c>
      <c r="I959" s="31" t="str">
        <f>IF(AND(Sheet1!G1219=0,Sheet1!L1219&lt;&gt;0),"出错","-")</f>
        <v>-</v>
      </c>
      <c r="J959" s="31" t="str">
        <f>IF(AND(Sheet1!G1219=0,Sheet1!L1219=0,Sheet1!Q1219&lt;&gt;0),"出错","-")</f>
        <v>-</v>
      </c>
      <c r="K959" s="31" t="str">
        <f>IF(AND(Sheet1!G1219=0,Sheet1!L1219=0,Sheet1!Q1219=0,Sheet1!V1219&lt;&gt;0),"出错","-")</f>
        <v>-</v>
      </c>
      <c r="L959" s="31" t="str">
        <f>IF(AND(Sheet1!G1219=0,Sheet1!L1219=0,Sheet1!Q1219=0,Sheet1!V1219=0,Sheet1!AA1219&lt;&gt;0),"出错","-")</f>
        <v>-</v>
      </c>
    </row>
    <row r="960" spans="1:12">
      <c r="A960" s="3">
        <v>22196</v>
      </c>
      <c r="B960" s="3" t="s">
        <v>673</v>
      </c>
      <c r="C960" s="31" t="str">
        <f>IF(OR(Sheet1!I1220&lt;&gt;Sheet1!AF1220,Sheet1!AG1220&lt;&gt;Sheet1!J1220),"有影响","-")</f>
        <v>有影响</v>
      </c>
      <c r="D960" s="31" t="str">
        <f>IF(OR(Sheet1!N1220&lt;&gt;Sheet1!AH1220,Sheet1!AI1220&lt;&gt;Sheet1!O1220),"有影响","-")</f>
        <v>-</v>
      </c>
      <c r="E960" s="31" t="str">
        <f>IF(OR(Sheet1!S1220&lt;&gt;Sheet1!AJ1220,Sheet1!AK1220&lt;&gt;Sheet1!T1220),"有影响","-")</f>
        <v>-</v>
      </c>
      <c r="F960" s="31" t="str">
        <f>IF(OR(Sheet1!X1220&lt;&gt;Sheet1!AL1220,Sheet1!AM1220&lt;&gt;Sheet1!Y1220),"有影响","-")</f>
        <v>-</v>
      </c>
      <c r="G960" s="31" t="str">
        <f>IF(OR(Sheet1!AC1220&lt;&gt;Sheet1!AN1220,Sheet1!AO1220&lt;&gt;Sheet1!AD1220),"有影响","-")</f>
        <v>-</v>
      </c>
      <c r="H960" s="31" t="str">
        <f>IF(Sheet1!G1220=0,"出错","-")</f>
        <v>-</v>
      </c>
      <c r="I960" s="31" t="str">
        <f>IF(AND(Sheet1!G1220=0,Sheet1!L1220&lt;&gt;0),"出错","-")</f>
        <v>-</v>
      </c>
      <c r="J960" s="31" t="str">
        <f>IF(AND(Sheet1!G1220=0,Sheet1!L1220=0,Sheet1!Q1220&lt;&gt;0),"出错","-")</f>
        <v>-</v>
      </c>
      <c r="K960" s="31" t="str">
        <f>IF(AND(Sheet1!G1220=0,Sheet1!L1220=0,Sheet1!Q1220=0,Sheet1!V1220&lt;&gt;0),"出错","-")</f>
        <v>-</v>
      </c>
      <c r="L960" s="31" t="str">
        <f>IF(AND(Sheet1!G1220=0,Sheet1!L1220=0,Sheet1!Q1220=0,Sheet1!V1220=0,Sheet1!AA1220&lt;&gt;0),"出错","-")</f>
        <v>-</v>
      </c>
    </row>
    <row r="961" spans="1:12">
      <c r="A961" s="3">
        <v>22197</v>
      </c>
      <c r="B961" s="3" t="s">
        <v>674</v>
      </c>
      <c r="C961" s="31" t="str">
        <f>IF(OR(Sheet1!I1221&lt;&gt;Sheet1!AF1221,Sheet1!AG1221&lt;&gt;Sheet1!J1221),"有影响","-")</f>
        <v>有影响</v>
      </c>
      <c r="D961" s="31" t="str">
        <f>IF(OR(Sheet1!N1221&lt;&gt;Sheet1!AH1221,Sheet1!AI1221&lt;&gt;Sheet1!O1221),"有影响","-")</f>
        <v>-</v>
      </c>
      <c r="E961" s="31" t="str">
        <f>IF(OR(Sheet1!S1221&lt;&gt;Sheet1!AJ1221,Sheet1!AK1221&lt;&gt;Sheet1!T1221),"有影响","-")</f>
        <v>-</v>
      </c>
      <c r="F961" s="31" t="str">
        <f>IF(OR(Sheet1!X1221&lt;&gt;Sheet1!AL1221,Sheet1!AM1221&lt;&gt;Sheet1!Y1221),"有影响","-")</f>
        <v>-</v>
      </c>
      <c r="G961" s="31" t="str">
        <f>IF(OR(Sheet1!AC1221&lt;&gt;Sheet1!AN1221,Sheet1!AO1221&lt;&gt;Sheet1!AD1221),"有影响","-")</f>
        <v>-</v>
      </c>
      <c r="H961" s="31" t="str">
        <f>IF(Sheet1!G1221=0,"出错","-")</f>
        <v>-</v>
      </c>
      <c r="I961" s="31" t="str">
        <f>IF(AND(Sheet1!G1221=0,Sheet1!L1221&lt;&gt;0),"出错","-")</f>
        <v>-</v>
      </c>
      <c r="J961" s="31" t="str">
        <f>IF(AND(Sheet1!G1221=0,Sheet1!L1221=0,Sheet1!Q1221&lt;&gt;0),"出错","-")</f>
        <v>-</v>
      </c>
      <c r="K961" s="31" t="str">
        <f>IF(AND(Sheet1!G1221=0,Sheet1!L1221=0,Sheet1!Q1221=0,Sheet1!V1221&lt;&gt;0),"出错","-")</f>
        <v>-</v>
      </c>
      <c r="L961" s="31" t="str">
        <f>IF(AND(Sheet1!G1221=0,Sheet1!L1221=0,Sheet1!Q1221=0,Sheet1!V1221=0,Sheet1!AA1221&lt;&gt;0),"出错","-")</f>
        <v>-</v>
      </c>
    </row>
    <row r="962" spans="1:12">
      <c r="A962" s="3">
        <v>22198</v>
      </c>
      <c r="B962" s="3" t="s">
        <v>675</v>
      </c>
      <c r="C962" s="31" t="str">
        <f>IF(OR(Sheet1!I1222&lt;&gt;Sheet1!AF1222,Sheet1!AG1222&lt;&gt;Sheet1!J1222),"有影响","-")</f>
        <v>有影响</v>
      </c>
      <c r="D962" s="31" t="str">
        <f>IF(OR(Sheet1!N1222&lt;&gt;Sheet1!AH1222,Sheet1!AI1222&lt;&gt;Sheet1!O1222),"有影响","-")</f>
        <v>-</v>
      </c>
      <c r="E962" s="31" t="str">
        <f>IF(OR(Sheet1!S1222&lt;&gt;Sheet1!AJ1222,Sheet1!AK1222&lt;&gt;Sheet1!T1222),"有影响","-")</f>
        <v>-</v>
      </c>
      <c r="F962" s="31" t="str">
        <f>IF(OR(Sheet1!X1222&lt;&gt;Sheet1!AL1222,Sheet1!AM1222&lt;&gt;Sheet1!Y1222),"有影响","-")</f>
        <v>-</v>
      </c>
      <c r="G962" s="31" t="str">
        <f>IF(OR(Sheet1!AC1222&lt;&gt;Sheet1!AN1222,Sheet1!AO1222&lt;&gt;Sheet1!AD1222),"有影响","-")</f>
        <v>-</v>
      </c>
      <c r="H962" s="31" t="str">
        <f>IF(Sheet1!G1222=0,"出错","-")</f>
        <v>-</v>
      </c>
      <c r="I962" s="31" t="str">
        <f>IF(AND(Sheet1!G1222=0,Sheet1!L1222&lt;&gt;0),"出错","-")</f>
        <v>-</v>
      </c>
      <c r="J962" s="31" t="str">
        <f>IF(AND(Sheet1!G1222=0,Sheet1!L1222=0,Sheet1!Q1222&lt;&gt;0),"出错","-")</f>
        <v>-</v>
      </c>
      <c r="K962" s="31" t="str">
        <f>IF(AND(Sheet1!G1222=0,Sheet1!L1222=0,Sheet1!Q1222=0,Sheet1!V1222&lt;&gt;0),"出错","-")</f>
        <v>-</v>
      </c>
      <c r="L962" s="31" t="str">
        <f>IF(AND(Sheet1!G1222=0,Sheet1!L1222=0,Sheet1!Q1222=0,Sheet1!V1222=0,Sheet1!AA1222&lt;&gt;0),"出错","-")</f>
        <v>-</v>
      </c>
    </row>
    <row r="963" spans="1:12">
      <c r="A963" s="3">
        <v>22199</v>
      </c>
      <c r="B963" s="3" t="s">
        <v>676</v>
      </c>
      <c r="C963" s="31" t="str">
        <f>IF(OR(Sheet1!I1223&lt;&gt;Sheet1!AF1223,Sheet1!AG1223&lt;&gt;Sheet1!J1223),"有影响","-")</f>
        <v>有影响</v>
      </c>
      <c r="D963" s="31" t="str">
        <f>IF(OR(Sheet1!N1223&lt;&gt;Sheet1!AH1223,Sheet1!AI1223&lt;&gt;Sheet1!O1223),"有影响","-")</f>
        <v>-</v>
      </c>
      <c r="E963" s="31" t="str">
        <f>IF(OR(Sheet1!S1223&lt;&gt;Sheet1!AJ1223,Sheet1!AK1223&lt;&gt;Sheet1!T1223),"有影响","-")</f>
        <v>-</v>
      </c>
      <c r="F963" s="31" t="str">
        <f>IF(OR(Sheet1!X1223&lt;&gt;Sheet1!AL1223,Sheet1!AM1223&lt;&gt;Sheet1!Y1223),"有影响","-")</f>
        <v>-</v>
      </c>
      <c r="G963" s="31" t="str">
        <f>IF(OR(Sheet1!AC1223&lt;&gt;Sheet1!AN1223,Sheet1!AO1223&lt;&gt;Sheet1!AD1223),"有影响","-")</f>
        <v>-</v>
      </c>
      <c r="H963" s="31" t="str">
        <f>IF(Sheet1!G1223=0,"出错","-")</f>
        <v>-</v>
      </c>
      <c r="I963" s="31" t="str">
        <f>IF(AND(Sheet1!G1223=0,Sheet1!L1223&lt;&gt;0),"出错","-")</f>
        <v>-</v>
      </c>
      <c r="J963" s="31" t="str">
        <f>IF(AND(Sheet1!G1223=0,Sheet1!L1223=0,Sheet1!Q1223&lt;&gt;0),"出错","-")</f>
        <v>-</v>
      </c>
      <c r="K963" s="31" t="str">
        <f>IF(AND(Sheet1!G1223=0,Sheet1!L1223=0,Sheet1!Q1223=0,Sheet1!V1223&lt;&gt;0),"出错","-")</f>
        <v>-</v>
      </c>
      <c r="L963" s="31" t="str">
        <f>IF(AND(Sheet1!G1223=0,Sheet1!L1223=0,Sheet1!Q1223=0,Sheet1!V1223=0,Sheet1!AA1223&lt;&gt;0),"出错","-")</f>
        <v>-</v>
      </c>
    </row>
    <row r="964" spans="1:12">
      <c r="A964" s="3">
        <v>22200</v>
      </c>
      <c r="B964" s="3" t="s">
        <v>1657</v>
      </c>
      <c r="C964" s="31" t="str">
        <f>IF(OR(Sheet1!I1224&lt;&gt;Sheet1!AF1224,Sheet1!AG1224&lt;&gt;Sheet1!J1224),"有影响","-")</f>
        <v>-</v>
      </c>
      <c r="D964" s="31" t="str">
        <f>IF(OR(Sheet1!N1224&lt;&gt;Sheet1!AH1224,Sheet1!AI1224&lt;&gt;Sheet1!O1224),"有影响","-")</f>
        <v>-</v>
      </c>
      <c r="E964" s="31" t="str">
        <f>IF(OR(Sheet1!S1224&lt;&gt;Sheet1!AJ1224,Sheet1!AK1224&lt;&gt;Sheet1!T1224),"有影响","-")</f>
        <v>-</v>
      </c>
      <c r="F964" s="31" t="str">
        <f>IF(OR(Sheet1!X1224&lt;&gt;Sheet1!AL1224,Sheet1!AM1224&lt;&gt;Sheet1!Y1224),"有影响","-")</f>
        <v>-</v>
      </c>
      <c r="G964" s="31" t="str">
        <f>IF(OR(Sheet1!AC1224&lt;&gt;Sheet1!AN1224,Sheet1!AO1224&lt;&gt;Sheet1!AD1224),"有影响","-")</f>
        <v>-</v>
      </c>
      <c r="H964" s="31" t="str">
        <f>IF(Sheet1!G1224=0,"出错","-")</f>
        <v>-</v>
      </c>
      <c r="I964" s="31" t="str">
        <f>IF(AND(Sheet1!G1224=0,Sheet1!L1224&lt;&gt;0),"出错","-")</f>
        <v>-</v>
      </c>
      <c r="J964" s="31" t="str">
        <f>IF(AND(Sheet1!G1224=0,Sheet1!L1224=0,Sheet1!Q1224&lt;&gt;0),"出错","-")</f>
        <v>-</v>
      </c>
      <c r="K964" s="31" t="str">
        <f>IF(AND(Sheet1!G1224=0,Sheet1!L1224=0,Sheet1!Q1224=0,Sheet1!V1224&lt;&gt;0),"出错","-")</f>
        <v>-</v>
      </c>
      <c r="L964" s="31" t="str">
        <f>IF(AND(Sheet1!G1224=0,Sheet1!L1224=0,Sheet1!Q1224=0,Sheet1!V1224=0,Sheet1!AA1224&lt;&gt;0),"出错","-")</f>
        <v>-</v>
      </c>
    </row>
    <row r="965" spans="1:12">
      <c r="A965" s="23">
        <v>22201</v>
      </c>
      <c r="B965" s="23" t="s">
        <v>1657</v>
      </c>
      <c r="C965" s="31" t="str">
        <f>IF(OR(Sheet1!I1225&lt;&gt;Sheet1!AF1225,Sheet1!AG1225&lt;&gt;Sheet1!J1225),"有影响","-")</f>
        <v>-</v>
      </c>
      <c r="D965" s="31" t="str">
        <f>IF(OR(Sheet1!N1225&lt;&gt;Sheet1!AH1225,Sheet1!AI1225&lt;&gt;Sheet1!O1225),"有影响","-")</f>
        <v>-</v>
      </c>
      <c r="E965" s="31" t="str">
        <f>IF(OR(Sheet1!S1225&lt;&gt;Sheet1!AJ1225,Sheet1!AK1225&lt;&gt;Sheet1!T1225),"有影响","-")</f>
        <v>-</v>
      </c>
      <c r="F965" s="31" t="str">
        <f>IF(OR(Sheet1!X1225&lt;&gt;Sheet1!AL1225,Sheet1!AM1225&lt;&gt;Sheet1!Y1225),"有影响","-")</f>
        <v>-</v>
      </c>
      <c r="G965" s="31" t="str">
        <f>IF(OR(Sheet1!AC1225&lt;&gt;Sheet1!AN1225,Sheet1!AO1225&lt;&gt;Sheet1!AD1225),"有影响","-")</f>
        <v>-</v>
      </c>
      <c r="H965" s="31" t="str">
        <f>IF(Sheet1!G1225=0,"出错","-")</f>
        <v>-</v>
      </c>
      <c r="I965" s="31" t="str">
        <f>IF(AND(Sheet1!G1225=0,Sheet1!L1225&lt;&gt;0),"出错","-")</f>
        <v>-</v>
      </c>
      <c r="J965" s="31" t="str">
        <f>IF(AND(Sheet1!G1225=0,Sheet1!L1225=0,Sheet1!Q1225&lt;&gt;0),"出错","-")</f>
        <v>-</v>
      </c>
      <c r="K965" s="31" t="str">
        <f>IF(AND(Sheet1!G1225=0,Sheet1!L1225=0,Sheet1!Q1225=0,Sheet1!V1225&lt;&gt;0),"出错","-")</f>
        <v>-</v>
      </c>
      <c r="L965" s="31" t="str">
        <f>IF(AND(Sheet1!G1225=0,Sheet1!L1225=0,Sheet1!Q1225=0,Sheet1!V1225=0,Sheet1!AA1225&lt;&gt;0),"出错","-")</f>
        <v>-</v>
      </c>
    </row>
    <row r="966" spans="1:12">
      <c r="A966" s="3">
        <v>23000</v>
      </c>
      <c r="B966" s="3" t="s">
        <v>819</v>
      </c>
      <c r="C966" s="31" t="str">
        <f>IF(OR(Sheet1!I1226&lt;&gt;Sheet1!AF1226,Sheet1!AG1226&lt;&gt;Sheet1!J1226),"有影响","-")</f>
        <v>-</v>
      </c>
      <c r="D966" s="31" t="str">
        <f>IF(OR(Sheet1!N1226&lt;&gt;Sheet1!AH1226,Sheet1!AI1226&lt;&gt;Sheet1!O1226),"有影响","-")</f>
        <v>-</v>
      </c>
      <c r="E966" s="31" t="str">
        <f>IF(OR(Sheet1!S1226&lt;&gt;Sheet1!AJ1226,Sheet1!AK1226&lt;&gt;Sheet1!T1226),"有影响","-")</f>
        <v>-</v>
      </c>
      <c r="F966" s="31" t="str">
        <f>IF(OR(Sheet1!X1226&lt;&gt;Sheet1!AL1226,Sheet1!AM1226&lt;&gt;Sheet1!Y1226),"有影响","-")</f>
        <v>-</v>
      </c>
      <c r="G966" s="31" t="str">
        <f>IF(OR(Sheet1!AC1226&lt;&gt;Sheet1!AN1226,Sheet1!AO1226&lt;&gt;Sheet1!AD1226),"有影响","-")</f>
        <v>-</v>
      </c>
      <c r="H966" s="31" t="str">
        <f>IF(Sheet1!G1226=0,"出错","-")</f>
        <v>-</v>
      </c>
      <c r="I966" s="31" t="str">
        <f>IF(AND(Sheet1!G1226=0,Sheet1!L1226&lt;&gt;0),"出错","-")</f>
        <v>-</v>
      </c>
      <c r="J966" s="31" t="str">
        <f>IF(AND(Sheet1!G1226=0,Sheet1!L1226=0,Sheet1!Q1226&lt;&gt;0),"出错","-")</f>
        <v>-</v>
      </c>
      <c r="K966" s="31" t="str">
        <f>IF(AND(Sheet1!G1226=0,Sheet1!L1226=0,Sheet1!Q1226=0,Sheet1!V1226&lt;&gt;0),"出错","-")</f>
        <v>-</v>
      </c>
      <c r="L966" s="31" t="str">
        <f>IF(AND(Sheet1!G1226=0,Sheet1!L1226=0,Sheet1!Q1226=0,Sheet1!V1226=0,Sheet1!AA1226&lt;&gt;0),"出错","-")</f>
        <v>-</v>
      </c>
    </row>
    <row r="967" spans="1:12">
      <c r="A967" s="3">
        <v>23001</v>
      </c>
      <c r="B967" s="3" t="s">
        <v>390</v>
      </c>
      <c r="C967" s="31" t="str">
        <f>IF(OR(Sheet1!I1227&lt;&gt;Sheet1!AF1227,Sheet1!AG1227&lt;&gt;Sheet1!J1227),"有影响","-")</f>
        <v>-</v>
      </c>
      <c r="D967" s="31" t="str">
        <f>IF(OR(Sheet1!N1227&lt;&gt;Sheet1!AH1227,Sheet1!AI1227&lt;&gt;Sheet1!O1227),"有影响","-")</f>
        <v>-</v>
      </c>
      <c r="E967" s="31" t="str">
        <f>IF(OR(Sheet1!S1227&lt;&gt;Sheet1!AJ1227,Sheet1!AK1227&lt;&gt;Sheet1!T1227),"有影响","-")</f>
        <v>-</v>
      </c>
      <c r="F967" s="31" t="str">
        <f>IF(OR(Sheet1!X1227&lt;&gt;Sheet1!AL1227,Sheet1!AM1227&lt;&gt;Sheet1!Y1227),"有影响","-")</f>
        <v>-</v>
      </c>
      <c r="G967" s="31" t="str">
        <f>IF(OR(Sheet1!AC1227&lt;&gt;Sheet1!AN1227,Sheet1!AO1227&lt;&gt;Sheet1!AD1227),"有影响","-")</f>
        <v>-</v>
      </c>
      <c r="H967" s="31" t="str">
        <f>IF(Sheet1!G1227=0,"出错","-")</f>
        <v>-</v>
      </c>
      <c r="I967" s="31" t="str">
        <f>IF(AND(Sheet1!G1227=0,Sheet1!L1227&lt;&gt;0),"出错","-")</f>
        <v>-</v>
      </c>
      <c r="J967" s="31" t="str">
        <f>IF(AND(Sheet1!G1227=0,Sheet1!L1227=0,Sheet1!Q1227&lt;&gt;0),"出错","-")</f>
        <v>-</v>
      </c>
      <c r="K967" s="31" t="str">
        <f>IF(AND(Sheet1!G1227=0,Sheet1!L1227=0,Sheet1!Q1227=0,Sheet1!V1227&lt;&gt;0),"出错","-")</f>
        <v>-</v>
      </c>
      <c r="L967" s="31" t="str">
        <f>IF(AND(Sheet1!G1227=0,Sheet1!L1227=0,Sheet1!Q1227=0,Sheet1!V1227=0,Sheet1!AA1227&lt;&gt;0),"出错","-")</f>
        <v>-</v>
      </c>
    </row>
    <row r="968" spans="1:12">
      <c r="A968" s="3">
        <v>23002</v>
      </c>
      <c r="B968" s="3" t="s">
        <v>392</v>
      </c>
      <c r="C968" s="31" t="str">
        <f>IF(OR(Sheet1!I1228&lt;&gt;Sheet1!AF1228,Sheet1!AG1228&lt;&gt;Sheet1!J1228),"有影响","-")</f>
        <v>-</v>
      </c>
      <c r="D968" s="31" t="str">
        <f>IF(OR(Sheet1!N1228&lt;&gt;Sheet1!AH1228,Sheet1!AI1228&lt;&gt;Sheet1!O1228),"有影响","-")</f>
        <v>-</v>
      </c>
      <c r="E968" s="31" t="str">
        <f>IF(OR(Sheet1!S1228&lt;&gt;Sheet1!AJ1228,Sheet1!AK1228&lt;&gt;Sheet1!T1228),"有影响","-")</f>
        <v>-</v>
      </c>
      <c r="F968" s="31" t="str">
        <f>IF(OR(Sheet1!X1228&lt;&gt;Sheet1!AL1228,Sheet1!AM1228&lt;&gt;Sheet1!Y1228),"有影响","-")</f>
        <v>-</v>
      </c>
      <c r="G968" s="31" t="str">
        <f>IF(OR(Sheet1!AC1228&lt;&gt;Sheet1!AN1228,Sheet1!AO1228&lt;&gt;Sheet1!AD1228),"有影响","-")</f>
        <v>-</v>
      </c>
      <c r="H968" s="31" t="str">
        <f>IF(Sheet1!G1228=0,"出错","-")</f>
        <v>-</v>
      </c>
      <c r="I968" s="31" t="str">
        <f>IF(AND(Sheet1!G1228=0,Sheet1!L1228&lt;&gt;0),"出错","-")</f>
        <v>-</v>
      </c>
      <c r="J968" s="31" t="str">
        <f>IF(AND(Sheet1!G1228=0,Sheet1!L1228=0,Sheet1!Q1228&lt;&gt;0),"出错","-")</f>
        <v>-</v>
      </c>
      <c r="K968" s="31" t="str">
        <f>IF(AND(Sheet1!G1228=0,Sheet1!L1228=0,Sheet1!Q1228=0,Sheet1!V1228&lt;&gt;0),"出错","-")</f>
        <v>-</v>
      </c>
      <c r="L968" s="31" t="str">
        <f>IF(AND(Sheet1!G1228=0,Sheet1!L1228=0,Sheet1!Q1228=0,Sheet1!V1228=0,Sheet1!AA1228&lt;&gt;0),"出错","-")</f>
        <v>-</v>
      </c>
    </row>
    <row r="969" spans="1:12">
      <c r="A969" s="3">
        <v>23003</v>
      </c>
      <c r="B969" s="3" t="s">
        <v>393</v>
      </c>
      <c r="C969" s="31" t="str">
        <f>IF(OR(Sheet1!I1229&lt;&gt;Sheet1!AF1229,Sheet1!AG1229&lt;&gt;Sheet1!J1229),"有影响","-")</f>
        <v>-</v>
      </c>
      <c r="D969" s="31" t="str">
        <f>IF(OR(Sheet1!N1229&lt;&gt;Sheet1!AH1229,Sheet1!AI1229&lt;&gt;Sheet1!O1229),"有影响","-")</f>
        <v>-</v>
      </c>
      <c r="E969" s="31" t="str">
        <f>IF(OR(Sheet1!S1229&lt;&gt;Sheet1!AJ1229,Sheet1!AK1229&lt;&gt;Sheet1!T1229),"有影响","-")</f>
        <v>-</v>
      </c>
      <c r="F969" s="31" t="str">
        <f>IF(OR(Sheet1!X1229&lt;&gt;Sheet1!AL1229,Sheet1!AM1229&lt;&gt;Sheet1!Y1229),"有影响","-")</f>
        <v>-</v>
      </c>
      <c r="G969" s="31" t="str">
        <f>IF(OR(Sheet1!AC1229&lt;&gt;Sheet1!AN1229,Sheet1!AO1229&lt;&gt;Sheet1!AD1229),"有影响","-")</f>
        <v>-</v>
      </c>
      <c r="H969" s="31" t="str">
        <f>IF(Sheet1!G1229=0,"出错","-")</f>
        <v>-</v>
      </c>
      <c r="I969" s="31" t="str">
        <f>IF(AND(Sheet1!G1229=0,Sheet1!L1229&lt;&gt;0),"出错","-")</f>
        <v>-</v>
      </c>
      <c r="J969" s="31" t="str">
        <f>IF(AND(Sheet1!G1229=0,Sheet1!L1229=0,Sheet1!Q1229&lt;&gt;0),"出错","-")</f>
        <v>-</v>
      </c>
      <c r="K969" s="31" t="str">
        <f>IF(AND(Sheet1!G1229=0,Sheet1!L1229=0,Sheet1!Q1229=0,Sheet1!V1229&lt;&gt;0),"出错","-")</f>
        <v>-</v>
      </c>
      <c r="L969" s="31" t="str">
        <f>IF(AND(Sheet1!G1229=0,Sheet1!L1229=0,Sheet1!Q1229=0,Sheet1!V1229=0,Sheet1!AA1229&lt;&gt;0),"出错","-")</f>
        <v>-</v>
      </c>
    </row>
    <row r="970" spans="1:12">
      <c r="A970" s="3">
        <v>23004</v>
      </c>
      <c r="B970" s="3" t="s">
        <v>112</v>
      </c>
      <c r="C970" s="31" t="str">
        <f>IF(OR(Sheet1!I1230&lt;&gt;Sheet1!AF1230,Sheet1!AG1230&lt;&gt;Sheet1!J1230),"有影响","-")</f>
        <v>-</v>
      </c>
      <c r="D970" s="31" t="str">
        <f>IF(OR(Sheet1!N1230&lt;&gt;Sheet1!AH1230,Sheet1!AI1230&lt;&gt;Sheet1!O1230),"有影响","-")</f>
        <v>-</v>
      </c>
      <c r="E970" s="31" t="str">
        <f>IF(OR(Sheet1!S1230&lt;&gt;Sheet1!AJ1230,Sheet1!AK1230&lt;&gt;Sheet1!T1230),"有影响","-")</f>
        <v>-</v>
      </c>
      <c r="F970" s="31" t="str">
        <f>IF(OR(Sheet1!X1230&lt;&gt;Sheet1!AL1230,Sheet1!AM1230&lt;&gt;Sheet1!Y1230),"有影响","-")</f>
        <v>-</v>
      </c>
      <c r="G970" s="31" t="str">
        <f>IF(OR(Sheet1!AC1230&lt;&gt;Sheet1!AN1230,Sheet1!AO1230&lt;&gt;Sheet1!AD1230),"有影响","-")</f>
        <v>-</v>
      </c>
      <c r="H970" s="31" t="str">
        <f>IF(Sheet1!G1230=0,"出错","-")</f>
        <v>-</v>
      </c>
      <c r="I970" s="31" t="str">
        <f>IF(AND(Sheet1!G1230=0,Sheet1!L1230&lt;&gt;0),"出错","-")</f>
        <v>-</v>
      </c>
      <c r="J970" s="31" t="str">
        <f>IF(AND(Sheet1!G1230=0,Sheet1!L1230=0,Sheet1!Q1230&lt;&gt;0),"出错","-")</f>
        <v>-</v>
      </c>
      <c r="K970" s="31" t="str">
        <f>IF(AND(Sheet1!G1230=0,Sheet1!L1230=0,Sheet1!Q1230=0,Sheet1!V1230&lt;&gt;0),"出错","-")</f>
        <v>-</v>
      </c>
      <c r="L970" s="31" t="str">
        <f>IF(AND(Sheet1!G1230=0,Sheet1!L1230=0,Sheet1!Q1230=0,Sheet1!V1230=0,Sheet1!AA1230&lt;&gt;0),"出错","-")</f>
        <v>-</v>
      </c>
    </row>
    <row r="971" spans="1:12">
      <c r="A971" s="3">
        <v>23005</v>
      </c>
      <c r="B971" s="3" t="s">
        <v>113</v>
      </c>
      <c r="C971" s="31" t="str">
        <f>IF(OR(Sheet1!I1231&lt;&gt;Sheet1!AF1231,Sheet1!AG1231&lt;&gt;Sheet1!J1231),"有影响","-")</f>
        <v>-</v>
      </c>
      <c r="D971" s="31" t="str">
        <f>IF(OR(Sheet1!N1231&lt;&gt;Sheet1!AH1231,Sheet1!AI1231&lt;&gt;Sheet1!O1231),"有影响","-")</f>
        <v>-</v>
      </c>
      <c r="E971" s="31" t="str">
        <f>IF(OR(Sheet1!S1231&lt;&gt;Sheet1!AJ1231,Sheet1!AK1231&lt;&gt;Sheet1!T1231),"有影响","-")</f>
        <v>-</v>
      </c>
      <c r="F971" s="31" t="str">
        <f>IF(OR(Sheet1!X1231&lt;&gt;Sheet1!AL1231,Sheet1!AM1231&lt;&gt;Sheet1!Y1231),"有影响","-")</f>
        <v>-</v>
      </c>
      <c r="G971" s="31" t="str">
        <f>IF(OR(Sheet1!AC1231&lt;&gt;Sheet1!AN1231,Sheet1!AO1231&lt;&gt;Sheet1!AD1231),"有影响","-")</f>
        <v>-</v>
      </c>
      <c r="H971" s="31" t="str">
        <f>IF(Sheet1!G1231=0,"出错","-")</f>
        <v>-</v>
      </c>
      <c r="I971" s="31" t="str">
        <f>IF(AND(Sheet1!G1231=0,Sheet1!L1231&lt;&gt;0),"出错","-")</f>
        <v>-</v>
      </c>
      <c r="J971" s="31" t="str">
        <f>IF(AND(Sheet1!G1231=0,Sheet1!L1231=0,Sheet1!Q1231&lt;&gt;0),"出错","-")</f>
        <v>-</v>
      </c>
      <c r="K971" s="31" t="str">
        <f>IF(AND(Sheet1!G1231=0,Sheet1!L1231=0,Sheet1!Q1231=0,Sheet1!V1231&lt;&gt;0),"出错","-")</f>
        <v>-</v>
      </c>
      <c r="L971" s="31" t="str">
        <f>IF(AND(Sheet1!G1231=0,Sheet1!L1231=0,Sheet1!Q1231=0,Sheet1!V1231=0,Sheet1!AA1231&lt;&gt;0),"出错","-")</f>
        <v>-</v>
      </c>
    </row>
    <row r="972" spans="1:12">
      <c r="A972" s="3">
        <v>23006</v>
      </c>
      <c r="B972" s="3" t="s">
        <v>114</v>
      </c>
      <c r="C972" s="31" t="str">
        <f>IF(OR(Sheet1!I1232&lt;&gt;Sheet1!AF1232,Sheet1!AG1232&lt;&gt;Sheet1!J1232),"有影响","-")</f>
        <v>-</v>
      </c>
      <c r="D972" s="31" t="str">
        <f>IF(OR(Sheet1!N1232&lt;&gt;Sheet1!AH1232,Sheet1!AI1232&lt;&gt;Sheet1!O1232),"有影响","-")</f>
        <v>-</v>
      </c>
      <c r="E972" s="31" t="str">
        <f>IF(OR(Sheet1!S1232&lt;&gt;Sheet1!AJ1232,Sheet1!AK1232&lt;&gt;Sheet1!T1232),"有影响","-")</f>
        <v>-</v>
      </c>
      <c r="F972" s="31" t="str">
        <f>IF(OR(Sheet1!X1232&lt;&gt;Sheet1!AL1232,Sheet1!AM1232&lt;&gt;Sheet1!Y1232),"有影响","-")</f>
        <v>-</v>
      </c>
      <c r="G972" s="31" t="str">
        <f>IF(OR(Sheet1!AC1232&lt;&gt;Sheet1!AN1232,Sheet1!AO1232&lt;&gt;Sheet1!AD1232),"有影响","-")</f>
        <v>-</v>
      </c>
      <c r="H972" s="31" t="str">
        <f>IF(Sheet1!G1232=0,"出错","-")</f>
        <v>-</v>
      </c>
      <c r="I972" s="31" t="str">
        <f>IF(AND(Sheet1!G1232=0,Sheet1!L1232&lt;&gt;0),"出错","-")</f>
        <v>-</v>
      </c>
      <c r="J972" s="31" t="str">
        <f>IF(AND(Sheet1!G1232=0,Sheet1!L1232=0,Sheet1!Q1232&lt;&gt;0),"出错","-")</f>
        <v>-</v>
      </c>
      <c r="K972" s="31" t="str">
        <f>IF(AND(Sheet1!G1232=0,Sheet1!L1232=0,Sheet1!Q1232=0,Sheet1!V1232&lt;&gt;0),"出错","-")</f>
        <v>-</v>
      </c>
      <c r="L972" s="31" t="str">
        <f>IF(AND(Sheet1!G1232=0,Sheet1!L1232=0,Sheet1!Q1232=0,Sheet1!V1232=0,Sheet1!AA1232&lt;&gt;0),"出错","-")</f>
        <v>-</v>
      </c>
    </row>
    <row r="973" spans="1:12">
      <c r="A973" s="3">
        <v>23007</v>
      </c>
      <c r="B973" s="3" t="s">
        <v>115</v>
      </c>
      <c r="C973" s="31" t="str">
        <f>IF(OR(Sheet1!I1233&lt;&gt;Sheet1!AF1233,Sheet1!AG1233&lt;&gt;Sheet1!J1233),"有影响","-")</f>
        <v>-</v>
      </c>
      <c r="D973" s="31" t="str">
        <f>IF(OR(Sheet1!N1233&lt;&gt;Sheet1!AH1233,Sheet1!AI1233&lt;&gt;Sheet1!O1233),"有影响","-")</f>
        <v>-</v>
      </c>
      <c r="E973" s="31" t="str">
        <f>IF(OR(Sheet1!S1233&lt;&gt;Sheet1!AJ1233,Sheet1!AK1233&lt;&gt;Sheet1!T1233),"有影响","-")</f>
        <v>-</v>
      </c>
      <c r="F973" s="31" t="str">
        <f>IF(OR(Sheet1!X1233&lt;&gt;Sheet1!AL1233,Sheet1!AM1233&lt;&gt;Sheet1!Y1233),"有影响","-")</f>
        <v>-</v>
      </c>
      <c r="G973" s="31" t="str">
        <f>IF(OR(Sheet1!AC1233&lt;&gt;Sheet1!AN1233,Sheet1!AO1233&lt;&gt;Sheet1!AD1233),"有影响","-")</f>
        <v>-</v>
      </c>
      <c r="H973" s="31" t="str">
        <f>IF(Sheet1!G1233=0,"出错","-")</f>
        <v>-</v>
      </c>
      <c r="I973" s="31" t="str">
        <f>IF(AND(Sheet1!G1233=0,Sheet1!L1233&lt;&gt;0),"出错","-")</f>
        <v>-</v>
      </c>
      <c r="J973" s="31" t="str">
        <f>IF(AND(Sheet1!G1233=0,Sheet1!L1233=0,Sheet1!Q1233&lt;&gt;0),"出错","-")</f>
        <v>-</v>
      </c>
      <c r="K973" s="31" t="str">
        <f>IF(AND(Sheet1!G1233=0,Sheet1!L1233=0,Sheet1!Q1233=0,Sheet1!V1233&lt;&gt;0),"出错","-")</f>
        <v>-</v>
      </c>
      <c r="L973" s="31" t="str">
        <f>IF(AND(Sheet1!G1233=0,Sheet1!L1233=0,Sheet1!Q1233=0,Sheet1!V1233=0,Sheet1!AA1233&lt;&gt;0),"出错","-")</f>
        <v>-</v>
      </c>
    </row>
    <row r="974" spans="1:12">
      <c r="A974" s="3">
        <v>23008</v>
      </c>
      <c r="B974" s="3" t="s">
        <v>116</v>
      </c>
      <c r="C974" s="31" t="str">
        <f>IF(OR(Sheet1!I1234&lt;&gt;Sheet1!AF1234,Sheet1!AG1234&lt;&gt;Sheet1!J1234),"有影响","-")</f>
        <v>-</v>
      </c>
      <c r="D974" s="31" t="str">
        <f>IF(OR(Sheet1!N1234&lt;&gt;Sheet1!AH1234,Sheet1!AI1234&lt;&gt;Sheet1!O1234),"有影响","-")</f>
        <v>-</v>
      </c>
      <c r="E974" s="31" t="str">
        <f>IF(OR(Sheet1!S1234&lt;&gt;Sheet1!AJ1234,Sheet1!AK1234&lt;&gt;Sheet1!T1234),"有影响","-")</f>
        <v>-</v>
      </c>
      <c r="F974" s="31" t="str">
        <f>IF(OR(Sheet1!X1234&lt;&gt;Sheet1!AL1234,Sheet1!AM1234&lt;&gt;Sheet1!Y1234),"有影响","-")</f>
        <v>-</v>
      </c>
      <c r="G974" s="31" t="str">
        <f>IF(OR(Sheet1!AC1234&lt;&gt;Sheet1!AN1234,Sheet1!AO1234&lt;&gt;Sheet1!AD1234),"有影响","-")</f>
        <v>-</v>
      </c>
      <c r="H974" s="31" t="str">
        <f>IF(Sheet1!G1234=0,"出错","-")</f>
        <v>-</v>
      </c>
      <c r="I974" s="31" t="str">
        <f>IF(AND(Sheet1!G1234=0,Sheet1!L1234&lt;&gt;0),"出错","-")</f>
        <v>-</v>
      </c>
      <c r="J974" s="31" t="str">
        <f>IF(AND(Sheet1!G1234=0,Sheet1!L1234=0,Sheet1!Q1234&lt;&gt;0),"出错","-")</f>
        <v>-</v>
      </c>
      <c r="K974" s="31" t="str">
        <f>IF(AND(Sheet1!G1234=0,Sheet1!L1234=0,Sheet1!Q1234=0,Sheet1!V1234&lt;&gt;0),"出错","-")</f>
        <v>-</v>
      </c>
      <c r="L974" s="31" t="str">
        <f>IF(AND(Sheet1!G1234=0,Sheet1!L1234=0,Sheet1!Q1234=0,Sheet1!V1234=0,Sheet1!AA1234&lt;&gt;0),"出错","-")</f>
        <v>-</v>
      </c>
    </row>
    <row r="975" spans="1:12">
      <c r="A975" s="3">
        <v>23009</v>
      </c>
      <c r="B975" s="3" t="s">
        <v>117</v>
      </c>
      <c r="C975" s="31" t="str">
        <f>IF(OR(Sheet1!I1235&lt;&gt;Sheet1!AF1235,Sheet1!AG1235&lt;&gt;Sheet1!J1235),"有影响","-")</f>
        <v>-</v>
      </c>
      <c r="D975" s="31" t="str">
        <f>IF(OR(Sheet1!N1235&lt;&gt;Sheet1!AH1235,Sheet1!AI1235&lt;&gt;Sheet1!O1235),"有影响","-")</f>
        <v>-</v>
      </c>
      <c r="E975" s="31" t="str">
        <f>IF(OR(Sheet1!S1235&lt;&gt;Sheet1!AJ1235,Sheet1!AK1235&lt;&gt;Sheet1!T1235),"有影响","-")</f>
        <v>-</v>
      </c>
      <c r="F975" s="31" t="str">
        <f>IF(OR(Sheet1!X1235&lt;&gt;Sheet1!AL1235,Sheet1!AM1235&lt;&gt;Sheet1!Y1235),"有影响","-")</f>
        <v>-</v>
      </c>
      <c r="G975" s="31" t="str">
        <f>IF(OR(Sheet1!AC1235&lt;&gt;Sheet1!AN1235,Sheet1!AO1235&lt;&gt;Sheet1!AD1235),"有影响","-")</f>
        <v>-</v>
      </c>
      <c r="H975" s="31" t="str">
        <f>IF(Sheet1!G1235=0,"出错","-")</f>
        <v>-</v>
      </c>
      <c r="I975" s="31" t="str">
        <f>IF(AND(Sheet1!G1235=0,Sheet1!L1235&lt;&gt;0),"出错","-")</f>
        <v>-</v>
      </c>
      <c r="J975" s="31" t="str">
        <f>IF(AND(Sheet1!G1235=0,Sheet1!L1235=0,Sheet1!Q1235&lt;&gt;0),"出错","-")</f>
        <v>-</v>
      </c>
      <c r="K975" s="31" t="str">
        <f>IF(AND(Sheet1!G1235=0,Sheet1!L1235=0,Sheet1!Q1235=0,Sheet1!V1235&lt;&gt;0),"出错","-")</f>
        <v>-</v>
      </c>
      <c r="L975" s="31" t="str">
        <f>IF(AND(Sheet1!G1235=0,Sheet1!L1235=0,Sheet1!Q1235=0,Sheet1!V1235=0,Sheet1!AA1235&lt;&gt;0),"出错","-")</f>
        <v>-</v>
      </c>
    </row>
    <row r="976" spans="1:12">
      <c r="A976" s="3">
        <v>23010</v>
      </c>
      <c r="B976" s="3" t="s">
        <v>118</v>
      </c>
      <c r="C976" s="31" t="str">
        <f>IF(OR(Sheet1!I1236&lt;&gt;Sheet1!AF1236,Sheet1!AG1236&lt;&gt;Sheet1!J1236),"有影响","-")</f>
        <v>-</v>
      </c>
      <c r="D976" s="31" t="str">
        <f>IF(OR(Sheet1!N1236&lt;&gt;Sheet1!AH1236,Sheet1!AI1236&lt;&gt;Sheet1!O1236),"有影响","-")</f>
        <v>-</v>
      </c>
      <c r="E976" s="31" t="str">
        <f>IF(OR(Sheet1!S1236&lt;&gt;Sheet1!AJ1236,Sheet1!AK1236&lt;&gt;Sheet1!T1236),"有影响","-")</f>
        <v>-</v>
      </c>
      <c r="F976" s="31" t="str">
        <f>IF(OR(Sheet1!X1236&lt;&gt;Sheet1!AL1236,Sheet1!AM1236&lt;&gt;Sheet1!Y1236),"有影响","-")</f>
        <v>-</v>
      </c>
      <c r="G976" s="31" t="str">
        <f>IF(OR(Sheet1!AC1236&lt;&gt;Sheet1!AN1236,Sheet1!AO1236&lt;&gt;Sheet1!AD1236),"有影响","-")</f>
        <v>-</v>
      </c>
      <c r="H976" s="31" t="str">
        <f>IF(Sheet1!G1236=0,"出错","-")</f>
        <v>-</v>
      </c>
      <c r="I976" s="31" t="str">
        <f>IF(AND(Sheet1!G1236=0,Sheet1!L1236&lt;&gt;0),"出错","-")</f>
        <v>-</v>
      </c>
      <c r="J976" s="31" t="str">
        <f>IF(AND(Sheet1!G1236=0,Sheet1!L1236=0,Sheet1!Q1236&lt;&gt;0),"出错","-")</f>
        <v>-</v>
      </c>
      <c r="K976" s="31" t="str">
        <f>IF(AND(Sheet1!G1236=0,Sheet1!L1236=0,Sheet1!Q1236=0,Sheet1!V1236&lt;&gt;0),"出错","-")</f>
        <v>-</v>
      </c>
      <c r="L976" s="31" t="str">
        <f>IF(AND(Sheet1!G1236=0,Sheet1!L1236=0,Sheet1!Q1236=0,Sheet1!V1236=0,Sheet1!AA1236&lt;&gt;0),"出错","-")</f>
        <v>-</v>
      </c>
    </row>
    <row r="977" spans="1:12">
      <c r="A977" s="3">
        <v>23011</v>
      </c>
      <c r="B977" s="3" t="s">
        <v>119</v>
      </c>
      <c r="C977" s="31" t="str">
        <f>IF(OR(Sheet1!I1237&lt;&gt;Sheet1!AF1237,Sheet1!AG1237&lt;&gt;Sheet1!J1237),"有影响","-")</f>
        <v>-</v>
      </c>
      <c r="D977" s="31" t="str">
        <f>IF(OR(Sheet1!N1237&lt;&gt;Sheet1!AH1237,Sheet1!AI1237&lt;&gt;Sheet1!O1237),"有影响","-")</f>
        <v>-</v>
      </c>
      <c r="E977" s="31" t="str">
        <f>IF(OR(Sheet1!S1237&lt;&gt;Sheet1!AJ1237,Sheet1!AK1237&lt;&gt;Sheet1!T1237),"有影响","-")</f>
        <v>-</v>
      </c>
      <c r="F977" s="31" t="str">
        <f>IF(OR(Sheet1!X1237&lt;&gt;Sheet1!AL1237,Sheet1!AM1237&lt;&gt;Sheet1!Y1237),"有影响","-")</f>
        <v>-</v>
      </c>
      <c r="G977" s="31" t="str">
        <f>IF(OR(Sheet1!AC1237&lt;&gt;Sheet1!AN1237,Sheet1!AO1237&lt;&gt;Sheet1!AD1237),"有影响","-")</f>
        <v>-</v>
      </c>
      <c r="H977" s="31" t="str">
        <f>IF(Sheet1!G1237=0,"出错","-")</f>
        <v>-</v>
      </c>
      <c r="I977" s="31" t="str">
        <f>IF(AND(Sheet1!G1237=0,Sheet1!L1237&lt;&gt;0),"出错","-")</f>
        <v>-</v>
      </c>
      <c r="J977" s="31" t="str">
        <f>IF(AND(Sheet1!G1237=0,Sheet1!L1237=0,Sheet1!Q1237&lt;&gt;0),"出错","-")</f>
        <v>-</v>
      </c>
      <c r="K977" s="31" t="str">
        <f>IF(AND(Sheet1!G1237=0,Sheet1!L1237=0,Sheet1!Q1237=0,Sheet1!V1237&lt;&gt;0),"出错","-")</f>
        <v>-</v>
      </c>
      <c r="L977" s="31" t="str">
        <f>IF(AND(Sheet1!G1237=0,Sheet1!L1237=0,Sheet1!Q1237=0,Sheet1!V1237=0,Sheet1!AA1237&lt;&gt;0),"出错","-")</f>
        <v>-</v>
      </c>
    </row>
    <row r="978" spans="1:12">
      <c r="A978" s="3">
        <v>23012</v>
      </c>
      <c r="B978" s="3" t="s">
        <v>120</v>
      </c>
      <c r="C978" s="31" t="str">
        <f>IF(OR(Sheet1!I1238&lt;&gt;Sheet1!AF1238,Sheet1!AG1238&lt;&gt;Sheet1!J1238),"有影响","-")</f>
        <v>-</v>
      </c>
      <c r="D978" s="31" t="str">
        <f>IF(OR(Sheet1!N1238&lt;&gt;Sheet1!AH1238,Sheet1!AI1238&lt;&gt;Sheet1!O1238),"有影响","-")</f>
        <v>-</v>
      </c>
      <c r="E978" s="31" t="str">
        <f>IF(OR(Sheet1!S1238&lt;&gt;Sheet1!AJ1238,Sheet1!AK1238&lt;&gt;Sheet1!T1238),"有影响","-")</f>
        <v>-</v>
      </c>
      <c r="F978" s="31" t="str">
        <f>IF(OR(Sheet1!X1238&lt;&gt;Sheet1!AL1238,Sheet1!AM1238&lt;&gt;Sheet1!Y1238),"有影响","-")</f>
        <v>-</v>
      </c>
      <c r="G978" s="31" t="str">
        <f>IF(OR(Sheet1!AC1238&lt;&gt;Sheet1!AN1238,Sheet1!AO1238&lt;&gt;Sheet1!AD1238),"有影响","-")</f>
        <v>-</v>
      </c>
      <c r="H978" s="31" t="str">
        <f>IF(Sheet1!G1238=0,"出错","-")</f>
        <v>-</v>
      </c>
      <c r="I978" s="31" t="str">
        <f>IF(AND(Sheet1!G1238=0,Sheet1!L1238&lt;&gt;0),"出错","-")</f>
        <v>-</v>
      </c>
      <c r="J978" s="31" t="str">
        <f>IF(AND(Sheet1!G1238=0,Sheet1!L1238=0,Sheet1!Q1238&lt;&gt;0),"出错","-")</f>
        <v>-</v>
      </c>
      <c r="K978" s="31" t="str">
        <f>IF(AND(Sheet1!G1238=0,Sheet1!L1238=0,Sheet1!Q1238=0,Sheet1!V1238&lt;&gt;0),"出错","-")</f>
        <v>-</v>
      </c>
      <c r="L978" s="31" t="str">
        <f>IF(AND(Sheet1!G1238=0,Sheet1!L1238=0,Sheet1!Q1238=0,Sheet1!V1238=0,Sheet1!AA1238&lt;&gt;0),"出错","-")</f>
        <v>-</v>
      </c>
    </row>
    <row r="979" spans="1:12">
      <c r="A979" s="3">
        <v>23013</v>
      </c>
      <c r="B979" s="3" t="s">
        <v>121</v>
      </c>
      <c r="C979" s="31" t="str">
        <f>IF(OR(Sheet1!I1239&lt;&gt;Sheet1!AF1239,Sheet1!AG1239&lt;&gt;Sheet1!J1239),"有影响","-")</f>
        <v>-</v>
      </c>
      <c r="D979" s="31" t="str">
        <f>IF(OR(Sheet1!N1239&lt;&gt;Sheet1!AH1239,Sheet1!AI1239&lt;&gt;Sheet1!O1239),"有影响","-")</f>
        <v>-</v>
      </c>
      <c r="E979" s="31" t="str">
        <f>IF(OR(Sheet1!S1239&lt;&gt;Sheet1!AJ1239,Sheet1!AK1239&lt;&gt;Sheet1!T1239),"有影响","-")</f>
        <v>-</v>
      </c>
      <c r="F979" s="31" t="str">
        <f>IF(OR(Sheet1!X1239&lt;&gt;Sheet1!AL1239,Sheet1!AM1239&lt;&gt;Sheet1!Y1239),"有影响","-")</f>
        <v>-</v>
      </c>
      <c r="G979" s="31" t="str">
        <f>IF(OR(Sheet1!AC1239&lt;&gt;Sheet1!AN1239,Sheet1!AO1239&lt;&gt;Sheet1!AD1239),"有影响","-")</f>
        <v>-</v>
      </c>
      <c r="H979" s="31" t="str">
        <f>IF(Sheet1!G1239=0,"出错","-")</f>
        <v>-</v>
      </c>
      <c r="I979" s="31" t="str">
        <f>IF(AND(Sheet1!G1239=0,Sheet1!L1239&lt;&gt;0),"出错","-")</f>
        <v>-</v>
      </c>
      <c r="J979" s="31" t="str">
        <f>IF(AND(Sheet1!G1239=0,Sheet1!L1239=0,Sheet1!Q1239&lt;&gt;0),"出错","-")</f>
        <v>-</v>
      </c>
      <c r="K979" s="31" t="str">
        <f>IF(AND(Sheet1!G1239=0,Sheet1!L1239=0,Sheet1!Q1239=0,Sheet1!V1239&lt;&gt;0),"出错","-")</f>
        <v>-</v>
      </c>
      <c r="L979" s="31" t="str">
        <f>IF(AND(Sheet1!G1239=0,Sheet1!L1239=0,Sheet1!Q1239=0,Sheet1!V1239=0,Sheet1!AA1239&lt;&gt;0),"出错","-")</f>
        <v>-</v>
      </c>
    </row>
    <row r="980" spans="1:12">
      <c r="A980" s="3">
        <v>23014</v>
      </c>
      <c r="B980" s="3" t="s">
        <v>122</v>
      </c>
      <c r="C980" s="31" t="str">
        <f>IF(OR(Sheet1!I1240&lt;&gt;Sheet1!AF1240,Sheet1!AG1240&lt;&gt;Sheet1!J1240),"有影响","-")</f>
        <v>-</v>
      </c>
      <c r="D980" s="31" t="str">
        <f>IF(OR(Sheet1!N1240&lt;&gt;Sheet1!AH1240,Sheet1!AI1240&lt;&gt;Sheet1!O1240),"有影响","-")</f>
        <v>-</v>
      </c>
      <c r="E980" s="31" t="str">
        <f>IF(OR(Sheet1!S1240&lt;&gt;Sheet1!AJ1240,Sheet1!AK1240&lt;&gt;Sheet1!T1240),"有影响","-")</f>
        <v>-</v>
      </c>
      <c r="F980" s="31" t="str">
        <f>IF(OR(Sheet1!X1240&lt;&gt;Sheet1!AL1240,Sheet1!AM1240&lt;&gt;Sheet1!Y1240),"有影响","-")</f>
        <v>-</v>
      </c>
      <c r="G980" s="31" t="str">
        <f>IF(OR(Sheet1!AC1240&lt;&gt;Sheet1!AN1240,Sheet1!AO1240&lt;&gt;Sheet1!AD1240),"有影响","-")</f>
        <v>-</v>
      </c>
      <c r="H980" s="31" t="str">
        <f>IF(Sheet1!G1240=0,"出错","-")</f>
        <v>-</v>
      </c>
      <c r="I980" s="31" t="str">
        <f>IF(AND(Sheet1!G1240=0,Sheet1!L1240&lt;&gt;0),"出错","-")</f>
        <v>-</v>
      </c>
      <c r="J980" s="31" t="str">
        <f>IF(AND(Sheet1!G1240=0,Sheet1!L1240=0,Sheet1!Q1240&lt;&gt;0),"出错","-")</f>
        <v>-</v>
      </c>
      <c r="K980" s="31" t="str">
        <f>IF(AND(Sheet1!G1240=0,Sheet1!L1240=0,Sheet1!Q1240=0,Sheet1!V1240&lt;&gt;0),"出错","-")</f>
        <v>-</v>
      </c>
      <c r="L980" s="31" t="str">
        <f>IF(AND(Sheet1!G1240=0,Sheet1!L1240=0,Sheet1!Q1240=0,Sheet1!V1240=0,Sheet1!AA1240&lt;&gt;0),"出错","-")</f>
        <v>-</v>
      </c>
    </row>
    <row r="981" spans="1:12">
      <c r="A981" s="3">
        <v>23015</v>
      </c>
      <c r="B981" s="3" t="s">
        <v>123</v>
      </c>
      <c r="C981" s="31" t="str">
        <f>IF(OR(Sheet1!I1241&lt;&gt;Sheet1!AF1241,Sheet1!AG1241&lt;&gt;Sheet1!J1241),"有影响","-")</f>
        <v>-</v>
      </c>
      <c r="D981" s="31" t="str">
        <f>IF(OR(Sheet1!N1241&lt;&gt;Sheet1!AH1241,Sheet1!AI1241&lt;&gt;Sheet1!O1241),"有影响","-")</f>
        <v>-</v>
      </c>
      <c r="E981" s="31" t="str">
        <f>IF(OR(Sheet1!S1241&lt;&gt;Sheet1!AJ1241,Sheet1!AK1241&lt;&gt;Sheet1!T1241),"有影响","-")</f>
        <v>-</v>
      </c>
      <c r="F981" s="31" t="str">
        <f>IF(OR(Sheet1!X1241&lt;&gt;Sheet1!AL1241,Sheet1!AM1241&lt;&gt;Sheet1!Y1241),"有影响","-")</f>
        <v>-</v>
      </c>
      <c r="G981" s="31" t="str">
        <f>IF(OR(Sheet1!AC1241&lt;&gt;Sheet1!AN1241,Sheet1!AO1241&lt;&gt;Sheet1!AD1241),"有影响","-")</f>
        <v>-</v>
      </c>
      <c r="H981" s="31" t="str">
        <f>IF(Sheet1!G1241=0,"出错","-")</f>
        <v>-</v>
      </c>
      <c r="I981" s="31" t="str">
        <f>IF(AND(Sheet1!G1241=0,Sheet1!L1241&lt;&gt;0),"出错","-")</f>
        <v>-</v>
      </c>
      <c r="J981" s="31" t="str">
        <f>IF(AND(Sheet1!G1241=0,Sheet1!L1241=0,Sheet1!Q1241&lt;&gt;0),"出错","-")</f>
        <v>-</v>
      </c>
      <c r="K981" s="31" t="str">
        <f>IF(AND(Sheet1!G1241=0,Sheet1!L1241=0,Sheet1!Q1241=0,Sheet1!V1241&lt;&gt;0),"出错","-")</f>
        <v>-</v>
      </c>
      <c r="L981" s="31" t="str">
        <f>IF(AND(Sheet1!G1241=0,Sheet1!L1241=0,Sheet1!Q1241=0,Sheet1!V1241=0,Sheet1!AA1241&lt;&gt;0),"出错","-")</f>
        <v>-</v>
      </c>
    </row>
    <row r="982" spans="1:12">
      <c r="A982" s="3">
        <v>23016</v>
      </c>
      <c r="B982" s="3" t="s">
        <v>124</v>
      </c>
      <c r="C982" s="31" t="str">
        <f>IF(OR(Sheet1!I1242&lt;&gt;Sheet1!AF1242,Sheet1!AG1242&lt;&gt;Sheet1!J1242),"有影响","-")</f>
        <v>-</v>
      </c>
      <c r="D982" s="31" t="str">
        <f>IF(OR(Sheet1!N1242&lt;&gt;Sheet1!AH1242,Sheet1!AI1242&lt;&gt;Sheet1!O1242),"有影响","-")</f>
        <v>-</v>
      </c>
      <c r="E982" s="31" t="str">
        <f>IF(OR(Sheet1!S1242&lt;&gt;Sheet1!AJ1242,Sheet1!AK1242&lt;&gt;Sheet1!T1242),"有影响","-")</f>
        <v>-</v>
      </c>
      <c r="F982" s="31" t="str">
        <f>IF(OR(Sheet1!X1242&lt;&gt;Sheet1!AL1242,Sheet1!AM1242&lt;&gt;Sheet1!Y1242),"有影响","-")</f>
        <v>-</v>
      </c>
      <c r="G982" s="31" t="str">
        <f>IF(OR(Sheet1!AC1242&lt;&gt;Sheet1!AN1242,Sheet1!AO1242&lt;&gt;Sheet1!AD1242),"有影响","-")</f>
        <v>-</v>
      </c>
      <c r="H982" s="31" t="str">
        <f>IF(Sheet1!G1242=0,"出错","-")</f>
        <v>-</v>
      </c>
      <c r="I982" s="31" t="str">
        <f>IF(AND(Sheet1!G1242=0,Sheet1!L1242&lt;&gt;0),"出错","-")</f>
        <v>-</v>
      </c>
      <c r="J982" s="31" t="str">
        <f>IF(AND(Sheet1!G1242=0,Sheet1!L1242=0,Sheet1!Q1242&lt;&gt;0),"出错","-")</f>
        <v>-</v>
      </c>
      <c r="K982" s="31" t="str">
        <f>IF(AND(Sheet1!G1242=0,Sheet1!L1242=0,Sheet1!Q1242=0,Sheet1!V1242&lt;&gt;0),"出错","-")</f>
        <v>-</v>
      </c>
      <c r="L982" s="31" t="str">
        <f>IF(AND(Sheet1!G1242=0,Sheet1!L1242=0,Sheet1!Q1242=0,Sheet1!V1242=0,Sheet1!AA1242&lt;&gt;0),"出错","-")</f>
        <v>-</v>
      </c>
    </row>
    <row r="983" spans="1:12">
      <c r="A983" s="3">
        <v>23017</v>
      </c>
      <c r="B983" s="3" t="s">
        <v>125</v>
      </c>
      <c r="C983" s="31" t="str">
        <f>IF(OR(Sheet1!I1243&lt;&gt;Sheet1!AF1243,Sheet1!AG1243&lt;&gt;Sheet1!J1243),"有影响","-")</f>
        <v>-</v>
      </c>
      <c r="D983" s="31" t="str">
        <f>IF(OR(Sheet1!N1243&lt;&gt;Sheet1!AH1243,Sheet1!AI1243&lt;&gt;Sheet1!O1243),"有影响","-")</f>
        <v>-</v>
      </c>
      <c r="E983" s="31" t="str">
        <f>IF(OR(Sheet1!S1243&lt;&gt;Sheet1!AJ1243,Sheet1!AK1243&lt;&gt;Sheet1!T1243),"有影响","-")</f>
        <v>-</v>
      </c>
      <c r="F983" s="31" t="str">
        <f>IF(OR(Sheet1!X1243&lt;&gt;Sheet1!AL1243,Sheet1!AM1243&lt;&gt;Sheet1!Y1243),"有影响","-")</f>
        <v>-</v>
      </c>
      <c r="G983" s="31" t="str">
        <f>IF(OR(Sheet1!AC1243&lt;&gt;Sheet1!AN1243,Sheet1!AO1243&lt;&gt;Sheet1!AD1243),"有影响","-")</f>
        <v>-</v>
      </c>
      <c r="H983" s="31" t="str">
        <f>IF(Sheet1!G1243=0,"出错","-")</f>
        <v>-</v>
      </c>
      <c r="I983" s="31" t="str">
        <f>IF(AND(Sheet1!G1243=0,Sheet1!L1243&lt;&gt;0),"出错","-")</f>
        <v>-</v>
      </c>
      <c r="J983" s="31" t="str">
        <f>IF(AND(Sheet1!G1243=0,Sheet1!L1243=0,Sheet1!Q1243&lt;&gt;0),"出错","-")</f>
        <v>-</v>
      </c>
      <c r="K983" s="31" t="str">
        <f>IF(AND(Sheet1!G1243=0,Sheet1!L1243=0,Sheet1!Q1243=0,Sheet1!V1243&lt;&gt;0),"出错","-")</f>
        <v>-</v>
      </c>
      <c r="L983" s="31" t="str">
        <f>IF(AND(Sheet1!G1243=0,Sheet1!L1243=0,Sheet1!Q1243=0,Sheet1!V1243=0,Sheet1!AA1243&lt;&gt;0),"出错","-")</f>
        <v>-</v>
      </c>
    </row>
    <row r="984" spans="1:12">
      <c r="A984" s="3">
        <v>23018</v>
      </c>
      <c r="B984" s="3" t="s">
        <v>126</v>
      </c>
      <c r="C984" s="31" t="str">
        <f>IF(OR(Sheet1!I1244&lt;&gt;Sheet1!AF1244,Sheet1!AG1244&lt;&gt;Sheet1!J1244),"有影响","-")</f>
        <v>-</v>
      </c>
      <c r="D984" s="31" t="str">
        <f>IF(OR(Sheet1!N1244&lt;&gt;Sheet1!AH1244,Sheet1!AI1244&lt;&gt;Sheet1!O1244),"有影响","-")</f>
        <v>-</v>
      </c>
      <c r="E984" s="31" t="str">
        <f>IF(OR(Sheet1!S1244&lt;&gt;Sheet1!AJ1244,Sheet1!AK1244&lt;&gt;Sheet1!T1244),"有影响","-")</f>
        <v>-</v>
      </c>
      <c r="F984" s="31" t="str">
        <f>IF(OR(Sheet1!X1244&lt;&gt;Sheet1!AL1244,Sheet1!AM1244&lt;&gt;Sheet1!Y1244),"有影响","-")</f>
        <v>-</v>
      </c>
      <c r="G984" s="31" t="str">
        <f>IF(OR(Sheet1!AC1244&lt;&gt;Sheet1!AN1244,Sheet1!AO1244&lt;&gt;Sheet1!AD1244),"有影响","-")</f>
        <v>-</v>
      </c>
      <c r="H984" s="31" t="str">
        <f>IF(Sheet1!G1244=0,"出错","-")</f>
        <v>-</v>
      </c>
      <c r="I984" s="31" t="str">
        <f>IF(AND(Sheet1!G1244=0,Sheet1!L1244&lt;&gt;0),"出错","-")</f>
        <v>-</v>
      </c>
      <c r="J984" s="31" t="str">
        <f>IF(AND(Sheet1!G1244=0,Sheet1!L1244=0,Sheet1!Q1244&lt;&gt;0),"出错","-")</f>
        <v>-</v>
      </c>
      <c r="K984" s="31" t="str">
        <f>IF(AND(Sheet1!G1244=0,Sheet1!L1244=0,Sheet1!Q1244=0,Sheet1!V1244&lt;&gt;0),"出错","-")</f>
        <v>-</v>
      </c>
      <c r="L984" s="31" t="str">
        <f>IF(AND(Sheet1!G1244=0,Sheet1!L1244=0,Sheet1!Q1244=0,Sheet1!V1244=0,Sheet1!AA1244&lt;&gt;0),"出错","-")</f>
        <v>-</v>
      </c>
    </row>
    <row r="985" spans="1:12">
      <c r="A985" s="3">
        <v>23019</v>
      </c>
      <c r="B985" s="3" t="s">
        <v>127</v>
      </c>
      <c r="C985" s="31" t="str">
        <f>IF(OR(Sheet1!I1245&lt;&gt;Sheet1!AF1245,Sheet1!AG1245&lt;&gt;Sheet1!J1245),"有影响","-")</f>
        <v>-</v>
      </c>
      <c r="D985" s="31" t="str">
        <f>IF(OR(Sheet1!N1245&lt;&gt;Sheet1!AH1245,Sheet1!AI1245&lt;&gt;Sheet1!O1245),"有影响","-")</f>
        <v>-</v>
      </c>
      <c r="E985" s="31" t="str">
        <f>IF(OR(Sheet1!S1245&lt;&gt;Sheet1!AJ1245,Sheet1!AK1245&lt;&gt;Sheet1!T1245),"有影响","-")</f>
        <v>-</v>
      </c>
      <c r="F985" s="31" t="str">
        <f>IF(OR(Sheet1!X1245&lt;&gt;Sheet1!AL1245,Sheet1!AM1245&lt;&gt;Sheet1!Y1245),"有影响","-")</f>
        <v>-</v>
      </c>
      <c r="G985" s="31" t="str">
        <f>IF(OR(Sheet1!AC1245&lt;&gt;Sheet1!AN1245,Sheet1!AO1245&lt;&gt;Sheet1!AD1245),"有影响","-")</f>
        <v>-</v>
      </c>
      <c r="H985" s="31" t="str">
        <f>IF(Sheet1!G1245=0,"出错","-")</f>
        <v>-</v>
      </c>
      <c r="I985" s="31" t="str">
        <f>IF(AND(Sheet1!G1245=0,Sheet1!L1245&lt;&gt;0),"出错","-")</f>
        <v>-</v>
      </c>
      <c r="J985" s="31" t="str">
        <f>IF(AND(Sheet1!G1245=0,Sheet1!L1245=0,Sheet1!Q1245&lt;&gt;0),"出错","-")</f>
        <v>-</v>
      </c>
      <c r="K985" s="31" t="str">
        <f>IF(AND(Sheet1!G1245=0,Sheet1!L1245=0,Sheet1!Q1245=0,Sheet1!V1245&lt;&gt;0),"出错","-")</f>
        <v>-</v>
      </c>
      <c r="L985" s="31" t="str">
        <f>IF(AND(Sheet1!G1245=0,Sheet1!L1245=0,Sheet1!Q1245=0,Sheet1!V1245=0,Sheet1!AA1245&lt;&gt;0),"出错","-")</f>
        <v>-</v>
      </c>
    </row>
    <row r="986" spans="1:12">
      <c r="A986" s="3">
        <v>23020</v>
      </c>
      <c r="B986" s="3" t="s">
        <v>128</v>
      </c>
      <c r="C986" s="31" t="str">
        <f>IF(OR(Sheet1!I1246&lt;&gt;Sheet1!AF1246,Sheet1!AG1246&lt;&gt;Sheet1!J1246),"有影响","-")</f>
        <v>-</v>
      </c>
      <c r="D986" s="31" t="str">
        <f>IF(OR(Sheet1!N1246&lt;&gt;Sheet1!AH1246,Sheet1!AI1246&lt;&gt;Sheet1!O1246),"有影响","-")</f>
        <v>-</v>
      </c>
      <c r="E986" s="31" t="str">
        <f>IF(OR(Sheet1!S1246&lt;&gt;Sheet1!AJ1246,Sheet1!AK1246&lt;&gt;Sheet1!T1246),"有影响","-")</f>
        <v>-</v>
      </c>
      <c r="F986" s="31" t="str">
        <f>IF(OR(Sheet1!X1246&lt;&gt;Sheet1!AL1246,Sheet1!AM1246&lt;&gt;Sheet1!Y1246),"有影响","-")</f>
        <v>-</v>
      </c>
      <c r="G986" s="31" t="str">
        <f>IF(OR(Sheet1!AC1246&lt;&gt;Sheet1!AN1246,Sheet1!AO1246&lt;&gt;Sheet1!AD1246),"有影响","-")</f>
        <v>-</v>
      </c>
      <c r="H986" s="31" t="str">
        <f>IF(Sheet1!G1246=0,"出错","-")</f>
        <v>-</v>
      </c>
      <c r="I986" s="31" t="str">
        <f>IF(AND(Sheet1!G1246=0,Sheet1!L1246&lt;&gt;0),"出错","-")</f>
        <v>-</v>
      </c>
      <c r="J986" s="31" t="str">
        <f>IF(AND(Sheet1!G1246=0,Sheet1!L1246=0,Sheet1!Q1246&lt;&gt;0),"出错","-")</f>
        <v>-</v>
      </c>
      <c r="K986" s="31" t="str">
        <f>IF(AND(Sheet1!G1246=0,Sheet1!L1246=0,Sheet1!Q1246=0,Sheet1!V1246&lt;&gt;0),"出错","-")</f>
        <v>-</v>
      </c>
      <c r="L986" s="31" t="str">
        <f>IF(AND(Sheet1!G1246=0,Sheet1!L1246=0,Sheet1!Q1246=0,Sheet1!V1246=0,Sheet1!AA1246&lt;&gt;0),"出错","-")</f>
        <v>-</v>
      </c>
    </row>
    <row r="987" spans="1:12">
      <c r="A987" s="3">
        <v>23021</v>
      </c>
      <c r="B987" s="3" t="s">
        <v>129</v>
      </c>
      <c r="C987" s="31" t="str">
        <f>IF(OR(Sheet1!I1247&lt;&gt;Sheet1!AF1247,Sheet1!AG1247&lt;&gt;Sheet1!J1247),"有影响","-")</f>
        <v>-</v>
      </c>
      <c r="D987" s="31" t="str">
        <f>IF(OR(Sheet1!N1247&lt;&gt;Sheet1!AH1247,Sheet1!AI1247&lt;&gt;Sheet1!O1247),"有影响","-")</f>
        <v>-</v>
      </c>
      <c r="E987" s="31" t="str">
        <f>IF(OR(Sheet1!S1247&lt;&gt;Sheet1!AJ1247,Sheet1!AK1247&lt;&gt;Sheet1!T1247),"有影响","-")</f>
        <v>-</v>
      </c>
      <c r="F987" s="31" t="str">
        <f>IF(OR(Sheet1!X1247&lt;&gt;Sheet1!AL1247,Sheet1!AM1247&lt;&gt;Sheet1!Y1247),"有影响","-")</f>
        <v>-</v>
      </c>
      <c r="G987" s="31" t="str">
        <f>IF(OR(Sheet1!AC1247&lt;&gt;Sheet1!AN1247,Sheet1!AO1247&lt;&gt;Sheet1!AD1247),"有影响","-")</f>
        <v>-</v>
      </c>
      <c r="H987" s="31" t="str">
        <f>IF(Sheet1!G1247=0,"出错","-")</f>
        <v>-</v>
      </c>
      <c r="I987" s="31" t="str">
        <f>IF(AND(Sheet1!G1247=0,Sheet1!L1247&lt;&gt;0),"出错","-")</f>
        <v>-</v>
      </c>
      <c r="J987" s="31" t="str">
        <f>IF(AND(Sheet1!G1247=0,Sheet1!L1247=0,Sheet1!Q1247&lt;&gt;0),"出错","-")</f>
        <v>-</v>
      </c>
      <c r="K987" s="31" t="str">
        <f>IF(AND(Sheet1!G1247=0,Sheet1!L1247=0,Sheet1!Q1247=0,Sheet1!V1247&lt;&gt;0),"出错","-")</f>
        <v>-</v>
      </c>
      <c r="L987" s="31" t="str">
        <f>IF(AND(Sheet1!G1247=0,Sheet1!L1247=0,Sheet1!Q1247=0,Sheet1!V1247=0,Sheet1!AA1247&lt;&gt;0),"出错","-")</f>
        <v>-</v>
      </c>
    </row>
    <row r="988" spans="1:12">
      <c r="A988" s="3">
        <v>23022</v>
      </c>
      <c r="B988" s="3" t="s">
        <v>130</v>
      </c>
      <c r="C988" s="31" t="str">
        <f>IF(OR(Sheet1!I1248&lt;&gt;Sheet1!AF1248,Sheet1!AG1248&lt;&gt;Sheet1!J1248),"有影响","-")</f>
        <v>-</v>
      </c>
      <c r="D988" s="31" t="str">
        <f>IF(OR(Sheet1!N1248&lt;&gt;Sheet1!AH1248,Sheet1!AI1248&lt;&gt;Sheet1!O1248),"有影响","-")</f>
        <v>-</v>
      </c>
      <c r="E988" s="31" t="str">
        <f>IF(OR(Sheet1!S1248&lt;&gt;Sheet1!AJ1248,Sheet1!AK1248&lt;&gt;Sheet1!T1248),"有影响","-")</f>
        <v>-</v>
      </c>
      <c r="F988" s="31" t="str">
        <f>IF(OR(Sheet1!X1248&lt;&gt;Sheet1!AL1248,Sheet1!AM1248&lt;&gt;Sheet1!Y1248),"有影响","-")</f>
        <v>-</v>
      </c>
      <c r="G988" s="31" t="str">
        <f>IF(OR(Sheet1!AC1248&lt;&gt;Sheet1!AN1248,Sheet1!AO1248&lt;&gt;Sheet1!AD1248),"有影响","-")</f>
        <v>-</v>
      </c>
      <c r="H988" s="31" t="str">
        <f>IF(Sheet1!G1248=0,"出错","-")</f>
        <v>-</v>
      </c>
      <c r="I988" s="31" t="str">
        <f>IF(AND(Sheet1!G1248=0,Sheet1!L1248&lt;&gt;0),"出错","-")</f>
        <v>-</v>
      </c>
      <c r="J988" s="31" t="str">
        <f>IF(AND(Sheet1!G1248=0,Sheet1!L1248=0,Sheet1!Q1248&lt;&gt;0),"出错","-")</f>
        <v>-</v>
      </c>
      <c r="K988" s="31" t="str">
        <f>IF(AND(Sheet1!G1248=0,Sheet1!L1248=0,Sheet1!Q1248=0,Sheet1!V1248&lt;&gt;0),"出错","-")</f>
        <v>-</v>
      </c>
      <c r="L988" s="31" t="str">
        <f>IF(AND(Sheet1!G1248=0,Sheet1!L1248=0,Sheet1!Q1248=0,Sheet1!V1248=0,Sheet1!AA1248&lt;&gt;0),"出错","-")</f>
        <v>-</v>
      </c>
    </row>
    <row r="989" spans="1:12">
      <c r="A989" s="3">
        <v>23023</v>
      </c>
      <c r="B989" s="3" t="s">
        <v>131</v>
      </c>
      <c r="C989" s="31" t="str">
        <f>IF(OR(Sheet1!I1249&lt;&gt;Sheet1!AF1249,Sheet1!AG1249&lt;&gt;Sheet1!J1249),"有影响","-")</f>
        <v>-</v>
      </c>
      <c r="D989" s="31" t="str">
        <f>IF(OR(Sheet1!N1249&lt;&gt;Sheet1!AH1249,Sheet1!AI1249&lt;&gt;Sheet1!O1249),"有影响","-")</f>
        <v>-</v>
      </c>
      <c r="E989" s="31" t="str">
        <f>IF(OR(Sheet1!S1249&lt;&gt;Sheet1!AJ1249,Sheet1!AK1249&lt;&gt;Sheet1!T1249),"有影响","-")</f>
        <v>-</v>
      </c>
      <c r="F989" s="31" t="str">
        <f>IF(OR(Sheet1!X1249&lt;&gt;Sheet1!AL1249,Sheet1!AM1249&lt;&gt;Sheet1!Y1249),"有影响","-")</f>
        <v>-</v>
      </c>
      <c r="G989" s="31" t="str">
        <f>IF(OR(Sheet1!AC1249&lt;&gt;Sheet1!AN1249,Sheet1!AO1249&lt;&gt;Sheet1!AD1249),"有影响","-")</f>
        <v>-</v>
      </c>
      <c r="H989" s="31" t="str">
        <f>IF(Sheet1!G1249=0,"出错","-")</f>
        <v>-</v>
      </c>
      <c r="I989" s="31" t="str">
        <f>IF(AND(Sheet1!G1249=0,Sheet1!L1249&lt;&gt;0),"出错","-")</f>
        <v>-</v>
      </c>
      <c r="J989" s="31" t="str">
        <f>IF(AND(Sheet1!G1249=0,Sheet1!L1249=0,Sheet1!Q1249&lt;&gt;0),"出错","-")</f>
        <v>-</v>
      </c>
      <c r="K989" s="31" t="str">
        <f>IF(AND(Sheet1!G1249=0,Sheet1!L1249=0,Sheet1!Q1249=0,Sheet1!V1249&lt;&gt;0),"出错","-")</f>
        <v>-</v>
      </c>
      <c r="L989" s="31" t="str">
        <f>IF(AND(Sheet1!G1249=0,Sheet1!L1249=0,Sheet1!Q1249=0,Sheet1!V1249=0,Sheet1!AA1249&lt;&gt;0),"出错","-")</f>
        <v>-</v>
      </c>
    </row>
    <row r="990" spans="1:12">
      <c r="A990" s="3">
        <v>23024</v>
      </c>
      <c r="B990" s="3" t="s">
        <v>132</v>
      </c>
      <c r="C990" s="31" t="str">
        <f>IF(OR(Sheet1!I1250&lt;&gt;Sheet1!AF1250,Sheet1!AG1250&lt;&gt;Sheet1!J1250),"有影响","-")</f>
        <v>-</v>
      </c>
      <c r="D990" s="31" t="str">
        <f>IF(OR(Sheet1!N1250&lt;&gt;Sheet1!AH1250,Sheet1!AI1250&lt;&gt;Sheet1!O1250),"有影响","-")</f>
        <v>-</v>
      </c>
      <c r="E990" s="31" t="str">
        <f>IF(OR(Sheet1!S1250&lt;&gt;Sheet1!AJ1250,Sheet1!AK1250&lt;&gt;Sheet1!T1250),"有影响","-")</f>
        <v>-</v>
      </c>
      <c r="F990" s="31" t="str">
        <f>IF(OR(Sheet1!X1250&lt;&gt;Sheet1!AL1250,Sheet1!AM1250&lt;&gt;Sheet1!Y1250),"有影响","-")</f>
        <v>-</v>
      </c>
      <c r="G990" s="31" t="str">
        <f>IF(OR(Sheet1!AC1250&lt;&gt;Sheet1!AN1250,Sheet1!AO1250&lt;&gt;Sheet1!AD1250),"有影响","-")</f>
        <v>-</v>
      </c>
      <c r="H990" s="31" t="str">
        <f>IF(Sheet1!G1250=0,"出错","-")</f>
        <v>-</v>
      </c>
      <c r="I990" s="31" t="str">
        <f>IF(AND(Sheet1!G1250=0,Sheet1!L1250&lt;&gt;0),"出错","-")</f>
        <v>-</v>
      </c>
      <c r="J990" s="31" t="str">
        <f>IF(AND(Sheet1!G1250=0,Sheet1!L1250=0,Sheet1!Q1250&lt;&gt;0),"出错","-")</f>
        <v>-</v>
      </c>
      <c r="K990" s="31" t="str">
        <f>IF(AND(Sheet1!G1250=0,Sheet1!L1250=0,Sheet1!Q1250=0,Sheet1!V1250&lt;&gt;0),"出错","-")</f>
        <v>-</v>
      </c>
      <c r="L990" s="31" t="str">
        <f>IF(AND(Sheet1!G1250=0,Sheet1!L1250=0,Sheet1!Q1250=0,Sheet1!V1250=0,Sheet1!AA1250&lt;&gt;0),"出错","-")</f>
        <v>-</v>
      </c>
    </row>
    <row r="991" spans="1:12">
      <c r="A991" s="3">
        <v>23025</v>
      </c>
      <c r="B991" s="3" t="s">
        <v>133</v>
      </c>
      <c r="C991" s="31" t="str">
        <f>IF(OR(Sheet1!I1251&lt;&gt;Sheet1!AF1251,Sheet1!AG1251&lt;&gt;Sheet1!J1251),"有影响","-")</f>
        <v>-</v>
      </c>
      <c r="D991" s="31" t="str">
        <f>IF(OR(Sheet1!N1251&lt;&gt;Sheet1!AH1251,Sheet1!AI1251&lt;&gt;Sheet1!O1251),"有影响","-")</f>
        <v>-</v>
      </c>
      <c r="E991" s="31" t="str">
        <f>IF(OR(Sheet1!S1251&lt;&gt;Sheet1!AJ1251,Sheet1!AK1251&lt;&gt;Sheet1!T1251),"有影响","-")</f>
        <v>-</v>
      </c>
      <c r="F991" s="31" t="str">
        <f>IF(OR(Sheet1!X1251&lt;&gt;Sheet1!AL1251,Sheet1!AM1251&lt;&gt;Sheet1!Y1251),"有影响","-")</f>
        <v>-</v>
      </c>
      <c r="G991" s="31" t="str">
        <f>IF(OR(Sheet1!AC1251&lt;&gt;Sheet1!AN1251,Sheet1!AO1251&lt;&gt;Sheet1!AD1251),"有影响","-")</f>
        <v>-</v>
      </c>
      <c r="H991" s="31" t="str">
        <f>IF(Sheet1!G1251=0,"出错","-")</f>
        <v>-</v>
      </c>
      <c r="I991" s="31" t="str">
        <f>IF(AND(Sheet1!G1251=0,Sheet1!L1251&lt;&gt;0),"出错","-")</f>
        <v>-</v>
      </c>
      <c r="J991" s="31" t="str">
        <f>IF(AND(Sheet1!G1251=0,Sheet1!L1251=0,Sheet1!Q1251&lt;&gt;0),"出错","-")</f>
        <v>-</v>
      </c>
      <c r="K991" s="31" t="str">
        <f>IF(AND(Sheet1!G1251=0,Sheet1!L1251=0,Sheet1!Q1251=0,Sheet1!V1251&lt;&gt;0),"出错","-")</f>
        <v>-</v>
      </c>
      <c r="L991" s="31" t="str">
        <f>IF(AND(Sheet1!G1251=0,Sheet1!L1251=0,Sheet1!Q1251=0,Sheet1!V1251=0,Sheet1!AA1251&lt;&gt;0),"出错","-")</f>
        <v>-</v>
      </c>
    </row>
    <row r="992" spans="1:12">
      <c r="A992" s="3">
        <v>23026</v>
      </c>
      <c r="B992" s="3" t="s">
        <v>134</v>
      </c>
      <c r="C992" s="31" t="str">
        <f>IF(OR(Sheet1!I1252&lt;&gt;Sheet1!AF1252,Sheet1!AG1252&lt;&gt;Sheet1!J1252),"有影响","-")</f>
        <v>-</v>
      </c>
      <c r="D992" s="31" t="str">
        <f>IF(OR(Sheet1!N1252&lt;&gt;Sheet1!AH1252,Sheet1!AI1252&lt;&gt;Sheet1!O1252),"有影响","-")</f>
        <v>-</v>
      </c>
      <c r="E992" s="31" t="str">
        <f>IF(OR(Sheet1!S1252&lt;&gt;Sheet1!AJ1252,Sheet1!AK1252&lt;&gt;Sheet1!T1252),"有影响","-")</f>
        <v>-</v>
      </c>
      <c r="F992" s="31" t="str">
        <f>IF(OR(Sheet1!X1252&lt;&gt;Sheet1!AL1252,Sheet1!AM1252&lt;&gt;Sheet1!Y1252),"有影响","-")</f>
        <v>-</v>
      </c>
      <c r="G992" s="31" t="str">
        <f>IF(OR(Sheet1!AC1252&lt;&gt;Sheet1!AN1252,Sheet1!AO1252&lt;&gt;Sheet1!AD1252),"有影响","-")</f>
        <v>-</v>
      </c>
      <c r="H992" s="31" t="str">
        <f>IF(Sheet1!G1252=0,"出错","-")</f>
        <v>-</v>
      </c>
      <c r="I992" s="31" t="str">
        <f>IF(AND(Sheet1!G1252=0,Sheet1!L1252&lt;&gt;0),"出错","-")</f>
        <v>-</v>
      </c>
      <c r="J992" s="31" t="str">
        <f>IF(AND(Sheet1!G1252=0,Sheet1!L1252=0,Sheet1!Q1252&lt;&gt;0),"出错","-")</f>
        <v>-</v>
      </c>
      <c r="K992" s="31" t="str">
        <f>IF(AND(Sheet1!G1252=0,Sheet1!L1252=0,Sheet1!Q1252=0,Sheet1!V1252&lt;&gt;0),"出错","-")</f>
        <v>-</v>
      </c>
      <c r="L992" s="31" t="str">
        <f>IF(AND(Sheet1!G1252=0,Sheet1!L1252=0,Sheet1!Q1252=0,Sheet1!V1252=0,Sheet1!AA1252&lt;&gt;0),"出错","-")</f>
        <v>-</v>
      </c>
    </row>
    <row r="993" spans="1:12">
      <c r="A993" s="3">
        <v>23027</v>
      </c>
      <c r="B993" s="3" t="s">
        <v>135</v>
      </c>
      <c r="C993" s="31" t="str">
        <f>IF(OR(Sheet1!I1253&lt;&gt;Sheet1!AF1253,Sheet1!AG1253&lt;&gt;Sheet1!J1253),"有影响","-")</f>
        <v>-</v>
      </c>
      <c r="D993" s="31" t="str">
        <f>IF(OR(Sheet1!N1253&lt;&gt;Sheet1!AH1253,Sheet1!AI1253&lt;&gt;Sheet1!O1253),"有影响","-")</f>
        <v>-</v>
      </c>
      <c r="E993" s="31" t="str">
        <f>IF(OR(Sheet1!S1253&lt;&gt;Sheet1!AJ1253,Sheet1!AK1253&lt;&gt;Sheet1!T1253),"有影响","-")</f>
        <v>-</v>
      </c>
      <c r="F993" s="31" t="str">
        <f>IF(OR(Sheet1!X1253&lt;&gt;Sheet1!AL1253,Sheet1!AM1253&lt;&gt;Sheet1!Y1253),"有影响","-")</f>
        <v>-</v>
      </c>
      <c r="G993" s="31" t="str">
        <f>IF(OR(Sheet1!AC1253&lt;&gt;Sheet1!AN1253,Sheet1!AO1253&lt;&gt;Sheet1!AD1253),"有影响","-")</f>
        <v>-</v>
      </c>
      <c r="H993" s="31" t="str">
        <f>IF(Sheet1!G1253=0,"出错","-")</f>
        <v>-</v>
      </c>
      <c r="I993" s="31" t="str">
        <f>IF(AND(Sheet1!G1253=0,Sheet1!L1253&lt;&gt;0),"出错","-")</f>
        <v>-</v>
      </c>
      <c r="J993" s="31" t="str">
        <f>IF(AND(Sheet1!G1253=0,Sheet1!L1253=0,Sheet1!Q1253&lt;&gt;0),"出错","-")</f>
        <v>-</v>
      </c>
      <c r="K993" s="31" t="str">
        <f>IF(AND(Sheet1!G1253=0,Sheet1!L1253=0,Sheet1!Q1253=0,Sheet1!V1253&lt;&gt;0),"出错","-")</f>
        <v>-</v>
      </c>
      <c r="L993" s="31" t="str">
        <f>IF(AND(Sheet1!G1253=0,Sheet1!L1253=0,Sheet1!Q1253=0,Sheet1!V1253=0,Sheet1!AA1253&lt;&gt;0),"出错","-")</f>
        <v>-</v>
      </c>
    </row>
    <row r="994" spans="1:12">
      <c r="A994" s="3">
        <v>23028</v>
      </c>
      <c r="B994" s="3" t="s">
        <v>136</v>
      </c>
      <c r="C994" s="31" t="str">
        <f>IF(OR(Sheet1!I1254&lt;&gt;Sheet1!AF1254,Sheet1!AG1254&lt;&gt;Sheet1!J1254),"有影响","-")</f>
        <v>-</v>
      </c>
      <c r="D994" s="31" t="str">
        <f>IF(OR(Sheet1!N1254&lt;&gt;Sheet1!AH1254,Sheet1!AI1254&lt;&gt;Sheet1!O1254),"有影响","-")</f>
        <v>-</v>
      </c>
      <c r="E994" s="31" t="str">
        <f>IF(OR(Sheet1!S1254&lt;&gt;Sheet1!AJ1254,Sheet1!AK1254&lt;&gt;Sheet1!T1254),"有影响","-")</f>
        <v>-</v>
      </c>
      <c r="F994" s="31" t="str">
        <f>IF(OR(Sheet1!X1254&lt;&gt;Sheet1!AL1254,Sheet1!AM1254&lt;&gt;Sheet1!Y1254),"有影响","-")</f>
        <v>-</v>
      </c>
      <c r="G994" s="31" t="str">
        <f>IF(OR(Sheet1!AC1254&lt;&gt;Sheet1!AN1254,Sheet1!AO1254&lt;&gt;Sheet1!AD1254),"有影响","-")</f>
        <v>-</v>
      </c>
      <c r="H994" s="31" t="str">
        <f>IF(Sheet1!G1254=0,"出错","-")</f>
        <v>-</v>
      </c>
      <c r="I994" s="31" t="str">
        <f>IF(AND(Sheet1!G1254=0,Sheet1!L1254&lt;&gt;0),"出错","-")</f>
        <v>-</v>
      </c>
      <c r="J994" s="31" t="str">
        <f>IF(AND(Sheet1!G1254=0,Sheet1!L1254=0,Sheet1!Q1254&lt;&gt;0),"出错","-")</f>
        <v>-</v>
      </c>
      <c r="K994" s="31" t="str">
        <f>IF(AND(Sheet1!G1254=0,Sheet1!L1254=0,Sheet1!Q1254=0,Sheet1!V1254&lt;&gt;0),"出错","-")</f>
        <v>-</v>
      </c>
      <c r="L994" s="31" t="str">
        <f>IF(AND(Sheet1!G1254=0,Sheet1!L1254=0,Sheet1!Q1254=0,Sheet1!V1254=0,Sheet1!AA1254&lt;&gt;0),"出错","-")</f>
        <v>-</v>
      </c>
    </row>
    <row r="995" spans="1:12">
      <c r="A995" s="3">
        <v>23029</v>
      </c>
      <c r="B995" s="3" t="s">
        <v>137</v>
      </c>
      <c r="C995" s="31" t="str">
        <f>IF(OR(Sheet1!I1255&lt;&gt;Sheet1!AF1255,Sheet1!AG1255&lt;&gt;Sheet1!J1255),"有影响","-")</f>
        <v>-</v>
      </c>
      <c r="D995" s="31" t="str">
        <f>IF(OR(Sheet1!N1255&lt;&gt;Sheet1!AH1255,Sheet1!AI1255&lt;&gt;Sheet1!O1255),"有影响","-")</f>
        <v>-</v>
      </c>
      <c r="E995" s="31" t="str">
        <f>IF(OR(Sheet1!S1255&lt;&gt;Sheet1!AJ1255,Sheet1!AK1255&lt;&gt;Sheet1!T1255),"有影响","-")</f>
        <v>-</v>
      </c>
      <c r="F995" s="31" t="str">
        <f>IF(OR(Sheet1!X1255&lt;&gt;Sheet1!AL1255,Sheet1!AM1255&lt;&gt;Sheet1!Y1255),"有影响","-")</f>
        <v>-</v>
      </c>
      <c r="G995" s="31" t="str">
        <f>IF(OR(Sheet1!AC1255&lt;&gt;Sheet1!AN1255,Sheet1!AO1255&lt;&gt;Sheet1!AD1255),"有影响","-")</f>
        <v>-</v>
      </c>
      <c r="H995" s="31" t="str">
        <f>IF(Sheet1!G1255=0,"出错","-")</f>
        <v>-</v>
      </c>
      <c r="I995" s="31" t="str">
        <f>IF(AND(Sheet1!G1255=0,Sheet1!L1255&lt;&gt;0),"出错","-")</f>
        <v>-</v>
      </c>
      <c r="J995" s="31" t="str">
        <f>IF(AND(Sheet1!G1255=0,Sheet1!L1255=0,Sheet1!Q1255&lt;&gt;0),"出错","-")</f>
        <v>-</v>
      </c>
      <c r="K995" s="31" t="str">
        <f>IF(AND(Sheet1!G1255=0,Sheet1!L1255=0,Sheet1!Q1255=0,Sheet1!V1255&lt;&gt;0),"出错","-")</f>
        <v>-</v>
      </c>
      <c r="L995" s="31" t="str">
        <f>IF(AND(Sheet1!G1255=0,Sheet1!L1255=0,Sheet1!Q1255=0,Sheet1!V1255=0,Sheet1!AA1255&lt;&gt;0),"出错","-")</f>
        <v>-</v>
      </c>
    </row>
    <row r="996" spans="1:12">
      <c r="A996" s="3">
        <v>23030</v>
      </c>
      <c r="B996" s="3" t="s">
        <v>138</v>
      </c>
      <c r="C996" s="31" t="str">
        <f>IF(OR(Sheet1!I1256&lt;&gt;Sheet1!AF1256,Sheet1!AG1256&lt;&gt;Sheet1!J1256),"有影响","-")</f>
        <v>-</v>
      </c>
      <c r="D996" s="31" t="str">
        <f>IF(OR(Sheet1!N1256&lt;&gt;Sheet1!AH1256,Sheet1!AI1256&lt;&gt;Sheet1!O1256),"有影响","-")</f>
        <v>-</v>
      </c>
      <c r="E996" s="31" t="str">
        <f>IF(OR(Sheet1!S1256&lt;&gt;Sheet1!AJ1256,Sheet1!AK1256&lt;&gt;Sheet1!T1256),"有影响","-")</f>
        <v>-</v>
      </c>
      <c r="F996" s="31" t="str">
        <f>IF(OR(Sheet1!X1256&lt;&gt;Sheet1!AL1256,Sheet1!AM1256&lt;&gt;Sheet1!Y1256),"有影响","-")</f>
        <v>-</v>
      </c>
      <c r="G996" s="31" t="str">
        <f>IF(OR(Sheet1!AC1256&lt;&gt;Sheet1!AN1256,Sheet1!AO1256&lt;&gt;Sheet1!AD1256),"有影响","-")</f>
        <v>-</v>
      </c>
      <c r="H996" s="31" t="str">
        <f>IF(Sheet1!G1256=0,"出错","-")</f>
        <v>-</v>
      </c>
      <c r="I996" s="31" t="str">
        <f>IF(AND(Sheet1!G1256=0,Sheet1!L1256&lt;&gt;0),"出错","-")</f>
        <v>-</v>
      </c>
      <c r="J996" s="31" t="str">
        <f>IF(AND(Sheet1!G1256=0,Sheet1!L1256=0,Sheet1!Q1256&lt;&gt;0),"出错","-")</f>
        <v>-</v>
      </c>
      <c r="K996" s="31" t="str">
        <f>IF(AND(Sheet1!G1256=0,Sheet1!L1256=0,Sheet1!Q1256=0,Sheet1!V1256&lt;&gt;0),"出错","-")</f>
        <v>-</v>
      </c>
      <c r="L996" s="31" t="str">
        <f>IF(AND(Sheet1!G1256=0,Sheet1!L1256=0,Sheet1!Q1256=0,Sheet1!V1256=0,Sheet1!AA1256&lt;&gt;0),"出错","-")</f>
        <v>-</v>
      </c>
    </row>
    <row r="997" spans="1:12">
      <c r="A997" s="3">
        <v>23031</v>
      </c>
      <c r="B997" s="3" t="s">
        <v>820</v>
      </c>
      <c r="C997" s="31" t="str">
        <f>IF(OR(Sheet1!I1257&lt;&gt;Sheet1!AF1257,Sheet1!AG1257&lt;&gt;Sheet1!J1257),"有影响","-")</f>
        <v>-</v>
      </c>
      <c r="D997" s="31" t="str">
        <f>IF(OR(Sheet1!N1257&lt;&gt;Sheet1!AH1257,Sheet1!AI1257&lt;&gt;Sheet1!O1257),"有影响","-")</f>
        <v>-</v>
      </c>
      <c r="E997" s="31" t="str">
        <f>IF(OR(Sheet1!S1257&lt;&gt;Sheet1!AJ1257,Sheet1!AK1257&lt;&gt;Sheet1!T1257),"有影响","-")</f>
        <v>-</v>
      </c>
      <c r="F997" s="31" t="str">
        <f>IF(OR(Sheet1!X1257&lt;&gt;Sheet1!AL1257,Sheet1!AM1257&lt;&gt;Sheet1!Y1257),"有影响","-")</f>
        <v>-</v>
      </c>
      <c r="G997" s="31" t="str">
        <f>IF(OR(Sheet1!AC1257&lt;&gt;Sheet1!AN1257,Sheet1!AO1257&lt;&gt;Sheet1!AD1257),"有影响","-")</f>
        <v>-</v>
      </c>
      <c r="H997" s="31" t="str">
        <f>IF(Sheet1!G1257=0,"出错","-")</f>
        <v>-</v>
      </c>
      <c r="I997" s="31" t="str">
        <f>IF(AND(Sheet1!G1257=0,Sheet1!L1257&lt;&gt;0),"出错","-")</f>
        <v>-</v>
      </c>
      <c r="J997" s="31" t="str">
        <f>IF(AND(Sheet1!G1257=0,Sheet1!L1257=0,Sheet1!Q1257&lt;&gt;0),"出错","-")</f>
        <v>-</v>
      </c>
      <c r="K997" s="31" t="str">
        <f>IF(AND(Sheet1!G1257=0,Sheet1!L1257=0,Sheet1!Q1257=0,Sheet1!V1257&lt;&gt;0),"出错","-")</f>
        <v>-</v>
      </c>
      <c r="L997" s="31" t="str">
        <f>IF(AND(Sheet1!G1257=0,Sheet1!L1257=0,Sheet1!Q1257=0,Sheet1!V1257=0,Sheet1!AA1257&lt;&gt;0),"出错","-")</f>
        <v>-</v>
      </c>
    </row>
    <row r="998" spans="1:12">
      <c r="A998" s="3">
        <v>23032</v>
      </c>
      <c r="B998" s="3" t="s">
        <v>394</v>
      </c>
      <c r="C998" s="31" t="str">
        <f>IF(OR(Sheet1!I1258&lt;&gt;Sheet1!AF1258,Sheet1!AG1258&lt;&gt;Sheet1!J1258),"有影响","-")</f>
        <v>-</v>
      </c>
      <c r="D998" s="31" t="str">
        <f>IF(OR(Sheet1!N1258&lt;&gt;Sheet1!AH1258,Sheet1!AI1258&lt;&gt;Sheet1!O1258),"有影响","-")</f>
        <v>-</v>
      </c>
      <c r="E998" s="31" t="str">
        <f>IF(OR(Sheet1!S1258&lt;&gt;Sheet1!AJ1258,Sheet1!AK1258&lt;&gt;Sheet1!T1258),"有影响","-")</f>
        <v>-</v>
      </c>
      <c r="F998" s="31" t="str">
        <f>IF(OR(Sheet1!X1258&lt;&gt;Sheet1!AL1258,Sheet1!AM1258&lt;&gt;Sheet1!Y1258),"有影响","-")</f>
        <v>-</v>
      </c>
      <c r="G998" s="31" t="str">
        <f>IF(OR(Sheet1!AC1258&lt;&gt;Sheet1!AN1258,Sheet1!AO1258&lt;&gt;Sheet1!AD1258),"有影响","-")</f>
        <v>-</v>
      </c>
      <c r="H998" s="31" t="str">
        <f>IF(Sheet1!G1258=0,"出错","-")</f>
        <v>-</v>
      </c>
      <c r="I998" s="31" t="str">
        <f>IF(AND(Sheet1!G1258=0,Sheet1!L1258&lt;&gt;0),"出错","-")</f>
        <v>-</v>
      </c>
      <c r="J998" s="31" t="str">
        <f>IF(AND(Sheet1!G1258=0,Sheet1!L1258=0,Sheet1!Q1258&lt;&gt;0),"出错","-")</f>
        <v>-</v>
      </c>
      <c r="K998" s="31" t="str">
        <f>IF(AND(Sheet1!G1258=0,Sheet1!L1258=0,Sheet1!Q1258=0,Sheet1!V1258&lt;&gt;0),"出错","-")</f>
        <v>-</v>
      </c>
      <c r="L998" s="31" t="str">
        <f>IF(AND(Sheet1!G1258=0,Sheet1!L1258=0,Sheet1!Q1258=0,Sheet1!V1258=0,Sheet1!AA1258&lt;&gt;0),"出错","-")</f>
        <v>-</v>
      </c>
    </row>
    <row r="999" spans="1:12">
      <c r="A999" s="3">
        <v>23033</v>
      </c>
      <c r="B999" s="3" t="s">
        <v>395</v>
      </c>
      <c r="C999" s="31" t="str">
        <f>IF(OR(Sheet1!I1259&lt;&gt;Sheet1!AF1259,Sheet1!AG1259&lt;&gt;Sheet1!J1259),"有影响","-")</f>
        <v>-</v>
      </c>
      <c r="D999" s="31" t="str">
        <f>IF(OR(Sheet1!N1259&lt;&gt;Sheet1!AH1259,Sheet1!AI1259&lt;&gt;Sheet1!O1259),"有影响","-")</f>
        <v>-</v>
      </c>
      <c r="E999" s="31" t="str">
        <f>IF(OR(Sheet1!S1259&lt;&gt;Sheet1!AJ1259,Sheet1!AK1259&lt;&gt;Sheet1!T1259),"有影响","-")</f>
        <v>-</v>
      </c>
      <c r="F999" s="31" t="str">
        <f>IF(OR(Sheet1!X1259&lt;&gt;Sheet1!AL1259,Sheet1!AM1259&lt;&gt;Sheet1!Y1259),"有影响","-")</f>
        <v>-</v>
      </c>
      <c r="G999" s="31" t="str">
        <f>IF(OR(Sheet1!AC1259&lt;&gt;Sheet1!AN1259,Sheet1!AO1259&lt;&gt;Sheet1!AD1259),"有影响","-")</f>
        <v>-</v>
      </c>
      <c r="H999" s="31" t="str">
        <f>IF(Sheet1!G1259=0,"出错","-")</f>
        <v>-</v>
      </c>
      <c r="I999" s="31" t="str">
        <f>IF(AND(Sheet1!G1259=0,Sheet1!L1259&lt;&gt;0),"出错","-")</f>
        <v>-</v>
      </c>
      <c r="J999" s="31" t="str">
        <f>IF(AND(Sheet1!G1259=0,Sheet1!L1259=0,Sheet1!Q1259&lt;&gt;0),"出错","-")</f>
        <v>-</v>
      </c>
      <c r="K999" s="31" t="str">
        <f>IF(AND(Sheet1!G1259=0,Sheet1!L1259=0,Sheet1!Q1259=0,Sheet1!V1259&lt;&gt;0),"出错","-")</f>
        <v>-</v>
      </c>
      <c r="L999" s="31" t="str">
        <f>IF(AND(Sheet1!G1259=0,Sheet1!L1259=0,Sheet1!Q1259=0,Sheet1!V1259=0,Sheet1!AA1259&lt;&gt;0),"出错","-")</f>
        <v>-</v>
      </c>
    </row>
    <row r="1000" spans="1:12">
      <c r="A1000" s="3">
        <v>23034</v>
      </c>
      <c r="B1000" s="3" t="s">
        <v>396</v>
      </c>
      <c r="C1000" s="31" t="str">
        <f>IF(OR(Sheet1!I1260&lt;&gt;Sheet1!AF1260,Sheet1!AG1260&lt;&gt;Sheet1!J1260),"有影响","-")</f>
        <v>-</v>
      </c>
      <c r="D1000" s="31" t="str">
        <f>IF(OR(Sheet1!N1260&lt;&gt;Sheet1!AH1260,Sheet1!AI1260&lt;&gt;Sheet1!O1260),"有影响","-")</f>
        <v>-</v>
      </c>
      <c r="E1000" s="31" t="str">
        <f>IF(OR(Sheet1!S1260&lt;&gt;Sheet1!AJ1260,Sheet1!AK1260&lt;&gt;Sheet1!T1260),"有影响","-")</f>
        <v>-</v>
      </c>
      <c r="F1000" s="31" t="str">
        <f>IF(OR(Sheet1!X1260&lt;&gt;Sheet1!AL1260,Sheet1!AM1260&lt;&gt;Sheet1!Y1260),"有影响","-")</f>
        <v>-</v>
      </c>
      <c r="G1000" s="31" t="str">
        <f>IF(OR(Sheet1!AC1260&lt;&gt;Sheet1!AN1260,Sheet1!AO1260&lt;&gt;Sheet1!AD1260),"有影响","-")</f>
        <v>-</v>
      </c>
      <c r="H1000" s="31" t="str">
        <f>IF(Sheet1!G1260=0,"出错","-")</f>
        <v>-</v>
      </c>
      <c r="I1000" s="31" t="str">
        <f>IF(AND(Sheet1!G1260=0,Sheet1!L1260&lt;&gt;0),"出错","-")</f>
        <v>-</v>
      </c>
      <c r="J1000" s="31" t="str">
        <f>IF(AND(Sheet1!G1260=0,Sheet1!L1260=0,Sheet1!Q1260&lt;&gt;0),"出错","-")</f>
        <v>-</v>
      </c>
      <c r="K1000" s="31" t="str">
        <f>IF(AND(Sheet1!G1260=0,Sheet1!L1260=0,Sheet1!Q1260=0,Sheet1!V1260&lt;&gt;0),"出错","-")</f>
        <v>-</v>
      </c>
      <c r="L1000" s="31" t="str">
        <f>IF(AND(Sheet1!G1260=0,Sheet1!L1260=0,Sheet1!Q1260=0,Sheet1!V1260=0,Sheet1!AA1260&lt;&gt;0),"出错","-")</f>
        <v>-</v>
      </c>
    </row>
    <row r="1001" spans="1:12">
      <c r="A1001" s="3">
        <v>23035</v>
      </c>
      <c r="B1001" s="3" t="s">
        <v>397</v>
      </c>
      <c r="C1001" s="31" t="str">
        <f>IF(OR(Sheet1!I1261&lt;&gt;Sheet1!AF1261,Sheet1!AG1261&lt;&gt;Sheet1!J1261),"有影响","-")</f>
        <v>-</v>
      </c>
      <c r="D1001" s="31" t="str">
        <f>IF(OR(Sheet1!N1261&lt;&gt;Sheet1!AH1261,Sheet1!AI1261&lt;&gt;Sheet1!O1261),"有影响","-")</f>
        <v>-</v>
      </c>
      <c r="E1001" s="31" t="str">
        <f>IF(OR(Sheet1!S1261&lt;&gt;Sheet1!AJ1261,Sheet1!AK1261&lt;&gt;Sheet1!T1261),"有影响","-")</f>
        <v>-</v>
      </c>
      <c r="F1001" s="31" t="str">
        <f>IF(OR(Sheet1!X1261&lt;&gt;Sheet1!AL1261,Sheet1!AM1261&lt;&gt;Sheet1!Y1261),"有影响","-")</f>
        <v>-</v>
      </c>
      <c r="G1001" s="31" t="str">
        <f>IF(OR(Sheet1!AC1261&lt;&gt;Sheet1!AN1261,Sheet1!AO1261&lt;&gt;Sheet1!AD1261),"有影响","-")</f>
        <v>-</v>
      </c>
      <c r="H1001" s="31" t="str">
        <f>IF(Sheet1!G1261=0,"出错","-")</f>
        <v>-</v>
      </c>
      <c r="I1001" s="31" t="str">
        <f>IF(AND(Sheet1!G1261=0,Sheet1!L1261&lt;&gt;0),"出错","-")</f>
        <v>-</v>
      </c>
      <c r="J1001" s="31" t="str">
        <f>IF(AND(Sheet1!G1261=0,Sheet1!L1261=0,Sheet1!Q1261&lt;&gt;0),"出错","-")</f>
        <v>-</v>
      </c>
      <c r="K1001" s="31" t="str">
        <f>IF(AND(Sheet1!G1261=0,Sheet1!L1261=0,Sheet1!Q1261=0,Sheet1!V1261&lt;&gt;0),"出错","-")</f>
        <v>-</v>
      </c>
      <c r="L1001" s="31" t="str">
        <f>IF(AND(Sheet1!G1261=0,Sheet1!L1261=0,Sheet1!Q1261=0,Sheet1!V1261=0,Sheet1!AA1261&lt;&gt;0),"出错","-")</f>
        <v>-</v>
      </c>
    </row>
    <row r="1002" spans="1:12">
      <c r="A1002" s="3">
        <v>23036</v>
      </c>
      <c r="B1002" s="3" t="s">
        <v>398</v>
      </c>
      <c r="C1002" s="31" t="str">
        <f>IF(OR(Sheet1!I1262&lt;&gt;Sheet1!AF1262,Sheet1!AG1262&lt;&gt;Sheet1!J1262),"有影响","-")</f>
        <v>-</v>
      </c>
      <c r="D1002" s="31" t="str">
        <f>IF(OR(Sheet1!N1262&lt;&gt;Sheet1!AH1262,Sheet1!AI1262&lt;&gt;Sheet1!O1262),"有影响","-")</f>
        <v>-</v>
      </c>
      <c r="E1002" s="31" t="str">
        <f>IF(OR(Sheet1!S1262&lt;&gt;Sheet1!AJ1262,Sheet1!AK1262&lt;&gt;Sheet1!T1262),"有影响","-")</f>
        <v>-</v>
      </c>
      <c r="F1002" s="31" t="str">
        <f>IF(OR(Sheet1!X1262&lt;&gt;Sheet1!AL1262,Sheet1!AM1262&lt;&gt;Sheet1!Y1262),"有影响","-")</f>
        <v>-</v>
      </c>
      <c r="G1002" s="31" t="str">
        <f>IF(OR(Sheet1!AC1262&lt;&gt;Sheet1!AN1262,Sheet1!AO1262&lt;&gt;Sheet1!AD1262),"有影响","-")</f>
        <v>-</v>
      </c>
      <c r="H1002" s="31" t="str">
        <f>IF(Sheet1!G1262=0,"出错","-")</f>
        <v>-</v>
      </c>
      <c r="I1002" s="31" t="str">
        <f>IF(AND(Sheet1!G1262=0,Sheet1!L1262&lt;&gt;0),"出错","-")</f>
        <v>-</v>
      </c>
      <c r="J1002" s="31" t="str">
        <f>IF(AND(Sheet1!G1262=0,Sheet1!L1262=0,Sheet1!Q1262&lt;&gt;0),"出错","-")</f>
        <v>-</v>
      </c>
      <c r="K1002" s="31" t="str">
        <f>IF(AND(Sheet1!G1262=0,Sheet1!L1262=0,Sheet1!Q1262=0,Sheet1!V1262&lt;&gt;0),"出错","-")</f>
        <v>-</v>
      </c>
      <c r="L1002" s="31" t="str">
        <f>IF(AND(Sheet1!G1262=0,Sheet1!L1262=0,Sheet1!Q1262=0,Sheet1!V1262=0,Sheet1!AA1262&lt;&gt;0),"出错","-")</f>
        <v>-</v>
      </c>
    </row>
    <row r="1003" spans="1:12">
      <c r="A1003" s="3">
        <v>23037</v>
      </c>
      <c r="B1003" s="3" t="s">
        <v>399</v>
      </c>
      <c r="C1003" s="31" t="str">
        <f>IF(OR(Sheet1!I1263&lt;&gt;Sheet1!AF1263,Sheet1!AG1263&lt;&gt;Sheet1!J1263),"有影响","-")</f>
        <v>-</v>
      </c>
      <c r="D1003" s="31" t="str">
        <f>IF(OR(Sheet1!N1263&lt;&gt;Sheet1!AH1263,Sheet1!AI1263&lt;&gt;Sheet1!O1263),"有影响","-")</f>
        <v>-</v>
      </c>
      <c r="E1003" s="31" t="str">
        <f>IF(OR(Sheet1!S1263&lt;&gt;Sheet1!AJ1263,Sheet1!AK1263&lt;&gt;Sheet1!T1263),"有影响","-")</f>
        <v>-</v>
      </c>
      <c r="F1003" s="31" t="str">
        <f>IF(OR(Sheet1!X1263&lt;&gt;Sheet1!AL1263,Sheet1!AM1263&lt;&gt;Sheet1!Y1263),"有影响","-")</f>
        <v>-</v>
      </c>
      <c r="G1003" s="31" t="str">
        <f>IF(OR(Sheet1!AC1263&lt;&gt;Sheet1!AN1263,Sheet1!AO1263&lt;&gt;Sheet1!AD1263),"有影响","-")</f>
        <v>-</v>
      </c>
      <c r="H1003" s="31" t="str">
        <f>IF(Sheet1!G1263=0,"出错","-")</f>
        <v>-</v>
      </c>
      <c r="I1003" s="31" t="str">
        <f>IF(AND(Sheet1!G1263=0,Sheet1!L1263&lt;&gt;0),"出错","-")</f>
        <v>-</v>
      </c>
      <c r="J1003" s="31" t="str">
        <f>IF(AND(Sheet1!G1263=0,Sheet1!L1263=0,Sheet1!Q1263&lt;&gt;0),"出错","-")</f>
        <v>-</v>
      </c>
      <c r="K1003" s="31" t="str">
        <f>IF(AND(Sheet1!G1263=0,Sheet1!L1263=0,Sheet1!Q1263=0,Sheet1!V1263&lt;&gt;0),"出错","-")</f>
        <v>-</v>
      </c>
      <c r="L1003" s="31" t="str">
        <f>IF(AND(Sheet1!G1263=0,Sheet1!L1263=0,Sheet1!Q1263=0,Sheet1!V1263=0,Sheet1!AA1263&lt;&gt;0),"出错","-")</f>
        <v>-</v>
      </c>
    </row>
    <row r="1004" spans="1:12">
      <c r="A1004" s="3">
        <v>23038</v>
      </c>
      <c r="B1004" s="3" t="s">
        <v>400</v>
      </c>
      <c r="C1004" s="31" t="str">
        <f>IF(OR(Sheet1!I1264&lt;&gt;Sheet1!AF1264,Sheet1!AG1264&lt;&gt;Sheet1!J1264),"有影响","-")</f>
        <v>-</v>
      </c>
      <c r="D1004" s="31" t="str">
        <f>IF(OR(Sheet1!N1264&lt;&gt;Sheet1!AH1264,Sheet1!AI1264&lt;&gt;Sheet1!O1264),"有影响","-")</f>
        <v>-</v>
      </c>
      <c r="E1004" s="31" t="str">
        <f>IF(OR(Sheet1!S1264&lt;&gt;Sheet1!AJ1264,Sheet1!AK1264&lt;&gt;Sheet1!T1264),"有影响","-")</f>
        <v>-</v>
      </c>
      <c r="F1004" s="31" t="str">
        <f>IF(OR(Sheet1!X1264&lt;&gt;Sheet1!AL1264,Sheet1!AM1264&lt;&gt;Sheet1!Y1264),"有影响","-")</f>
        <v>-</v>
      </c>
      <c r="G1004" s="31" t="str">
        <f>IF(OR(Sheet1!AC1264&lt;&gt;Sheet1!AN1264,Sheet1!AO1264&lt;&gt;Sheet1!AD1264),"有影响","-")</f>
        <v>-</v>
      </c>
      <c r="H1004" s="31" t="str">
        <f>IF(Sheet1!G1264=0,"出错","-")</f>
        <v>-</v>
      </c>
      <c r="I1004" s="31" t="str">
        <f>IF(AND(Sheet1!G1264=0,Sheet1!L1264&lt;&gt;0),"出错","-")</f>
        <v>-</v>
      </c>
      <c r="J1004" s="31" t="str">
        <f>IF(AND(Sheet1!G1264=0,Sheet1!L1264=0,Sheet1!Q1264&lt;&gt;0),"出错","-")</f>
        <v>-</v>
      </c>
      <c r="K1004" s="31" t="str">
        <f>IF(AND(Sheet1!G1264=0,Sheet1!L1264=0,Sheet1!Q1264=0,Sheet1!V1264&lt;&gt;0),"出错","-")</f>
        <v>-</v>
      </c>
      <c r="L1004" s="31" t="str">
        <f>IF(AND(Sheet1!G1264=0,Sheet1!L1264=0,Sheet1!Q1264=0,Sheet1!V1264=0,Sheet1!AA1264&lt;&gt;0),"出错","-")</f>
        <v>-</v>
      </c>
    </row>
    <row r="1005" spans="1:12">
      <c r="A1005" s="3">
        <v>23039</v>
      </c>
      <c r="B1005" s="3" t="s">
        <v>401</v>
      </c>
      <c r="C1005" s="31" t="str">
        <f>IF(OR(Sheet1!I1265&lt;&gt;Sheet1!AF1265,Sheet1!AG1265&lt;&gt;Sheet1!J1265),"有影响","-")</f>
        <v>-</v>
      </c>
      <c r="D1005" s="31" t="str">
        <f>IF(OR(Sheet1!N1265&lt;&gt;Sheet1!AH1265,Sheet1!AI1265&lt;&gt;Sheet1!O1265),"有影响","-")</f>
        <v>-</v>
      </c>
      <c r="E1005" s="31" t="str">
        <f>IF(OR(Sheet1!S1265&lt;&gt;Sheet1!AJ1265,Sheet1!AK1265&lt;&gt;Sheet1!T1265),"有影响","-")</f>
        <v>-</v>
      </c>
      <c r="F1005" s="31" t="str">
        <f>IF(OR(Sheet1!X1265&lt;&gt;Sheet1!AL1265,Sheet1!AM1265&lt;&gt;Sheet1!Y1265),"有影响","-")</f>
        <v>-</v>
      </c>
      <c r="G1005" s="31" t="str">
        <f>IF(OR(Sheet1!AC1265&lt;&gt;Sheet1!AN1265,Sheet1!AO1265&lt;&gt;Sheet1!AD1265),"有影响","-")</f>
        <v>-</v>
      </c>
      <c r="H1005" s="31" t="str">
        <f>IF(Sheet1!G1265=0,"出错","-")</f>
        <v>-</v>
      </c>
      <c r="I1005" s="31" t="str">
        <f>IF(AND(Sheet1!G1265=0,Sheet1!L1265&lt;&gt;0),"出错","-")</f>
        <v>-</v>
      </c>
      <c r="J1005" s="31" t="str">
        <f>IF(AND(Sheet1!G1265=0,Sheet1!L1265=0,Sheet1!Q1265&lt;&gt;0),"出错","-")</f>
        <v>-</v>
      </c>
      <c r="K1005" s="31" t="str">
        <f>IF(AND(Sheet1!G1265=0,Sheet1!L1265=0,Sheet1!Q1265=0,Sheet1!V1265&lt;&gt;0),"出错","-")</f>
        <v>-</v>
      </c>
      <c r="L1005" s="31" t="str">
        <f>IF(AND(Sheet1!G1265=0,Sheet1!L1265=0,Sheet1!Q1265=0,Sheet1!V1265=0,Sheet1!AA1265&lt;&gt;0),"出错","-")</f>
        <v>-</v>
      </c>
    </row>
    <row r="1006" spans="1:12">
      <c r="A1006" s="3">
        <v>23040</v>
      </c>
      <c r="B1006" s="3" t="s">
        <v>402</v>
      </c>
      <c r="C1006" s="31" t="str">
        <f>IF(OR(Sheet1!I1266&lt;&gt;Sheet1!AF1266,Sheet1!AG1266&lt;&gt;Sheet1!J1266),"有影响","-")</f>
        <v>-</v>
      </c>
      <c r="D1006" s="31" t="str">
        <f>IF(OR(Sheet1!N1266&lt;&gt;Sheet1!AH1266,Sheet1!AI1266&lt;&gt;Sheet1!O1266),"有影响","-")</f>
        <v>-</v>
      </c>
      <c r="E1006" s="31" t="str">
        <f>IF(OR(Sheet1!S1266&lt;&gt;Sheet1!AJ1266,Sheet1!AK1266&lt;&gt;Sheet1!T1266),"有影响","-")</f>
        <v>-</v>
      </c>
      <c r="F1006" s="31" t="str">
        <f>IF(OR(Sheet1!X1266&lt;&gt;Sheet1!AL1266,Sheet1!AM1266&lt;&gt;Sheet1!Y1266),"有影响","-")</f>
        <v>-</v>
      </c>
      <c r="G1006" s="31" t="str">
        <f>IF(OR(Sheet1!AC1266&lt;&gt;Sheet1!AN1266,Sheet1!AO1266&lt;&gt;Sheet1!AD1266),"有影响","-")</f>
        <v>-</v>
      </c>
      <c r="H1006" s="31" t="str">
        <f>IF(Sheet1!G1266=0,"出错","-")</f>
        <v>-</v>
      </c>
      <c r="I1006" s="31" t="str">
        <f>IF(AND(Sheet1!G1266=0,Sheet1!L1266&lt;&gt;0),"出错","-")</f>
        <v>-</v>
      </c>
      <c r="J1006" s="31" t="str">
        <f>IF(AND(Sheet1!G1266=0,Sheet1!L1266=0,Sheet1!Q1266&lt;&gt;0),"出错","-")</f>
        <v>-</v>
      </c>
      <c r="K1006" s="31" t="str">
        <f>IF(AND(Sheet1!G1266=0,Sheet1!L1266=0,Sheet1!Q1266=0,Sheet1!V1266&lt;&gt;0),"出错","-")</f>
        <v>-</v>
      </c>
      <c r="L1006" s="31" t="str">
        <f>IF(AND(Sheet1!G1266=0,Sheet1!L1266=0,Sheet1!Q1266=0,Sheet1!V1266=0,Sheet1!AA1266&lt;&gt;0),"出错","-")</f>
        <v>-</v>
      </c>
    </row>
    <row r="1007" spans="1:12">
      <c r="A1007" s="3">
        <v>23041</v>
      </c>
      <c r="B1007" s="3" t="s">
        <v>403</v>
      </c>
      <c r="C1007" s="31" t="str">
        <f>IF(OR(Sheet1!I1267&lt;&gt;Sheet1!AF1267,Sheet1!AG1267&lt;&gt;Sheet1!J1267),"有影响","-")</f>
        <v>-</v>
      </c>
      <c r="D1007" s="31" t="str">
        <f>IF(OR(Sheet1!N1267&lt;&gt;Sheet1!AH1267,Sheet1!AI1267&lt;&gt;Sheet1!O1267),"有影响","-")</f>
        <v>-</v>
      </c>
      <c r="E1007" s="31" t="str">
        <f>IF(OR(Sheet1!S1267&lt;&gt;Sheet1!AJ1267,Sheet1!AK1267&lt;&gt;Sheet1!T1267),"有影响","-")</f>
        <v>-</v>
      </c>
      <c r="F1007" s="31" t="str">
        <f>IF(OR(Sheet1!X1267&lt;&gt;Sheet1!AL1267,Sheet1!AM1267&lt;&gt;Sheet1!Y1267),"有影响","-")</f>
        <v>-</v>
      </c>
      <c r="G1007" s="31" t="str">
        <f>IF(OR(Sheet1!AC1267&lt;&gt;Sheet1!AN1267,Sheet1!AO1267&lt;&gt;Sheet1!AD1267),"有影响","-")</f>
        <v>-</v>
      </c>
      <c r="H1007" s="31" t="str">
        <f>IF(Sheet1!G1267=0,"出错","-")</f>
        <v>-</v>
      </c>
      <c r="I1007" s="31" t="str">
        <f>IF(AND(Sheet1!G1267=0,Sheet1!L1267&lt;&gt;0),"出错","-")</f>
        <v>-</v>
      </c>
      <c r="J1007" s="31" t="str">
        <f>IF(AND(Sheet1!G1267=0,Sheet1!L1267=0,Sheet1!Q1267&lt;&gt;0),"出错","-")</f>
        <v>-</v>
      </c>
      <c r="K1007" s="31" t="str">
        <f>IF(AND(Sheet1!G1267=0,Sheet1!L1267=0,Sheet1!Q1267=0,Sheet1!V1267&lt;&gt;0),"出错","-")</f>
        <v>-</v>
      </c>
      <c r="L1007" s="31" t="str">
        <f>IF(AND(Sheet1!G1267=0,Sheet1!L1267=0,Sheet1!Q1267=0,Sheet1!V1267=0,Sheet1!AA1267&lt;&gt;0),"出错","-")</f>
        <v>-</v>
      </c>
    </row>
    <row r="1008" spans="1:12">
      <c r="A1008" s="3">
        <v>23042</v>
      </c>
      <c r="B1008" s="3" t="s">
        <v>404</v>
      </c>
      <c r="C1008" s="31" t="str">
        <f>IF(OR(Sheet1!I1268&lt;&gt;Sheet1!AF1268,Sheet1!AG1268&lt;&gt;Sheet1!J1268),"有影响","-")</f>
        <v>-</v>
      </c>
      <c r="D1008" s="31" t="str">
        <f>IF(OR(Sheet1!N1268&lt;&gt;Sheet1!AH1268,Sheet1!AI1268&lt;&gt;Sheet1!O1268),"有影响","-")</f>
        <v>-</v>
      </c>
      <c r="E1008" s="31" t="str">
        <f>IF(OR(Sheet1!S1268&lt;&gt;Sheet1!AJ1268,Sheet1!AK1268&lt;&gt;Sheet1!T1268),"有影响","-")</f>
        <v>-</v>
      </c>
      <c r="F1008" s="31" t="str">
        <f>IF(OR(Sheet1!X1268&lt;&gt;Sheet1!AL1268,Sheet1!AM1268&lt;&gt;Sheet1!Y1268),"有影响","-")</f>
        <v>-</v>
      </c>
      <c r="G1008" s="31" t="str">
        <f>IF(OR(Sheet1!AC1268&lt;&gt;Sheet1!AN1268,Sheet1!AO1268&lt;&gt;Sheet1!AD1268),"有影响","-")</f>
        <v>-</v>
      </c>
      <c r="H1008" s="31" t="str">
        <f>IF(Sheet1!G1268=0,"出错","-")</f>
        <v>-</v>
      </c>
      <c r="I1008" s="31" t="str">
        <f>IF(AND(Sheet1!G1268=0,Sheet1!L1268&lt;&gt;0),"出错","-")</f>
        <v>-</v>
      </c>
      <c r="J1008" s="31" t="str">
        <f>IF(AND(Sheet1!G1268=0,Sheet1!L1268=0,Sheet1!Q1268&lt;&gt;0),"出错","-")</f>
        <v>-</v>
      </c>
      <c r="K1008" s="31" t="str">
        <f>IF(AND(Sheet1!G1268=0,Sheet1!L1268=0,Sheet1!Q1268=0,Sheet1!V1268&lt;&gt;0),"出错","-")</f>
        <v>-</v>
      </c>
      <c r="L1008" s="31" t="str">
        <f>IF(AND(Sheet1!G1268=0,Sheet1!L1268=0,Sheet1!Q1268=0,Sheet1!V1268=0,Sheet1!AA1268&lt;&gt;0),"出错","-")</f>
        <v>-</v>
      </c>
    </row>
    <row r="1009" spans="1:12">
      <c r="A1009" s="3">
        <v>23043</v>
      </c>
      <c r="B1009" s="3" t="s">
        <v>405</v>
      </c>
      <c r="C1009" s="31" t="str">
        <f>IF(OR(Sheet1!I1269&lt;&gt;Sheet1!AF1269,Sheet1!AG1269&lt;&gt;Sheet1!J1269),"有影响","-")</f>
        <v>-</v>
      </c>
      <c r="D1009" s="31" t="str">
        <f>IF(OR(Sheet1!N1269&lt;&gt;Sheet1!AH1269,Sheet1!AI1269&lt;&gt;Sheet1!O1269),"有影响","-")</f>
        <v>-</v>
      </c>
      <c r="E1009" s="31" t="str">
        <f>IF(OR(Sheet1!S1269&lt;&gt;Sheet1!AJ1269,Sheet1!AK1269&lt;&gt;Sheet1!T1269),"有影响","-")</f>
        <v>-</v>
      </c>
      <c r="F1009" s="31" t="str">
        <f>IF(OR(Sheet1!X1269&lt;&gt;Sheet1!AL1269,Sheet1!AM1269&lt;&gt;Sheet1!Y1269),"有影响","-")</f>
        <v>-</v>
      </c>
      <c r="G1009" s="31" t="str">
        <f>IF(OR(Sheet1!AC1269&lt;&gt;Sheet1!AN1269,Sheet1!AO1269&lt;&gt;Sheet1!AD1269),"有影响","-")</f>
        <v>-</v>
      </c>
      <c r="H1009" s="31" t="str">
        <f>IF(Sheet1!G1269=0,"出错","-")</f>
        <v>-</v>
      </c>
      <c r="I1009" s="31" t="str">
        <f>IF(AND(Sheet1!G1269=0,Sheet1!L1269&lt;&gt;0),"出错","-")</f>
        <v>-</v>
      </c>
      <c r="J1009" s="31" t="str">
        <f>IF(AND(Sheet1!G1269=0,Sheet1!L1269=0,Sheet1!Q1269&lt;&gt;0),"出错","-")</f>
        <v>-</v>
      </c>
      <c r="K1009" s="31" t="str">
        <f>IF(AND(Sheet1!G1269=0,Sheet1!L1269=0,Sheet1!Q1269=0,Sheet1!V1269&lt;&gt;0),"出错","-")</f>
        <v>-</v>
      </c>
      <c r="L1009" s="31" t="str">
        <f>IF(AND(Sheet1!G1269=0,Sheet1!L1269=0,Sheet1!Q1269=0,Sheet1!V1269=0,Sheet1!AA1269&lt;&gt;0),"出错","-")</f>
        <v>-</v>
      </c>
    </row>
    <row r="1010" spans="1:12">
      <c r="A1010" s="3">
        <v>23044</v>
      </c>
      <c r="B1010" s="3" t="s">
        <v>406</v>
      </c>
      <c r="C1010" s="31" t="str">
        <f>IF(OR(Sheet1!I1270&lt;&gt;Sheet1!AF1270,Sheet1!AG1270&lt;&gt;Sheet1!J1270),"有影响","-")</f>
        <v>-</v>
      </c>
      <c r="D1010" s="31" t="str">
        <f>IF(OR(Sheet1!N1270&lt;&gt;Sheet1!AH1270,Sheet1!AI1270&lt;&gt;Sheet1!O1270),"有影响","-")</f>
        <v>-</v>
      </c>
      <c r="E1010" s="31" t="str">
        <f>IF(OR(Sheet1!S1270&lt;&gt;Sheet1!AJ1270,Sheet1!AK1270&lt;&gt;Sheet1!T1270),"有影响","-")</f>
        <v>-</v>
      </c>
      <c r="F1010" s="31" t="str">
        <f>IF(OR(Sheet1!X1270&lt;&gt;Sheet1!AL1270,Sheet1!AM1270&lt;&gt;Sheet1!Y1270),"有影响","-")</f>
        <v>-</v>
      </c>
      <c r="G1010" s="31" t="str">
        <f>IF(OR(Sheet1!AC1270&lt;&gt;Sheet1!AN1270,Sheet1!AO1270&lt;&gt;Sheet1!AD1270),"有影响","-")</f>
        <v>-</v>
      </c>
      <c r="H1010" s="31" t="str">
        <f>IF(Sheet1!G1270=0,"出错","-")</f>
        <v>-</v>
      </c>
      <c r="I1010" s="31" t="str">
        <f>IF(AND(Sheet1!G1270=0,Sheet1!L1270&lt;&gt;0),"出错","-")</f>
        <v>-</v>
      </c>
      <c r="J1010" s="31" t="str">
        <f>IF(AND(Sheet1!G1270=0,Sheet1!L1270=0,Sheet1!Q1270&lt;&gt;0),"出错","-")</f>
        <v>-</v>
      </c>
      <c r="K1010" s="31" t="str">
        <f>IF(AND(Sheet1!G1270=0,Sheet1!L1270=0,Sheet1!Q1270=0,Sheet1!V1270&lt;&gt;0),"出错","-")</f>
        <v>-</v>
      </c>
      <c r="L1010" s="31" t="str">
        <f>IF(AND(Sheet1!G1270=0,Sheet1!L1270=0,Sheet1!Q1270=0,Sheet1!V1270=0,Sheet1!AA1270&lt;&gt;0),"出错","-")</f>
        <v>-</v>
      </c>
    </row>
    <row r="1011" spans="1:12">
      <c r="A1011" s="3">
        <v>23045</v>
      </c>
      <c r="B1011" s="3" t="s">
        <v>407</v>
      </c>
      <c r="C1011" s="31" t="str">
        <f>IF(OR(Sheet1!I1271&lt;&gt;Sheet1!AF1271,Sheet1!AG1271&lt;&gt;Sheet1!J1271),"有影响","-")</f>
        <v>-</v>
      </c>
      <c r="D1011" s="31" t="str">
        <f>IF(OR(Sheet1!N1271&lt;&gt;Sheet1!AH1271,Sheet1!AI1271&lt;&gt;Sheet1!O1271),"有影响","-")</f>
        <v>-</v>
      </c>
      <c r="E1011" s="31" t="str">
        <f>IF(OR(Sheet1!S1271&lt;&gt;Sheet1!AJ1271,Sheet1!AK1271&lt;&gt;Sheet1!T1271),"有影响","-")</f>
        <v>-</v>
      </c>
      <c r="F1011" s="31" t="str">
        <f>IF(OR(Sheet1!X1271&lt;&gt;Sheet1!AL1271,Sheet1!AM1271&lt;&gt;Sheet1!Y1271),"有影响","-")</f>
        <v>-</v>
      </c>
      <c r="G1011" s="31" t="str">
        <f>IF(OR(Sheet1!AC1271&lt;&gt;Sheet1!AN1271,Sheet1!AO1271&lt;&gt;Sheet1!AD1271),"有影响","-")</f>
        <v>-</v>
      </c>
      <c r="H1011" s="31" t="str">
        <f>IF(Sheet1!G1271=0,"出错","-")</f>
        <v>-</v>
      </c>
      <c r="I1011" s="31" t="str">
        <f>IF(AND(Sheet1!G1271=0,Sheet1!L1271&lt;&gt;0),"出错","-")</f>
        <v>-</v>
      </c>
      <c r="J1011" s="31" t="str">
        <f>IF(AND(Sheet1!G1271=0,Sheet1!L1271=0,Sheet1!Q1271&lt;&gt;0),"出错","-")</f>
        <v>-</v>
      </c>
      <c r="K1011" s="31" t="str">
        <f>IF(AND(Sheet1!G1271=0,Sheet1!L1271=0,Sheet1!Q1271=0,Sheet1!V1271&lt;&gt;0),"出错","-")</f>
        <v>-</v>
      </c>
      <c r="L1011" s="31" t="str">
        <f>IF(AND(Sheet1!G1271=0,Sheet1!L1271=0,Sheet1!Q1271=0,Sheet1!V1271=0,Sheet1!AA1271&lt;&gt;0),"出错","-")</f>
        <v>-</v>
      </c>
    </row>
    <row r="1012" spans="1:12">
      <c r="A1012" s="3">
        <v>23046</v>
      </c>
      <c r="B1012" s="3" t="s">
        <v>408</v>
      </c>
      <c r="C1012" s="31" t="str">
        <f>IF(OR(Sheet1!I1272&lt;&gt;Sheet1!AF1272,Sheet1!AG1272&lt;&gt;Sheet1!J1272),"有影响","-")</f>
        <v>-</v>
      </c>
      <c r="D1012" s="31" t="str">
        <f>IF(OR(Sheet1!N1272&lt;&gt;Sheet1!AH1272,Sheet1!AI1272&lt;&gt;Sheet1!O1272),"有影响","-")</f>
        <v>-</v>
      </c>
      <c r="E1012" s="31" t="str">
        <f>IF(OR(Sheet1!S1272&lt;&gt;Sheet1!AJ1272,Sheet1!AK1272&lt;&gt;Sheet1!T1272),"有影响","-")</f>
        <v>-</v>
      </c>
      <c r="F1012" s="31" t="str">
        <f>IF(OR(Sheet1!X1272&lt;&gt;Sheet1!AL1272,Sheet1!AM1272&lt;&gt;Sheet1!Y1272),"有影响","-")</f>
        <v>-</v>
      </c>
      <c r="G1012" s="31" t="str">
        <f>IF(OR(Sheet1!AC1272&lt;&gt;Sheet1!AN1272,Sheet1!AO1272&lt;&gt;Sheet1!AD1272),"有影响","-")</f>
        <v>-</v>
      </c>
      <c r="H1012" s="31" t="str">
        <f>IF(Sheet1!G1272=0,"出错","-")</f>
        <v>-</v>
      </c>
      <c r="I1012" s="31" t="str">
        <f>IF(AND(Sheet1!G1272=0,Sheet1!L1272&lt;&gt;0),"出错","-")</f>
        <v>-</v>
      </c>
      <c r="J1012" s="31" t="str">
        <f>IF(AND(Sheet1!G1272=0,Sheet1!L1272=0,Sheet1!Q1272&lt;&gt;0),"出错","-")</f>
        <v>-</v>
      </c>
      <c r="K1012" s="31" t="str">
        <f>IF(AND(Sheet1!G1272=0,Sheet1!L1272=0,Sheet1!Q1272=0,Sheet1!V1272&lt;&gt;0),"出错","-")</f>
        <v>-</v>
      </c>
      <c r="L1012" s="31" t="str">
        <f>IF(AND(Sheet1!G1272=0,Sheet1!L1272=0,Sheet1!Q1272=0,Sheet1!V1272=0,Sheet1!AA1272&lt;&gt;0),"出错","-")</f>
        <v>-</v>
      </c>
    </row>
    <row r="1013" spans="1:12">
      <c r="A1013" s="3">
        <v>23047</v>
      </c>
      <c r="B1013" s="3" t="s">
        <v>409</v>
      </c>
      <c r="C1013" s="31" t="str">
        <f>IF(OR(Sheet1!I1273&lt;&gt;Sheet1!AF1273,Sheet1!AG1273&lt;&gt;Sheet1!J1273),"有影响","-")</f>
        <v>-</v>
      </c>
      <c r="D1013" s="31" t="str">
        <f>IF(OR(Sheet1!N1273&lt;&gt;Sheet1!AH1273,Sheet1!AI1273&lt;&gt;Sheet1!O1273),"有影响","-")</f>
        <v>-</v>
      </c>
      <c r="E1013" s="31" t="str">
        <f>IF(OR(Sheet1!S1273&lt;&gt;Sheet1!AJ1273,Sheet1!AK1273&lt;&gt;Sheet1!T1273),"有影响","-")</f>
        <v>-</v>
      </c>
      <c r="F1013" s="31" t="str">
        <f>IF(OR(Sheet1!X1273&lt;&gt;Sheet1!AL1273,Sheet1!AM1273&lt;&gt;Sheet1!Y1273),"有影响","-")</f>
        <v>-</v>
      </c>
      <c r="G1013" s="31" t="str">
        <f>IF(OR(Sheet1!AC1273&lt;&gt;Sheet1!AN1273,Sheet1!AO1273&lt;&gt;Sheet1!AD1273),"有影响","-")</f>
        <v>-</v>
      </c>
      <c r="H1013" s="31" t="str">
        <f>IF(Sheet1!G1273=0,"出错","-")</f>
        <v>-</v>
      </c>
      <c r="I1013" s="31" t="str">
        <f>IF(AND(Sheet1!G1273=0,Sheet1!L1273&lt;&gt;0),"出错","-")</f>
        <v>-</v>
      </c>
      <c r="J1013" s="31" t="str">
        <f>IF(AND(Sheet1!G1273=0,Sheet1!L1273=0,Sheet1!Q1273&lt;&gt;0),"出错","-")</f>
        <v>-</v>
      </c>
      <c r="K1013" s="31" t="str">
        <f>IF(AND(Sheet1!G1273=0,Sheet1!L1273=0,Sheet1!Q1273=0,Sheet1!V1273&lt;&gt;0),"出错","-")</f>
        <v>-</v>
      </c>
      <c r="L1013" s="31" t="str">
        <f>IF(AND(Sheet1!G1273=0,Sheet1!L1273=0,Sheet1!Q1273=0,Sheet1!V1273=0,Sheet1!AA1273&lt;&gt;0),"出错","-")</f>
        <v>-</v>
      </c>
    </row>
    <row r="1014" spans="1:12">
      <c r="A1014" s="3">
        <v>23048</v>
      </c>
      <c r="B1014" s="3" t="s">
        <v>410</v>
      </c>
      <c r="C1014" s="31" t="str">
        <f>IF(OR(Sheet1!I1274&lt;&gt;Sheet1!AF1274,Sheet1!AG1274&lt;&gt;Sheet1!J1274),"有影响","-")</f>
        <v>-</v>
      </c>
      <c r="D1014" s="31" t="str">
        <f>IF(OR(Sheet1!N1274&lt;&gt;Sheet1!AH1274,Sheet1!AI1274&lt;&gt;Sheet1!O1274),"有影响","-")</f>
        <v>-</v>
      </c>
      <c r="E1014" s="31" t="str">
        <f>IF(OR(Sheet1!S1274&lt;&gt;Sheet1!AJ1274,Sheet1!AK1274&lt;&gt;Sheet1!T1274),"有影响","-")</f>
        <v>-</v>
      </c>
      <c r="F1014" s="31" t="str">
        <f>IF(OR(Sheet1!X1274&lt;&gt;Sheet1!AL1274,Sheet1!AM1274&lt;&gt;Sheet1!Y1274),"有影响","-")</f>
        <v>-</v>
      </c>
      <c r="G1014" s="31" t="str">
        <f>IF(OR(Sheet1!AC1274&lt;&gt;Sheet1!AN1274,Sheet1!AO1274&lt;&gt;Sheet1!AD1274),"有影响","-")</f>
        <v>-</v>
      </c>
      <c r="H1014" s="31" t="str">
        <f>IF(Sheet1!G1274=0,"出错","-")</f>
        <v>-</v>
      </c>
      <c r="I1014" s="31" t="str">
        <f>IF(AND(Sheet1!G1274=0,Sheet1!L1274&lt;&gt;0),"出错","-")</f>
        <v>-</v>
      </c>
      <c r="J1014" s="31" t="str">
        <f>IF(AND(Sheet1!G1274=0,Sheet1!L1274=0,Sheet1!Q1274&lt;&gt;0),"出错","-")</f>
        <v>-</v>
      </c>
      <c r="K1014" s="31" t="str">
        <f>IF(AND(Sheet1!G1274=0,Sheet1!L1274=0,Sheet1!Q1274=0,Sheet1!V1274&lt;&gt;0),"出错","-")</f>
        <v>-</v>
      </c>
      <c r="L1014" s="31" t="str">
        <f>IF(AND(Sheet1!G1274=0,Sheet1!L1274=0,Sheet1!Q1274=0,Sheet1!V1274=0,Sheet1!AA1274&lt;&gt;0),"出错","-")</f>
        <v>-</v>
      </c>
    </row>
    <row r="1015" spans="1:12">
      <c r="A1015" s="3">
        <v>23049</v>
      </c>
      <c r="B1015" s="3" t="s">
        <v>411</v>
      </c>
      <c r="C1015" s="31" t="str">
        <f>IF(OR(Sheet1!I1275&lt;&gt;Sheet1!AF1275,Sheet1!AG1275&lt;&gt;Sheet1!J1275),"有影响","-")</f>
        <v>-</v>
      </c>
      <c r="D1015" s="31" t="str">
        <f>IF(OR(Sheet1!N1275&lt;&gt;Sheet1!AH1275,Sheet1!AI1275&lt;&gt;Sheet1!O1275),"有影响","-")</f>
        <v>-</v>
      </c>
      <c r="E1015" s="31" t="str">
        <f>IF(OR(Sheet1!S1275&lt;&gt;Sheet1!AJ1275,Sheet1!AK1275&lt;&gt;Sheet1!T1275),"有影响","-")</f>
        <v>-</v>
      </c>
      <c r="F1015" s="31" t="str">
        <f>IF(OR(Sheet1!X1275&lt;&gt;Sheet1!AL1275,Sheet1!AM1275&lt;&gt;Sheet1!Y1275),"有影响","-")</f>
        <v>-</v>
      </c>
      <c r="G1015" s="31" t="str">
        <f>IF(OR(Sheet1!AC1275&lt;&gt;Sheet1!AN1275,Sheet1!AO1275&lt;&gt;Sheet1!AD1275),"有影响","-")</f>
        <v>-</v>
      </c>
      <c r="H1015" s="31" t="str">
        <f>IF(Sheet1!G1275=0,"出错","-")</f>
        <v>-</v>
      </c>
      <c r="I1015" s="31" t="str">
        <f>IF(AND(Sheet1!G1275=0,Sheet1!L1275&lt;&gt;0),"出错","-")</f>
        <v>-</v>
      </c>
      <c r="J1015" s="31" t="str">
        <f>IF(AND(Sheet1!G1275=0,Sheet1!L1275=0,Sheet1!Q1275&lt;&gt;0),"出错","-")</f>
        <v>-</v>
      </c>
      <c r="K1015" s="31" t="str">
        <f>IF(AND(Sheet1!G1275=0,Sheet1!L1275=0,Sheet1!Q1275=0,Sheet1!V1275&lt;&gt;0),"出错","-")</f>
        <v>-</v>
      </c>
      <c r="L1015" s="31" t="str">
        <f>IF(AND(Sheet1!G1275=0,Sheet1!L1275=0,Sheet1!Q1275=0,Sheet1!V1275=0,Sheet1!AA1275&lt;&gt;0),"出错","-")</f>
        <v>-</v>
      </c>
    </row>
    <row r="1016" spans="1:12">
      <c r="A1016" s="3">
        <v>23050</v>
      </c>
      <c r="B1016" s="3" t="s">
        <v>412</v>
      </c>
      <c r="C1016" s="31" t="str">
        <f>IF(OR(Sheet1!I1276&lt;&gt;Sheet1!AF1276,Sheet1!AG1276&lt;&gt;Sheet1!J1276),"有影响","-")</f>
        <v>-</v>
      </c>
      <c r="D1016" s="31" t="str">
        <f>IF(OR(Sheet1!N1276&lt;&gt;Sheet1!AH1276,Sheet1!AI1276&lt;&gt;Sheet1!O1276),"有影响","-")</f>
        <v>-</v>
      </c>
      <c r="E1016" s="31" t="str">
        <f>IF(OR(Sheet1!S1276&lt;&gt;Sheet1!AJ1276,Sheet1!AK1276&lt;&gt;Sheet1!T1276),"有影响","-")</f>
        <v>-</v>
      </c>
      <c r="F1016" s="31" t="str">
        <f>IF(OR(Sheet1!X1276&lt;&gt;Sheet1!AL1276,Sheet1!AM1276&lt;&gt;Sheet1!Y1276),"有影响","-")</f>
        <v>-</v>
      </c>
      <c r="G1016" s="31" t="str">
        <f>IF(OR(Sheet1!AC1276&lt;&gt;Sheet1!AN1276,Sheet1!AO1276&lt;&gt;Sheet1!AD1276),"有影响","-")</f>
        <v>-</v>
      </c>
      <c r="H1016" s="31" t="str">
        <f>IF(Sheet1!G1276=0,"出错","-")</f>
        <v>-</v>
      </c>
      <c r="I1016" s="31" t="str">
        <f>IF(AND(Sheet1!G1276=0,Sheet1!L1276&lt;&gt;0),"出错","-")</f>
        <v>-</v>
      </c>
      <c r="J1016" s="31" t="str">
        <f>IF(AND(Sheet1!G1276=0,Sheet1!L1276=0,Sheet1!Q1276&lt;&gt;0),"出错","-")</f>
        <v>-</v>
      </c>
      <c r="K1016" s="31" t="str">
        <f>IF(AND(Sheet1!G1276=0,Sheet1!L1276=0,Sheet1!Q1276=0,Sheet1!V1276&lt;&gt;0),"出错","-")</f>
        <v>-</v>
      </c>
      <c r="L1016" s="31" t="str">
        <f>IF(AND(Sheet1!G1276=0,Sheet1!L1276=0,Sheet1!Q1276=0,Sheet1!V1276=0,Sheet1!AA1276&lt;&gt;0),"出错","-")</f>
        <v>-</v>
      </c>
    </row>
    <row r="1017" spans="1:12">
      <c r="A1017" s="3">
        <v>23051</v>
      </c>
      <c r="B1017" s="3" t="s">
        <v>413</v>
      </c>
      <c r="C1017" s="31" t="str">
        <f>IF(OR(Sheet1!I1277&lt;&gt;Sheet1!AF1277,Sheet1!AG1277&lt;&gt;Sheet1!J1277),"有影响","-")</f>
        <v>-</v>
      </c>
      <c r="D1017" s="31" t="str">
        <f>IF(OR(Sheet1!N1277&lt;&gt;Sheet1!AH1277,Sheet1!AI1277&lt;&gt;Sheet1!O1277),"有影响","-")</f>
        <v>-</v>
      </c>
      <c r="E1017" s="31" t="str">
        <f>IF(OR(Sheet1!S1277&lt;&gt;Sheet1!AJ1277,Sheet1!AK1277&lt;&gt;Sheet1!T1277),"有影响","-")</f>
        <v>-</v>
      </c>
      <c r="F1017" s="31" t="str">
        <f>IF(OR(Sheet1!X1277&lt;&gt;Sheet1!AL1277,Sheet1!AM1277&lt;&gt;Sheet1!Y1277),"有影响","-")</f>
        <v>-</v>
      </c>
      <c r="G1017" s="31" t="str">
        <f>IF(OR(Sheet1!AC1277&lt;&gt;Sheet1!AN1277,Sheet1!AO1277&lt;&gt;Sheet1!AD1277),"有影响","-")</f>
        <v>-</v>
      </c>
      <c r="H1017" s="31" t="str">
        <f>IF(Sheet1!G1277=0,"出错","-")</f>
        <v>-</v>
      </c>
      <c r="I1017" s="31" t="str">
        <f>IF(AND(Sheet1!G1277=0,Sheet1!L1277&lt;&gt;0),"出错","-")</f>
        <v>-</v>
      </c>
      <c r="J1017" s="31" t="str">
        <f>IF(AND(Sheet1!G1277=0,Sheet1!L1277=0,Sheet1!Q1277&lt;&gt;0),"出错","-")</f>
        <v>-</v>
      </c>
      <c r="K1017" s="31" t="str">
        <f>IF(AND(Sheet1!G1277=0,Sheet1!L1277=0,Sheet1!Q1277=0,Sheet1!V1277&lt;&gt;0),"出错","-")</f>
        <v>-</v>
      </c>
      <c r="L1017" s="31" t="str">
        <f>IF(AND(Sheet1!G1277=0,Sheet1!L1277=0,Sheet1!Q1277=0,Sheet1!V1277=0,Sheet1!AA1277&lt;&gt;0),"出错","-")</f>
        <v>-</v>
      </c>
    </row>
    <row r="1018" spans="1:12">
      <c r="A1018" s="3">
        <v>23052</v>
      </c>
      <c r="B1018" s="3" t="s">
        <v>414</v>
      </c>
      <c r="C1018" s="31" t="str">
        <f>IF(OR(Sheet1!I1278&lt;&gt;Sheet1!AF1278,Sheet1!AG1278&lt;&gt;Sheet1!J1278),"有影响","-")</f>
        <v>-</v>
      </c>
      <c r="D1018" s="31" t="str">
        <f>IF(OR(Sheet1!N1278&lt;&gt;Sheet1!AH1278,Sheet1!AI1278&lt;&gt;Sheet1!O1278),"有影响","-")</f>
        <v>-</v>
      </c>
      <c r="E1018" s="31" t="str">
        <f>IF(OR(Sheet1!S1278&lt;&gt;Sheet1!AJ1278,Sheet1!AK1278&lt;&gt;Sheet1!T1278),"有影响","-")</f>
        <v>-</v>
      </c>
      <c r="F1018" s="31" t="str">
        <f>IF(OR(Sheet1!X1278&lt;&gt;Sheet1!AL1278,Sheet1!AM1278&lt;&gt;Sheet1!Y1278),"有影响","-")</f>
        <v>-</v>
      </c>
      <c r="G1018" s="31" t="str">
        <f>IF(OR(Sheet1!AC1278&lt;&gt;Sheet1!AN1278,Sheet1!AO1278&lt;&gt;Sheet1!AD1278),"有影响","-")</f>
        <v>-</v>
      </c>
      <c r="H1018" s="31" t="str">
        <f>IF(Sheet1!G1278=0,"出错","-")</f>
        <v>-</v>
      </c>
      <c r="I1018" s="31" t="str">
        <f>IF(AND(Sheet1!G1278=0,Sheet1!L1278&lt;&gt;0),"出错","-")</f>
        <v>-</v>
      </c>
      <c r="J1018" s="31" t="str">
        <f>IF(AND(Sheet1!G1278=0,Sheet1!L1278=0,Sheet1!Q1278&lt;&gt;0),"出错","-")</f>
        <v>-</v>
      </c>
      <c r="K1018" s="31" t="str">
        <f>IF(AND(Sheet1!G1278=0,Sheet1!L1278=0,Sheet1!Q1278=0,Sheet1!V1278&lt;&gt;0),"出错","-")</f>
        <v>-</v>
      </c>
      <c r="L1018" s="31" t="str">
        <f>IF(AND(Sheet1!G1278=0,Sheet1!L1278=0,Sheet1!Q1278=0,Sheet1!V1278=0,Sheet1!AA1278&lt;&gt;0),"出错","-")</f>
        <v>-</v>
      </c>
    </row>
    <row r="1019" spans="1:12">
      <c r="A1019" s="3">
        <v>23053</v>
      </c>
      <c r="B1019" s="3" t="s">
        <v>415</v>
      </c>
      <c r="C1019" s="31" t="str">
        <f>IF(OR(Sheet1!I1279&lt;&gt;Sheet1!AF1279,Sheet1!AG1279&lt;&gt;Sheet1!J1279),"有影响","-")</f>
        <v>-</v>
      </c>
      <c r="D1019" s="31" t="str">
        <f>IF(OR(Sheet1!N1279&lt;&gt;Sheet1!AH1279,Sheet1!AI1279&lt;&gt;Sheet1!O1279),"有影响","-")</f>
        <v>-</v>
      </c>
      <c r="E1019" s="31" t="str">
        <f>IF(OR(Sheet1!S1279&lt;&gt;Sheet1!AJ1279,Sheet1!AK1279&lt;&gt;Sheet1!T1279),"有影响","-")</f>
        <v>-</v>
      </c>
      <c r="F1019" s="31" t="str">
        <f>IF(OR(Sheet1!X1279&lt;&gt;Sheet1!AL1279,Sheet1!AM1279&lt;&gt;Sheet1!Y1279),"有影响","-")</f>
        <v>-</v>
      </c>
      <c r="G1019" s="31" t="str">
        <f>IF(OR(Sheet1!AC1279&lt;&gt;Sheet1!AN1279,Sheet1!AO1279&lt;&gt;Sheet1!AD1279),"有影响","-")</f>
        <v>-</v>
      </c>
      <c r="H1019" s="31" t="str">
        <f>IF(Sheet1!G1279=0,"出错","-")</f>
        <v>-</v>
      </c>
      <c r="I1019" s="31" t="str">
        <f>IF(AND(Sheet1!G1279=0,Sheet1!L1279&lt;&gt;0),"出错","-")</f>
        <v>-</v>
      </c>
      <c r="J1019" s="31" t="str">
        <f>IF(AND(Sheet1!G1279=0,Sheet1!L1279=0,Sheet1!Q1279&lt;&gt;0),"出错","-")</f>
        <v>-</v>
      </c>
      <c r="K1019" s="31" t="str">
        <f>IF(AND(Sheet1!G1279=0,Sheet1!L1279=0,Sheet1!Q1279=0,Sheet1!V1279&lt;&gt;0),"出错","-")</f>
        <v>-</v>
      </c>
      <c r="L1019" s="31" t="str">
        <f>IF(AND(Sheet1!G1279=0,Sheet1!L1279=0,Sheet1!Q1279=0,Sheet1!V1279=0,Sheet1!AA1279&lt;&gt;0),"出错","-")</f>
        <v>-</v>
      </c>
    </row>
    <row r="1020" spans="1:12">
      <c r="A1020" s="3">
        <v>23054</v>
      </c>
      <c r="B1020" s="3" t="s">
        <v>416</v>
      </c>
      <c r="C1020" s="31" t="str">
        <f>IF(OR(Sheet1!I1280&lt;&gt;Sheet1!AF1280,Sheet1!AG1280&lt;&gt;Sheet1!J1280),"有影响","-")</f>
        <v>-</v>
      </c>
      <c r="D1020" s="31" t="str">
        <f>IF(OR(Sheet1!N1280&lt;&gt;Sheet1!AH1280,Sheet1!AI1280&lt;&gt;Sheet1!O1280),"有影响","-")</f>
        <v>-</v>
      </c>
      <c r="E1020" s="31" t="str">
        <f>IF(OR(Sheet1!S1280&lt;&gt;Sheet1!AJ1280,Sheet1!AK1280&lt;&gt;Sheet1!T1280),"有影响","-")</f>
        <v>-</v>
      </c>
      <c r="F1020" s="31" t="str">
        <f>IF(OR(Sheet1!X1280&lt;&gt;Sheet1!AL1280,Sheet1!AM1280&lt;&gt;Sheet1!Y1280),"有影响","-")</f>
        <v>-</v>
      </c>
      <c r="G1020" s="31" t="str">
        <f>IF(OR(Sheet1!AC1280&lt;&gt;Sheet1!AN1280,Sheet1!AO1280&lt;&gt;Sheet1!AD1280),"有影响","-")</f>
        <v>-</v>
      </c>
      <c r="H1020" s="31" t="str">
        <f>IF(Sheet1!G1280=0,"出错","-")</f>
        <v>-</v>
      </c>
      <c r="I1020" s="31" t="str">
        <f>IF(AND(Sheet1!G1280=0,Sheet1!L1280&lt;&gt;0),"出错","-")</f>
        <v>-</v>
      </c>
      <c r="J1020" s="31" t="str">
        <f>IF(AND(Sheet1!G1280=0,Sheet1!L1280=0,Sheet1!Q1280&lt;&gt;0),"出错","-")</f>
        <v>-</v>
      </c>
      <c r="K1020" s="31" t="str">
        <f>IF(AND(Sheet1!G1280=0,Sheet1!L1280=0,Sheet1!Q1280=0,Sheet1!V1280&lt;&gt;0),"出错","-")</f>
        <v>-</v>
      </c>
      <c r="L1020" s="31" t="str">
        <f>IF(AND(Sheet1!G1280=0,Sheet1!L1280=0,Sheet1!Q1280=0,Sheet1!V1280=0,Sheet1!AA1280&lt;&gt;0),"出错","-")</f>
        <v>-</v>
      </c>
    </row>
    <row r="1021" spans="1:12">
      <c r="A1021" s="3">
        <v>23055</v>
      </c>
      <c r="B1021" s="3" t="s">
        <v>417</v>
      </c>
      <c r="C1021" s="31" t="str">
        <f>IF(OR(Sheet1!I1281&lt;&gt;Sheet1!AF1281,Sheet1!AG1281&lt;&gt;Sheet1!J1281),"有影响","-")</f>
        <v>-</v>
      </c>
      <c r="D1021" s="31" t="str">
        <f>IF(OR(Sheet1!N1281&lt;&gt;Sheet1!AH1281,Sheet1!AI1281&lt;&gt;Sheet1!O1281),"有影响","-")</f>
        <v>-</v>
      </c>
      <c r="E1021" s="31" t="str">
        <f>IF(OR(Sheet1!S1281&lt;&gt;Sheet1!AJ1281,Sheet1!AK1281&lt;&gt;Sheet1!T1281),"有影响","-")</f>
        <v>-</v>
      </c>
      <c r="F1021" s="31" t="str">
        <f>IF(OR(Sheet1!X1281&lt;&gt;Sheet1!AL1281,Sheet1!AM1281&lt;&gt;Sheet1!Y1281),"有影响","-")</f>
        <v>-</v>
      </c>
      <c r="G1021" s="31" t="str">
        <f>IF(OR(Sheet1!AC1281&lt;&gt;Sheet1!AN1281,Sheet1!AO1281&lt;&gt;Sheet1!AD1281),"有影响","-")</f>
        <v>-</v>
      </c>
      <c r="H1021" s="31" t="str">
        <f>IF(Sheet1!G1281=0,"出错","-")</f>
        <v>-</v>
      </c>
      <c r="I1021" s="31" t="str">
        <f>IF(AND(Sheet1!G1281=0,Sheet1!L1281&lt;&gt;0),"出错","-")</f>
        <v>-</v>
      </c>
      <c r="J1021" s="31" t="str">
        <f>IF(AND(Sheet1!G1281=0,Sheet1!L1281=0,Sheet1!Q1281&lt;&gt;0),"出错","-")</f>
        <v>-</v>
      </c>
      <c r="K1021" s="31" t="str">
        <f>IF(AND(Sheet1!G1281=0,Sheet1!L1281=0,Sheet1!Q1281=0,Sheet1!V1281&lt;&gt;0),"出错","-")</f>
        <v>-</v>
      </c>
      <c r="L1021" s="31" t="str">
        <f>IF(AND(Sheet1!G1281=0,Sheet1!L1281=0,Sheet1!Q1281=0,Sheet1!V1281=0,Sheet1!AA1281&lt;&gt;0),"出错","-")</f>
        <v>-</v>
      </c>
    </row>
    <row r="1022" spans="1:12">
      <c r="A1022" s="3">
        <v>23056</v>
      </c>
      <c r="B1022" s="3" t="s">
        <v>418</v>
      </c>
      <c r="C1022" s="31" t="str">
        <f>IF(OR(Sheet1!I1282&lt;&gt;Sheet1!AF1282,Sheet1!AG1282&lt;&gt;Sheet1!J1282),"有影响","-")</f>
        <v>-</v>
      </c>
      <c r="D1022" s="31" t="str">
        <f>IF(OR(Sheet1!N1282&lt;&gt;Sheet1!AH1282,Sheet1!AI1282&lt;&gt;Sheet1!O1282),"有影响","-")</f>
        <v>-</v>
      </c>
      <c r="E1022" s="31" t="str">
        <f>IF(OR(Sheet1!S1282&lt;&gt;Sheet1!AJ1282,Sheet1!AK1282&lt;&gt;Sheet1!T1282),"有影响","-")</f>
        <v>-</v>
      </c>
      <c r="F1022" s="31" t="str">
        <f>IF(OR(Sheet1!X1282&lt;&gt;Sheet1!AL1282,Sheet1!AM1282&lt;&gt;Sheet1!Y1282),"有影响","-")</f>
        <v>-</v>
      </c>
      <c r="G1022" s="31" t="str">
        <f>IF(OR(Sheet1!AC1282&lt;&gt;Sheet1!AN1282,Sheet1!AO1282&lt;&gt;Sheet1!AD1282),"有影响","-")</f>
        <v>-</v>
      </c>
      <c r="H1022" s="31" t="str">
        <f>IF(Sheet1!G1282=0,"出错","-")</f>
        <v>-</v>
      </c>
      <c r="I1022" s="31" t="str">
        <f>IF(AND(Sheet1!G1282=0,Sheet1!L1282&lt;&gt;0),"出错","-")</f>
        <v>-</v>
      </c>
      <c r="J1022" s="31" t="str">
        <f>IF(AND(Sheet1!G1282=0,Sheet1!L1282=0,Sheet1!Q1282&lt;&gt;0),"出错","-")</f>
        <v>-</v>
      </c>
      <c r="K1022" s="31" t="str">
        <f>IF(AND(Sheet1!G1282=0,Sheet1!L1282=0,Sheet1!Q1282=0,Sheet1!V1282&lt;&gt;0),"出错","-")</f>
        <v>-</v>
      </c>
      <c r="L1022" s="31" t="str">
        <f>IF(AND(Sheet1!G1282=0,Sheet1!L1282=0,Sheet1!Q1282=0,Sheet1!V1282=0,Sheet1!AA1282&lt;&gt;0),"出错","-")</f>
        <v>-</v>
      </c>
    </row>
    <row r="1023" spans="1:12">
      <c r="A1023" s="3">
        <v>23057</v>
      </c>
      <c r="B1023" s="3" t="s">
        <v>419</v>
      </c>
      <c r="C1023" s="31" t="str">
        <f>IF(OR(Sheet1!I1283&lt;&gt;Sheet1!AF1283,Sheet1!AG1283&lt;&gt;Sheet1!J1283),"有影响","-")</f>
        <v>-</v>
      </c>
      <c r="D1023" s="31" t="str">
        <f>IF(OR(Sheet1!N1283&lt;&gt;Sheet1!AH1283,Sheet1!AI1283&lt;&gt;Sheet1!O1283),"有影响","-")</f>
        <v>-</v>
      </c>
      <c r="E1023" s="31" t="str">
        <f>IF(OR(Sheet1!S1283&lt;&gt;Sheet1!AJ1283,Sheet1!AK1283&lt;&gt;Sheet1!T1283),"有影响","-")</f>
        <v>-</v>
      </c>
      <c r="F1023" s="31" t="str">
        <f>IF(OR(Sheet1!X1283&lt;&gt;Sheet1!AL1283,Sheet1!AM1283&lt;&gt;Sheet1!Y1283),"有影响","-")</f>
        <v>-</v>
      </c>
      <c r="G1023" s="31" t="str">
        <f>IF(OR(Sheet1!AC1283&lt;&gt;Sheet1!AN1283,Sheet1!AO1283&lt;&gt;Sheet1!AD1283),"有影响","-")</f>
        <v>-</v>
      </c>
      <c r="H1023" s="31" t="str">
        <f>IF(Sheet1!G1283=0,"出错","-")</f>
        <v>-</v>
      </c>
      <c r="I1023" s="31" t="str">
        <f>IF(AND(Sheet1!G1283=0,Sheet1!L1283&lt;&gt;0),"出错","-")</f>
        <v>-</v>
      </c>
      <c r="J1023" s="31" t="str">
        <f>IF(AND(Sheet1!G1283=0,Sheet1!L1283=0,Sheet1!Q1283&lt;&gt;0),"出错","-")</f>
        <v>-</v>
      </c>
      <c r="K1023" s="31" t="str">
        <f>IF(AND(Sheet1!G1283=0,Sheet1!L1283=0,Sheet1!Q1283=0,Sheet1!V1283&lt;&gt;0),"出错","-")</f>
        <v>-</v>
      </c>
      <c r="L1023" s="31" t="str">
        <f>IF(AND(Sheet1!G1283=0,Sheet1!L1283=0,Sheet1!Q1283=0,Sheet1!V1283=0,Sheet1!AA1283&lt;&gt;0),"出错","-")</f>
        <v>-</v>
      </c>
    </row>
    <row r="1024" spans="1:12">
      <c r="A1024" s="3">
        <v>23058</v>
      </c>
      <c r="B1024" s="3" t="s">
        <v>420</v>
      </c>
      <c r="C1024" s="31" t="str">
        <f>IF(OR(Sheet1!I1284&lt;&gt;Sheet1!AF1284,Sheet1!AG1284&lt;&gt;Sheet1!J1284),"有影响","-")</f>
        <v>-</v>
      </c>
      <c r="D1024" s="31" t="str">
        <f>IF(OR(Sheet1!N1284&lt;&gt;Sheet1!AH1284,Sheet1!AI1284&lt;&gt;Sheet1!O1284),"有影响","-")</f>
        <v>-</v>
      </c>
      <c r="E1024" s="31" t="str">
        <f>IF(OR(Sheet1!S1284&lt;&gt;Sheet1!AJ1284,Sheet1!AK1284&lt;&gt;Sheet1!T1284),"有影响","-")</f>
        <v>-</v>
      </c>
      <c r="F1024" s="31" t="str">
        <f>IF(OR(Sheet1!X1284&lt;&gt;Sheet1!AL1284,Sheet1!AM1284&lt;&gt;Sheet1!Y1284),"有影响","-")</f>
        <v>-</v>
      </c>
      <c r="G1024" s="31" t="str">
        <f>IF(OR(Sheet1!AC1284&lt;&gt;Sheet1!AN1284,Sheet1!AO1284&lt;&gt;Sheet1!AD1284),"有影响","-")</f>
        <v>-</v>
      </c>
      <c r="H1024" s="31" t="str">
        <f>IF(Sheet1!G1284=0,"出错","-")</f>
        <v>-</v>
      </c>
      <c r="I1024" s="31" t="str">
        <f>IF(AND(Sheet1!G1284=0,Sheet1!L1284&lt;&gt;0),"出错","-")</f>
        <v>-</v>
      </c>
      <c r="J1024" s="31" t="str">
        <f>IF(AND(Sheet1!G1284=0,Sheet1!L1284=0,Sheet1!Q1284&lt;&gt;0),"出错","-")</f>
        <v>-</v>
      </c>
      <c r="K1024" s="31" t="str">
        <f>IF(AND(Sheet1!G1284=0,Sheet1!L1284=0,Sheet1!Q1284=0,Sheet1!V1284&lt;&gt;0),"出错","-")</f>
        <v>-</v>
      </c>
      <c r="L1024" s="31" t="str">
        <f>IF(AND(Sheet1!G1284=0,Sheet1!L1284=0,Sheet1!Q1284=0,Sheet1!V1284=0,Sheet1!AA1284&lt;&gt;0),"出错","-")</f>
        <v>-</v>
      </c>
    </row>
    <row r="1025" spans="1:12">
      <c r="A1025" s="3">
        <v>23059</v>
      </c>
      <c r="B1025" s="3" t="s">
        <v>421</v>
      </c>
      <c r="C1025" s="31" t="str">
        <f>IF(OR(Sheet1!I1285&lt;&gt;Sheet1!AF1285,Sheet1!AG1285&lt;&gt;Sheet1!J1285),"有影响","-")</f>
        <v>-</v>
      </c>
      <c r="D1025" s="31" t="str">
        <f>IF(OR(Sheet1!N1285&lt;&gt;Sheet1!AH1285,Sheet1!AI1285&lt;&gt;Sheet1!O1285),"有影响","-")</f>
        <v>-</v>
      </c>
      <c r="E1025" s="31" t="str">
        <f>IF(OR(Sheet1!S1285&lt;&gt;Sheet1!AJ1285,Sheet1!AK1285&lt;&gt;Sheet1!T1285),"有影响","-")</f>
        <v>-</v>
      </c>
      <c r="F1025" s="31" t="str">
        <f>IF(OR(Sheet1!X1285&lt;&gt;Sheet1!AL1285,Sheet1!AM1285&lt;&gt;Sheet1!Y1285),"有影响","-")</f>
        <v>-</v>
      </c>
      <c r="G1025" s="31" t="str">
        <f>IF(OR(Sheet1!AC1285&lt;&gt;Sheet1!AN1285,Sheet1!AO1285&lt;&gt;Sheet1!AD1285),"有影响","-")</f>
        <v>-</v>
      </c>
      <c r="H1025" s="31" t="str">
        <f>IF(Sheet1!G1285=0,"出错","-")</f>
        <v>-</v>
      </c>
      <c r="I1025" s="31" t="str">
        <f>IF(AND(Sheet1!G1285=0,Sheet1!L1285&lt;&gt;0),"出错","-")</f>
        <v>-</v>
      </c>
      <c r="J1025" s="31" t="str">
        <f>IF(AND(Sheet1!G1285=0,Sheet1!L1285=0,Sheet1!Q1285&lt;&gt;0),"出错","-")</f>
        <v>-</v>
      </c>
      <c r="K1025" s="31" t="str">
        <f>IF(AND(Sheet1!G1285=0,Sheet1!L1285=0,Sheet1!Q1285=0,Sheet1!V1285&lt;&gt;0),"出错","-")</f>
        <v>-</v>
      </c>
      <c r="L1025" s="31" t="str">
        <f>IF(AND(Sheet1!G1285=0,Sheet1!L1285=0,Sheet1!Q1285=0,Sheet1!V1285=0,Sheet1!AA1285&lt;&gt;0),"出错","-")</f>
        <v>-</v>
      </c>
    </row>
    <row r="1026" spans="1:12">
      <c r="A1026" s="3">
        <v>23060</v>
      </c>
      <c r="B1026" s="3" t="s">
        <v>422</v>
      </c>
      <c r="C1026" s="31" t="str">
        <f>IF(OR(Sheet1!I1286&lt;&gt;Sheet1!AF1286,Sheet1!AG1286&lt;&gt;Sheet1!J1286),"有影响","-")</f>
        <v>-</v>
      </c>
      <c r="D1026" s="31" t="str">
        <f>IF(OR(Sheet1!N1286&lt;&gt;Sheet1!AH1286,Sheet1!AI1286&lt;&gt;Sheet1!O1286),"有影响","-")</f>
        <v>-</v>
      </c>
      <c r="E1026" s="31" t="str">
        <f>IF(OR(Sheet1!S1286&lt;&gt;Sheet1!AJ1286,Sheet1!AK1286&lt;&gt;Sheet1!T1286),"有影响","-")</f>
        <v>-</v>
      </c>
      <c r="F1026" s="31" t="str">
        <f>IF(OR(Sheet1!X1286&lt;&gt;Sheet1!AL1286,Sheet1!AM1286&lt;&gt;Sheet1!Y1286),"有影响","-")</f>
        <v>-</v>
      </c>
      <c r="G1026" s="31" t="str">
        <f>IF(OR(Sheet1!AC1286&lt;&gt;Sheet1!AN1286,Sheet1!AO1286&lt;&gt;Sheet1!AD1286),"有影响","-")</f>
        <v>-</v>
      </c>
      <c r="H1026" s="31" t="str">
        <f>IF(Sheet1!G1286=0,"出错","-")</f>
        <v>-</v>
      </c>
      <c r="I1026" s="31" t="str">
        <f>IF(AND(Sheet1!G1286=0,Sheet1!L1286&lt;&gt;0),"出错","-")</f>
        <v>-</v>
      </c>
      <c r="J1026" s="31" t="str">
        <f>IF(AND(Sheet1!G1286=0,Sheet1!L1286=0,Sheet1!Q1286&lt;&gt;0),"出错","-")</f>
        <v>-</v>
      </c>
      <c r="K1026" s="31" t="str">
        <f>IF(AND(Sheet1!G1286=0,Sheet1!L1286=0,Sheet1!Q1286=0,Sheet1!V1286&lt;&gt;0),"出错","-")</f>
        <v>-</v>
      </c>
      <c r="L1026" s="31" t="str">
        <f>IF(AND(Sheet1!G1286=0,Sheet1!L1286=0,Sheet1!Q1286=0,Sheet1!V1286=0,Sheet1!AA1286&lt;&gt;0),"出错","-")</f>
        <v>-</v>
      </c>
    </row>
    <row r="1027" spans="1:12">
      <c r="A1027" s="3">
        <v>23061</v>
      </c>
      <c r="B1027" s="3" t="s">
        <v>758</v>
      </c>
      <c r="C1027" s="31" t="str">
        <f>IF(OR(Sheet1!I1287&lt;&gt;Sheet1!AF1287,Sheet1!AG1287&lt;&gt;Sheet1!J1287),"有影响","-")</f>
        <v>-</v>
      </c>
      <c r="D1027" s="31" t="str">
        <f>IF(OR(Sheet1!N1287&lt;&gt;Sheet1!AH1287,Sheet1!AI1287&lt;&gt;Sheet1!O1287),"有影响","-")</f>
        <v>-</v>
      </c>
      <c r="E1027" s="31" t="str">
        <f>IF(OR(Sheet1!S1287&lt;&gt;Sheet1!AJ1287,Sheet1!AK1287&lt;&gt;Sheet1!T1287),"有影响","-")</f>
        <v>-</v>
      </c>
      <c r="F1027" s="31" t="str">
        <f>IF(OR(Sheet1!X1287&lt;&gt;Sheet1!AL1287,Sheet1!AM1287&lt;&gt;Sheet1!Y1287),"有影响","-")</f>
        <v>-</v>
      </c>
      <c r="G1027" s="31" t="str">
        <f>IF(OR(Sheet1!AC1287&lt;&gt;Sheet1!AN1287,Sheet1!AO1287&lt;&gt;Sheet1!AD1287),"有影响","-")</f>
        <v>-</v>
      </c>
      <c r="H1027" s="31" t="str">
        <f>IF(Sheet1!G1287=0,"出错","-")</f>
        <v>-</v>
      </c>
      <c r="I1027" s="31" t="str">
        <f>IF(AND(Sheet1!G1287=0,Sheet1!L1287&lt;&gt;0),"出错","-")</f>
        <v>-</v>
      </c>
      <c r="J1027" s="31" t="str">
        <f>IF(AND(Sheet1!G1287=0,Sheet1!L1287=0,Sheet1!Q1287&lt;&gt;0),"出错","-")</f>
        <v>-</v>
      </c>
      <c r="K1027" s="31" t="str">
        <f>IF(AND(Sheet1!G1287=0,Sheet1!L1287=0,Sheet1!Q1287=0,Sheet1!V1287&lt;&gt;0),"出错","-")</f>
        <v>-</v>
      </c>
      <c r="L1027" s="31" t="str">
        <f>IF(AND(Sheet1!G1287=0,Sheet1!L1287=0,Sheet1!Q1287=0,Sheet1!V1287=0,Sheet1!AA1287&lt;&gt;0),"出错","-")</f>
        <v>-</v>
      </c>
    </row>
    <row r="1028" spans="1:12">
      <c r="A1028" s="3">
        <v>23062</v>
      </c>
      <c r="B1028" s="3" t="s">
        <v>759</v>
      </c>
      <c r="C1028" s="31" t="str">
        <f>IF(OR(Sheet1!I1288&lt;&gt;Sheet1!AF1288,Sheet1!AG1288&lt;&gt;Sheet1!J1288),"有影响","-")</f>
        <v>-</v>
      </c>
      <c r="D1028" s="31" t="str">
        <f>IF(OR(Sheet1!N1288&lt;&gt;Sheet1!AH1288,Sheet1!AI1288&lt;&gt;Sheet1!O1288),"有影响","-")</f>
        <v>-</v>
      </c>
      <c r="E1028" s="31" t="str">
        <f>IF(OR(Sheet1!S1288&lt;&gt;Sheet1!AJ1288,Sheet1!AK1288&lt;&gt;Sheet1!T1288),"有影响","-")</f>
        <v>-</v>
      </c>
      <c r="F1028" s="31" t="str">
        <f>IF(OR(Sheet1!X1288&lt;&gt;Sheet1!AL1288,Sheet1!AM1288&lt;&gt;Sheet1!Y1288),"有影响","-")</f>
        <v>-</v>
      </c>
      <c r="G1028" s="31" t="str">
        <f>IF(OR(Sheet1!AC1288&lt;&gt;Sheet1!AN1288,Sheet1!AO1288&lt;&gt;Sheet1!AD1288),"有影响","-")</f>
        <v>-</v>
      </c>
      <c r="H1028" s="31" t="str">
        <f>IF(Sheet1!G1288=0,"出错","-")</f>
        <v>-</v>
      </c>
      <c r="I1028" s="31" t="str">
        <f>IF(AND(Sheet1!G1288=0,Sheet1!L1288&lt;&gt;0),"出错","-")</f>
        <v>-</v>
      </c>
      <c r="J1028" s="31" t="str">
        <f>IF(AND(Sheet1!G1288=0,Sheet1!L1288=0,Sheet1!Q1288&lt;&gt;0),"出错","-")</f>
        <v>-</v>
      </c>
      <c r="K1028" s="31" t="str">
        <f>IF(AND(Sheet1!G1288=0,Sheet1!L1288=0,Sheet1!Q1288=0,Sheet1!V1288&lt;&gt;0),"出错","-")</f>
        <v>-</v>
      </c>
      <c r="L1028" s="31" t="str">
        <f>IF(AND(Sheet1!G1288=0,Sheet1!L1288=0,Sheet1!Q1288=0,Sheet1!V1288=0,Sheet1!AA1288&lt;&gt;0),"出错","-")</f>
        <v>-</v>
      </c>
    </row>
    <row r="1029" spans="1:12">
      <c r="A1029" s="3">
        <v>23063</v>
      </c>
      <c r="B1029" s="3" t="s">
        <v>760</v>
      </c>
      <c r="C1029" s="31" t="str">
        <f>IF(OR(Sheet1!I1289&lt;&gt;Sheet1!AF1289,Sheet1!AG1289&lt;&gt;Sheet1!J1289),"有影响","-")</f>
        <v>-</v>
      </c>
      <c r="D1029" s="31" t="str">
        <f>IF(OR(Sheet1!N1289&lt;&gt;Sheet1!AH1289,Sheet1!AI1289&lt;&gt;Sheet1!O1289),"有影响","-")</f>
        <v>-</v>
      </c>
      <c r="E1029" s="31" t="str">
        <f>IF(OR(Sheet1!S1289&lt;&gt;Sheet1!AJ1289,Sheet1!AK1289&lt;&gt;Sheet1!T1289),"有影响","-")</f>
        <v>-</v>
      </c>
      <c r="F1029" s="31" t="str">
        <f>IF(OR(Sheet1!X1289&lt;&gt;Sheet1!AL1289,Sheet1!AM1289&lt;&gt;Sheet1!Y1289),"有影响","-")</f>
        <v>-</v>
      </c>
      <c r="G1029" s="31" t="str">
        <f>IF(OR(Sheet1!AC1289&lt;&gt;Sheet1!AN1289,Sheet1!AO1289&lt;&gt;Sheet1!AD1289),"有影响","-")</f>
        <v>-</v>
      </c>
      <c r="H1029" s="31" t="str">
        <f>IF(Sheet1!G1289=0,"出错","-")</f>
        <v>-</v>
      </c>
      <c r="I1029" s="31" t="str">
        <f>IF(AND(Sheet1!G1289=0,Sheet1!L1289&lt;&gt;0),"出错","-")</f>
        <v>-</v>
      </c>
      <c r="J1029" s="31" t="str">
        <f>IF(AND(Sheet1!G1289=0,Sheet1!L1289=0,Sheet1!Q1289&lt;&gt;0),"出错","-")</f>
        <v>-</v>
      </c>
      <c r="K1029" s="31" t="str">
        <f>IF(AND(Sheet1!G1289=0,Sheet1!L1289=0,Sheet1!Q1289=0,Sheet1!V1289&lt;&gt;0),"出错","-")</f>
        <v>-</v>
      </c>
      <c r="L1029" s="31" t="str">
        <f>IF(AND(Sheet1!G1289=0,Sheet1!L1289=0,Sheet1!Q1289=0,Sheet1!V1289=0,Sheet1!AA1289&lt;&gt;0),"出错","-")</f>
        <v>-</v>
      </c>
    </row>
    <row r="1030" spans="1:12">
      <c r="A1030" s="3">
        <v>23064</v>
      </c>
      <c r="B1030" s="3" t="s">
        <v>761</v>
      </c>
      <c r="C1030" s="31" t="str">
        <f>IF(OR(Sheet1!I1290&lt;&gt;Sheet1!AF1290,Sheet1!AG1290&lt;&gt;Sheet1!J1290),"有影响","-")</f>
        <v>-</v>
      </c>
      <c r="D1030" s="31" t="str">
        <f>IF(OR(Sheet1!N1290&lt;&gt;Sheet1!AH1290,Sheet1!AI1290&lt;&gt;Sheet1!O1290),"有影响","-")</f>
        <v>-</v>
      </c>
      <c r="E1030" s="31" t="str">
        <f>IF(OR(Sheet1!S1290&lt;&gt;Sheet1!AJ1290,Sheet1!AK1290&lt;&gt;Sheet1!T1290),"有影响","-")</f>
        <v>-</v>
      </c>
      <c r="F1030" s="31" t="str">
        <f>IF(OR(Sheet1!X1290&lt;&gt;Sheet1!AL1290,Sheet1!AM1290&lt;&gt;Sheet1!Y1290),"有影响","-")</f>
        <v>-</v>
      </c>
      <c r="G1030" s="31" t="str">
        <f>IF(OR(Sheet1!AC1290&lt;&gt;Sheet1!AN1290,Sheet1!AO1290&lt;&gt;Sheet1!AD1290),"有影响","-")</f>
        <v>-</v>
      </c>
      <c r="H1030" s="31" t="str">
        <f>IF(Sheet1!G1290=0,"出错","-")</f>
        <v>-</v>
      </c>
      <c r="I1030" s="31" t="str">
        <f>IF(AND(Sheet1!G1290=0,Sheet1!L1290&lt;&gt;0),"出错","-")</f>
        <v>-</v>
      </c>
      <c r="J1030" s="31" t="str">
        <f>IF(AND(Sheet1!G1290=0,Sheet1!L1290=0,Sheet1!Q1290&lt;&gt;0),"出错","-")</f>
        <v>-</v>
      </c>
      <c r="K1030" s="31" t="str">
        <f>IF(AND(Sheet1!G1290=0,Sheet1!L1290=0,Sheet1!Q1290=0,Sheet1!V1290&lt;&gt;0),"出错","-")</f>
        <v>-</v>
      </c>
      <c r="L1030" s="31" t="str">
        <f>IF(AND(Sheet1!G1290=0,Sheet1!L1290=0,Sheet1!Q1290=0,Sheet1!V1290=0,Sheet1!AA1290&lt;&gt;0),"出错","-")</f>
        <v>-</v>
      </c>
    </row>
    <row r="1031" spans="1:12">
      <c r="A1031" s="3">
        <v>23065</v>
      </c>
      <c r="B1031" s="3" t="s">
        <v>762</v>
      </c>
      <c r="C1031" s="31" t="str">
        <f>IF(OR(Sheet1!I1291&lt;&gt;Sheet1!AF1291,Sheet1!AG1291&lt;&gt;Sheet1!J1291),"有影响","-")</f>
        <v>-</v>
      </c>
      <c r="D1031" s="31" t="str">
        <f>IF(OR(Sheet1!N1291&lt;&gt;Sheet1!AH1291,Sheet1!AI1291&lt;&gt;Sheet1!O1291),"有影响","-")</f>
        <v>-</v>
      </c>
      <c r="E1031" s="31" t="str">
        <f>IF(OR(Sheet1!S1291&lt;&gt;Sheet1!AJ1291,Sheet1!AK1291&lt;&gt;Sheet1!T1291),"有影响","-")</f>
        <v>-</v>
      </c>
      <c r="F1031" s="31" t="str">
        <f>IF(OR(Sheet1!X1291&lt;&gt;Sheet1!AL1291,Sheet1!AM1291&lt;&gt;Sheet1!Y1291),"有影响","-")</f>
        <v>-</v>
      </c>
      <c r="G1031" s="31" t="str">
        <f>IF(OR(Sheet1!AC1291&lt;&gt;Sheet1!AN1291,Sheet1!AO1291&lt;&gt;Sheet1!AD1291),"有影响","-")</f>
        <v>-</v>
      </c>
      <c r="H1031" s="31" t="str">
        <f>IF(Sheet1!G1291=0,"出错","-")</f>
        <v>-</v>
      </c>
      <c r="I1031" s="31" t="str">
        <f>IF(AND(Sheet1!G1291=0,Sheet1!L1291&lt;&gt;0),"出错","-")</f>
        <v>-</v>
      </c>
      <c r="J1031" s="31" t="str">
        <f>IF(AND(Sheet1!G1291=0,Sheet1!L1291=0,Sheet1!Q1291&lt;&gt;0),"出错","-")</f>
        <v>-</v>
      </c>
      <c r="K1031" s="31" t="str">
        <f>IF(AND(Sheet1!G1291=0,Sheet1!L1291=0,Sheet1!Q1291=0,Sheet1!V1291&lt;&gt;0),"出错","-")</f>
        <v>-</v>
      </c>
      <c r="L1031" s="31" t="str">
        <f>IF(AND(Sheet1!G1291=0,Sheet1!L1291=0,Sheet1!Q1291=0,Sheet1!V1291=0,Sheet1!AA1291&lt;&gt;0),"出错","-")</f>
        <v>-</v>
      </c>
    </row>
    <row r="1032" spans="1:12">
      <c r="A1032" s="3">
        <v>23066</v>
      </c>
      <c r="B1032" s="3" t="s">
        <v>763</v>
      </c>
      <c r="C1032" s="31" t="str">
        <f>IF(OR(Sheet1!I1292&lt;&gt;Sheet1!AF1292,Sheet1!AG1292&lt;&gt;Sheet1!J1292),"有影响","-")</f>
        <v>-</v>
      </c>
      <c r="D1032" s="31" t="str">
        <f>IF(OR(Sheet1!N1292&lt;&gt;Sheet1!AH1292,Sheet1!AI1292&lt;&gt;Sheet1!O1292),"有影响","-")</f>
        <v>-</v>
      </c>
      <c r="E1032" s="31" t="str">
        <f>IF(OR(Sheet1!S1292&lt;&gt;Sheet1!AJ1292,Sheet1!AK1292&lt;&gt;Sheet1!T1292),"有影响","-")</f>
        <v>-</v>
      </c>
      <c r="F1032" s="31" t="str">
        <f>IF(OR(Sheet1!X1292&lt;&gt;Sheet1!AL1292,Sheet1!AM1292&lt;&gt;Sheet1!Y1292),"有影响","-")</f>
        <v>-</v>
      </c>
      <c r="G1032" s="31" t="str">
        <f>IF(OR(Sheet1!AC1292&lt;&gt;Sheet1!AN1292,Sheet1!AO1292&lt;&gt;Sheet1!AD1292),"有影响","-")</f>
        <v>-</v>
      </c>
      <c r="H1032" s="31" t="str">
        <f>IF(Sheet1!G1292=0,"出错","-")</f>
        <v>-</v>
      </c>
      <c r="I1032" s="31" t="str">
        <f>IF(AND(Sheet1!G1292=0,Sheet1!L1292&lt;&gt;0),"出错","-")</f>
        <v>-</v>
      </c>
      <c r="J1032" s="31" t="str">
        <f>IF(AND(Sheet1!G1292=0,Sheet1!L1292=0,Sheet1!Q1292&lt;&gt;0),"出错","-")</f>
        <v>-</v>
      </c>
      <c r="K1032" s="31" t="str">
        <f>IF(AND(Sheet1!G1292=0,Sheet1!L1292=0,Sheet1!Q1292=0,Sheet1!V1292&lt;&gt;0),"出错","-")</f>
        <v>-</v>
      </c>
      <c r="L1032" s="31" t="str">
        <f>IF(AND(Sheet1!G1292=0,Sheet1!L1292=0,Sheet1!Q1292=0,Sheet1!V1292=0,Sheet1!AA1292&lt;&gt;0),"出错","-")</f>
        <v>-</v>
      </c>
    </row>
    <row r="1033" spans="1:12">
      <c r="A1033" s="3">
        <v>23067</v>
      </c>
      <c r="B1033" s="3" t="s">
        <v>764</v>
      </c>
      <c r="C1033" s="31" t="str">
        <f>IF(OR(Sheet1!I1293&lt;&gt;Sheet1!AF1293,Sheet1!AG1293&lt;&gt;Sheet1!J1293),"有影响","-")</f>
        <v>-</v>
      </c>
      <c r="D1033" s="31" t="str">
        <f>IF(OR(Sheet1!N1293&lt;&gt;Sheet1!AH1293,Sheet1!AI1293&lt;&gt;Sheet1!O1293),"有影响","-")</f>
        <v>-</v>
      </c>
      <c r="E1033" s="31" t="str">
        <f>IF(OR(Sheet1!S1293&lt;&gt;Sheet1!AJ1293,Sheet1!AK1293&lt;&gt;Sheet1!T1293),"有影响","-")</f>
        <v>-</v>
      </c>
      <c r="F1033" s="31" t="str">
        <f>IF(OR(Sheet1!X1293&lt;&gt;Sheet1!AL1293,Sheet1!AM1293&lt;&gt;Sheet1!Y1293),"有影响","-")</f>
        <v>-</v>
      </c>
      <c r="G1033" s="31" t="str">
        <f>IF(OR(Sheet1!AC1293&lt;&gt;Sheet1!AN1293,Sheet1!AO1293&lt;&gt;Sheet1!AD1293),"有影响","-")</f>
        <v>-</v>
      </c>
      <c r="H1033" s="31" t="str">
        <f>IF(Sheet1!G1293=0,"出错","-")</f>
        <v>-</v>
      </c>
      <c r="I1033" s="31" t="str">
        <f>IF(AND(Sheet1!G1293=0,Sheet1!L1293&lt;&gt;0),"出错","-")</f>
        <v>-</v>
      </c>
      <c r="J1033" s="31" t="str">
        <f>IF(AND(Sheet1!G1293=0,Sheet1!L1293=0,Sheet1!Q1293&lt;&gt;0),"出错","-")</f>
        <v>-</v>
      </c>
      <c r="K1033" s="31" t="str">
        <f>IF(AND(Sheet1!G1293=0,Sheet1!L1293=0,Sheet1!Q1293=0,Sheet1!V1293&lt;&gt;0),"出错","-")</f>
        <v>-</v>
      </c>
      <c r="L1033" s="31" t="str">
        <f>IF(AND(Sheet1!G1293=0,Sheet1!L1293=0,Sheet1!Q1293=0,Sheet1!V1293=0,Sheet1!AA1293&lt;&gt;0),"出错","-")</f>
        <v>-</v>
      </c>
    </row>
    <row r="1034" spans="1:12">
      <c r="A1034" s="3">
        <v>23068</v>
      </c>
      <c r="B1034" s="3" t="s">
        <v>765</v>
      </c>
      <c r="C1034" s="31" t="str">
        <f>IF(OR(Sheet1!I1294&lt;&gt;Sheet1!AF1294,Sheet1!AG1294&lt;&gt;Sheet1!J1294),"有影响","-")</f>
        <v>-</v>
      </c>
      <c r="D1034" s="31" t="str">
        <f>IF(OR(Sheet1!N1294&lt;&gt;Sheet1!AH1294,Sheet1!AI1294&lt;&gt;Sheet1!O1294),"有影响","-")</f>
        <v>-</v>
      </c>
      <c r="E1034" s="31" t="str">
        <f>IF(OR(Sheet1!S1294&lt;&gt;Sheet1!AJ1294,Sheet1!AK1294&lt;&gt;Sheet1!T1294),"有影响","-")</f>
        <v>-</v>
      </c>
      <c r="F1034" s="31" t="str">
        <f>IF(OR(Sheet1!X1294&lt;&gt;Sheet1!AL1294,Sheet1!AM1294&lt;&gt;Sheet1!Y1294),"有影响","-")</f>
        <v>-</v>
      </c>
      <c r="G1034" s="31" t="str">
        <f>IF(OR(Sheet1!AC1294&lt;&gt;Sheet1!AN1294,Sheet1!AO1294&lt;&gt;Sheet1!AD1294),"有影响","-")</f>
        <v>-</v>
      </c>
      <c r="H1034" s="31" t="str">
        <f>IF(Sheet1!G1294=0,"出错","-")</f>
        <v>-</v>
      </c>
      <c r="I1034" s="31" t="str">
        <f>IF(AND(Sheet1!G1294=0,Sheet1!L1294&lt;&gt;0),"出错","-")</f>
        <v>-</v>
      </c>
      <c r="J1034" s="31" t="str">
        <f>IF(AND(Sheet1!G1294=0,Sheet1!L1294=0,Sheet1!Q1294&lt;&gt;0),"出错","-")</f>
        <v>-</v>
      </c>
      <c r="K1034" s="31" t="str">
        <f>IF(AND(Sheet1!G1294=0,Sheet1!L1294=0,Sheet1!Q1294=0,Sheet1!V1294&lt;&gt;0),"出错","-")</f>
        <v>-</v>
      </c>
      <c r="L1034" s="31" t="str">
        <f>IF(AND(Sheet1!G1294=0,Sheet1!L1294=0,Sheet1!Q1294=0,Sheet1!V1294=0,Sheet1!AA1294&lt;&gt;0),"出错","-")</f>
        <v>-</v>
      </c>
    </row>
    <row r="1035" spans="1:12">
      <c r="A1035" s="3">
        <v>23069</v>
      </c>
      <c r="B1035" s="3" t="s">
        <v>766</v>
      </c>
      <c r="C1035" s="31" t="str">
        <f>IF(OR(Sheet1!I1295&lt;&gt;Sheet1!AF1295,Sheet1!AG1295&lt;&gt;Sheet1!J1295),"有影响","-")</f>
        <v>-</v>
      </c>
      <c r="D1035" s="31" t="str">
        <f>IF(OR(Sheet1!N1295&lt;&gt;Sheet1!AH1295,Sheet1!AI1295&lt;&gt;Sheet1!O1295),"有影响","-")</f>
        <v>-</v>
      </c>
      <c r="E1035" s="31" t="str">
        <f>IF(OR(Sheet1!S1295&lt;&gt;Sheet1!AJ1295,Sheet1!AK1295&lt;&gt;Sheet1!T1295),"有影响","-")</f>
        <v>-</v>
      </c>
      <c r="F1035" s="31" t="str">
        <f>IF(OR(Sheet1!X1295&lt;&gt;Sheet1!AL1295,Sheet1!AM1295&lt;&gt;Sheet1!Y1295),"有影响","-")</f>
        <v>-</v>
      </c>
      <c r="G1035" s="31" t="str">
        <f>IF(OR(Sheet1!AC1295&lt;&gt;Sheet1!AN1295,Sheet1!AO1295&lt;&gt;Sheet1!AD1295),"有影响","-")</f>
        <v>-</v>
      </c>
      <c r="H1035" s="31" t="str">
        <f>IF(Sheet1!G1295=0,"出错","-")</f>
        <v>-</v>
      </c>
      <c r="I1035" s="31" t="str">
        <f>IF(AND(Sheet1!G1295=0,Sheet1!L1295&lt;&gt;0),"出错","-")</f>
        <v>-</v>
      </c>
      <c r="J1035" s="31" t="str">
        <f>IF(AND(Sheet1!G1295=0,Sheet1!L1295=0,Sheet1!Q1295&lt;&gt;0),"出错","-")</f>
        <v>-</v>
      </c>
      <c r="K1035" s="31" t="str">
        <f>IF(AND(Sheet1!G1295=0,Sheet1!L1295=0,Sheet1!Q1295=0,Sheet1!V1295&lt;&gt;0),"出错","-")</f>
        <v>-</v>
      </c>
      <c r="L1035" s="31" t="str">
        <f>IF(AND(Sheet1!G1295=0,Sheet1!L1295=0,Sheet1!Q1295=0,Sheet1!V1295=0,Sheet1!AA1295&lt;&gt;0),"出错","-")</f>
        <v>-</v>
      </c>
    </row>
    <row r="1036" spans="1:12">
      <c r="A1036" s="3">
        <v>23070</v>
      </c>
      <c r="B1036" s="3" t="s">
        <v>767</v>
      </c>
      <c r="C1036" s="31" t="str">
        <f>IF(OR(Sheet1!I1296&lt;&gt;Sheet1!AF1296,Sheet1!AG1296&lt;&gt;Sheet1!J1296),"有影响","-")</f>
        <v>-</v>
      </c>
      <c r="D1036" s="31" t="str">
        <f>IF(OR(Sheet1!N1296&lt;&gt;Sheet1!AH1296,Sheet1!AI1296&lt;&gt;Sheet1!O1296),"有影响","-")</f>
        <v>-</v>
      </c>
      <c r="E1036" s="31" t="str">
        <f>IF(OR(Sheet1!S1296&lt;&gt;Sheet1!AJ1296,Sheet1!AK1296&lt;&gt;Sheet1!T1296),"有影响","-")</f>
        <v>-</v>
      </c>
      <c r="F1036" s="31" t="str">
        <f>IF(OR(Sheet1!X1296&lt;&gt;Sheet1!AL1296,Sheet1!AM1296&lt;&gt;Sheet1!Y1296),"有影响","-")</f>
        <v>-</v>
      </c>
      <c r="G1036" s="31" t="str">
        <f>IF(OR(Sheet1!AC1296&lt;&gt;Sheet1!AN1296,Sheet1!AO1296&lt;&gt;Sheet1!AD1296),"有影响","-")</f>
        <v>-</v>
      </c>
      <c r="H1036" s="31" t="str">
        <f>IF(Sheet1!G1296=0,"出错","-")</f>
        <v>-</v>
      </c>
      <c r="I1036" s="31" t="str">
        <f>IF(AND(Sheet1!G1296=0,Sheet1!L1296&lt;&gt;0),"出错","-")</f>
        <v>-</v>
      </c>
      <c r="J1036" s="31" t="str">
        <f>IF(AND(Sheet1!G1296=0,Sheet1!L1296=0,Sheet1!Q1296&lt;&gt;0),"出错","-")</f>
        <v>-</v>
      </c>
      <c r="K1036" s="31" t="str">
        <f>IF(AND(Sheet1!G1296=0,Sheet1!L1296=0,Sheet1!Q1296=0,Sheet1!V1296&lt;&gt;0),"出错","-")</f>
        <v>-</v>
      </c>
      <c r="L1036" s="31" t="str">
        <f>IF(AND(Sheet1!G1296=0,Sheet1!L1296=0,Sheet1!Q1296=0,Sheet1!V1296=0,Sheet1!AA1296&lt;&gt;0),"出错","-")</f>
        <v>-</v>
      </c>
    </row>
    <row r="1037" spans="1:12">
      <c r="A1037" s="3">
        <v>23071</v>
      </c>
      <c r="B1037" s="3" t="s">
        <v>768</v>
      </c>
      <c r="C1037" s="31" t="str">
        <f>IF(OR(Sheet1!I1297&lt;&gt;Sheet1!AF1297,Sheet1!AG1297&lt;&gt;Sheet1!J1297),"有影响","-")</f>
        <v>-</v>
      </c>
      <c r="D1037" s="31" t="str">
        <f>IF(OR(Sheet1!N1297&lt;&gt;Sheet1!AH1297,Sheet1!AI1297&lt;&gt;Sheet1!O1297),"有影响","-")</f>
        <v>-</v>
      </c>
      <c r="E1037" s="31" t="str">
        <f>IF(OR(Sheet1!S1297&lt;&gt;Sheet1!AJ1297,Sheet1!AK1297&lt;&gt;Sheet1!T1297),"有影响","-")</f>
        <v>-</v>
      </c>
      <c r="F1037" s="31" t="str">
        <f>IF(OR(Sheet1!X1297&lt;&gt;Sheet1!AL1297,Sheet1!AM1297&lt;&gt;Sheet1!Y1297),"有影响","-")</f>
        <v>-</v>
      </c>
      <c r="G1037" s="31" t="str">
        <f>IF(OR(Sheet1!AC1297&lt;&gt;Sheet1!AN1297,Sheet1!AO1297&lt;&gt;Sheet1!AD1297),"有影响","-")</f>
        <v>-</v>
      </c>
      <c r="H1037" s="31" t="str">
        <f>IF(Sheet1!G1297=0,"出错","-")</f>
        <v>-</v>
      </c>
      <c r="I1037" s="31" t="str">
        <f>IF(AND(Sheet1!G1297=0,Sheet1!L1297&lt;&gt;0),"出错","-")</f>
        <v>-</v>
      </c>
      <c r="J1037" s="31" t="str">
        <f>IF(AND(Sheet1!G1297=0,Sheet1!L1297=0,Sheet1!Q1297&lt;&gt;0),"出错","-")</f>
        <v>-</v>
      </c>
      <c r="K1037" s="31" t="str">
        <f>IF(AND(Sheet1!G1297=0,Sheet1!L1297=0,Sheet1!Q1297=0,Sheet1!V1297&lt;&gt;0),"出错","-")</f>
        <v>-</v>
      </c>
      <c r="L1037" s="31" t="str">
        <f>IF(AND(Sheet1!G1297=0,Sheet1!L1297=0,Sheet1!Q1297=0,Sheet1!V1297=0,Sheet1!AA1297&lt;&gt;0),"出错","-")</f>
        <v>-</v>
      </c>
    </row>
    <row r="1038" spans="1:12">
      <c r="A1038" s="3">
        <v>23072</v>
      </c>
      <c r="B1038" s="3" t="s">
        <v>769</v>
      </c>
      <c r="C1038" s="31" t="str">
        <f>IF(OR(Sheet1!I1298&lt;&gt;Sheet1!AF1298,Sheet1!AG1298&lt;&gt;Sheet1!J1298),"有影响","-")</f>
        <v>-</v>
      </c>
      <c r="D1038" s="31" t="str">
        <f>IF(OR(Sheet1!N1298&lt;&gt;Sheet1!AH1298,Sheet1!AI1298&lt;&gt;Sheet1!O1298),"有影响","-")</f>
        <v>-</v>
      </c>
      <c r="E1038" s="31" t="str">
        <f>IF(OR(Sheet1!S1298&lt;&gt;Sheet1!AJ1298,Sheet1!AK1298&lt;&gt;Sheet1!T1298),"有影响","-")</f>
        <v>-</v>
      </c>
      <c r="F1038" s="31" t="str">
        <f>IF(OR(Sheet1!X1298&lt;&gt;Sheet1!AL1298,Sheet1!AM1298&lt;&gt;Sheet1!Y1298),"有影响","-")</f>
        <v>-</v>
      </c>
      <c r="G1038" s="31" t="str">
        <f>IF(OR(Sheet1!AC1298&lt;&gt;Sheet1!AN1298,Sheet1!AO1298&lt;&gt;Sheet1!AD1298),"有影响","-")</f>
        <v>-</v>
      </c>
      <c r="H1038" s="31" t="str">
        <f>IF(Sheet1!G1298=0,"出错","-")</f>
        <v>-</v>
      </c>
      <c r="I1038" s="31" t="str">
        <f>IF(AND(Sheet1!G1298=0,Sheet1!L1298&lt;&gt;0),"出错","-")</f>
        <v>-</v>
      </c>
      <c r="J1038" s="31" t="str">
        <f>IF(AND(Sheet1!G1298=0,Sheet1!L1298=0,Sheet1!Q1298&lt;&gt;0),"出错","-")</f>
        <v>-</v>
      </c>
      <c r="K1038" s="31" t="str">
        <f>IF(AND(Sheet1!G1298=0,Sheet1!L1298=0,Sheet1!Q1298=0,Sheet1!V1298&lt;&gt;0),"出错","-")</f>
        <v>-</v>
      </c>
      <c r="L1038" s="31" t="str">
        <f>IF(AND(Sheet1!G1298=0,Sheet1!L1298=0,Sheet1!Q1298=0,Sheet1!V1298=0,Sheet1!AA1298&lt;&gt;0),"出错","-")</f>
        <v>-</v>
      </c>
    </row>
    <row r="1039" spans="1:12">
      <c r="A1039" s="3">
        <v>23073</v>
      </c>
      <c r="B1039" s="3" t="s">
        <v>770</v>
      </c>
      <c r="C1039" s="31" t="str">
        <f>IF(OR(Sheet1!I1299&lt;&gt;Sheet1!AF1299,Sheet1!AG1299&lt;&gt;Sheet1!J1299),"有影响","-")</f>
        <v>-</v>
      </c>
      <c r="D1039" s="31" t="str">
        <f>IF(OR(Sheet1!N1299&lt;&gt;Sheet1!AH1299,Sheet1!AI1299&lt;&gt;Sheet1!O1299),"有影响","-")</f>
        <v>-</v>
      </c>
      <c r="E1039" s="31" t="str">
        <f>IF(OR(Sheet1!S1299&lt;&gt;Sheet1!AJ1299,Sheet1!AK1299&lt;&gt;Sheet1!T1299),"有影响","-")</f>
        <v>-</v>
      </c>
      <c r="F1039" s="31" t="str">
        <f>IF(OR(Sheet1!X1299&lt;&gt;Sheet1!AL1299,Sheet1!AM1299&lt;&gt;Sheet1!Y1299),"有影响","-")</f>
        <v>-</v>
      </c>
      <c r="G1039" s="31" t="str">
        <f>IF(OR(Sheet1!AC1299&lt;&gt;Sheet1!AN1299,Sheet1!AO1299&lt;&gt;Sheet1!AD1299),"有影响","-")</f>
        <v>-</v>
      </c>
      <c r="H1039" s="31" t="str">
        <f>IF(Sheet1!G1299=0,"出错","-")</f>
        <v>-</v>
      </c>
      <c r="I1039" s="31" t="str">
        <f>IF(AND(Sheet1!G1299=0,Sheet1!L1299&lt;&gt;0),"出错","-")</f>
        <v>-</v>
      </c>
      <c r="J1039" s="31" t="str">
        <f>IF(AND(Sheet1!G1299=0,Sheet1!L1299=0,Sheet1!Q1299&lt;&gt;0),"出错","-")</f>
        <v>-</v>
      </c>
      <c r="K1039" s="31" t="str">
        <f>IF(AND(Sheet1!G1299=0,Sheet1!L1299=0,Sheet1!Q1299=0,Sheet1!V1299&lt;&gt;0),"出错","-")</f>
        <v>-</v>
      </c>
      <c r="L1039" s="31" t="str">
        <f>IF(AND(Sheet1!G1299=0,Sheet1!L1299=0,Sheet1!Q1299=0,Sheet1!V1299=0,Sheet1!AA1299&lt;&gt;0),"出错","-")</f>
        <v>-</v>
      </c>
    </row>
    <row r="1040" spans="1:12">
      <c r="A1040" s="3">
        <v>23074</v>
      </c>
      <c r="B1040" s="3" t="s">
        <v>771</v>
      </c>
      <c r="C1040" s="31" t="str">
        <f>IF(OR(Sheet1!I1300&lt;&gt;Sheet1!AF1300,Sheet1!AG1300&lt;&gt;Sheet1!J1300),"有影响","-")</f>
        <v>-</v>
      </c>
      <c r="D1040" s="31" t="str">
        <f>IF(OR(Sheet1!N1300&lt;&gt;Sheet1!AH1300,Sheet1!AI1300&lt;&gt;Sheet1!O1300),"有影响","-")</f>
        <v>-</v>
      </c>
      <c r="E1040" s="31" t="str">
        <f>IF(OR(Sheet1!S1300&lt;&gt;Sheet1!AJ1300,Sheet1!AK1300&lt;&gt;Sheet1!T1300),"有影响","-")</f>
        <v>-</v>
      </c>
      <c r="F1040" s="31" t="str">
        <f>IF(OR(Sheet1!X1300&lt;&gt;Sheet1!AL1300,Sheet1!AM1300&lt;&gt;Sheet1!Y1300),"有影响","-")</f>
        <v>-</v>
      </c>
      <c r="G1040" s="31" t="str">
        <f>IF(OR(Sheet1!AC1300&lt;&gt;Sheet1!AN1300,Sheet1!AO1300&lt;&gt;Sheet1!AD1300),"有影响","-")</f>
        <v>-</v>
      </c>
      <c r="H1040" s="31" t="str">
        <f>IF(Sheet1!G1300=0,"出错","-")</f>
        <v>-</v>
      </c>
      <c r="I1040" s="31" t="str">
        <f>IF(AND(Sheet1!G1300=0,Sheet1!L1300&lt;&gt;0),"出错","-")</f>
        <v>-</v>
      </c>
      <c r="J1040" s="31" t="str">
        <f>IF(AND(Sheet1!G1300=0,Sheet1!L1300=0,Sheet1!Q1300&lt;&gt;0),"出错","-")</f>
        <v>-</v>
      </c>
      <c r="K1040" s="31" t="str">
        <f>IF(AND(Sheet1!G1300=0,Sheet1!L1300=0,Sheet1!Q1300=0,Sheet1!V1300&lt;&gt;0),"出错","-")</f>
        <v>-</v>
      </c>
      <c r="L1040" s="31" t="str">
        <f>IF(AND(Sheet1!G1300=0,Sheet1!L1300=0,Sheet1!Q1300=0,Sheet1!V1300=0,Sheet1!AA1300&lt;&gt;0),"出错","-")</f>
        <v>-</v>
      </c>
    </row>
    <row r="1041" spans="1:12">
      <c r="A1041" s="3">
        <v>23075</v>
      </c>
      <c r="B1041" s="3" t="s">
        <v>772</v>
      </c>
      <c r="C1041" s="31" t="str">
        <f>IF(OR(Sheet1!I1301&lt;&gt;Sheet1!AF1301,Sheet1!AG1301&lt;&gt;Sheet1!J1301),"有影响","-")</f>
        <v>-</v>
      </c>
      <c r="D1041" s="31" t="str">
        <f>IF(OR(Sheet1!N1301&lt;&gt;Sheet1!AH1301,Sheet1!AI1301&lt;&gt;Sheet1!O1301),"有影响","-")</f>
        <v>-</v>
      </c>
      <c r="E1041" s="31" t="str">
        <f>IF(OR(Sheet1!S1301&lt;&gt;Sheet1!AJ1301,Sheet1!AK1301&lt;&gt;Sheet1!T1301),"有影响","-")</f>
        <v>-</v>
      </c>
      <c r="F1041" s="31" t="str">
        <f>IF(OR(Sheet1!X1301&lt;&gt;Sheet1!AL1301,Sheet1!AM1301&lt;&gt;Sheet1!Y1301),"有影响","-")</f>
        <v>-</v>
      </c>
      <c r="G1041" s="31" t="str">
        <f>IF(OR(Sheet1!AC1301&lt;&gt;Sheet1!AN1301,Sheet1!AO1301&lt;&gt;Sheet1!AD1301),"有影响","-")</f>
        <v>-</v>
      </c>
      <c r="H1041" s="31" t="str">
        <f>IF(Sheet1!G1301=0,"出错","-")</f>
        <v>-</v>
      </c>
      <c r="I1041" s="31" t="str">
        <f>IF(AND(Sheet1!G1301=0,Sheet1!L1301&lt;&gt;0),"出错","-")</f>
        <v>-</v>
      </c>
      <c r="J1041" s="31" t="str">
        <f>IF(AND(Sheet1!G1301=0,Sheet1!L1301=0,Sheet1!Q1301&lt;&gt;0),"出错","-")</f>
        <v>-</v>
      </c>
      <c r="K1041" s="31" t="str">
        <f>IF(AND(Sheet1!G1301=0,Sheet1!L1301=0,Sheet1!Q1301=0,Sheet1!V1301&lt;&gt;0),"出错","-")</f>
        <v>-</v>
      </c>
      <c r="L1041" s="31" t="str">
        <f>IF(AND(Sheet1!G1301=0,Sheet1!L1301=0,Sheet1!Q1301=0,Sheet1!V1301=0,Sheet1!AA1301&lt;&gt;0),"出错","-")</f>
        <v>-</v>
      </c>
    </row>
    <row r="1042" spans="1:12">
      <c r="A1042" s="3">
        <v>23076</v>
      </c>
      <c r="B1042" s="3" t="s">
        <v>773</v>
      </c>
      <c r="C1042" s="31" t="str">
        <f>IF(OR(Sheet1!I1302&lt;&gt;Sheet1!AF1302,Sheet1!AG1302&lt;&gt;Sheet1!J1302),"有影响","-")</f>
        <v>-</v>
      </c>
      <c r="D1042" s="31" t="str">
        <f>IF(OR(Sheet1!N1302&lt;&gt;Sheet1!AH1302,Sheet1!AI1302&lt;&gt;Sheet1!O1302),"有影响","-")</f>
        <v>-</v>
      </c>
      <c r="E1042" s="31" t="str">
        <f>IF(OR(Sheet1!S1302&lt;&gt;Sheet1!AJ1302,Sheet1!AK1302&lt;&gt;Sheet1!T1302),"有影响","-")</f>
        <v>-</v>
      </c>
      <c r="F1042" s="31" t="str">
        <f>IF(OR(Sheet1!X1302&lt;&gt;Sheet1!AL1302,Sheet1!AM1302&lt;&gt;Sheet1!Y1302),"有影响","-")</f>
        <v>-</v>
      </c>
      <c r="G1042" s="31" t="str">
        <f>IF(OR(Sheet1!AC1302&lt;&gt;Sheet1!AN1302,Sheet1!AO1302&lt;&gt;Sheet1!AD1302),"有影响","-")</f>
        <v>-</v>
      </c>
      <c r="H1042" s="31" t="str">
        <f>IF(Sheet1!G1302=0,"出错","-")</f>
        <v>-</v>
      </c>
      <c r="I1042" s="31" t="str">
        <f>IF(AND(Sheet1!G1302=0,Sheet1!L1302&lt;&gt;0),"出错","-")</f>
        <v>-</v>
      </c>
      <c r="J1042" s="31" t="str">
        <f>IF(AND(Sheet1!G1302=0,Sheet1!L1302=0,Sheet1!Q1302&lt;&gt;0),"出错","-")</f>
        <v>-</v>
      </c>
      <c r="K1042" s="31" t="str">
        <f>IF(AND(Sheet1!G1302=0,Sheet1!L1302=0,Sheet1!Q1302=0,Sheet1!V1302&lt;&gt;0),"出错","-")</f>
        <v>-</v>
      </c>
      <c r="L1042" s="31" t="str">
        <f>IF(AND(Sheet1!G1302=0,Sheet1!L1302=0,Sheet1!Q1302=0,Sheet1!V1302=0,Sheet1!AA1302&lt;&gt;0),"出错","-")</f>
        <v>-</v>
      </c>
    </row>
    <row r="1043" spans="1:12">
      <c r="A1043" s="3">
        <v>23077</v>
      </c>
      <c r="B1043" s="3" t="s">
        <v>774</v>
      </c>
      <c r="C1043" s="31" t="str">
        <f>IF(OR(Sheet1!I1303&lt;&gt;Sheet1!AF1303,Sheet1!AG1303&lt;&gt;Sheet1!J1303),"有影响","-")</f>
        <v>-</v>
      </c>
      <c r="D1043" s="31" t="str">
        <f>IF(OR(Sheet1!N1303&lt;&gt;Sheet1!AH1303,Sheet1!AI1303&lt;&gt;Sheet1!O1303),"有影响","-")</f>
        <v>-</v>
      </c>
      <c r="E1043" s="31" t="str">
        <f>IF(OR(Sheet1!S1303&lt;&gt;Sheet1!AJ1303,Sheet1!AK1303&lt;&gt;Sheet1!T1303),"有影响","-")</f>
        <v>-</v>
      </c>
      <c r="F1043" s="31" t="str">
        <f>IF(OR(Sheet1!X1303&lt;&gt;Sheet1!AL1303,Sheet1!AM1303&lt;&gt;Sheet1!Y1303),"有影响","-")</f>
        <v>-</v>
      </c>
      <c r="G1043" s="31" t="str">
        <f>IF(OR(Sheet1!AC1303&lt;&gt;Sheet1!AN1303,Sheet1!AO1303&lt;&gt;Sheet1!AD1303),"有影响","-")</f>
        <v>-</v>
      </c>
      <c r="H1043" s="31" t="str">
        <f>IF(Sheet1!G1303=0,"出错","-")</f>
        <v>-</v>
      </c>
      <c r="I1043" s="31" t="str">
        <f>IF(AND(Sheet1!G1303=0,Sheet1!L1303&lt;&gt;0),"出错","-")</f>
        <v>-</v>
      </c>
      <c r="J1043" s="31" t="str">
        <f>IF(AND(Sheet1!G1303=0,Sheet1!L1303=0,Sheet1!Q1303&lt;&gt;0),"出错","-")</f>
        <v>-</v>
      </c>
      <c r="K1043" s="31" t="str">
        <f>IF(AND(Sheet1!G1303=0,Sheet1!L1303=0,Sheet1!Q1303=0,Sheet1!V1303&lt;&gt;0),"出错","-")</f>
        <v>-</v>
      </c>
      <c r="L1043" s="31" t="str">
        <f>IF(AND(Sheet1!G1303=0,Sheet1!L1303=0,Sheet1!Q1303=0,Sheet1!V1303=0,Sheet1!AA1303&lt;&gt;0),"出错","-")</f>
        <v>-</v>
      </c>
    </row>
    <row r="1044" spans="1:12">
      <c r="A1044" s="3">
        <v>23078</v>
      </c>
      <c r="B1044" s="3" t="s">
        <v>775</v>
      </c>
      <c r="C1044" s="31" t="str">
        <f>IF(OR(Sheet1!I1304&lt;&gt;Sheet1!AF1304,Sheet1!AG1304&lt;&gt;Sheet1!J1304),"有影响","-")</f>
        <v>-</v>
      </c>
      <c r="D1044" s="31" t="str">
        <f>IF(OR(Sheet1!N1304&lt;&gt;Sheet1!AH1304,Sheet1!AI1304&lt;&gt;Sheet1!O1304),"有影响","-")</f>
        <v>-</v>
      </c>
      <c r="E1044" s="31" t="str">
        <f>IF(OR(Sheet1!S1304&lt;&gt;Sheet1!AJ1304,Sheet1!AK1304&lt;&gt;Sheet1!T1304),"有影响","-")</f>
        <v>-</v>
      </c>
      <c r="F1044" s="31" t="str">
        <f>IF(OR(Sheet1!X1304&lt;&gt;Sheet1!AL1304,Sheet1!AM1304&lt;&gt;Sheet1!Y1304),"有影响","-")</f>
        <v>-</v>
      </c>
      <c r="G1044" s="31" t="str">
        <f>IF(OR(Sheet1!AC1304&lt;&gt;Sheet1!AN1304,Sheet1!AO1304&lt;&gt;Sheet1!AD1304),"有影响","-")</f>
        <v>-</v>
      </c>
      <c r="H1044" s="31" t="str">
        <f>IF(Sheet1!G1304=0,"出错","-")</f>
        <v>-</v>
      </c>
      <c r="I1044" s="31" t="str">
        <f>IF(AND(Sheet1!G1304=0,Sheet1!L1304&lt;&gt;0),"出错","-")</f>
        <v>-</v>
      </c>
      <c r="J1044" s="31" t="str">
        <f>IF(AND(Sheet1!G1304=0,Sheet1!L1304=0,Sheet1!Q1304&lt;&gt;0),"出错","-")</f>
        <v>-</v>
      </c>
      <c r="K1044" s="31" t="str">
        <f>IF(AND(Sheet1!G1304=0,Sheet1!L1304=0,Sheet1!Q1304=0,Sheet1!V1304&lt;&gt;0),"出错","-")</f>
        <v>-</v>
      </c>
      <c r="L1044" s="31" t="str">
        <f>IF(AND(Sheet1!G1304=0,Sheet1!L1304=0,Sheet1!Q1304=0,Sheet1!V1304=0,Sheet1!AA1304&lt;&gt;0),"出错","-")</f>
        <v>-</v>
      </c>
    </row>
    <row r="1045" spans="1:12">
      <c r="A1045" s="3">
        <v>23079</v>
      </c>
      <c r="B1045" s="3" t="s">
        <v>776</v>
      </c>
      <c r="C1045" s="31" t="str">
        <f>IF(OR(Sheet1!I1305&lt;&gt;Sheet1!AF1305,Sheet1!AG1305&lt;&gt;Sheet1!J1305),"有影响","-")</f>
        <v>-</v>
      </c>
      <c r="D1045" s="31" t="str">
        <f>IF(OR(Sheet1!N1305&lt;&gt;Sheet1!AH1305,Sheet1!AI1305&lt;&gt;Sheet1!O1305),"有影响","-")</f>
        <v>-</v>
      </c>
      <c r="E1045" s="31" t="str">
        <f>IF(OR(Sheet1!S1305&lt;&gt;Sheet1!AJ1305,Sheet1!AK1305&lt;&gt;Sheet1!T1305),"有影响","-")</f>
        <v>-</v>
      </c>
      <c r="F1045" s="31" t="str">
        <f>IF(OR(Sheet1!X1305&lt;&gt;Sheet1!AL1305,Sheet1!AM1305&lt;&gt;Sheet1!Y1305),"有影响","-")</f>
        <v>-</v>
      </c>
      <c r="G1045" s="31" t="str">
        <f>IF(OR(Sheet1!AC1305&lt;&gt;Sheet1!AN1305,Sheet1!AO1305&lt;&gt;Sheet1!AD1305),"有影响","-")</f>
        <v>-</v>
      </c>
      <c r="H1045" s="31" t="str">
        <f>IF(Sheet1!G1305=0,"出错","-")</f>
        <v>-</v>
      </c>
      <c r="I1045" s="31" t="str">
        <f>IF(AND(Sheet1!G1305=0,Sheet1!L1305&lt;&gt;0),"出错","-")</f>
        <v>-</v>
      </c>
      <c r="J1045" s="31" t="str">
        <f>IF(AND(Sheet1!G1305=0,Sheet1!L1305=0,Sheet1!Q1305&lt;&gt;0),"出错","-")</f>
        <v>-</v>
      </c>
      <c r="K1045" s="31" t="str">
        <f>IF(AND(Sheet1!G1305=0,Sheet1!L1305=0,Sheet1!Q1305=0,Sheet1!V1305&lt;&gt;0),"出错","-")</f>
        <v>-</v>
      </c>
      <c r="L1045" s="31" t="str">
        <f>IF(AND(Sheet1!G1305=0,Sheet1!L1305=0,Sheet1!Q1305=0,Sheet1!V1305=0,Sheet1!AA1305&lt;&gt;0),"出错","-")</f>
        <v>-</v>
      </c>
    </row>
    <row r="1046" spans="1:12">
      <c r="A1046" s="3">
        <v>23080</v>
      </c>
      <c r="B1046" s="3" t="s">
        <v>777</v>
      </c>
      <c r="C1046" s="31" t="str">
        <f>IF(OR(Sheet1!I1306&lt;&gt;Sheet1!AF1306,Sheet1!AG1306&lt;&gt;Sheet1!J1306),"有影响","-")</f>
        <v>-</v>
      </c>
      <c r="D1046" s="31" t="str">
        <f>IF(OR(Sheet1!N1306&lt;&gt;Sheet1!AH1306,Sheet1!AI1306&lt;&gt;Sheet1!O1306),"有影响","-")</f>
        <v>-</v>
      </c>
      <c r="E1046" s="31" t="str">
        <f>IF(OR(Sheet1!S1306&lt;&gt;Sheet1!AJ1306,Sheet1!AK1306&lt;&gt;Sheet1!T1306),"有影响","-")</f>
        <v>-</v>
      </c>
      <c r="F1046" s="31" t="str">
        <f>IF(OR(Sheet1!X1306&lt;&gt;Sheet1!AL1306,Sheet1!AM1306&lt;&gt;Sheet1!Y1306),"有影响","-")</f>
        <v>-</v>
      </c>
      <c r="G1046" s="31" t="str">
        <f>IF(OR(Sheet1!AC1306&lt;&gt;Sheet1!AN1306,Sheet1!AO1306&lt;&gt;Sheet1!AD1306),"有影响","-")</f>
        <v>-</v>
      </c>
      <c r="H1046" s="31" t="str">
        <f>IF(Sheet1!G1306=0,"出错","-")</f>
        <v>-</v>
      </c>
      <c r="I1046" s="31" t="str">
        <f>IF(AND(Sheet1!G1306=0,Sheet1!L1306&lt;&gt;0),"出错","-")</f>
        <v>-</v>
      </c>
      <c r="J1046" s="31" t="str">
        <f>IF(AND(Sheet1!G1306=0,Sheet1!L1306=0,Sheet1!Q1306&lt;&gt;0),"出错","-")</f>
        <v>-</v>
      </c>
      <c r="K1046" s="31" t="str">
        <f>IF(AND(Sheet1!G1306=0,Sheet1!L1306=0,Sheet1!Q1306=0,Sheet1!V1306&lt;&gt;0),"出错","-")</f>
        <v>-</v>
      </c>
      <c r="L1046" s="31" t="str">
        <f>IF(AND(Sheet1!G1306=0,Sheet1!L1306=0,Sheet1!Q1306=0,Sheet1!V1306=0,Sheet1!AA1306&lt;&gt;0),"出错","-")</f>
        <v>-</v>
      </c>
    </row>
    <row r="1047" spans="1:12">
      <c r="A1047" s="3">
        <v>23081</v>
      </c>
      <c r="B1047" s="3" t="s">
        <v>778</v>
      </c>
      <c r="C1047" s="31" t="str">
        <f>IF(OR(Sheet1!I1307&lt;&gt;Sheet1!AF1307,Sheet1!AG1307&lt;&gt;Sheet1!J1307),"有影响","-")</f>
        <v>-</v>
      </c>
      <c r="D1047" s="31" t="str">
        <f>IF(OR(Sheet1!N1307&lt;&gt;Sheet1!AH1307,Sheet1!AI1307&lt;&gt;Sheet1!O1307),"有影响","-")</f>
        <v>-</v>
      </c>
      <c r="E1047" s="31" t="str">
        <f>IF(OR(Sheet1!S1307&lt;&gt;Sheet1!AJ1307,Sheet1!AK1307&lt;&gt;Sheet1!T1307),"有影响","-")</f>
        <v>-</v>
      </c>
      <c r="F1047" s="31" t="str">
        <f>IF(OR(Sheet1!X1307&lt;&gt;Sheet1!AL1307,Sheet1!AM1307&lt;&gt;Sheet1!Y1307),"有影响","-")</f>
        <v>-</v>
      </c>
      <c r="G1047" s="31" t="str">
        <f>IF(OR(Sheet1!AC1307&lt;&gt;Sheet1!AN1307,Sheet1!AO1307&lt;&gt;Sheet1!AD1307),"有影响","-")</f>
        <v>-</v>
      </c>
      <c r="H1047" s="31" t="str">
        <f>IF(Sheet1!G1307=0,"出错","-")</f>
        <v>-</v>
      </c>
      <c r="I1047" s="31" t="str">
        <f>IF(AND(Sheet1!G1307=0,Sheet1!L1307&lt;&gt;0),"出错","-")</f>
        <v>-</v>
      </c>
      <c r="J1047" s="31" t="str">
        <f>IF(AND(Sheet1!G1307=0,Sheet1!L1307=0,Sheet1!Q1307&lt;&gt;0),"出错","-")</f>
        <v>-</v>
      </c>
      <c r="K1047" s="31" t="str">
        <f>IF(AND(Sheet1!G1307=0,Sheet1!L1307=0,Sheet1!Q1307=0,Sheet1!V1307&lt;&gt;0),"出错","-")</f>
        <v>-</v>
      </c>
      <c r="L1047" s="31" t="str">
        <f>IF(AND(Sheet1!G1307=0,Sheet1!L1307=0,Sheet1!Q1307=0,Sheet1!V1307=0,Sheet1!AA1307&lt;&gt;0),"出错","-")</f>
        <v>-</v>
      </c>
    </row>
    <row r="1048" spans="1:12">
      <c r="A1048" s="3">
        <v>23082</v>
      </c>
      <c r="B1048" s="3" t="s">
        <v>779</v>
      </c>
      <c r="C1048" s="31" t="str">
        <f>IF(OR(Sheet1!I1308&lt;&gt;Sheet1!AF1308,Sheet1!AG1308&lt;&gt;Sheet1!J1308),"有影响","-")</f>
        <v>-</v>
      </c>
      <c r="D1048" s="31" t="str">
        <f>IF(OR(Sheet1!N1308&lt;&gt;Sheet1!AH1308,Sheet1!AI1308&lt;&gt;Sheet1!O1308),"有影响","-")</f>
        <v>-</v>
      </c>
      <c r="E1048" s="31" t="str">
        <f>IF(OR(Sheet1!S1308&lt;&gt;Sheet1!AJ1308,Sheet1!AK1308&lt;&gt;Sheet1!T1308),"有影响","-")</f>
        <v>-</v>
      </c>
      <c r="F1048" s="31" t="str">
        <f>IF(OR(Sheet1!X1308&lt;&gt;Sheet1!AL1308,Sheet1!AM1308&lt;&gt;Sheet1!Y1308),"有影响","-")</f>
        <v>-</v>
      </c>
      <c r="G1048" s="31" t="str">
        <f>IF(OR(Sheet1!AC1308&lt;&gt;Sheet1!AN1308,Sheet1!AO1308&lt;&gt;Sheet1!AD1308),"有影响","-")</f>
        <v>-</v>
      </c>
      <c r="H1048" s="31" t="str">
        <f>IF(Sheet1!G1308=0,"出错","-")</f>
        <v>-</v>
      </c>
      <c r="I1048" s="31" t="str">
        <f>IF(AND(Sheet1!G1308=0,Sheet1!L1308&lt;&gt;0),"出错","-")</f>
        <v>-</v>
      </c>
      <c r="J1048" s="31" t="str">
        <f>IF(AND(Sheet1!G1308=0,Sheet1!L1308=0,Sheet1!Q1308&lt;&gt;0),"出错","-")</f>
        <v>-</v>
      </c>
      <c r="K1048" s="31" t="str">
        <f>IF(AND(Sheet1!G1308=0,Sheet1!L1308=0,Sheet1!Q1308=0,Sheet1!V1308&lt;&gt;0),"出错","-")</f>
        <v>-</v>
      </c>
      <c r="L1048" s="31" t="str">
        <f>IF(AND(Sheet1!G1308=0,Sheet1!L1308=0,Sheet1!Q1308=0,Sheet1!V1308=0,Sheet1!AA1308&lt;&gt;0),"出错","-")</f>
        <v>-</v>
      </c>
    </row>
    <row r="1049" spans="1:12">
      <c r="A1049" s="3">
        <v>23083</v>
      </c>
      <c r="B1049" s="3" t="s">
        <v>780</v>
      </c>
      <c r="C1049" s="31" t="str">
        <f>IF(OR(Sheet1!I1309&lt;&gt;Sheet1!AF1309,Sheet1!AG1309&lt;&gt;Sheet1!J1309),"有影响","-")</f>
        <v>-</v>
      </c>
      <c r="D1049" s="31" t="str">
        <f>IF(OR(Sheet1!N1309&lt;&gt;Sheet1!AH1309,Sheet1!AI1309&lt;&gt;Sheet1!O1309),"有影响","-")</f>
        <v>-</v>
      </c>
      <c r="E1049" s="31" t="str">
        <f>IF(OR(Sheet1!S1309&lt;&gt;Sheet1!AJ1309,Sheet1!AK1309&lt;&gt;Sheet1!T1309),"有影响","-")</f>
        <v>-</v>
      </c>
      <c r="F1049" s="31" t="str">
        <f>IF(OR(Sheet1!X1309&lt;&gt;Sheet1!AL1309,Sheet1!AM1309&lt;&gt;Sheet1!Y1309),"有影响","-")</f>
        <v>-</v>
      </c>
      <c r="G1049" s="31" t="str">
        <f>IF(OR(Sheet1!AC1309&lt;&gt;Sheet1!AN1309,Sheet1!AO1309&lt;&gt;Sheet1!AD1309),"有影响","-")</f>
        <v>-</v>
      </c>
      <c r="H1049" s="31" t="str">
        <f>IF(Sheet1!G1309=0,"出错","-")</f>
        <v>-</v>
      </c>
      <c r="I1049" s="31" t="str">
        <f>IF(AND(Sheet1!G1309=0,Sheet1!L1309&lt;&gt;0),"出错","-")</f>
        <v>-</v>
      </c>
      <c r="J1049" s="31" t="str">
        <f>IF(AND(Sheet1!G1309=0,Sheet1!L1309=0,Sheet1!Q1309&lt;&gt;0),"出错","-")</f>
        <v>-</v>
      </c>
      <c r="K1049" s="31" t="str">
        <f>IF(AND(Sheet1!G1309=0,Sheet1!L1309=0,Sheet1!Q1309=0,Sheet1!V1309&lt;&gt;0),"出错","-")</f>
        <v>-</v>
      </c>
      <c r="L1049" s="31" t="str">
        <f>IF(AND(Sheet1!G1309=0,Sheet1!L1309=0,Sheet1!Q1309=0,Sheet1!V1309=0,Sheet1!AA1309&lt;&gt;0),"出错","-")</f>
        <v>-</v>
      </c>
    </row>
    <row r="1050" spans="1:12">
      <c r="A1050" s="3">
        <v>23084</v>
      </c>
      <c r="B1050" s="3" t="s">
        <v>781</v>
      </c>
      <c r="C1050" s="31" t="str">
        <f>IF(OR(Sheet1!I1310&lt;&gt;Sheet1!AF1310,Sheet1!AG1310&lt;&gt;Sheet1!J1310),"有影响","-")</f>
        <v>-</v>
      </c>
      <c r="D1050" s="31" t="str">
        <f>IF(OR(Sheet1!N1310&lt;&gt;Sheet1!AH1310,Sheet1!AI1310&lt;&gt;Sheet1!O1310),"有影响","-")</f>
        <v>-</v>
      </c>
      <c r="E1050" s="31" t="str">
        <f>IF(OR(Sheet1!S1310&lt;&gt;Sheet1!AJ1310,Sheet1!AK1310&lt;&gt;Sheet1!T1310),"有影响","-")</f>
        <v>-</v>
      </c>
      <c r="F1050" s="31" t="str">
        <f>IF(OR(Sheet1!X1310&lt;&gt;Sheet1!AL1310,Sheet1!AM1310&lt;&gt;Sheet1!Y1310),"有影响","-")</f>
        <v>-</v>
      </c>
      <c r="G1050" s="31" t="str">
        <f>IF(OR(Sheet1!AC1310&lt;&gt;Sheet1!AN1310,Sheet1!AO1310&lt;&gt;Sheet1!AD1310),"有影响","-")</f>
        <v>-</v>
      </c>
      <c r="H1050" s="31" t="str">
        <f>IF(Sheet1!G1310=0,"出错","-")</f>
        <v>-</v>
      </c>
      <c r="I1050" s="31" t="str">
        <f>IF(AND(Sheet1!G1310=0,Sheet1!L1310&lt;&gt;0),"出错","-")</f>
        <v>-</v>
      </c>
      <c r="J1050" s="31" t="str">
        <f>IF(AND(Sheet1!G1310=0,Sheet1!L1310=0,Sheet1!Q1310&lt;&gt;0),"出错","-")</f>
        <v>-</v>
      </c>
      <c r="K1050" s="31" t="str">
        <f>IF(AND(Sheet1!G1310=0,Sheet1!L1310=0,Sheet1!Q1310=0,Sheet1!V1310&lt;&gt;0),"出错","-")</f>
        <v>-</v>
      </c>
      <c r="L1050" s="31" t="str">
        <f>IF(AND(Sheet1!G1310=0,Sheet1!L1310=0,Sheet1!Q1310=0,Sheet1!V1310=0,Sheet1!AA1310&lt;&gt;0),"出错","-")</f>
        <v>-</v>
      </c>
    </row>
    <row r="1051" spans="1:12">
      <c r="A1051" s="3">
        <v>23085</v>
      </c>
      <c r="B1051" s="3" t="s">
        <v>782</v>
      </c>
      <c r="C1051" s="31" t="str">
        <f>IF(OR(Sheet1!I1311&lt;&gt;Sheet1!AF1311,Sheet1!AG1311&lt;&gt;Sheet1!J1311),"有影响","-")</f>
        <v>-</v>
      </c>
      <c r="D1051" s="31" t="str">
        <f>IF(OR(Sheet1!N1311&lt;&gt;Sheet1!AH1311,Sheet1!AI1311&lt;&gt;Sheet1!O1311),"有影响","-")</f>
        <v>-</v>
      </c>
      <c r="E1051" s="31" t="str">
        <f>IF(OR(Sheet1!S1311&lt;&gt;Sheet1!AJ1311,Sheet1!AK1311&lt;&gt;Sheet1!T1311),"有影响","-")</f>
        <v>-</v>
      </c>
      <c r="F1051" s="31" t="str">
        <f>IF(OR(Sheet1!X1311&lt;&gt;Sheet1!AL1311,Sheet1!AM1311&lt;&gt;Sheet1!Y1311),"有影响","-")</f>
        <v>-</v>
      </c>
      <c r="G1051" s="31" t="str">
        <f>IF(OR(Sheet1!AC1311&lt;&gt;Sheet1!AN1311,Sheet1!AO1311&lt;&gt;Sheet1!AD1311),"有影响","-")</f>
        <v>-</v>
      </c>
      <c r="H1051" s="31" t="str">
        <f>IF(Sheet1!G1311=0,"出错","-")</f>
        <v>-</v>
      </c>
      <c r="I1051" s="31" t="str">
        <f>IF(AND(Sheet1!G1311=0,Sheet1!L1311&lt;&gt;0),"出错","-")</f>
        <v>-</v>
      </c>
      <c r="J1051" s="31" t="str">
        <f>IF(AND(Sheet1!G1311=0,Sheet1!L1311=0,Sheet1!Q1311&lt;&gt;0),"出错","-")</f>
        <v>-</v>
      </c>
      <c r="K1051" s="31" t="str">
        <f>IF(AND(Sheet1!G1311=0,Sheet1!L1311=0,Sheet1!Q1311=0,Sheet1!V1311&lt;&gt;0),"出错","-")</f>
        <v>-</v>
      </c>
      <c r="L1051" s="31" t="str">
        <f>IF(AND(Sheet1!G1311=0,Sheet1!L1311=0,Sheet1!Q1311=0,Sheet1!V1311=0,Sheet1!AA1311&lt;&gt;0),"出错","-")</f>
        <v>-</v>
      </c>
    </row>
    <row r="1052" spans="1:12">
      <c r="A1052" s="3">
        <v>23086</v>
      </c>
      <c r="B1052" s="3" t="s">
        <v>783</v>
      </c>
      <c r="C1052" s="31" t="str">
        <f>IF(OR(Sheet1!I1312&lt;&gt;Sheet1!AF1312,Sheet1!AG1312&lt;&gt;Sheet1!J1312),"有影响","-")</f>
        <v>-</v>
      </c>
      <c r="D1052" s="31" t="str">
        <f>IF(OR(Sheet1!N1312&lt;&gt;Sheet1!AH1312,Sheet1!AI1312&lt;&gt;Sheet1!O1312),"有影响","-")</f>
        <v>-</v>
      </c>
      <c r="E1052" s="31" t="str">
        <f>IF(OR(Sheet1!S1312&lt;&gt;Sheet1!AJ1312,Sheet1!AK1312&lt;&gt;Sheet1!T1312),"有影响","-")</f>
        <v>-</v>
      </c>
      <c r="F1052" s="31" t="str">
        <f>IF(OR(Sheet1!X1312&lt;&gt;Sheet1!AL1312,Sheet1!AM1312&lt;&gt;Sheet1!Y1312),"有影响","-")</f>
        <v>-</v>
      </c>
      <c r="G1052" s="31" t="str">
        <f>IF(OR(Sheet1!AC1312&lt;&gt;Sheet1!AN1312,Sheet1!AO1312&lt;&gt;Sheet1!AD1312),"有影响","-")</f>
        <v>-</v>
      </c>
      <c r="H1052" s="31" t="str">
        <f>IF(Sheet1!G1312=0,"出错","-")</f>
        <v>-</v>
      </c>
      <c r="I1052" s="31" t="str">
        <f>IF(AND(Sheet1!G1312=0,Sheet1!L1312&lt;&gt;0),"出错","-")</f>
        <v>-</v>
      </c>
      <c r="J1052" s="31" t="str">
        <f>IF(AND(Sheet1!G1312=0,Sheet1!L1312=0,Sheet1!Q1312&lt;&gt;0),"出错","-")</f>
        <v>-</v>
      </c>
      <c r="K1052" s="31" t="str">
        <f>IF(AND(Sheet1!G1312=0,Sheet1!L1312=0,Sheet1!Q1312=0,Sheet1!V1312&lt;&gt;0),"出错","-")</f>
        <v>-</v>
      </c>
      <c r="L1052" s="31" t="str">
        <f>IF(AND(Sheet1!G1312=0,Sheet1!L1312=0,Sheet1!Q1312=0,Sheet1!V1312=0,Sheet1!AA1312&lt;&gt;0),"出错","-")</f>
        <v>-</v>
      </c>
    </row>
    <row r="1053" spans="1:12">
      <c r="A1053" s="3">
        <v>23087</v>
      </c>
      <c r="B1053" s="3" t="s">
        <v>784</v>
      </c>
      <c r="C1053" s="31" t="str">
        <f>IF(OR(Sheet1!I1313&lt;&gt;Sheet1!AF1313,Sheet1!AG1313&lt;&gt;Sheet1!J1313),"有影响","-")</f>
        <v>-</v>
      </c>
      <c r="D1053" s="31" t="str">
        <f>IF(OR(Sheet1!N1313&lt;&gt;Sheet1!AH1313,Sheet1!AI1313&lt;&gt;Sheet1!O1313),"有影响","-")</f>
        <v>-</v>
      </c>
      <c r="E1053" s="31" t="str">
        <f>IF(OR(Sheet1!S1313&lt;&gt;Sheet1!AJ1313,Sheet1!AK1313&lt;&gt;Sheet1!T1313),"有影响","-")</f>
        <v>-</v>
      </c>
      <c r="F1053" s="31" t="str">
        <f>IF(OR(Sheet1!X1313&lt;&gt;Sheet1!AL1313,Sheet1!AM1313&lt;&gt;Sheet1!Y1313),"有影响","-")</f>
        <v>-</v>
      </c>
      <c r="G1053" s="31" t="str">
        <f>IF(OR(Sheet1!AC1313&lt;&gt;Sheet1!AN1313,Sheet1!AO1313&lt;&gt;Sheet1!AD1313),"有影响","-")</f>
        <v>-</v>
      </c>
      <c r="H1053" s="31" t="str">
        <f>IF(Sheet1!G1313=0,"出错","-")</f>
        <v>-</v>
      </c>
      <c r="I1053" s="31" t="str">
        <f>IF(AND(Sheet1!G1313=0,Sheet1!L1313&lt;&gt;0),"出错","-")</f>
        <v>-</v>
      </c>
      <c r="J1053" s="31" t="str">
        <f>IF(AND(Sheet1!G1313=0,Sheet1!L1313=0,Sheet1!Q1313&lt;&gt;0),"出错","-")</f>
        <v>-</v>
      </c>
      <c r="K1053" s="31" t="str">
        <f>IF(AND(Sheet1!G1313=0,Sheet1!L1313=0,Sheet1!Q1313=0,Sheet1!V1313&lt;&gt;0),"出错","-")</f>
        <v>-</v>
      </c>
      <c r="L1053" s="31" t="str">
        <f>IF(AND(Sheet1!G1313=0,Sheet1!L1313=0,Sheet1!Q1313=0,Sheet1!V1313=0,Sheet1!AA1313&lt;&gt;0),"出错","-")</f>
        <v>-</v>
      </c>
    </row>
    <row r="1054" spans="1:12">
      <c r="A1054" s="3">
        <v>23088</v>
      </c>
      <c r="B1054" s="3" t="s">
        <v>785</v>
      </c>
      <c r="C1054" s="31" t="str">
        <f>IF(OR(Sheet1!I1314&lt;&gt;Sheet1!AF1314,Sheet1!AG1314&lt;&gt;Sheet1!J1314),"有影响","-")</f>
        <v>-</v>
      </c>
      <c r="D1054" s="31" t="str">
        <f>IF(OR(Sheet1!N1314&lt;&gt;Sheet1!AH1314,Sheet1!AI1314&lt;&gt;Sheet1!O1314),"有影响","-")</f>
        <v>-</v>
      </c>
      <c r="E1054" s="31" t="str">
        <f>IF(OR(Sheet1!S1314&lt;&gt;Sheet1!AJ1314,Sheet1!AK1314&lt;&gt;Sheet1!T1314),"有影响","-")</f>
        <v>-</v>
      </c>
      <c r="F1054" s="31" t="str">
        <f>IF(OR(Sheet1!X1314&lt;&gt;Sheet1!AL1314,Sheet1!AM1314&lt;&gt;Sheet1!Y1314),"有影响","-")</f>
        <v>-</v>
      </c>
      <c r="G1054" s="31" t="str">
        <f>IF(OR(Sheet1!AC1314&lt;&gt;Sheet1!AN1314,Sheet1!AO1314&lt;&gt;Sheet1!AD1314),"有影响","-")</f>
        <v>-</v>
      </c>
      <c r="H1054" s="31" t="str">
        <f>IF(Sheet1!G1314=0,"出错","-")</f>
        <v>-</v>
      </c>
      <c r="I1054" s="31" t="str">
        <f>IF(AND(Sheet1!G1314=0,Sheet1!L1314&lt;&gt;0),"出错","-")</f>
        <v>-</v>
      </c>
      <c r="J1054" s="31" t="str">
        <f>IF(AND(Sheet1!G1314=0,Sheet1!L1314=0,Sheet1!Q1314&lt;&gt;0),"出错","-")</f>
        <v>-</v>
      </c>
      <c r="K1054" s="31" t="str">
        <f>IF(AND(Sheet1!G1314=0,Sheet1!L1314=0,Sheet1!Q1314=0,Sheet1!V1314&lt;&gt;0),"出错","-")</f>
        <v>-</v>
      </c>
      <c r="L1054" s="31" t="str">
        <f>IF(AND(Sheet1!G1314=0,Sheet1!L1314=0,Sheet1!Q1314=0,Sheet1!V1314=0,Sheet1!AA1314&lt;&gt;0),"出错","-")</f>
        <v>-</v>
      </c>
    </row>
    <row r="1055" spans="1:12">
      <c r="A1055" s="3">
        <v>23089</v>
      </c>
      <c r="B1055" s="3" t="s">
        <v>786</v>
      </c>
      <c r="C1055" s="31" t="str">
        <f>IF(OR(Sheet1!I1315&lt;&gt;Sheet1!AF1315,Sheet1!AG1315&lt;&gt;Sheet1!J1315),"有影响","-")</f>
        <v>-</v>
      </c>
      <c r="D1055" s="31" t="str">
        <f>IF(OR(Sheet1!N1315&lt;&gt;Sheet1!AH1315,Sheet1!AI1315&lt;&gt;Sheet1!O1315),"有影响","-")</f>
        <v>-</v>
      </c>
      <c r="E1055" s="31" t="str">
        <f>IF(OR(Sheet1!S1315&lt;&gt;Sheet1!AJ1315,Sheet1!AK1315&lt;&gt;Sheet1!T1315),"有影响","-")</f>
        <v>-</v>
      </c>
      <c r="F1055" s="31" t="str">
        <f>IF(OR(Sheet1!X1315&lt;&gt;Sheet1!AL1315,Sheet1!AM1315&lt;&gt;Sheet1!Y1315),"有影响","-")</f>
        <v>-</v>
      </c>
      <c r="G1055" s="31" t="str">
        <f>IF(OR(Sheet1!AC1315&lt;&gt;Sheet1!AN1315,Sheet1!AO1315&lt;&gt;Sheet1!AD1315),"有影响","-")</f>
        <v>-</v>
      </c>
      <c r="H1055" s="31" t="str">
        <f>IF(Sheet1!G1315=0,"出错","-")</f>
        <v>-</v>
      </c>
      <c r="I1055" s="31" t="str">
        <f>IF(AND(Sheet1!G1315=0,Sheet1!L1315&lt;&gt;0),"出错","-")</f>
        <v>-</v>
      </c>
      <c r="J1055" s="31" t="str">
        <f>IF(AND(Sheet1!G1315=0,Sheet1!L1315=0,Sheet1!Q1315&lt;&gt;0),"出错","-")</f>
        <v>-</v>
      </c>
      <c r="K1055" s="31" t="str">
        <f>IF(AND(Sheet1!G1315=0,Sheet1!L1315=0,Sheet1!Q1315=0,Sheet1!V1315&lt;&gt;0),"出错","-")</f>
        <v>-</v>
      </c>
      <c r="L1055" s="31" t="str">
        <f>IF(AND(Sheet1!G1315=0,Sheet1!L1315=0,Sheet1!Q1315=0,Sheet1!V1315=0,Sheet1!AA1315&lt;&gt;0),"出错","-")</f>
        <v>-</v>
      </c>
    </row>
    <row r="1056" spans="1:12">
      <c r="A1056" s="3">
        <v>23090</v>
      </c>
      <c r="B1056" s="3" t="s">
        <v>787</v>
      </c>
      <c r="C1056" s="31" t="str">
        <f>IF(OR(Sheet1!I1316&lt;&gt;Sheet1!AF1316,Sheet1!AG1316&lt;&gt;Sheet1!J1316),"有影响","-")</f>
        <v>-</v>
      </c>
      <c r="D1056" s="31" t="str">
        <f>IF(OR(Sheet1!N1316&lt;&gt;Sheet1!AH1316,Sheet1!AI1316&lt;&gt;Sheet1!O1316),"有影响","-")</f>
        <v>-</v>
      </c>
      <c r="E1056" s="31" t="str">
        <f>IF(OR(Sheet1!S1316&lt;&gt;Sheet1!AJ1316,Sheet1!AK1316&lt;&gt;Sheet1!T1316),"有影响","-")</f>
        <v>-</v>
      </c>
      <c r="F1056" s="31" t="str">
        <f>IF(OR(Sheet1!X1316&lt;&gt;Sheet1!AL1316,Sheet1!AM1316&lt;&gt;Sheet1!Y1316),"有影响","-")</f>
        <v>-</v>
      </c>
      <c r="G1056" s="31" t="str">
        <f>IF(OR(Sheet1!AC1316&lt;&gt;Sheet1!AN1316,Sheet1!AO1316&lt;&gt;Sheet1!AD1316),"有影响","-")</f>
        <v>-</v>
      </c>
      <c r="H1056" s="31" t="str">
        <f>IF(Sheet1!G1316=0,"出错","-")</f>
        <v>-</v>
      </c>
      <c r="I1056" s="31" t="str">
        <f>IF(AND(Sheet1!G1316=0,Sheet1!L1316&lt;&gt;0),"出错","-")</f>
        <v>-</v>
      </c>
      <c r="J1056" s="31" t="str">
        <f>IF(AND(Sheet1!G1316=0,Sheet1!L1316=0,Sheet1!Q1316&lt;&gt;0),"出错","-")</f>
        <v>-</v>
      </c>
      <c r="K1056" s="31" t="str">
        <f>IF(AND(Sheet1!G1316=0,Sheet1!L1316=0,Sheet1!Q1316=0,Sheet1!V1316&lt;&gt;0),"出错","-")</f>
        <v>-</v>
      </c>
      <c r="L1056" s="31" t="str">
        <f>IF(AND(Sheet1!G1316=0,Sheet1!L1316=0,Sheet1!Q1316=0,Sheet1!V1316=0,Sheet1!AA1316&lt;&gt;0),"出错","-")</f>
        <v>-</v>
      </c>
    </row>
    <row r="1057" spans="1:12">
      <c r="A1057" s="3">
        <v>23091</v>
      </c>
      <c r="B1057" s="3" t="s">
        <v>788</v>
      </c>
      <c r="C1057" s="31" t="str">
        <f>IF(OR(Sheet1!I1317&lt;&gt;Sheet1!AF1317,Sheet1!AG1317&lt;&gt;Sheet1!J1317),"有影响","-")</f>
        <v>-</v>
      </c>
      <c r="D1057" s="31" t="str">
        <f>IF(OR(Sheet1!N1317&lt;&gt;Sheet1!AH1317,Sheet1!AI1317&lt;&gt;Sheet1!O1317),"有影响","-")</f>
        <v>-</v>
      </c>
      <c r="E1057" s="31" t="str">
        <f>IF(OR(Sheet1!S1317&lt;&gt;Sheet1!AJ1317,Sheet1!AK1317&lt;&gt;Sheet1!T1317),"有影响","-")</f>
        <v>-</v>
      </c>
      <c r="F1057" s="31" t="str">
        <f>IF(OR(Sheet1!X1317&lt;&gt;Sheet1!AL1317,Sheet1!AM1317&lt;&gt;Sheet1!Y1317),"有影响","-")</f>
        <v>-</v>
      </c>
      <c r="G1057" s="31" t="str">
        <f>IF(OR(Sheet1!AC1317&lt;&gt;Sheet1!AN1317,Sheet1!AO1317&lt;&gt;Sheet1!AD1317),"有影响","-")</f>
        <v>-</v>
      </c>
      <c r="H1057" s="31" t="str">
        <f>IF(Sheet1!G1317=0,"出错","-")</f>
        <v>-</v>
      </c>
      <c r="I1057" s="31" t="str">
        <f>IF(AND(Sheet1!G1317=0,Sheet1!L1317&lt;&gt;0),"出错","-")</f>
        <v>-</v>
      </c>
      <c r="J1057" s="31" t="str">
        <f>IF(AND(Sheet1!G1317=0,Sheet1!L1317=0,Sheet1!Q1317&lt;&gt;0),"出错","-")</f>
        <v>-</v>
      </c>
      <c r="K1057" s="31" t="str">
        <f>IF(AND(Sheet1!G1317=0,Sheet1!L1317=0,Sheet1!Q1317=0,Sheet1!V1317&lt;&gt;0),"出错","-")</f>
        <v>-</v>
      </c>
      <c r="L1057" s="31" t="str">
        <f>IF(AND(Sheet1!G1317=0,Sheet1!L1317=0,Sheet1!Q1317=0,Sheet1!V1317=0,Sheet1!AA1317&lt;&gt;0),"出错","-")</f>
        <v>-</v>
      </c>
    </row>
    <row r="1058" spans="1:12">
      <c r="A1058" s="3">
        <v>23092</v>
      </c>
      <c r="B1058" s="3" t="s">
        <v>789</v>
      </c>
      <c r="C1058" s="31" t="str">
        <f>IF(OR(Sheet1!I1318&lt;&gt;Sheet1!AF1318,Sheet1!AG1318&lt;&gt;Sheet1!J1318),"有影响","-")</f>
        <v>-</v>
      </c>
      <c r="D1058" s="31" t="str">
        <f>IF(OR(Sheet1!N1318&lt;&gt;Sheet1!AH1318,Sheet1!AI1318&lt;&gt;Sheet1!O1318),"有影响","-")</f>
        <v>-</v>
      </c>
      <c r="E1058" s="31" t="str">
        <f>IF(OR(Sheet1!S1318&lt;&gt;Sheet1!AJ1318,Sheet1!AK1318&lt;&gt;Sheet1!T1318),"有影响","-")</f>
        <v>-</v>
      </c>
      <c r="F1058" s="31" t="str">
        <f>IF(OR(Sheet1!X1318&lt;&gt;Sheet1!AL1318,Sheet1!AM1318&lt;&gt;Sheet1!Y1318),"有影响","-")</f>
        <v>-</v>
      </c>
      <c r="G1058" s="31" t="str">
        <f>IF(OR(Sheet1!AC1318&lt;&gt;Sheet1!AN1318,Sheet1!AO1318&lt;&gt;Sheet1!AD1318),"有影响","-")</f>
        <v>-</v>
      </c>
      <c r="H1058" s="31" t="str">
        <f>IF(Sheet1!G1318=0,"出错","-")</f>
        <v>-</v>
      </c>
      <c r="I1058" s="31" t="str">
        <f>IF(AND(Sheet1!G1318=0,Sheet1!L1318&lt;&gt;0),"出错","-")</f>
        <v>-</v>
      </c>
      <c r="J1058" s="31" t="str">
        <f>IF(AND(Sheet1!G1318=0,Sheet1!L1318=0,Sheet1!Q1318&lt;&gt;0),"出错","-")</f>
        <v>-</v>
      </c>
      <c r="K1058" s="31" t="str">
        <f>IF(AND(Sheet1!G1318=0,Sheet1!L1318=0,Sheet1!Q1318=0,Sheet1!V1318&lt;&gt;0),"出错","-")</f>
        <v>-</v>
      </c>
      <c r="L1058" s="31" t="str">
        <f>IF(AND(Sheet1!G1318=0,Sheet1!L1318=0,Sheet1!Q1318=0,Sheet1!V1318=0,Sheet1!AA1318&lt;&gt;0),"出错","-")</f>
        <v>-</v>
      </c>
    </row>
    <row r="1059" spans="1:12">
      <c r="A1059" s="3">
        <v>23093</v>
      </c>
      <c r="B1059" s="3" t="s">
        <v>790</v>
      </c>
      <c r="C1059" s="31" t="str">
        <f>IF(OR(Sheet1!I1319&lt;&gt;Sheet1!AF1319,Sheet1!AG1319&lt;&gt;Sheet1!J1319),"有影响","-")</f>
        <v>-</v>
      </c>
      <c r="D1059" s="31" t="str">
        <f>IF(OR(Sheet1!N1319&lt;&gt;Sheet1!AH1319,Sheet1!AI1319&lt;&gt;Sheet1!O1319),"有影响","-")</f>
        <v>-</v>
      </c>
      <c r="E1059" s="31" t="str">
        <f>IF(OR(Sheet1!S1319&lt;&gt;Sheet1!AJ1319,Sheet1!AK1319&lt;&gt;Sheet1!T1319),"有影响","-")</f>
        <v>-</v>
      </c>
      <c r="F1059" s="31" t="str">
        <f>IF(OR(Sheet1!X1319&lt;&gt;Sheet1!AL1319,Sheet1!AM1319&lt;&gt;Sheet1!Y1319),"有影响","-")</f>
        <v>-</v>
      </c>
      <c r="G1059" s="31" t="str">
        <f>IF(OR(Sheet1!AC1319&lt;&gt;Sheet1!AN1319,Sheet1!AO1319&lt;&gt;Sheet1!AD1319),"有影响","-")</f>
        <v>-</v>
      </c>
      <c r="H1059" s="31" t="str">
        <f>IF(Sheet1!G1319=0,"出错","-")</f>
        <v>-</v>
      </c>
      <c r="I1059" s="31" t="str">
        <f>IF(AND(Sheet1!G1319=0,Sheet1!L1319&lt;&gt;0),"出错","-")</f>
        <v>-</v>
      </c>
      <c r="J1059" s="31" t="str">
        <f>IF(AND(Sheet1!G1319=0,Sheet1!L1319=0,Sheet1!Q1319&lt;&gt;0),"出错","-")</f>
        <v>-</v>
      </c>
      <c r="K1059" s="31" t="str">
        <f>IF(AND(Sheet1!G1319=0,Sheet1!L1319=0,Sheet1!Q1319=0,Sheet1!V1319&lt;&gt;0),"出错","-")</f>
        <v>-</v>
      </c>
      <c r="L1059" s="31" t="str">
        <f>IF(AND(Sheet1!G1319=0,Sheet1!L1319=0,Sheet1!Q1319=0,Sheet1!V1319=0,Sheet1!AA1319&lt;&gt;0),"出错","-")</f>
        <v>-</v>
      </c>
    </row>
    <row r="1060" spans="1:12">
      <c r="A1060" s="3">
        <v>23094</v>
      </c>
      <c r="B1060" s="3" t="s">
        <v>791</v>
      </c>
      <c r="C1060" s="31" t="str">
        <f>IF(OR(Sheet1!I1320&lt;&gt;Sheet1!AF1320,Sheet1!AG1320&lt;&gt;Sheet1!J1320),"有影响","-")</f>
        <v>-</v>
      </c>
      <c r="D1060" s="31" t="str">
        <f>IF(OR(Sheet1!N1320&lt;&gt;Sheet1!AH1320,Sheet1!AI1320&lt;&gt;Sheet1!O1320),"有影响","-")</f>
        <v>-</v>
      </c>
      <c r="E1060" s="31" t="str">
        <f>IF(OR(Sheet1!S1320&lt;&gt;Sheet1!AJ1320,Sheet1!AK1320&lt;&gt;Sheet1!T1320),"有影响","-")</f>
        <v>-</v>
      </c>
      <c r="F1060" s="31" t="str">
        <f>IF(OR(Sheet1!X1320&lt;&gt;Sheet1!AL1320,Sheet1!AM1320&lt;&gt;Sheet1!Y1320),"有影响","-")</f>
        <v>-</v>
      </c>
      <c r="G1060" s="31" t="str">
        <f>IF(OR(Sheet1!AC1320&lt;&gt;Sheet1!AN1320,Sheet1!AO1320&lt;&gt;Sheet1!AD1320),"有影响","-")</f>
        <v>-</v>
      </c>
      <c r="H1060" s="31" t="str">
        <f>IF(Sheet1!G1320=0,"出错","-")</f>
        <v>-</v>
      </c>
      <c r="I1060" s="31" t="str">
        <f>IF(AND(Sheet1!G1320=0,Sheet1!L1320&lt;&gt;0),"出错","-")</f>
        <v>-</v>
      </c>
      <c r="J1060" s="31" t="str">
        <f>IF(AND(Sheet1!G1320=0,Sheet1!L1320=0,Sheet1!Q1320&lt;&gt;0),"出错","-")</f>
        <v>-</v>
      </c>
      <c r="K1060" s="31" t="str">
        <f>IF(AND(Sheet1!G1320=0,Sheet1!L1320=0,Sheet1!Q1320=0,Sheet1!V1320&lt;&gt;0),"出错","-")</f>
        <v>-</v>
      </c>
      <c r="L1060" s="31" t="str">
        <f>IF(AND(Sheet1!G1320=0,Sheet1!L1320=0,Sheet1!Q1320=0,Sheet1!V1320=0,Sheet1!AA1320&lt;&gt;0),"出错","-")</f>
        <v>-</v>
      </c>
    </row>
    <row r="1061" spans="1:12">
      <c r="A1061" s="3">
        <v>23095</v>
      </c>
      <c r="B1061" s="3" t="s">
        <v>792</v>
      </c>
      <c r="C1061" s="31" t="str">
        <f>IF(OR(Sheet1!I1321&lt;&gt;Sheet1!AF1321,Sheet1!AG1321&lt;&gt;Sheet1!J1321),"有影响","-")</f>
        <v>-</v>
      </c>
      <c r="D1061" s="31" t="str">
        <f>IF(OR(Sheet1!N1321&lt;&gt;Sheet1!AH1321,Sheet1!AI1321&lt;&gt;Sheet1!O1321),"有影响","-")</f>
        <v>-</v>
      </c>
      <c r="E1061" s="31" t="str">
        <f>IF(OR(Sheet1!S1321&lt;&gt;Sheet1!AJ1321,Sheet1!AK1321&lt;&gt;Sheet1!T1321),"有影响","-")</f>
        <v>-</v>
      </c>
      <c r="F1061" s="31" t="str">
        <f>IF(OR(Sheet1!X1321&lt;&gt;Sheet1!AL1321,Sheet1!AM1321&lt;&gt;Sheet1!Y1321),"有影响","-")</f>
        <v>-</v>
      </c>
      <c r="G1061" s="31" t="str">
        <f>IF(OR(Sheet1!AC1321&lt;&gt;Sheet1!AN1321,Sheet1!AO1321&lt;&gt;Sheet1!AD1321),"有影响","-")</f>
        <v>-</v>
      </c>
      <c r="H1061" s="31" t="str">
        <f>IF(Sheet1!G1321=0,"出错","-")</f>
        <v>-</v>
      </c>
      <c r="I1061" s="31" t="str">
        <f>IF(AND(Sheet1!G1321=0,Sheet1!L1321&lt;&gt;0),"出错","-")</f>
        <v>-</v>
      </c>
      <c r="J1061" s="31" t="str">
        <f>IF(AND(Sheet1!G1321=0,Sheet1!L1321=0,Sheet1!Q1321&lt;&gt;0),"出错","-")</f>
        <v>-</v>
      </c>
      <c r="K1061" s="31" t="str">
        <f>IF(AND(Sheet1!G1321=0,Sheet1!L1321=0,Sheet1!Q1321=0,Sheet1!V1321&lt;&gt;0),"出错","-")</f>
        <v>-</v>
      </c>
      <c r="L1061" s="31" t="str">
        <f>IF(AND(Sheet1!G1321=0,Sheet1!L1321=0,Sheet1!Q1321=0,Sheet1!V1321=0,Sheet1!AA1321&lt;&gt;0),"出错","-")</f>
        <v>-</v>
      </c>
    </row>
    <row r="1062" spans="1:12">
      <c r="A1062" s="3">
        <v>23096</v>
      </c>
      <c r="B1062" s="3" t="s">
        <v>793</v>
      </c>
      <c r="C1062" s="31" t="str">
        <f>IF(OR(Sheet1!I1322&lt;&gt;Sheet1!AF1322,Sheet1!AG1322&lt;&gt;Sheet1!J1322),"有影响","-")</f>
        <v>-</v>
      </c>
      <c r="D1062" s="31" t="str">
        <f>IF(OR(Sheet1!N1322&lt;&gt;Sheet1!AH1322,Sheet1!AI1322&lt;&gt;Sheet1!O1322),"有影响","-")</f>
        <v>-</v>
      </c>
      <c r="E1062" s="31" t="str">
        <f>IF(OR(Sheet1!S1322&lt;&gt;Sheet1!AJ1322,Sheet1!AK1322&lt;&gt;Sheet1!T1322),"有影响","-")</f>
        <v>-</v>
      </c>
      <c r="F1062" s="31" t="str">
        <f>IF(OR(Sheet1!X1322&lt;&gt;Sheet1!AL1322,Sheet1!AM1322&lt;&gt;Sheet1!Y1322),"有影响","-")</f>
        <v>-</v>
      </c>
      <c r="G1062" s="31" t="str">
        <f>IF(OR(Sheet1!AC1322&lt;&gt;Sheet1!AN1322,Sheet1!AO1322&lt;&gt;Sheet1!AD1322),"有影响","-")</f>
        <v>-</v>
      </c>
      <c r="H1062" s="31" t="str">
        <f>IF(Sheet1!G1322=0,"出错","-")</f>
        <v>-</v>
      </c>
      <c r="I1062" s="31" t="str">
        <f>IF(AND(Sheet1!G1322=0,Sheet1!L1322&lt;&gt;0),"出错","-")</f>
        <v>-</v>
      </c>
      <c r="J1062" s="31" t="str">
        <f>IF(AND(Sheet1!G1322=0,Sheet1!L1322=0,Sheet1!Q1322&lt;&gt;0),"出错","-")</f>
        <v>-</v>
      </c>
      <c r="K1062" s="31" t="str">
        <f>IF(AND(Sheet1!G1322=0,Sheet1!L1322=0,Sheet1!Q1322=0,Sheet1!V1322&lt;&gt;0),"出错","-")</f>
        <v>-</v>
      </c>
      <c r="L1062" s="31" t="str">
        <f>IF(AND(Sheet1!G1322=0,Sheet1!L1322=0,Sheet1!Q1322=0,Sheet1!V1322=0,Sheet1!AA1322&lt;&gt;0),"出错","-")</f>
        <v>-</v>
      </c>
    </row>
    <row r="1063" spans="1:12">
      <c r="A1063" s="3">
        <v>23097</v>
      </c>
      <c r="B1063" s="3" t="s">
        <v>794</v>
      </c>
      <c r="C1063" s="31" t="str">
        <f>IF(OR(Sheet1!I1323&lt;&gt;Sheet1!AF1323,Sheet1!AG1323&lt;&gt;Sheet1!J1323),"有影响","-")</f>
        <v>-</v>
      </c>
      <c r="D1063" s="31" t="str">
        <f>IF(OR(Sheet1!N1323&lt;&gt;Sheet1!AH1323,Sheet1!AI1323&lt;&gt;Sheet1!O1323),"有影响","-")</f>
        <v>-</v>
      </c>
      <c r="E1063" s="31" t="str">
        <f>IF(OR(Sheet1!S1323&lt;&gt;Sheet1!AJ1323,Sheet1!AK1323&lt;&gt;Sheet1!T1323),"有影响","-")</f>
        <v>-</v>
      </c>
      <c r="F1063" s="31" t="str">
        <f>IF(OR(Sheet1!X1323&lt;&gt;Sheet1!AL1323,Sheet1!AM1323&lt;&gt;Sheet1!Y1323),"有影响","-")</f>
        <v>-</v>
      </c>
      <c r="G1063" s="31" t="str">
        <f>IF(OR(Sheet1!AC1323&lt;&gt;Sheet1!AN1323,Sheet1!AO1323&lt;&gt;Sheet1!AD1323),"有影响","-")</f>
        <v>-</v>
      </c>
      <c r="H1063" s="31" t="str">
        <f>IF(Sheet1!G1323=0,"出错","-")</f>
        <v>-</v>
      </c>
      <c r="I1063" s="31" t="str">
        <f>IF(AND(Sheet1!G1323=0,Sheet1!L1323&lt;&gt;0),"出错","-")</f>
        <v>-</v>
      </c>
      <c r="J1063" s="31" t="str">
        <f>IF(AND(Sheet1!G1323=0,Sheet1!L1323=0,Sheet1!Q1323&lt;&gt;0),"出错","-")</f>
        <v>-</v>
      </c>
      <c r="K1063" s="31" t="str">
        <f>IF(AND(Sheet1!G1323=0,Sheet1!L1323=0,Sheet1!Q1323=0,Sheet1!V1323&lt;&gt;0),"出错","-")</f>
        <v>-</v>
      </c>
      <c r="L1063" s="31" t="str">
        <f>IF(AND(Sheet1!G1323=0,Sheet1!L1323=0,Sheet1!Q1323=0,Sheet1!V1323=0,Sheet1!AA1323&lt;&gt;0),"出错","-")</f>
        <v>-</v>
      </c>
    </row>
    <row r="1064" spans="1:12">
      <c r="A1064" s="3">
        <v>23098</v>
      </c>
      <c r="B1064" s="3" t="s">
        <v>795</v>
      </c>
      <c r="C1064" s="31" t="str">
        <f>IF(OR(Sheet1!I1324&lt;&gt;Sheet1!AF1324,Sheet1!AG1324&lt;&gt;Sheet1!J1324),"有影响","-")</f>
        <v>-</v>
      </c>
      <c r="D1064" s="31" t="str">
        <f>IF(OR(Sheet1!N1324&lt;&gt;Sheet1!AH1324,Sheet1!AI1324&lt;&gt;Sheet1!O1324),"有影响","-")</f>
        <v>-</v>
      </c>
      <c r="E1064" s="31" t="str">
        <f>IF(OR(Sheet1!S1324&lt;&gt;Sheet1!AJ1324,Sheet1!AK1324&lt;&gt;Sheet1!T1324),"有影响","-")</f>
        <v>-</v>
      </c>
      <c r="F1064" s="31" t="str">
        <f>IF(OR(Sheet1!X1324&lt;&gt;Sheet1!AL1324,Sheet1!AM1324&lt;&gt;Sheet1!Y1324),"有影响","-")</f>
        <v>-</v>
      </c>
      <c r="G1064" s="31" t="str">
        <f>IF(OR(Sheet1!AC1324&lt;&gt;Sheet1!AN1324,Sheet1!AO1324&lt;&gt;Sheet1!AD1324),"有影响","-")</f>
        <v>-</v>
      </c>
      <c r="H1064" s="31" t="str">
        <f>IF(Sheet1!G1324=0,"出错","-")</f>
        <v>-</v>
      </c>
      <c r="I1064" s="31" t="str">
        <f>IF(AND(Sheet1!G1324=0,Sheet1!L1324&lt;&gt;0),"出错","-")</f>
        <v>-</v>
      </c>
      <c r="J1064" s="31" t="str">
        <f>IF(AND(Sheet1!G1324=0,Sheet1!L1324=0,Sheet1!Q1324&lt;&gt;0),"出错","-")</f>
        <v>-</v>
      </c>
      <c r="K1064" s="31" t="str">
        <f>IF(AND(Sheet1!G1324=0,Sheet1!L1324=0,Sheet1!Q1324=0,Sheet1!V1324&lt;&gt;0),"出错","-")</f>
        <v>-</v>
      </c>
      <c r="L1064" s="31" t="str">
        <f>IF(AND(Sheet1!G1324=0,Sheet1!L1324=0,Sheet1!Q1324=0,Sheet1!V1324=0,Sheet1!AA1324&lt;&gt;0),"出错","-")</f>
        <v>-</v>
      </c>
    </row>
    <row r="1065" spans="1:12">
      <c r="A1065" s="3">
        <v>23099</v>
      </c>
      <c r="B1065" s="3" t="s">
        <v>796</v>
      </c>
      <c r="C1065" s="31" t="str">
        <f>IF(OR(Sheet1!I1325&lt;&gt;Sheet1!AF1325,Sheet1!AG1325&lt;&gt;Sheet1!J1325),"有影响","-")</f>
        <v>-</v>
      </c>
      <c r="D1065" s="31" t="str">
        <f>IF(OR(Sheet1!N1325&lt;&gt;Sheet1!AH1325,Sheet1!AI1325&lt;&gt;Sheet1!O1325),"有影响","-")</f>
        <v>-</v>
      </c>
      <c r="E1065" s="31" t="str">
        <f>IF(OR(Sheet1!S1325&lt;&gt;Sheet1!AJ1325,Sheet1!AK1325&lt;&gt;Sheet1!T1325),"有影响","-")</f>
        <v>-</v>
      </c>
      <c r="F1065" s="31" t="str">
        <f>IF(OR(Sheet1!X1325&lt;&gt;Sheet1!AL1325,Sheet1!AM1325&lt;&gt;Sheet1!Y1325),"有影响","-")</f>
        <v>-</v>
      </c>
      <c r="G1065" s="31" t="str">
        <f>IF(OR(Sheet1!AC1325&lt;&gt;Sheet1!AN1325,Sheet1!AO1325&lt;&gt;Sheet1!AD1325),"有影响","-")</f>
        <v>-</v>
      </c>
      <c r="H1065" s="31" t="str">
        <f>IF(Sheet1!G1325=0,"出错","-")</f>
        <v>-</v>
      </c>
      <c r="I1065" s="31" t="str">
        <f>IF(AND(Sheet1!G1325=0,Sheet1!L1325&lt;&gt;0),"出错","-")</f>
        <v>-</v>
      </c>
      <c r="J1065" s="31" t="str">
        <f>IF(AND(Sheet1!G1325=0,Sheet1!L1325=0,Sheet1!Q1325&lt;&gt;0),"出错","-")</f>
        <v>-</v>
      </c>
      <c r="K1065" s="31" t="str">
        <f>IF(AND(Sheet1!G1325=0,Sheet1!L1325=0,Sheet1!Q1325=0,Sheet1!V1325&lt;&gt;0),"出错","-")</f>
        <v>-</v>
      </c>
      <c r="L1065" s="31" t="str">
        <f>IF(AND(Sheet1!G1325=0,Sheet1!L1325=0,Sheet1!Q1325=0,Sheet1!V1325=0,Sheet1!AA1325&lt;&gt;0),"出错","-")</f>
        <v>-</v>
      </c>
    </row>
    <row r="1066" spans="1:12">
      <c r="A1066" s="3">
        <v>23100</v>
      </c>
      <c r="B1066" s="3" t="s">
        <v>797</v>
      </c>
      <c r="C1066" s="31" t="str">
        <f>IF(OR(Sheet1!I1326&lt;&gt;Sheet1!AF1326,Sheet1!AG1326&lt;&gt;Sheet1!J1326),"有影响","-")</f>
        <v>-</v>
      </c>
      <c r="D1066" s="31" t="str">
        <f>IF(OR(Sheet1!N1326&lt;&gt;Sheet1!AH1326,Sheet1!AI1326&lt;&gt;Sheet1!O1326),"有影响","-")</f>
        <v>-</v>
      </c>
      <c r="E1066" s="31" t="str">
        <f>IF(OR(Sheet1!S1326&lt;&gt;Sheet1!AJ1326,Sheet1!AK1326&lt;&gt;Sheet1!T1326),"有影响","-")</f>
        <v>-</v>
      </c>
      <c r="F1066" s="31" t="str">
        <f>IF(OR(Sheet1!X1326&lt;&gt;Sheet1!AL1326,Sheet1!AM1326&lt;&gt;Sheet1!Y1326),"有影响","-")</f>
        <v>-</v>
      </c>
      <c r="G1066" s="31" t="str">
        <f>IF(OR(Sheet1!AC1326&lt;&gt;Sheet1!AN1326,Sheet1!AO1326&lt;&gt;Sheet1!AD1326),"有影响","-")</f>
        <v>-</v>
      </c>
      <c r="H1066" s="31" t="str">
        <f>IF(Sheet1!G1326=0,"出错","-")</f>
        <v>-</v>
      </c>
      <c r="I1066" s="31" t="str">
        <f>IF(AND(Sheet1!G1326=0,Sheet1!L1326&lt;&gt;0),"出错","-")</f>
        <v>-</v>
      </c>
      <c r="J1066" s="31" t="str">
        <f>IF(AND(Sheet1!G1326=0,Sheet1!L1326=0,Sheet1!Q1326&lt;&gt;0),"出错","-")</f>
        <v>-</v>
      </c>
      <c r="K1066" s="31" t="str">
        <f>IF(AND(Sheet1!G1326=0,Sheet1!L1326=0,Sheet1!Q1326=0,Sheet1!V1326&lt;&gt;0),"出错","-")</f>
        <v>-</v>
      </c>
      <c r="L1066" s="31" t="str">
        <f>IF(AND(Sheet1!G1326=0,Sheet1!L1326=0,Sheet1!Q1326=0,Sheet1!V1326=0,Sheet1!AA1326&lt;&gt;0),"出错","-")</f>
        <v>-</v>
      </c>
    </row>
    <row r="1067" spans="1:12">
      <c r="A1067" s="3">
        <v>23101</v>
      </c>
      <c r="B1067" s="3" t="s">
        <v>798</v>
      </c>
      <c r="C1067" s="31" t="str">
        <f>IF(OR(Sheet1!I1327&lt;&gt;Sheet1!AF1327,Sheet1!AG1327&lt;&gt;Sheet1!J1327),"有影响","-")</f>
        <v>-</v>
      </c>
      <c r="D1067" s="31" t="str">
        <f>IF(OR(Sheet1!N1327&lt;&gt;Sheet1!AH1327,Sheet1!AI1327&lt;&gt;Sheet1!O1327),"有影响","-")</f>
        <v>-</v>
      </c>
      <c r="E1067" s="31" t="str">
        <f>IF(OR(Sheet1!S1327&lt;&gt;Sheet1!AJ1327,Sheet1!AK1327&lt;&gt;Sheet1!T1327),"有影响","-")</f>
        <v>-</v>
      </c>
      <c r="F1067" s="31" t="str">
        <f>IF(OR(Sheet1!X1327&lt;&gt;Sheet1!AL1327,Sheet1!AM1327&lt;&gt;Sheet1!Y1327),"有影响","-")</f>
        <v>-</v>
      </c>
      <c r="G1067" s="31" t="str">
        <f>IF(OR(Sheet1!AC1327&lt;&gt;Sheet1!AN1327,Sheet1!AO1327&lt;&gt;Sheet1!AD1327),"有影响","-")</f>
        <v>-</v>
      </c>
      <c r="H1067" s="31" t="str">
        <f>IF(Sheet1!G1327=0,"出错","-")</f>
        <v>-</v>
      </c>
      <c r="I1067" s="31" t="str">
        <f>IF(AND(Sheet1!G1327=0,Sheet1!L1327&lt;&gt;0),"出错","-")</f>
        <v>-</v>
      </c>
      <c r="J1067" s="31" t="str">
        <f>IF(AND(Sheet1!G1327=0,Sheet1!L1327=0,Sheet1!Q1327&lt;&gt;0),"出错","-")</f>
        <v>-</v>
      </c>
      <c r="K1067" s="31" t="str">
        <f>IF(AND(Sheet1!G1327=0,Sheet1!L1327=0,Sheet1!Q1327=0,Sheet1!V1327&lt;&gt;0),"出错","-")</f>
        <v>-</v>
      </c>
      <c r="L1067" s="31" t="str">
        <f>IF(AND(Sheet1!G1327=0,Sheet1!L1327=0,Sheet1!Q1327=0,Sheet1!V1327=0,Sheet1!AA1327&lt;&gt;0),"出错","-")</f>
        <v>-</v>
      </c>
    </row>
    <row r="1068" spans="1:12">
      <c r="A1068" s="3">
        <v>23102</v>
      </c>
      <c r="B1068" s="3" t="s">
        <v>799</v>
      </c>
      <c r="C1068" s="31" t="str">
        <f>IF(OR(Sheet1!I1328&lt;&gt;Sheet1!AF1328,Sheet1!AG1328&lt;&gt;Sheet1!J1328),"有影响","-")</f>
        <v>-</v>
      </c>
      <c r="D1068" s="31" t="str">
        <f>IF(OR(Sheet1!N1328&lt;&gt;Sheet1!AH1328,Sheet1!AI1328&lt;&gt;Sheet1!O1328),"有影响","-")</f>
        <v>-</v>
      </c>
      <c r="E1068" s="31" t="str">
        <f>IF(OR(Sheet1!S1328&lt;&gt;Sheet1!AJ1328,Sheet1!AK1328&lt;&gt;Sheet1!T1328),"有影响","-")</f>
        <v>-</v>
      </c>
      <c r="F1068" s="31" t="str">
        <f>IF(OR(Sheet1!X1328&lt;&gt;Sheet1!AL1328,Sheet1!AM1328&lt;&gt;Sheet1!Y1328),"有影响","-")</f>
        <v>-</v>
      </c>
      <c r="G1068" s="31" t="str">
        <f>IF(OR(Sheet1!AC1328&lt;&gt;Sheet1!AN1328,Sheet1!AO1328&lt;&gt;Sheet1!AD1328),"有影响","-")</f>
        <v>-</v>
      </c>
      <c r="H1068" s="31" t="str">
        <f>IF(Sheet1!G1328=0,"出错","-")</f>
        <v>-</v>
      </c>
      <c r="I1068" s="31" t="str">
        <f>IF(AND(Sheet1!G1328=0,Sheet1!L1328&lt;&gt;0),"出错","-")</f>
        <v>-</v>
      </c>
      <c r="J1068" s="31" t="str">
        <f>IF(AND(Sheet1!G1328=0,Sheet1!L1328=0,Sheet1!Q1328&lt;&gt;0),"出错","-")</f>
        <v>-</v>
      </c>
      <c r="K1068" s="31" t="str">
        <f>IF(AND(Sheet1!G1328=0,Sheet1!L1328=0,Sheet1!Q1328=0,Sheet1!V1328&lt;&gt;0),"出错","-")</f>
        <v>-</v>
      </c>
      <c r="L1068" s="31" t="str">
        <f>IF(AND(Sheet1!G1328=0,Sheet1!L1328=0,Sheet1!Q1328=0,Sheet1!V1328=0,Sheet1!AA1328&lt;&gt;0),"出错","-")</f>
        <v>-</v>
      </c>
    </row>
    <row r="1069" spans="1:12">
      <c r="A1069" s="3">
        <v>23103</v>
      </c>
      <c r="B1069" s="3" t="s">
        <v>800</v>
      </c>
      <c r="C1069" s="31" t="str">
        <f>IF(OR(Sheet1!I1329&lt;&gt;Sheet1!AF1329,Sheet1!AG1329&lt;&gt;Sheet1!J1329),"有影响","-")</f>
        <v>-</v>
      </c>
      <c r="D1069" s="31" t="str">
        <f>IF(OR(Sheet1!N1329&lt;&gt;Sheet1!AH1329,Sheet1!AI1329&lt;&gt;Sheet1!O1329),"有影响","-")</f>
        <v>-</v>
      </c>
      <c r="E1069" s="31" t="str">
        <f>IF(OR(Sheet1!S1329&lt;&gt;Sheet1!AJ1329,Sheet1!AK1329&lt;&gt;Sheet1!T1329),"有影响","-")</f>
        <v>-</v>
      </c>
      <c r="F1069" s="31" t="str">
        <f>IF(OR(Sheet1!X1329&lt;&gt;Sheet1!AL1329,Sheet1!AM1329&lt;&gt;Sheet1!Y1329),"有影响","-")</f>
        <v>-</v>
      </c>
      <c r="G1069" s="31" t="str">
        <f>IF(OR(Sheet1!AC1329&lt;&gt;Sheet1!AN1329,Sheet1!AO1329&lt;&gt;Sheet1!AD1329),"有影响","-")</f>
        <v>-</v>
      </c>
      <c r="H1069" s="31" t="str">
        <f>IF(Sheet1!G1329=0,"出错","-")</f>
        <v>-</v>
      </c>
      <c r="I1069" s="31" t="str">
        <f>IF(AND(Sheet1!G1329=0,Sheet1!L1329&lt;&gt;0),"出错","-")</f>
        <v>-</v>
      </c>
      <c r="J1069" s="31" t="str">
        <f>IF(AND(Sheet1!G1329=0,Sheet1!L1329=0,Sheet1!Q1329&lt;&gt;0),"出错","-")</f>
        <v>-</v>
      </c>
      <c r="K1069" s="31" t="str">
        <f>IF(AND(Sheet1!G1329=0,Sheet1!L1329=0,Sheet1!Q1329=0,Sheet1!V1329&lt;&gt;0),"出错","-")</f>
        <v>-</v>
      </c>
      <c r="L1069" s="31" t="str">
        <f>IF(AND(Sheet1!G1329=0,Sheet1!L1329=0,Sheet1!Q1329=0,Sheet1!V1329=0,Sheet1!AA1329&lt;&gt;0),"出错","-")</f>
        <v>-</v>
      </c>
    </row>
    <row r="1070" spans="1:12">
      <c r="A1070" s="3">
        <v>23104</v>
      </c>
      <c r="B1070" s="3" t="s">
        <v>801</v>
      </c>
      <c r="C1070" s="31" t="str">
        <f>IF(OR(Sheet1!I1330&lt;&gt;Sheet1!AF1330,Sheet1!AG1330&lt;&gt;Sheet1!J1330),"有影响","-")</f>
        <v>-</v>
      </c>
      <c r="D1070" s="31" t="str">
        <f>IF(OR(Sheet1!N1330&lt;&gt;Sheet1!AH1330,Sheet1!AI1330&lt;&gt;Sheet1!O1330),"有影响","-")</f>
        <v>-</v>
      </c>
      <c r="E1070" s="31" t="str">
        <f>IF(OR(Sheet1!S1330&lt;&gt;Sheet1!AJ1330,Sheet1!AK1330&lt;&gt;Sheet1!T1330),"有影响","-")</f>
        <v>-</v>
      </c>
      <c r="F1070" s="31" t="str">
        <f>IF(OR(Sheet1!X1330&lt;&gt;Sheet1!AL1330,Sheet1!AM1330&lt;&gt;Sheet1!Y1330),"有影响","-")</f>
        <v>-</v>
      </c>
      <c r="G1070" s="31" t="str">
        <f>IF(OR(Sheet1!AC1330&lt;&gt;Sheet1!AN1330,Sheet1!AO1330&lt;&gt;Sheet1!AD1330),"有影响","-")</f>
        <v>-</v>
      </c>
      <c r="H1070" s="31" t="str">
        <f>IF(Sheet1!G1330=0,"出错","-")</f>
        <v>-</v>
      </c>
      <c r="I1070" s="31" t="str">
        <f>IF(AND(Sheet1!G1330=0,Sheet1!L1330&lt;&gt;0),"出错","-")</f>
        <v>-</v>
      </c>
      <c r="J1070" s="31" t="str">
        <f>IF(AND(Sheet1!G1330=0,Sheet1!L1330=0,Sheet1!Q1330&lt;&gt;0),"出错","-")</f>
        <v>-</v>
      </c>
      <c r="K1070" s="31" t="str">
        <f>IF(AND(Sheet1!G1330=0,Sheet1!L1330=0,Sheet1!Q1330=0,Sheet1!V1330&lt;&gt;0),"出错","-")</f>
        <v>-</v>
      </c>
      <c r="L1070" s="31" t="str">
        <f>IF(AND(Sheet1!G1330=0,Sheet1!L1330=0,Sheet1!Q1330=0,Sheet1!V1330=0,Sheet1!AA1330&lt;&gt;0),"出错","-")</f>
        <v>-</v>
      </c>
    </row>
    <row r="1071" spans="1:12">
      <c r="A1071" s="3">
        <v>23105</v>
      </c>
      <c r="B1071" s="3" t="s">
        <v>802</v>
      </c>
      <c r="C1071" s="31" t="str">
        <f>IF(OR(Sheet1!I1331&lt;&gt;Sheet1!AF1331,Sheet1!AG1331&lt;&gt;Sheet1!J1331),"有影响","-")</f>
        <v>-</v>
      </c>
      <c r="D1071" s="31" t="str">
        <f>IF(OR(Sheet1!N1331&lt;&gt;Sheet1!AH1331,Sheet1!AI1331&lt;&gt;Sheet1!O1331),"有影响","-")</f>
        <v>-</v>
      </c>
      <c r="E1071" s="31" t="str">
        <f>IF(OR(Sheet1!S1331&lt;&gt;Sheet1!AJ1331,Sheet1!AK1331&lt;&gt;Sheet1!T1331),"有影响","-")</f>
        <v>-</v>
      </c>
      <c r="F1071" s="31" t="str">
        <f>IF(OR(Sheet1!X1331&lt;&gt;Sheet1!AL1331,Sheet1!AM1331&lt;&gt;Sheet1!Y1331),"有影响","-")</f>
        <v>-</v>
      </c>
      <c r="G1071" s="31" t="str">
        <f>IF(OR(Sheet1!AC1331&lt;&gt;Sheet1!AN1331,Sheet1!AO1331&lt;&gt;Sheet1!AD1331),"有影响","-")</f>
        <v>-</v>
      </c>
      <c r="H1071" s="31" t="str">
        <f>IF(Sheet1!G1331=0,"出错","-")</f>
        <v>-</v>
      </c>
      <c r="I1071" s="31" t="str">
        <f>IF(AND(Sheet1!G1331=0,Sheet1!L1331&lt;&gt;0),"出错","-")</f>
        <v>-</v>
      </c>
      <c r="J1071" s="31" t="str">
        <f>IF(AND(Sheet1!G1331=0,Sheet1!L1331=0,Sheet1!Q1331&lt;&gt;0),"出错","-")</f>
        <v>-</v>
      </c>
      <c r="K1071" s="31" t="str">
        <f>IF(AND(Sheet1!G1331=0,Sheet1!L1331=0,Sheet1!Q1331=0,Sheet1!V1331&lt;&gt;0),"出错","-")</f>
        <v>-</v>
      </c>
      <c r="L1071" s="31" t="str">
        <f>IF(AND(Sheet1!G1331=0,Sheet1!L1331=0,Sheet1!Q1331=0,Sheet1!V1331=0,Sheet1!AA1331&lt;&gt;0),"出错","-")</f>
        <v>-</v>
      </c>
    </row>
    <row r="1072" spans="1:12">
      <c r="A1072" s="23">
        <v>23106</v>
      </c>
      <c r="B1072" s="23" t="s">
        <v>999</v>
      </c>
      <c r="C1072" s="31" t="str">
        <f>IF(OR(Sheet1!I1332&lt;&gt;Sheet1!AF1332,Sheet1!AG1332&lt;&gt;Sheet1!J1332),"有影响","-")</f>
        <v>-</v>
      </c>
      <c r="D1072" s="31" t="str">
        <f>IF(OR(Sheet1!N1332&lt;&gt;Sheet1!AH1332,Sheet1!AI1332&lt;&gt;Sheet1!O1332),"有影响","-")</f>
        <v>-</v>
      </c>
      <c r="E1072" s="31" t="str">
        <f>IF(OR(Sheet1!S1332&lt;&gt;Sheet1!AJ1332,Sheet1!AK1332&lt;&gt;Sheet1!T1332),"有影响","-")</f>
        <v>-</v>
      </c>
      <c r="F1072" s="31" t="str">
        <f>IF(OR(Sheet1!X1332&lt;&gt;Sheet1!AL1332,Sheet1!AM1332&lt;&gt;Sheet1!Y1332),"有影响","-")</f>
        <v>-</v>
      </c>
      <c r="G1072" s="31" t="str">
        <f>IF(OR(Sheet1!AC1332&lt;&gt;Sheet1!AN1332,Sheet1!AO1332&lt;&gt;Sheet1!AD1332),"有影响","-")</f>
        <v>-</v>
      </c>
      <c r="H1072" s="31" t="str">
        <f>IF(Sheet1!G1332=0,"出错","-")</f>
        <v>-</v>
      </c>
      <c r="I1072" s="31" t="str">
        <f>IF(AND(Sheet1!G1332=0,Sheet1!L1332&lt;&gt;0),"出错","-")</f>
        <v>-</v>
      </c>
      <c r="J1072" s="31" t="str">
        <f>IF(AND(Sheet1!G1332=0,Sheet1!L1332=0,Sheet1!Q1332&lt;&gt;0),"出错","-")</f>
        <v>-</v>
      </c>
      <c r="K1072" s="31" t="str">
        <f>IF(AND(Sheet1!G1332=0,Sheet1!L1332=0,Sheet1!Q1332=0,Sheet1!V1332&lt;&gt;0),"出错","-")</f>
        <v>-</v>
      </c>
      <c r="L1072" s="31" t="str">
        <f>IF(AND(Sheet1!G1332=0,Sheet1!L1332=0,Sheet1!Q1332=0,Sheet1!V1332=0,Sheet1!AA1332&lt;&gt;0),"出错","-")</f>
        <v>-</v>
      </c>
    </row>
    <row r="1073" spans="1:12">
      <c r="A1073" s="23">
        <v>23107</v>
      </c>
      <c r="B1073" s="23" t="s">
        <v>1000</v>
      </c>
      <c r="C1073" s="31" t="str">
        <f>IF(OR(Sheet1!I1333&lt;&gt;Sheet1!AF1333,Sheet1!AG1333&lt;&gt;Sheet1!J1333),"有影响","-")</f>
        <v>-</v>
      </c>
      <c r="D1073" s="31" t="str">
        <f>IF(OR(Sheet1!N1333&lt;&gt;Sheet1!AH1333,Sheet1!AI1333&lt;&gt;Sheet1!O1333),"有影响","-")</f>
        <v>-</v>
      </c>
      <c r="E1073" s="31" t="str">
        <f>IF(OR(Sheet1!S1333&lt;&gt;Sheet1!AJ1333,Sheet1!AK1333&lt;&gt;Sheet1!T1333),"有影响","-")</f>
        <v>-</v>
      </c>
      <c r="F1073" s="31" t="str">
        <f>IF(OR(Sheet1!X1333&lt;&gt;Sheet1!AL1333,Sheet1!AM1333&lt;&gt;Sheet1!Y1333),"有影响","-")</f>
        <v>-</v>
      </c>
      <c r="G1073" s="31" t="str">
        <f>IF(OR(Sheet1!AC1333&lt;&gt;Sheet1!AN1333,Sheet1!AO1333&lt;&gt;Sheet1!AD1333),"有影响","-")</f>
        <v>-</v>
      </c>
      <c r="H1073" s="31" t="str">
        <f>IF(Sheet1!G1333=0,"出错","-")</f>
        <v>-</v>
      </c>
      <c r="I1073" s="31" t="str">
        <f>IF(AND(Sheet1!G1333=0,Sheet1!L1333&lt;&gt;0),"出错","-")</f>
        <v>-</v>
      </c>
      <c r="J1073" s="31" t="str">
        <f>IF(AND(Sheet1!G1333=0,Sheet1!L1333=0,Sheet1!Q1333&lt;&gt;0),"出错","-")</f>
        <v>-</v>
      </c>
      <c r="K1073" s="31" t="str">
        <f>IF(AND(Sheet1!G1333=0,Sheet1!L1333=0,Sheet1!Q1333=0,Sheet1!V1333&lt;&gt;0),"出错","-")</f>
        <v>-</v>
      </c>
      <c r="L1073" s="31" t="str">
        <f>IF(AND(Sheet1!G1333=0,Sheet1!L1333=0,Sheet1!Q1333=0,Sheet1!V1333=0,Sheet1!AA1333&lt;&gt;0),"出错","-")</f>
        <v>-</v>
      </c>
    </row>
    <row r="1074" spans="1:12">
      <c r="A1074" s="23">
        <v>23108</v>
      </c>
      <c r="B1074" s="23" t="s">
        <v>1002</v>
      </c>
      <c r="C1074" s="31" t="str">
        <f>IF(OR(Sheet1!I1334&lt;&gt;Sheet1!AF1334,Sheet1!AG1334&lt;&gt;Sheet1!J1334),"有影响","-")</f>
        <v>-</v>
      </c>
      <c r="D1074" s="31" t="str">
        <f>IF(OR(Sheet1!N1334&lt;&gt;Sheet1!AH1334,Sheet1!AI1334&lt;&gt;Sheet1!O1334),"有影响","-")</f>
        <v>-</v>
      </c>
      <c r="E1074" s="31" t="str">
        <f>IF(OR(Sheet1!S1334&lt;&gt;Sheet1!AJ1334,Sheet1!AK1334&lt;&gt;Sheet1!T1334),"有影响","-")</f>
        <v>-</v>
      </c>
      <c r="F1074" s="31" t="str">
        <f>IF(OR(Sheet1!X1334&lt;&gt;Sheet1!AL1334,Sheet1!AM1334&lt;&gt;Sheet1!Y1334),"有影响","-")</f>
        <v>-</v>
      </c>
      <c r="G1074" s="31" t="str">
        <f>IF(OR(Sheet1!AC1334&lt;&gt;Sheet1!AN1334,Sheet1!AO1334&lt;&gt;Sheet1!AD1334),"有影响","-")</f>
        <v>-</v>
      </c>
      <c r="H1074" s="31" t="str">
        <f>IF(Sheet1!G1334=0,"出错","-")</f>
        <v>-</v>
      </c>
      <c r="I1074" s="31" t="str">
        <f>IF(AND(Sheet1!G1334=0,Sheet1!L1334&lt;&gt;0),"出错","-")</f>
        <v>-</v>
      </c>
      <c r="J1074" s="31" t="str">
        <f>IF(AND(Sheet1!G1334=0,Sheet1!L1334=0,Sheet1!Q1334&lt;&gt;0),"出错","-")</f>
        <v>-</v>
      </c>
      <c r="K1074" s="31" t="str">
        <f>IF(AND(Sheet1!G1334=0,Sheet1!L1334=0,Sheet1!Q1334=0,Sheet1!V1334&lt;&gt;0),"出错","-")</f>
        <v>-</v>
      </c>
      <c r="L1074" s="31" t="str">
        <f>IF(AND(Sheet1!G1334=0,Sheet1!L1334=0,Sheet1!Q1334=0,Sheet1!V1334=0,Sheet1!AA1334&lt;&gt;0),"出错","-")</f>
        <v>-</v>
      </c>
    </row>
    <row r="1075" spans="1:12">
      <c r="A1075" s="23">
        <v>23109</v>
      </c>
      <c r="B1075" s="23" t="s">
        <v>1004</v>
      </c>
      <c r="C1075" s="31" t="str">
        <f>IF(OR(Sheet1!I1335&lt;&gt;Sheet1!AF1335,Sheet1!AG1335&lt;&gt;Sheet1!J1335),"有影响","-")</f>
        <v>-</v>
      </c>
      <c r="D1075" s="31" t="str">
        <f>IF(OR(Sheet1!N1335&lt;&gt;Sheet1!AH1335,Sheet1!AI1335&lt;&gt;Sheet1!O1335),"有影响","-")</f>
        <v>-</v>
      </c>
      <c r="E1075" s="31" t="str">
        <f>IF(OR(Sheet1!S1335&lt;&gt;Sheet1!AJ1335,Sheet1!AK1335&lt;&gt;Sheet1!T1335),"有影响","-")</f>
        <v>-</v>
      </c>
      <c r="F1075" s="31" t="str">
        <f>IF(OR(Sheet1!X1335&lt;&gt;Sheet1!AL1335,Sheet1!AM1335&lt;&gt;Sheet1!Y1335),"有影响","-")</f>
        <v>-</v>
      </c>
      <c r="G1075" s="31" t="str">
        <f>IF(OR(Sheet1!AC1335&lt;&gt;Sheet1!AN1335,Sheet1!AO1335&lt;&gt;Sheet1!AD1335),"有影响","-")</f>
        <v>-</v>
      </c>
      <c r="H1075" s="31" t="str">
        <f>IF(Sheet1!G1335=0,"出错","-")</f>
        <v>-</v>
      </c>
      <c r="I1075" s="31" t="str">
        <f>IF(AND(Sheet1!G1335=0,Sheet1!L1335&lt;&gt;0),"出错","-")</f>
        <v>-</v>
      </c>
      <c r="J1075" s="31" t="str">
        <f>IF(AND(Sheet1!G1335=0,Sheet1!L1335=0,Sheet1!Q1335&lt;&gt;0),"出错","-")</f>
        <v>-</v>
      </c>
      <c r="K1075" s="31" t="str">
        <f>IF(AND(Sheet1!G1335=0,Sheet1!L1335=0,Sheet1!Q1335=0,Sheet1!V1335&lt;&gt;0),"出错","-")</f>
        <v>-</v>
      </c>
      <c r="L1075" s="31" t="str">
        <f>IF(AND(Sheet1!G1335=0,Sheet1!L1335=0,Sheet1!Q1335=0,Sheet1!V1335=0,Sheet1!AA1335&lt;&gt;0),"出错","-")</f>
        <v>-</v>
      </c>
    </row>
    <row r="1076" spans="1:12">
      <c r="A1076" s="23">
        <v>23110</v>
      </c>
      <c r="B1076" s="23" t="s">
        <v>1001</v>
      </c>
      <c r="C1076" s="31" t="str">
        <f>IF(OR(Sheet1!I1336&lt;&gt;Sheet1!AF1336,Sheet1!AG1336&lt;&gt;Sheet1!J1336),"有影响","-")</f>
        <v>-</v>
      </c>
      <c r="D1076" s="31" t="str">
        <f>IF(OR(Sheet1!N1336&lt;&gt;Sheet1!AH1336,Sheet1!AI1336&lt;&gt;Sheet1!O1336),"有影响","-")</f>
        <v>-</v>
      </c>
      <c r="E1076" s="31" t="str">
        <f>IF(OR(Sheet1!S1336&lt;&gt;Sheet1!AJ1336,Sheet1!AK1336&lt;&gt;Sheet1!T1336),"有影响","-")</f>
        <v>-</v>
      </c>
      <c r="F1076" s="31" t="str">
        <f>IF(OR(Sheet1!X1336&lt;&gt;Sheet1!AL1336,Sheet1!AM1336&lt;&gt;Sheet1!Y1336),"有影响","-")</f>
        <v>-</v>
      </c>
      <c r="G1076" s="31" t="str">
        <f>IF(OR(Sheet1!AC1336&lt;&gt;Sheet1!AN1336,Sheet1!AO1336&lt;&gt;Sheet1!AD1336),"有影响","-")</f>
        <v>-</v>
      </c>
      <c r="H1076" s="31" t="str">
        <f>IF(Sheet1!G1336=0,"出错","-")</f>
        <v>-</v>
      </c>
      <c r="I1076" s="31" t="str">
        <f>IF(AND(Sheet1!G1336=0,Sheet1!L1336&lt;&gt;0),"出错","-")</f>
        <v>-</v>
      </c>
      <c r="J1076" s="31" t="str">
        <f>IF(AND(Sheet1!G1336=0,Sheet1!L1336=0,Sheet1!Q1336&lt;&gt;0),"出错","-")</f>
        <v>-</v>
      </c>
      <c r="K1076" s="31" t="str">
        <f>IF(AND(Sheet1!G1336=0,Sheet1!L1336=0,Sheet1!Q1336=0,Sheet1!V1336&lt;&gt;0),"出错","-")</f>
        <v>-</v>
      </c>
      <c r="L1076" s="31" t="str">
        <f>IF(AND(Sheet1!G1336=0,Sheet1!L1336=0,Sheet1!Q1336=0,Sheet1!V1336=0,Sheet1!AA1336&lt;&gt;0),"出错","-")</f>
        <v>-</v>
      </c>
    </row>
    <row r="1077" spans="1:12">
      <c r="A1077" s="23">
        <v>23111</v>
      </c>
      <c r="B1077" s="23" t="s">
        <v>1007</v>
      </c>
      <c r="C1077" s="31" t="str">
        <f>IF(OR(Sheet1!I1337&lt;&gt;Sheet1!AF1337,Sheet1!AG1337&lt;&gt;Sheet1!J1337),"有影响","-")</f>
        <v>-</v>
      </c>
      <c r="D1077" s="31" t="str">
        <f>IF(OR(Sheet1!N1337&lt;&gt;Sheet1!AH1337,Sheet1!AI1337&lt;&gt;Sheet1!O1337),"有影响","-")</f>
        <v>-</v>
      </c>
      <c r="E1077" s="31" t="str">
        <f>IF(OR(Sheet1!S1337&lt;&gt;Sheet1!AJ1337,Sheet1!AK1337&lt;&gt;Sheet1!T1337),"有影响","-")</f>
        <v>-</v>
      </c>
      <c r="F1077" s="31" t="str">
        <f>IF(OR(Sheet1!X1337&lt;&gt;Sheet1!AL1337,Sheet1!AM1337&lt;&gt;Sheet1!Y1337),"有影响","-")</f>
        <v>-</v>
      </c>
      <c r="G1077" s="31" t="str">
        <f>IF(OR(Sheet1!AC1337&lt;&gt;Sheet1!AN1337,Sheet1!AO1337&lt;&gt;Sheet1!AD1337),"有影响","-")</f>
        <v>-</v>
      </c>
      <c r="H1077" s="31" t="str">
        <f>IF(Sheet1!G1337=0,"出错","-")</f>
        <v>-</v>
      </c>
      <c r="I1077" s="31" t="str">
        <f>IF(AND(Sheet1!G1337=0,Sheet1!L1337&lt;&gt;0),"出错","-")</f>
        <v>-</v>
      </c>
      <c r="J1077" s="31" t="str">
        <f>IF(AND(Sheet1!G1337=0,Sheet1!L1337=0,Sheet1!Q1337&lt;&gt;0),"出错","-")</f>
        <v>-</v>
      </c>
      <c r="K1077" s="31" t="str">
        <f>IF(AND(Sheet1!G1337=0,Sheet1!L1337=0,Sheet1!Q1337=0,Sheet1!V1337&lt;&gt;0),"出错","-")</f>
        <v>-</v>
      </c>
      <c r="L1077" s="31" t="str">
        <f>IF(AND(Sheet1!G1337=0,Sheet1!L1337=0,Sheet1!Q1337=0,Sheet1!V1337=0,Sheet1!AA1337&lt;&gt;0),"出错","-")</f>
        <v>-</v>
      </c>
    </row>
    <row r="1078" spans="1:12">
      <c r="A1078" s="23">
        <v>23112</v>
      </c>
      <c r="B1078" s="23" t="s">
        <v>1009</v>
      </c>
      <c r="C1078" s="31" t="str">
        <f>IF(OR(Sheet1!I1338&lt;&gt;Sheet1!AF1338,Sheet1!AG1338&lt;&gt;Sheet1!J1338),"有影响","-")</f>
        <v>-</v>
      </c>
      <c r="D1078" s="31" t="str">
        <f>IF(OR(Sheet1!N1338&lt;&gt;Sheet1!AH1338,Sheet1!AI1338&lt;&gt;Sheet1!O1338),"有影响","-")</f>
        <v>-</v>
      </c>
      <c r="E1078" s="31" t="str">
        <f>IF(OR(Sheet1!S1338&lt;&gt;Sheet1!AJ1338,Sheet1!AK1338&lt;&gt;Sheet1!T1338),"有影响","-")</f>
        <v>-</v>
      </c>
      <c r="F1078" s="31" t="str">
        <f>IF(OR(Sheet1!X1338&lt;&gt;Sheet1!AL1338,Sheet1!AM1338&lt;&gt;Sheet1!Y1338),"有影响","-")</f>
        <v>-</v>
      </c>
      <c r="G1078" s="31" t="str">
        <f>IF(OR(Sheet1!AC1338&lt;&gt;Sheet1!AN1338,Sheet1!AO1338&lt;&gt;Sheet1!AD1338),"有影响","-")</f>
        <v>-</v>
      </c>
      <c r="H1078" s="31" t="str">
        <f>IF(Sheet1!G1338=0,"出错","-")</f>
        <v>-</v>
      </c>
      <c r="I1078" s="31" t="str">
        <f>IF(AND(Sheet1!G1338=0,Sheet1!L1338&lt;&gt;0),"出错","-")</f>
        <v>-</v>
      </c>
      <c r="J1078" s="31" t="str">
        <f>IF(AND(Sheet1!G1338=0,Sheet1!L1338=0,Sheet1!Q1338&lt;&gt;0),"出错","-")</f>
        <v>-</v>
      </c>
      <c r="K1078" s="31" t="str">
        <f>IF(AND(Sheet1!G1338=0,Sheet1!L1338=0,Sheet1!Q1338=0,Sheet1!V1338&lt;&gt;0),"出错","-")</f>
        <v>-</v>
      </c>
      <c r="L1078" s="31" t="str">
        <f>IF(AND(Sheet1!G1338=0,Sheet1!L1338=0,Sheet1!Q1338=0,Sheet1!V1338=0,Sheet1!AA1338&lt;&gt;0),"出错","-")</f>
        <v>-</v>
      </c>
    </row>
    <row r="1079" spans="1:12">
      <c r="A1079" s="23">
        <v>23113</v>
      </c>
      <c r="B1079" s="23" t="s">
        <v>1011</v>
      </c>
      <c r="C1079" s="31" t="str">
        <f>IF(OR(Sheet1!I1339&lt;&gt;Sheet1!AF1339,Sheet1!AG1339&lt;&gt;Sheet1!J1339),"有影响","-")</f>
        <v>-</v>
      </c>
      <c r="D1079" s="31" t="str">
        <f>IF(OR(Sheet1!N1339&lt;&gt;Sheet1!AH1339,Sheet1!AI1339&lt;&gt;Sheet1!O1339),"有影响","-")</f>
        <v>-</v>
      </c>
      <c r="E1079" s="31" t="str">
        <f>IF(OR(Sheet1!S1339&lt;&gt;Sheet1!AJ1339,Sheet1!AK1339&lt;&gt;Sheet1!T1339),"有影响","-")</f>
        <v>-</v>
      </c>
      <c r="F1079" s="31" t="str">
        <f>IF(OR(Sheet1!X1339&lt;&gt;Sheet1!AL1339,Sheet1!AM1339&lt;&gt;Sheet1!Y1339),"有影响","-")</f>
        <v>-</v>
      </c>
      <c r="G1079" s="31" t="str">
        <f>IF(OR(Sheet1!AC1339&lt;&gt;Sheet1!AN1339,Sheet1!AO1339&lt;&gt;Sheet1!AD1339),"有影响","-")</f>
        <v>-</v>
      </c>
      <c r="H1079" s="31" t="str">
        <f>IF(Sheet1!G1339=0,"出错","-")</f>
        <v>-</v>
      </c>
      <c r="I1079" s="31" t="str">
        <f>IF(AND(Sheet1!G1339=0,Sheet1!L1339&lt;&gt;0),"出错","-")</f>
        <v>-</v>
      </c>
      <c r="J1079" s="31" t="str">
        <f>IF(AND(Sheet1!G1339=0,Sheet1!L1339=0,Sheet1!Q1339&lt;&gt;0),"出错","-")</f>
        <v>-</v>
      </c>
      <c r="K1079" s="31" t="str">
        <f>IF(AND(Sheet1!G1339=0,Sheet1!L1339=0,Sheet1!Q1339=0,Sheet1!V1339&lt;&gt;0),"出错","-")</f>
        <v>-</v>
      </c>
      <c r="L1079" s="31" t="str">
        <f>IF(AND(Sheet1!G1339=0,Sheet1!L1339=0,Sheet1!Q1339=0,Sheet1!V1339=0,Sheet1!AA1339&lt;&gt;0),"出错","-")</f>
        <v>-</v>
      </c>
    </row>
    <row r="1080" spans="1:12">
      <c r="A1080" s="23">
        <v>23114</v>
      </c>
      <c r="B1080" s="23" t="s">
        <v>1003</v>
      </c>
      <c r="C1080" s="31" t="str">
        <f>IF(OR(Sheet1!I1340&lt;&gt;Sheet1!AF1340,Sheet1!AG1340&lt;&gt;Sheet1!J1340),"有影响","-")</f>
        <v>-</v>
      </c>
      <c r="D1080" s="31" t="str">
        <f>IF(OR(Sheet1!N1340&lt;&gt;Sheet1!AH1340,Sheet1!AI1340&lt;&gt;Sheet1!O1340),"有影响","-")</f>
        <v>-</v>
      </c>
      <c r="E1080" s="31" t="str">
        <f>IF(OR(Sheet1!S1340&lt;&gt;Sheet1!AJ1340,Sheet1!AK1340&lt;&gt;Sheet1!T1340),"有影响","-")</f>
        <v>-</v>
      </c>
      <c r="F1080" s="31" t="str">
        <f>IF(OR(Sheet1!X1340&lt;&gt;Sheet1!AL1340,Sheet1!AM1340&lt;&gt;Sheet1!Y1340),"有影响","-")</f>
        <v>-</v>
      </c>
      <c r="G1080" s="31" t="str">
        <f>IF(OR(Sheet1!AC1340&lt;&gt;Sheet1!AN1340,Sheet1!AO1340&lt;&gt;Sheet1!AD1340),"有影响","-")</f>
        <v>-</v>
      </c>
      <c r="H1080" s="31" t="str">
        <f>IF(Sheet1!G1340=0,"出错","-")</f>
        <v>-</v>
      </c>
      <c r="I1080" s="31" t="str">
        <f>IF(AND(Sheet1!G1340=0,Sheet1!L1340&lt;&gt;0),"出错","-")</f>
        <v>-</v>
      </c>
      <c r="J1080" s="31" t="str">
        <f>IF(AND(Sheet1!G1340=0,Sheet1!L1340=0,Sheet1!Q1340&lt;&gt;0),"出错","-")</f>
        <v>-</v>
      </c>
      <c r="K1080" s="31" t="str">
        <f>IF(AND(Sheet1!G1340=0,Sheet1!L1340=0,Sheet1!Q1340=0,Sheet1!V1340&lt;&gt;0),"出错","-")</f>
        <v>-</v>
      </c>
      <c r="L1080" s="31" t="str">
        <f>IF(AND(Sheet1!G1340=0,Sheet1!L1340=0,Sheet1!Q1340=0,Sheet1!V1340=0,Sheet1!AA1340&lt;&gt;0),"出错","-")</f>
        <v>-</v>
      </c>
    </row>
    <row r="1081" spans="1:12">
      <c r="A1081" s="23">
        <v>23115</v>
      </c>
      <c r="B1081" s="23" t="s">
        <v>1005</v>
      </c>
      <c r="C1081" s="31" t="str">
        <f>IF(OR(Sheet1!I1341&lt;&gt;Sheet1!AF1341,Sheet1!AG1341&lt;&gt;Sheet1!J1341),"有影响","-")</f>
        <v>-</v>
      </c>
      <c r="D1081" s="31" t="str">
        <f>IF(OR(Sheet1!N1341&lt;&gt;Sheet1!AH1341,Sheet1!AI1341&lt;&gt;Sheet1!O1341),"有影响","-")</f>
        <v>-</v>
      </c>
      <c r="E1081" s="31" t="str">
        <f>IF(OR(Sheet1!S1341&lt;&gt;Sheet1!AJ1341,Sheet1!AK1341&lt;&gt;Sheet1!T1341),"有影响","-")</f>
        <v>-</v>
      </c>
      <c r="F1081" s="31" t="str">
        <f>IF(OR(Sheet1!X1341&lt;&gt;Sheet1!AL1341,Sheet1!AM1341&lt;&gt;Sheet1!Y1341),"有影响","-")</f>
        <v>-</v>
      </c>
      <c r="G1081" s="31" t="str">
        <f>IF(OR(Sheet1!AC1341&lt;&gt;Sheet1!AN1341,Sheet1!AO1341&lt;&gt;Sheet1!AD1341),"有影响","-")</f>
        <v>-</v>
      </c>
      <c r="H1081" s="31" t="str">
        <f>IF(Sheet1!G1341=0,"出错","-")</f>
        <v>-</v>
      </c>
      <c r="I1081" s="31" t="str">
        <f>IF(AND(Sheet1!G1341=0,Sheet1!L1341&lt;&gt;0),"出错","-")</f>
        <v>-</v>
      </c>
      <c r="J1081" s="31" t="str">
        <f>IF(AND(Sheet1!G1341=0,Sheet1!L1341=0,Sheet1!Q1341&lt;&gt;0),"出错","-")</f>
        <v>-</v>
      </c>
      <c r="K1081" s="31" t="str">
        <f>IF(AND(Sheet1!G1341=0,Sheet1!L1341=0,Sheet1!Q1341=0,Sheet1!V1341&lt;&gt;0),"出错","-")</f>
        <v>-</v>
      </c>
      <c r="L1081" s="31" t="str">
        <f>IF(AND(Sheet1!G1341=0,Sheet1!L1341=0,Sheet1!Q1341=0,Sheet1!V1341=0,Sheet1!AA1341&lt;&gt;0),"出错","-")</f>
        <v>-</v>
      </c>
    </row>
    <row r="1082" spans="1:12">
      <c r="A1082" s="23">
        <v>23116</v>
      </c>
      <c r="B1082" s="23" t="s">
        <v>1015</v>
      </c>
      <c r="C1082" s="31" t="str">
        <f>IF(OR(Sheet1!I1342&lt;&gt;Sheet1!AF1342,Sheet1!AG1342&lt;&gt;Sheet1!J1342),"有影响","-")</f>
        <v>-</v>
      </c>
      <c r="D1082" s="31" t="str">
        <f>IF(OR(Sheet1!N1342&lt;&gt;Sheet1!AH1342,Sheet1!AI1342&lt;&gt;Sheet1!O1342),"有影响","-")</f>
        <v>-</v>
      </c>
      <c r="E1082" s="31" t="str">
        <f>IF(OR(Sheet1!S1342&lt;&gt;Sheet1!AJ1342,Sheet1!AK1342&lt;&gt;Sheet1!T1342),"有影响","-")</f>
        <v>-</v>
      </c>
      <c r="F1082" s="31" t="str">
        <f>IF(OR(Sheet1!X1342&lt;&gt;Sheet1!AL1342,Sheet1!AM1342&lt;&gt;Sheet1!Y1342),"有影响","-")</f>
        <v>-</v>
      </c>
      <c r="G1082" s="31" t="str">
        <f>IF(OR(Sheet1!AC1342&lt;&gt;Sheet1!AN1342,Sheet1!AO1342&lt;&gt;Sheet1!AD1342),"有影响","-")</f>
        <v>-</v>
      </c>
      <c r="H1082" s="31" t="str">
        <f>IF(Sheet1!G1342=0,"出错","-")</f>
        <v>-</v>
      </c>
      <c r="I1082" s="31" t="str">
        <f>IF(AND(Sheet1!G1342=0,Sheet1!L1342&lt;&gt;0),"出错","-")</f>
        <v>-</v>
      </c>
      <c r="J1082" s="31" t="str">
        <f>IF(AND(Sheet1!G1342=0,Sheet1!L1342=0,Sheet1!Q1342&lt;&gt;0),"出错","-")</f>
        <v>-</v>
      </c>
      <c r="K1082" s="31" t="str">
        <f>IF(AND(Sheet1!G1342=0,Sheet1!L1342=0,Sheet1!Q1342=0,Sheet1!V1342&lt;&gt;0),"出错","-")</f>
        <v>-</v>
      </c>
      <c r="L1082" s="31" t="str">
        <f>IF(AND(Sheet1!G1342=0,Sheet1!L1342=0,Sheet1!Q1342=0,Sheet1!V1342=0,Sheet1!AA1342&lt;&gt;0),"出错","-")</f>
        <v>-</v>
      </c>
    </row>
    <row r="1083" spans="1:12">
      <c r="A1083" s="23">
        <v>23117</v>
      </c>
      <c r="B1083" s="23" t="s">
        <v>1017</v>
      </c>
      <c r="C1083" s="31" t="str">
        <f>IF(OR(Sheet1!I1343&lt;&gt;Sheet1!AF1343,Sheet1!AG1343&lt;&gt;Sheet1!J1343),"有影响","-")</f>
        <v>-</v>
      </c>
      <c r="D1083" s="31" t="str">
        <f>IF(OR(Sheet1!N1343&lt;&gt;Sheet1!AH1343,Sheet1!AI1343&lt;&gt;Sheet1!O1343),"有影响","-")</f>
        <v>-</v>
      </c>
      <c r="E1083" s="31" t="str">
        <f>IF(OR(Sheet1!S1343&lt;&gt;Sheet1!AJ1343,Sheet1!AK1343&lt;&gt;Sheet1!T1343),"有影响","-")</f>
        <v>-</v>
      </c>
      <c r="F1083" s="31" t="str">
        <f>IF(OR(Sheet1!X1343&lt;&gt;Sheet1!AL1343,Sheet1!AM1343&lt;&gt;Sheet1!Y1343),"有影响","-")</f>
        <v>-</v>
      </c>
      <c r="G1083" s="31" t="str">
        <f>IF(OR(Sheet1!AC1343&lt;&gt;Sheet1!AN1343,Sheet1!AO1343&lt;&gt;Sheet1!AD1343),"有影响","-")</f>
        <v>-</v>
      </c>
      <c r="H1083" s="31" t="str">
        <f>IF(Sheet1!G1343=0,"出错","-")</f>
        <v>-</v>
      </c>
      <c r="I1083" s="31" t="str">
        <f>IF(AND(Sheet1!G1343=0,Sheet1!L1343&lt;&gt;0),"出错","-")</f>
        <v>-</v>
      </c>
      <c r="J1083" s="31" t="str">
        <f>IF(AND(Sheet1!G1343=0,Sheet1!L1343=0,Sheet1!Q1343&lt;&gt;0),"出错","-")</f>
        <v>-</v>
      </c>
      <c r="K1083" s="31" t="str">
        <f>IF(AND(Sheet1!G1343=0,Sheet1!L1343=0,Sheet1!Q1343=0,Sheet1!V1343&lt;&gt;0),"出错","-")</f>
        <v>-</v>
      </c>
      <c r="L1083" s="31" t="str">
        <f>IF(AND(Sheet1!G1343=0,Sheet1!L1343=0,Sheet1!Q1343=0,Sheet1!V1343=0,Sheet1!AA1343&lt;&gt;0),"出错","-")</f>
        <v>-</v>
      </c>
    </row>
    <row r="1084" spans="1:12">
      <c r="A1084" s="23">
        <v>23118</v>
      </c>
      <c r="B1084" s="23" t="s">
        <v>1019</v>
      </c>
      <c r="C1084" s="31" t="str">
        <f>IF(OR(Sheet1!I1344&lt;&gt;Sheet1!AF1344,Sheet1!AG1344&lt;&gt;Sheet1!J1344),"有影响","-")</f>
        <v>-</v>
      </c>
      <c r="D1084" s="31" t="str">
        <f>IF(OR(Sheet1!N1344&lt;&gt;Sheet1!AH1344,Sheet1!AI1344&lt;&gt;Sheet1!O1344),"有影响","-")</f>
        <v>-</v>
      </c>
      <c r="E1084" s="31" t="str">
        <f>IF(OR(Sheet1!S1344&lt;&gt;Sheet1!AJ1344,Sheet1!AK1344&lt;&gt;Sheet1!T1344),"有影响","-")</f>
        <v>-</v>
      </c>
      <c r="F1084" s="31" t="str">
        <f>IF(OR(Sheet1!X1344&lt;&gt;Sheet1!AL1344,Sheet1!AM1344&lt;&gt;Sheet1!Y1344),"有影响","-")</f>
        <v>-</v>
      </c>
      <c r="G1084" s="31" t="str">
        <f>IF(OR(Sheet1!AC1344&lt;&gt;Sheet1!AN1344,Sheet1!AO1344&lt;&gt;Sheet1!AD1344),"有影响","-")</f>
        <v>-</v>
      </c>
      <c r="H1084" s="31" t="str">
        <f>IF(Sheet1!G1344=0,"出错","-")</f>
        <v>-</v>
      </c>
      <c r="I1084" s="31" t="str">
        <f>IF(AND(Sheet1!G1344=0,Sheet1!L1344&lt;&gt;0),"出错","-")</f>
        <v>-</v>
      </c>
      <c r="J1084" s="31" t="str">
        <f>IF(AND(Sheet1!G1344=0,Sheet1!L1344=0,Sheet1!Q1344&lt;&gt;0),"出错","-")</f>
        <v>-</v>
      </c>
      <c r="K1084" s="31" t="str">
        <f>IF(AND(Sheet1!G1344=0,Sheet1!L1344=0,Sheet1!Q1344=0,Sheet1!V1344&lt;&gt;0),"出错","-")</f>
        <v>-</v>
      </c>
      <c r="L1084" s="31" t="str">
        <f>IF(AND(Sheet1!G1344=0,Sheet1!L1344=0,Sheet1!Q1344=0,Sheet1!V1344=0,Sheet1!AA1344&lt;&gt;0),"出错","-")</f>
        <v>-</v>
      </c>
    </row>
    <row r="1085" spans="1:12">
      <c r="A1085" s="23">
        <v>23119</v>
      </c>
      <c r="B1085" s="23" t="s">
        <v>1006</v>
      </c>
      <c r="C1085" s="31" t="str">
        <f>IF(OR(Sheet1!I1345&lt;&gt;Sheet1!AF1345,Sheet1!AG1345&lt;&gt;Sheet1!J1345),"有影响","-")</f>
        <v>-</v>
      </c>
      <c r="D1085" s="31" t="str">
        <f>IF(OR(Sheet1!N1345&lt;&gt;Sheet1!AH1345,Sheet1!AI1345&lt;&gt;Sheet1!O1345),"有影响","-")</f>
        <v>-</v>
      </c>
      <c r="E1085" s="31" t="str">
        <f>IF(OR(Sheet1!S1345&lt;&gt;Sheet1!AJ1345,Sheet1!AK1345&lt;&gt;Sheet1!T1345),"有影响","-")</f>
        <v>-</v>
      </c>
      <c r="F1085" s="31" t="str">
        <f>IF(OR(Sheet1!X1345&lt;&gt;Sheet1!AL1345,Sheet1!AM1345&lt;&gt;Sheet1!Y1345),"有影响","-")</f>
        <v>-</v>
      </c>
      <c r="G1085" s="31" t="str">
        <f>IF(OR(Sheet1!AC1345&lt;&gt;Sheet1!AN1345,Sheet1!AO1345&lt;&gt;Sheet1!AD1345),"有影响","-")</f>
        <v>-</v>
      </c>
      <c r="H1085" s="31" t="str">
        <f>IF(Sheet1!G1345=0,"出错","-")</f>
        <v>-</v>
      </c>
      <c r="I1085" s="31" t="str">
        <f>IF(AND(Sheet1!G1345=0,Sheet1!L1345&lt;&gt;0),"出错","-")</f>
        <v>-</v>
      </c>
      <c r="J1085" s="31" t="str">
        <f>IF(AND(Sheet1!G1345=0,Sheet1!L1345=0,Sheet1!Q1345&lt;&gt;0),"出错","-")</f>
        <v>-</v>
      </c>
      <c r="K1085" s="31" t="str">
        <f>IF(AND(Sheet1!G1345=0,Sheet1!L1345=0,Sheet1!Q1345=0,Sheet1!V1345&lt;&gt;0),"出错","-")</f>
        <v>-</v>
      </c>
      <c r="L1085" s="31" t="str">
        <f>IF(AND(Sheet1!G1345=0,Sheet1!L1345=0,Sheet1!Q1345=0,Sheet1!V1345=0,Sheet1!AA1345&lt;&gt;0),"出错","-")</f>
        <v>-</v>
      </c>
    </row>
    <row r="1086" spans="1:12">
      <c r="A1086" s="23">
        <v>23120</v>
      </c>
      <c r="B1086" s="23" t="s">
        <v>1022</v>
      </c>
      <c r="C1086" s="31" t="str">
        <f>IF(OR(Sheet1!I1346&lt;&gt;Sheet1!AF1346,Sheet1!AG1346&lt;&gt;Sheet1!J1346),"有影响","-")</f>
        <v>-</v>
      </c>
      <c r="D1086" s="31" t="str">
        <f>IF(OR(Sheet1!N1346&lt;&gt;Sheet1!AH1346,Sheet1!AI1346&lt;&gt;Sheet1!O1346),"有影响","-")</f>
        <v>-</v>
      </c>
      <c r="E1086" s="31" t="str">
        <f>IF(OR(Sheet1!S1346&lt;&gt;Sheet1!AJ1346,Sheet1!AK1346&lt;&gt;Sheet1!T1346),"有影响","-")</f>
        <v>-</v>
      </c>
      <c r="F1086" s="31" t="str">
        <f>IF(OR(Sheet1!X1346&lt;&gt;Sheet1!AL1346,Sheet1!AM1346&lt;&gt;Sheet1!Y1346),"有影响","-")</f>
        <v>-</v>
      </c>
      <c r="G1086" s="31" t="str">
        <f>IF(OR(Sheet1!AC1346&lt;&gt;Sheet1!AN1346,Sheet1!AO1346&lt;&gt;Sheet1!AD1346),"有影响","-")</f>
        <v>-</v>
      </c>
      <c r="H1086" s="31" t="str">
        <f>IF(Sheet1!G1346=0,"出错","-")</f>
        <v>-</v>
      </c>
      <c r="I1086" s="31" t="str">
        <f>IF(AND(Sheet1!G1346=0,Sheet1!L1346&lt;&gt;0),"出错","-")</f>
        <v>-</v>
      </c>
      <c r="J1086" s="31" t="str">
        <f>IF(AND(Sheet1!G1346=0,Sheet1!L1346=0,Sheet1!Q1346&lt;&gt;0),"出错","-")</f>
        <v>-</v>
      </c>
      <c r="K1086" s="31" t="str">
        <f>IF(AND(Sheet1!G1346=0,Sheet1!L1346=0,Sheet1!Q1346=0,Sheet1!V1346&lt;&gt;0),"出错","-")</f>
        <v>-</v>
      </c>
      <c r="L1086" s="31" t="str">
        <f>IF(AND(Sheet1!G1346=0,Sheet1!L1346=0,Sheet1!Q1346=0,Sheet1!V1346=0,Sheet1!AA1346&lt;&gt;0),"出错","-")</f>
        <v>-</v>
      </c>
    </row>
    <row r="1087" spans="1:12">
      <c r="A1087" s="23">
        <v>23121</v>
      </c>
      <c r="B1087" s="23" t="s">
        <v>1024</v>
      </c>
      <c r="C1087" s="31" t="str">
        <f>IF(OR(Sheet1!I1347&lt;&gt;Sheet1!AF1347,Sheet1!AG1347&lt;&gt;Sheet1!J1347),"有影响","-")</f>
        <v>-</v>
      </c>
      <c r="D1087" s="31" t="str">
        <f>IF(OR(Sheet1!N1347&lt;&gt;Sheet1!AH1347,Sheet1!AI1347&lt;&gt;Sheet1!O1347),"有影响","-")</f>
        <v>-</v>
      </c>
      <c r="E1087" s="31" t="str">
        <f>IF(OR(Sheet1!S1347&lt;&gt;Sheet1!AJ1347,Sheet1!AK1347&lt;&gt;Sheet1!T1347),"有影响","-")</f>
        <v>-</v>
      </c>
      <c r="F1087" s="31" t="str">
        <f>IF(OR(Sheet1!X1347&lt;&gt;Sheet1!AL1347,Sheet1!AM1347&lt;&gt;Sheet1!Y1347),"有影响","-")</f>
        <v>-</v>
      </c>
      <c r="G1087" s="31" t="str">
        <f>IF(OR(Sheet1!AC1347&lt;&gt;Sheet1!AN1347,Sheet1!AO1347&lt;&gt;Sheet1!AD1347),"有影响","-")</f>
        <v>-</v>
      </c>
      <c r="H1087" s="31" t="str">
        <f>IF(Sheet1!G1347=0,"出错","-")</f>
        <v>-</v>
      </c>
      <c r="I1087" s="31" t="str">
        <f>IF(AND(Sheet1!G1347=0,Sheet1!L1347&lt;&gt;0),"出错","-")</f>
        <v>-</v>
      </c>
      <c r="J1087" s="31" t="str">
        <f>IF(AND(Sheet1!G1347=0,Sheet1!L1347=0,Sheet1!Q1347&lt;&gt;0),"出错","-")</f>
        <v>-</v>
      </c>
      <c r="K1087" s="31" t="str">
        <f>IF(AND(Sheet1!G1347=0,Sheet1!L1347=0,Sheet1!Q1347=0,Sheet1!V1347&lt;&gt;0),"出错","-")</f>
        <v>-</v>
      </c>
      <c r="L1087" s="31" t="str">
        <f>IF(AND(Sheet1!G1347=0,Sheet1!L1347=0,Sheet1!Q1347=0,Sheet1!V1347=0,Sheet1!AA1347&lt;&gt;0),"出错","-")</f>
        <v>-</v>
      </c>
    </row>
    <row r="1088" spans="1:12">
      <c r="A1088" s="23">
        <v>23122</v>
      </c>
      <c r="B1088" s="23" t="s">
        <v>1025</v>
      </c>
      <c r="C1088" s="31" t="str">
        <f>IF(OR(Sheet1!I1348&lt;&gt;Sheet1!AF1348,Sheet1!AG1348&lt;&gt;Sheet1!J1348),"有影响","-")</f>
        <v>-</v>
      </c>
      <c r="D1088" s="31" t="str">
        <f>IF(OR(Sheet1!N1348&lt;&gt;Sheet1!AH1348,Sheet1!AI1348&lt;&gt;Sheet1!O1348),"有影响","-")</f>
        <v>-</v>
      </c>
      <c r="E1088" s="31" t="str">
        <f>IF(OR(Sheet1!S1348&lt;&gt;Sheet1!AJ1348,Sheet1!AK1348&lt;&gt;Sheet1!T1348),"有影响","-")</f>
        <v>-</v>
      </c>
      <c r="F1088" s="31" t="str">
        <f>IF(OR(Sheet1!X1348&lt;&gt;Sheet1!AL1348,Sheet1!AM1348&lt;&gt;Sheet1!Y1348),"有影响","-")</f>
        <v>-</v>
      </c>
      <c r="G1088" s="31" t="str">
        <f>IF(OR(Sheet1!AC1348&lt;&gt;Sheet1!AN1348,Sheet1!AO1348&lt;&gt;Sheet1!AD1348),"有影响","-")</f>
        <v>-</v>
      </c>
      <c r="H1088" s="31" t="str">
        <f>IF(Sheet1!G1348=0,"出错","-")</f>
        <v>-</v>
      </c>
      <c r="I1088" s="31" t="str">
        <f>IF(AND(Sheet1!G1348=0,Sheet1!L1348&lt;&gt;0),"出错","-")</f>
        <v>-</v>
      </c>
      <c r="J1088" s="31" t="str">
        <f>IF(AND(Sheet1!G1348=0,Sheet1!L1348=0,Sheet1!Q1348&lt;&gt;0),"出错","-")</f>
        <v>-</v>
      </c>
      <c r="K1088" s="31" t="str">
        <f>IF(AND(Sheet1!G1348=0,Sheet1!L1348=0,Sheet1!Q1348=0,Sheet1!V1348&lt;&gt;0),"出错","-")</f>
        <v>-</v>
      </c>
      <c r="L1088" s="31" t="str">
        <f>IF(AND(Sheet1!G1348=0,Sheet1!L1348=0,Sheet1!Q1348=0,Sheet1!V1348=0,Sheet1!AA1348&lt;&gt;0),"出错","-")</f>
        <v>-</v>
      </c>
    </row>
    <row r="1089" spans="1:12">
      <c r="A1089" s="23">
        <v>23123</v>
      </c>
      <c r="B1089" s="23" t="s">
        <v>1008</v>
      </c>
      <c r="C1089" s="31" t="str">
        <f>IF(OR(Sheet1!I1349&lt;&gt;Sheet1!AF1349,Sheet1!AG1349&lt;&gt;Sheet1!J1349),"有影响","-")</f>
        <v>-</v>
      </c>
      <c r="D1089" s="31" t="str">
        <f>IF(OR(Sheet1!N1349&lt;&gt;Sheet1!AH1349,Sheet1!AI1349&lt;&gt;Sheet1!O1349),"有影响","-")</f>
        <v>-</v>
      </c>
      <c r="E1089" s="31" t="str">
        <f>IF(OR(Sheet1!S1349&lt;&gt;Sheet1!AJ1349,Sheet1!AK1349&lt;&gt;Sheet1!T1349),"有影响","-")</f>
        <v>-</v>
      </c>
      <c r="F1089" s="31" t="str">
        <f>IF(OR(Sheet1!X1349&lt;&gt;Sheet1!AL1349,Sheet1!AM1349&lt;&gt;Sheet1!Y1349),"有影响","-")</f>
        <v>-</v>
      </c>
      <c r="G1089" s="31" t="str">
        <f>IF(OR(Sheet1!AC1349&lt;&gt;Sheet1!AN1349,Sheet1!AO1349&lt;&gt;Sheet1!AD1349),"有影响","-")</f>
        <v>-</v>
      </c>
      <c r="H1089" s="31" t="str">
        <f>IF(Sheet1!G1349=0,"出错","-")</f>
        <v>-</v>
      </c>
      <c r="I1089" s="31" t="str">
        <f>IF(AND(Sheet1!G1349=0,Sheet1!L1349&lt;&gt;0),"出错","-")</f>
        <v>-</v>
      </c>
      <c r="J1089" s="31" t="str">
        <f>IF(AND(Sheet1!G1349=0,Sheet1!L1349=0,Sheet1!Q1349&lt;&gt;0),"出错","-")</f>
        <v>-</v>
      </c>
      <c r="K1089" s="31" t="str">
        <f>IF(AND(Sheet1!G1349=0,Sheet1!L1349=0,Sheet1!Q1349=0,Sheet1!V1349&lt;&gt;0),"出错","-")</f>
        <v>-</v>
      </c>
      <c r="L1089" s="31" t="str">
        <f>IF(AND(Sheet1!G1349=0,Sheet1!L1349=0,Sheet1!Q1349=0,Sheet1!V1349=0,Sheet1!AA1349&lt;&gt;0),"出错","-")</f>
        <v>-</v>
      </c>
    </row>
    <row r="1090" spans="1:12">
      <c r="A1090" s="23">
        <v>23124</v>
      </c>
      <c r="B1090" s="23" t="s">
        <v>1010</v>
      </c>
      <c r="C1090" s="31" t="str">
        <f>IF(OR(Sheet1!I1350&lt;&gt;Sheet1!AF1350,Sheet1!AG1350&lt;&gt;Sheet1!J1350),"有影响","-")</f>
        <v>-</v>
      </c>
      <c r="D1090" s="31" t="str">
        <f>IF(OR(Sheet1!N1350&lt;&gt;Sheet1!AH1350,Sheet1!AI1350&lt;&gt;Sheet1!O1350),"有影响","-")</f>
        <v>-</v>
      </c>
      <c r="E1090" s="31" t="str">
        <f>IF(OR(Sheet1!S1350&lt;&gt;Sheet1!AJ1350,Sheet1!AK1350&lt;&gt;Sheet1!T1350),"有影响","-")</f>
        <v>-</v>
      </c>
      <c r="F1090" s="31" t="str">
        <f>IF(OR(Sheet1!X1350&lt;&gt;Sheet1!AL1350,Sheet1!AM1350&lt;&gt;Sheet1!Y1350),"有影响","-")</f>
        <v>-</v>
      </c>
      <c r="G1090" s="31" t="str">
        <f>IF(OR(Sheet1!AC1350&lt;&gt;Sheet1!AN1350,Sheet1!AO1350&lt;&gt;Sheet1!AD1350),"有影响","-")</f>
        <v>-</v>
      </c>
      <c r="H1090" s="31" t="str">
        <f>IF(Sheet1!G1350=0,"出错","-")</f>
        <v>-</v>
      </c>
      <c r="I1090" s="31" t="str">
        <f>IF(AND(Sheet1!G1350=0,Sheet1!L1350&lt;&gt;0),"出错","-")</f>
        <v>-</v>
      </c>
      <c r="J1090" s="31" t="str">
        <f>IF(AND(Sheet1!G1350=0,Sheet1!L1350=0,Sheet1!Q1350&lt;&gt;0),"出错","-")</f>
        <v>-</v>
      </c>
      <c r="K1090" s="31" t="str">
        <f>IF(AND(Sheet1!G1350=0,Sheet1!L1350=0,Sheet1!Q1350=0,Sheet1!V1350&lt;&gt;0),"出错","-")</f>
        <v>-</v>
      </c>
      <c r="L1090" s="31" t="str">
        <f>IF(AND(Sheet1!G1350=0,Sheet1!L1350=0,Sheet1!Q1350=0,Sheet1!V1350=0,Sheet1!AA1350&lt;&gt;0),"出错","-")</f>
        <v>-</v>
      </c>
    </row>
    <row r="1091" spans="1:12">
      <c r="A1091" s="23">
        <v>23125</v>
      </c>
      <c r="B1091" s="23" t="s">
        <v>1026</v>
      </c>
      <c r="C1091" s="31" t="str">
        <f>IF(OR(Sheet1!I1351&lt;&gt;Sheet1!AF1351,Sheet1!AG1351&lt;&gt;Sheet1!J1351),"有影响","-")</f>
        <v>-</v>
      </c>
      <c r="D1091" s="31" t="str">
        <f>IF(OR(Sheet1!N1351&lt;&gt;Sheet1!AH1351,Sheet1!AI1351&lt;&gt;Sheet1!O1351),"有影响","-")</f>
        <v>-</v>
      </c>
      <c r="E1091" s="31" t="str">
        <f>IF(OR(Sheet1!S1351&lt;&gt;Sheet1!AJ1351,Sheet1!AK1351&lt;&gt;Sheet1!T1351),"有影响","-")</f>
        <v>-</v>
      </c>
      <c r="F1091" s="31" t="str">
        <f>IF(OR(Sheet1!X1351&lt;&gt;Sheet1!AL1351,Sheet1!AM1351&lt;&gt;Sheet1!Y1351),"有影响","-")</f>
        <v>-</v>
      </c>
      <c r="G1091" s="31" t="str">
        <f>IF(OR(Sheet1!AC1351&lt;&gt;Sheet1!AN1351,Sheet1!AO1351&lt;&gt;Sheet1!AD1351),"有影响","-")</f>
        <v>-</v>
      </c>
      <c r="H1091" s="31" t="str">
        <f>IF(Sheet1!G1351=0,"出错","-")</f>
        <v>-</v>
      </c>
      <c r="I1091" s="31" t="str">
        <f>IF(AND(Sheet1!G1351=0,Sheet1!L1351&lt;&gt;0),"出错","-")</f>
        <v>-</v>
      </c>
      <c r="J1091" s="31" t="str">
        <f>IF(AND(Sheet1!G1351=0,Sheet1!L1351=0,Sheet1!Q1351&lt;&gt;0),"出错","-")</f>
        <v>-</v>
      </c>
      <c r="K1091" s="31" t="str">
        <f>IF(AND(Sheet1!G1351=0,Sheet1!L1351=0,Sheet1!Q1351=0,Sheet1!V1351&lt;&gt;0),"出错","-")</f>
        <v>-</v>
      </c>
      <c r="L1091" s="31" t="str">
        <f>IF(AND(Sheet1!G1351=0,Sheet1!L1351=0,Sheet1!Q1351=0,Sheet1!V1351=0,Sheet1!AA1351&lt;&gt;0),"出错","-")</f>
        <v>-</v>
      </c>
    </row>
    <row r="1092" spans="1:12">
      <c r="A1092" s="23">
        <v>23126</v>
      </c>
      <c r="B1092" s="23" t="s">
        <v>1027</v>
      </c>
      <c r="C1092" s="31" t="str">
        <f>IF(OR(Sheet1!I1352&lt;&gt;Sheet1!AF1352,Sheet1!AG1352&lt;&gt;Sheet1!J1352),"有影响","-")</f>
        <v>-</v>
      </c>
      <c r="D1092" s="31" t="str">
        <f>IF(OR(Sheet1!N1352&lt;&gt;Sheet1!AH1352,Sheet1!AI1352&lt;&gt;Sheet1!O1352),"有影响","-")</f>
        <v>-</v>
      </c>
      <c r="E1092" s="31" t="str">
        <f>IF(OR(Sheet1!S1352&lt;&gt;Sheet1!AJ1352,Sheet1!AK1352&lt;&gt;Sheet1!T1352),"有影响","-")</f>
        <v>-</v>
      </c>
      <c r="F1092" s="31" t="str">
        <f>IF(OR(Sheet1!X1352&lt;&gt;Sheet1!AL1352,Sheet1!AM1352&lt;&gt;Sheet1!Y1352),"有影响","-")</f>
        <v>-</v>
      </c>
      <c r="G1092" s="31" t="str">
        <f>IF(OR(Sheet1!AC1352&lt;&gt;Sheet1!AN1352,Sheet1!AO1352&lt;&gt;Sheet1!AD1352),"有影响","-")</f>
        <v>-</v>
      </c>
      <c r="H1092" s="31" t="str">
        <f>IF(Sheet1!G1352=0,"出错","-")</f>
        <v>-</v>
      </c>
      <c r="I1092" s="31" t="str">
        <f>IF(AND(Sheet1!G1352=0,Sheet1!L1352&lt;&gt;0),"出错","-")</f>
        <v>-</v>
      </c>
      <c r="J1092" s="31" t="str">
        <f>IF(AND(Sheet1!G1352=0,Sheet1!L1352=0,Sheet1!Q1352&lt;&gt;0),"出错","-")</f>
        <v>-</v>
      </c>
      <c r="K1092" s="31" t="str">
        <f>IF(AND(Sheet1!G1352=0,Sheet1!L1352=0,Sheet1!Q1352=0,Sheet1!V1352&lt;&gt;0),"出错","-")</f>
        <v>-</v>
      </c>
      <c r="L1092" s="31" t="str">
        <f>IF(AND(Sheet1!G1352=0,Sheet1!L1352=0,Sheet1!Q1352=0,Sheet1!V1352=0,Sheet1!AA1352&lt;&gt;0),"出错","-")</f>
        <v>-</v>
      </c>
    </row>
    <row r="1093" spans="1:12">
      <c r="A1093" s="23">
        <v>23127</v>
      </c>
      <c r="B1093" s="23" t="s">
        <v>1028</v>
      </c>
      <c r="C1093" s="31" t="str">
        <f>IF(OR(Sheet1!I1353&lt;&gt;Sheet1!AF1353,Sheet1!AG1353&lt;&gt;Sheet1!J1353),"有影响","-")</f>
        <v>-</v>
      </c>
      <c r="D1093" s="31" t="str">
        <f>IF(OR(Sheet1!N1353&lt;&gt;Sheet1!AH1353,Sheet1!AI1353&lt;&gt;Sheet1!O1353),"有影响","-")</f>
        <v>-</v>
      </c>
      <c r="E1093" s="31" t="str">
        <f>IF(OR(Sheet1!S1353&lt;&gt;Sheet1!AJ1353,Sheet1!AK1353&lt;&gt;Sheet1!T1353),"有影响","-")</f>
        <v>-</v>
      </c>
      <c r="F1093" s="31" t="str">
        <f>IF(OR(Sheet1!X1353&lt;&gt;Sheet1!AL1353,Sheet1!AM1353&lt;&gt;Sheet1!Y1353),"有影响","-")</f>
        <v>-</v>
      </c>
      <c r="G1093" s="31" t="str">
        <f>IF(OR(Sheet1!AC1353&lt;&gt;Sheet1!AN1353,Sheet1!AO1353&lt;&gt;Sheet1!AD1353),"有影响","-")</f>
        <v>-</v>
      </c>
      <c r="H1093" s="31" t="str">
        <f>IF(Sheet1!G1353=0,"出错","-")</f>
        <v>-</v>
      </c>
      <c r="I1093" s="31" t="str">
        <f>IF(AND(Sheet1!G1353=0,Sheet1!L1353&lt;&gt;0),"出错","-")</f>
        <v>-</v>
      </c>
      <c r="J1093" s="31" t="str">
        <f>IF(AND(Sheet1!G1353=0,Sheet1!L1353=0,Sheet1!Q1353&lt;&gt;0),"出错","-")</f>
        <v>-</v>
      </c>
      <c r="K1093" s="31" t="str">
        <f>IF(AND(Sheet1!G1353=0,Sheet1!L1353=0,Sheet1!Q1353=0,Sheet1!V1353&lt;&gt;0),"出错","-")</f>
        <v>-</v>
      </c>
      <c r="L1093" s="31" t="str">
        <f>IF(AND(Sheet1!G1353=0,Sheet1!L1353=0,Sheet1!Q1353=0,Sheet1!V1353=0,Sheet1!AA1353&lt;&gt;0),"出错","-")</f>
        <v>-</v>
      </c>
    </row>
    <row r="1094" spans="1:12">
      <c r="A1094" s="23">
        <v>23128</v>
      </c>
      <c r="B1094" s="23" t="s">
        <v>1012</v>
      </c>
      <c r="C1094" s="31" t="str">
        <f>IF(OR(Sheet1!I1354&lt;&gt;Sheet1!AF1354,Sheet1!AG1354&lt;&gt;Sheet1!J1354),"有影响","-")</f>
        <v>-</v>
      </c>
      <c r="D1094" s="31" t="str">
        <f>IF(OR(Sheet1!N1354&lt;&gt;Sheet1!AH1354,Sheet1!AI1354&lt;&gt;Sheet1!O1354),"有影响","-")</f>
        <v>-</v>
      </c>
      <c r="E1094" s="31" t="str">
        <f>IF(OR(Sheet1!S1354&lt;&gt;Sheet1!AJ1354,Sheet1!AK1354&lt;&gt;Sheet1!T1354),"有影响","-")</f>
        <v>-</v>
      </c>
      <c r="F1094" s="31" t="str">
        <f>IF(OR(Sheet1!X1354&lt;&gt;Sheet1!AL1354,Sheet1!AM1354&lt;&gt;Sheet1!Y1354),"有影响","-")</f>
        <v>-</v>
      </c>
      <c r="G1094" s="31" t="str">
        <f>IF(OR(Sheet1!AC1354&lt;&gt;Sheet1!AN1354,Sheet1!AO1354&lt;&gt;Sheet1!AD1354),"有影响","-")</f>
        <v>-</v>
      </c>
      <c r="H1094" s="31" t="str">
        <f>IF(Sheet1!G1354=0,"出错","-")</f>
        <v>-</v>
      </c>
      <c r="I1094" s="31" t="str">
        <f>IF(AND(Sheet1!G1354=0,Sheet1!L1354&lt;&gt;0),"出错","-")</f>
        <v>-</v>
      </c>
      <c r="J1094" s="31" t="str">
        <f>IF(AND(Sheet1!G1354=0,Sheet1!L1354=0,Sheet1!Q1354&lt;&gt;0),"出错","-")</f>
        <v>-</v>
      </c>
      <c r="K1094" s="31" t="str">
        <f>IF(AND(Sheet1!G1354=0,Sheet1!L1354=0,Sheet1!Q1354=0,Sheet1!V1354&lt;&gt;0),"出错","-")</f>
        <v>-</v>
      </c>
      <c r="L1094" s="31" t="str">
        <f>IF(AND(Sheet1!G1354=0,Sheet1!L1354=0,Sheet1!Q1354=0,Sheet1!V1354=0,Sheet1!AA1354&lt;&gt;0),"出错","-")</f>
        <v>-</v>
      </c>
    </row>
    <row r="1095" spans="1:12">
      <c r="A1095" s="23">
        <v>23129</v>
      </c>
      <c r="B1095" s="23" t="s">
        <v>1029</v>
      </c>
      <c r="C1095" s="31" t="str">
        <f>IF(OR(Sheet1!I1355&lt;&gt;Sheet1!AF1355,Sheet1!AG1355&lt;&gt;Sheet1!J1355),"有影响","-")</f>
        <v>-</v>
      </c>
      <c r="D1095" s="31" t="str">
        <f>IF(OR(Sheet1!N1355&lt;&gt;Sheet1!AH1355,Sheet1!AI1355&lt;&gt;Sheet1!O1355),"有影响","-")</f>
        <v>-</v>
      </c>
      <c r="E1095" s="31" t="str">
        <f>IF(OR(Sheet1!S1355&lt;&gt;Sheet1!AJ1355,Sheet1!AK1355&lt;&gt;Sheet1!T1355),"有影响","-")</f>
        <v>-</v>
      </c>
      <c r="F1095" s="31" t="str">
        <f>IF(OR(Sheet1!X1355&lt;&gt;Sheet1!AL1355,Sheet1!AM1355&lt;&gt;Sheet1!Y1355),"有影响","-")</f>
        <v>-</v>
      </c>
      <c r="G1095" s="31" t="str">
        <f>IF(OR(Sheet1!AC1355&lt;&gt;Sheet1!AN1355,Sheet1!AO1355&lt;&gt;Sheet1!AD1355),"有影响","-")</f>
        <v>-</v>
      </c>
      <c r="H1095" s="31" t="str">
        <f>IF(Sheet1!G1355=0,"出错","-")</f>
        <v>-</v>
      </c>
      <c r="I1095" s="31" t="str">
        <f>IF(AND(Sheet1!G1355=0,Sheet1!L1355&lt;&gt;0),"出错","-")</f>
        <v>-</v>
      </c>
      <c r="J1095" s="31" t="str">
        <f>IF(AND(Sheet1!G1355=0,Sheet1!L1355=0,Sheet1!Q1355&lt;&gt;0),"出错","-")</f>
        <v>-</v>
      </c>
      <c r="K1095" s="31" t="str">
        <f>IF(AND(Sheet1!G1355=0,Sheet1!L1355=0,Sheet1!Q1355=0,Sheet1!V1355&lt;&gt;0),"出错","-")</f>
        <v>-</v>
      </c>
      <c r="L1095" s="31" t="str">
        <f>IF(AND(Sheet1!G1355=0,Sheet1!L1355=0,Sheet1!Q1355=0,Sheet1!V1355=0,Sheet1!AA1355&lt;&gt;0),"出错","-")</f>
        <v>-</v>
      </c>
    </row>
    <row r="1096" spans="1:12">
      <c r="A1096" s="23">
        <v>23130</v>
      </c>
      <c r="B1096" s="23" t="s">
        <v>1030</v>
      </c>
      <c r="C1096" s="31" t="str">
        <f>IF(OR(Sheet1!I1356&lt;&gt;Sheet1!AF1356,Sheet1!AG1356&lt;&gt;Sheet1!J1356),"有影响","-")</f>
        <v>-</v>
      </c>
      <c r="D1096" s="31" t="str">
        <f>IF(OR(Sheet1!N1356&lt;&gt;Sheet1!AH1356,Sheet1!AI1356&lt;&gt;Sheet1!O1356),"有影响","-")</f>
        <v>-</v>
      </c>
      <c r="E1096" s="31" t="str">
        <f>IF(OR(Sheet1!S1356&lt;&gt;Sheet1!AJ1356,Sheet1!AK1356&lt;&gt;Sheet1!T1356),"有影响","-")</f>
        <v>-</v>
      </c>
      <c r="F1096" s="31" t="str">
        <f>IF(OR(Sheet1!X1356&lt;&gt;Sheet1!AL1356,Sheet1!AM1356&lt;&gt;Sheet1!Y1356),"有影响","-")</f>
        <v>-</v>
      </c>
      <c r="G1096" s="31" t="str">
        <f>IF(OR(Sheet1!AC1356&lt;&gt;Sheet1!AN1356,Sheet1!AO1356&lt;&gt;Sheet1!AD1356),"有影响","-")</f>
        <v>-</v>
      </c>
      <c r="H1096" s="31" t="str">
        <f>IF(Sheet1!G1356=0,"出错","-")</f>
        <v>-</v>
      </c>
      <c r="I1096" s="31" t="str">
        <f>IF(AND(Sheet1!G1356=0,Sheet1!L1356&lt;&gt;0),"出错","-")</f>
        <v>-</v>
      </c>
      <c r="J1096" s="31" t="str">
        <f>IF(AND(Sheet1!G1356=0,Sheet1!L1356=0,Sheet1!Q1356&lt;&gt;0),"出错","-")</f>
        <v>-</v>
      </c>
      <c r="K1096" s="31" t="str">
        <f>IF(AND(Sheet1!G1356=0,Sheet1!L1356=0,Sheet1!Q1356=0,Sheet1!V1356&lt;&gt;0),"出错","-")</f>
        <v>-</v>
      </c>
      <c r="L1096" s="31" t="str">
        <f>IF(AND(Sheet1!G1356=0,Sheet1!L1356=0,Sheet1!Q1356=0,Sheet1!V1356=0,Sheet1!AA1356&lt;&gt;0),"出错","-")</f>
        <v>-</v>
      </c>
    </row>
    <row r="1097" spans="1:12">
      <c r="A1097" s="23">
        <v>23131</v>
      </c>
      <c r="B1097" s="23" t="s">
        <v>1031</v>
      </c>
      <c r="C1097" s="31" t="str">
        <f>IF(OR(Sheet1!I1357&lt;&gt;Sheet1!AF1357,Sheet1!AG1357&lt;&gt;Sheet1!J1357),"有影响","-")</f>
        <v>-</v>
      </c>
      <c r="D1097" s="31" t="str">
        <f>IF(OR(Sheet1!N1357&lt;&gt;Sheet1!AH1357,Sheet1!AI1357&lt;&gt;Sheet1!O1357),"有影响","-")</f>
        <v>-</v>
      </c>
      <c r="E1097" s="31" t="str">
        <f>IF(OR(Sheet1!S1357&lt;&gt;Sheet1!AJ1357,Sheet1!AK1357&lt;&gt;Sheet1!T1357),"有影响","-")</f>
        <v>-</v>
      </c>
      <c r="F1097" s="31" t="str">
        <f>IF(OR(Sheet1!X1357&lt;&gt;Sheet1!AL1357,Sheet1!AM1357&lt;&gt;Sheet1!Y1357),"有影响","-")</f>
        <v>-</v>
      </c>
      <c r="G1097" s="31" t="str">
        <f>IF(OR(Sheet1!AC1357&lt;&gt;Sheet1!AN1357,Sheet1!AO1357&lt;&gt;Sheet1!AD1357),"有影响","-")</f>
        <v>-</v>
      </c>
      <c r="H1097" s="31" t="str">
        <f>IF(Sheet1!G1357=0,"出错","-")</f>
        <v>-</v>
      </c>
      <c r="I1097" s="31" t="str">
        <f>IF(AND(Sheet1!G1357=0,Sheet1!L1357&lt;&gt;0),"出错","-")</f>
        <v>-</v>
      </c>
      <c r="J1097" s="31" t="str">
        <f>IF(AND(Sheet1!G1357=0,Sheet1!L1357=0,Sheet1!Q1357&lt;&gt;0),"出错","-")</f>
        <v>-</v>
      </c>
      <c r="K1097" s="31" t="str">
        <f>IF(AND(Sheet1!G1357=0,Sheet1!L1357=0,Sheet1!Q1357=0,Sheet1!V1357&lt;&gt;0),"出错","-")</f>
        <v>-</v>
      </c>
      <c r="L1097" s="31" t="str">
        <f>IF(AND(Sheet1!G1357=0,Sheet1!L1357=0,Sheet1!Q1357=0,Sheet1!V1357=0,Sheet1!AA1357&lt;&gt;0),"出错","-")</f>
        <v>-</v>
      </c>
    </row>
    <row r="1098" spans="1:12">
      <c r="A1098" s="23">
        <v>23132</v>
      </c>
      <c r="B1098" s="23" t="s">
        <v>1013</v>
      </c>
      <c r="C1098" s="31" t="str">
        <f>IF(OR(Sheet1!I1358&lt;&gt;Sheet1!AF1358,Sheet1!AG1358&lt;&gt;Sheet1!J1358),"有影响","-")</f>
        <v>-</v>
      </c>
      <c r="D1098" s="31" t="str">
        <f>IF(OR(Sheet1!N1358&lt;&gt;Sheet1!AH1358,Sheet1!AI1358&lt;&gt;Sheet1!O1358),"有影响","-")</f>
        <v>-</v>
      </c>
      <c r="E1098" s="31" t="str">
        <f>IF(OR(Sheet1!S1358&lt;&gt;Sheet1!AJ1358,Sheet1!AK1358&lt;&gt;Sheet1!T1358),"有影响","-")</f>
        <v>-</v>
      </c>
      <c r="F1098" s="31" t="str">
        <f>IF(OR(Sheet1!X1358&lt;&gt;Sheet1!AL1358,Sheet1!AM1358&lt;&gt;Sheet1!Y1358),"有影响","-")</f>
        <v>-</v>
      </c>
      <c r="G1098" s="31" t="str">
        <f>IF(OR(Sheet1!AC1358&lt;&gt;Sheet1!AN1358,Sheet1!AO1358&lt;&gt;Sheet1!AD1358),"有影响","-")</f>
        <v>-</v>
      </c>
      <c r="H1098" s="31" t="str">
        <f>IF(Sheet1!G1358=0,"出错","-")</f>
        <v>-</v>
      </c>
      <c r="I1098" s="31" t="str">
        <f>IF(AND(Sheet1!G1358=0,Sheet1!L1358&lt;&gt;0),"出错","-")</f>
        <v>-</v>
      </c>
      <c r="J1098" s="31" t="str">
        <f>IF(AND(Sheet1!G1358=0,Sheet1!L1358=0,Sheet1!Q1358&lt;&gt;0),"出错","-")</f>
        <v>-</v>
      </c>
      <c r="K1098" s="31" t="str">
        <f>IF(AND(Sheet1!G1358=0,Sheet1!L1358=0,Sheet1!Q1358=0,Sheet1!V1358&lt;&gt;0),"出错","-")</f>
        <v>-</v>
      </c>
      <c r="L1098" s="31" t="str">
        <f>IF(AND(Sheet1!G1358=0,Sheet1!L1358=0,Sheet1!Q1358=0,Sheet1!V1358=0,Sheet1!AA1358&lt;&gt;0),"出错","-")</f>
        <v>-</v>
      </c>
    </row>
    <row r="1099" spans="1:12">
      <c r="A1099" s="23">
        <v>23133</v>
      </c>
      <c r="B1099" s="23" t="s">
        <v>1014</v>
      </c>
      <c r="C1099" s="31" t="str">
        <f>IF(OR(Sheet1!I1359&lt;&gt;Sheet1!AF1359,Sheet1!AG1359&lt;&gt;Sheet1!J1359),"有影响","-")</f>
        <v>-</v>
      </c>
      <c r="D1099" s="31" t="str">
        <f>IF(OR(Sheet1!N1359&lt;&gt;Sheet1!AH1359,Sheet1!AI1359&lt;&gt;Sheet1!O1359),"有影响","-")</f>
        <v>-</v>
      </c>
      <c r="E1099" s="31" t="str">
        <f>IF(OR(Sheet1!S1359&lt;&gt;Sheet1!AJ1359,Sheet1!AK1359&lt;&gt;Sheet1!T1359),"有影响","-")</f>
        <v>-</v>
      </c>
      <c r="F1099" s="31" t="str">
        <f>IF(OR(Sheet1!X1359&lt;&gt;Sheet1!AL1359,Sheet1!AM1359&lt;&gt;Sheet1!Y1359),"有影响","-")</f>
        <v>-</v>
      </c>
      <c r="G1099" s="31" t="str">
        <f>IF(OR(Sheet1!AC1359&lt;&gt;Sheet1!AN1359,Sheet1!AO1359&lt;&gt;Sheet1!AD1359),"有影响","-")</f>
        <v>-</v>
      </c>
      <c r="H1099" s="31" t="str">
        <f>IF(Sheet1!G1359=0,"出错","-")</f>
        <v>-</v>
      </c>
      <c r="I1099" s="31" t="str">
        <f>IF(AND(Sheet1!G1359=0,Sheet1!L1359&lt;&gt;0),"出错","-")</f>
        <v>-</v>
      </c>
      <c r="J1099" s="31" t="str">
        <f>IF(AND(Sheet1!G1359=0,Sheet1!L1359=0,Sheet1!Q1359&lt;&gt;0),"出错","-")</f>
        <v>-</v>
      </c>
      <c r="K1099" s="31" t="str">
        <f>IF(AND(Sheet1!G1359=0,Sheet1!L1359=0,Sheet1!Q1359=0,Sheet1!V1359&lt;&gt;0),"出错","-")</f>
        <v>-</v>
      </c>
      <c r="L1099" s="31" t="str">
        <f>IF(AND(Sheet1!G1359=0,Sheet1!L1359=0,Sheet1!Q1359=0,Sheet1!V1359=0,Sheet1!AA1359&lt;&gt;0),"出错","-")</f>
        <v>-</v>
      </c>
    </row>
    <row r="1100" spans="1:12">
      <c r="A1100" s="23">
        <v>23134</v>
      </c>
      <c r="B1100" s="23" t="s">
        <v>1032</v>
      </c>
      <c r="C1100" s="31" t="str">
        <f>IF(OR(Sheet1!I1360&lt;&gt;Sheet1!AF1360,Sheet1!AG1360&lt;&gt;Sheet1!J1360),"有影响","-")</f>
        <v>-</v>
      </c>
      <c r="D1100" s="31" t="str">
        <f>IF(OR(Sheet1!N1360&lt;&gt;Sheet1!AH1360,Sheet1!AI1360&lt;&gt;Sheet1!O1360),"有影响","-")</f>
        <v>-</v>
      </c>
      <c r="E1100" s="31" t="str">
        <f>IF(OR(Sheet1!S1360&lt;&gt;Sheet1!AJ1360,Sheet1!AK1360&lt;&gt;Sheet1!T1360),"有影响","-")</f>
        <v>-</v>
      </c>
      <c r="F1100" s="31" t="str">
        <f>IF(OR(Sheet1!X1360&lt;&gt;Sheet1!AL1360,Sheet1!AM1360&lt;&gt;Sheet1!Y1360),"有影响","-")</f>
        <v>-</v>
      </c>
      <c r="G1100" s="31" t="str">
        <f>IF(OR(Sheet1!AC1360&lt;&gt;Sheet1!AN1360,Sheet1!AO1360&lt;&gt;Sheet1!AD1360),"有影响","-")</f>
        <v>-</v>
      </c>
      <c r="H1100" s="31" t="str">
        <f>IF(Sheet1!G1360=0,"出错","-")</f>
        <v>-</v>
      </c>
      <c r="I1100" s="31" t="str">
        <f>IF(AND(Sheet1!G1360=0,Sheet1!L1360&lt;&gt;0),"出错","-")</f>
        <v>-</v>
      </c>
      <c r="J1100" s="31" t="str">
        <f>IF(AND(Sheet1!G1360=0,Sheet1!L1360=0,Sheet1!Q1360&lt;&gt;0),"出错","-")</f>
        <v>-</v>
      </c>
      <c r="K1100" s="31" t="str">
        <f>IF(AND(Sheet1!G1360=0,Sheet1!L1360=0,Sheet1!Q1360=0,Sheet1!V1360&lt;&gt;0),"出错","-")</f>
        <v>-</v>
      </c>
      <c r="L1100" s="31" t="str">
        <f>IF(AND(Sheet1!G1360=0,Sheet1!L1360=0,Sheet1!Q1360=0,Sheet1!V1360=0,Sheet1!AA1360&lt;&gt;0),"出错","-")</f>
        <v>-</v>
      </c>
    </row>
    <row r="1101" spans="1:12">
      <c r="A1101" s="23">
        <v>23135</v>
      </c>
      <c r="B1101" s="23" t="s">
        <v>1033</v>
      </c>
      <c r="C1101" s="31" t="str">
        <f>IF(OR(Sheet1!I1361&lt;&gt;Sheet1!AF1361,Sheet1!AG1361&lt;&gt;Sheet1!J1361),"有影响","-")</f>
        <v>-</v>
      </c>
      <c r="D1101" s="31" t="str">
        <f>IF(OR(Sheet1!N1361&lt;&gt;Sheet1!AH1361,Sheet1!AI1361&lt;&gt;Sheet1!O1361),"有影响","-")</f>
        <v>-</v>
      </c>
      <c r="E1101" s="31" t="str">
        <f>IF(OR(Sheet1!S1361&lt;&gt;Sheet1!AJ1361,Sheet1!AK1361&lt;&gt;Sheet1!T1361),"有影响","-")</f>
        <v>-</v>
      </c>
      <c r="F1101" s="31" t="str">
        <f>IF(OR(Sheet1!X1361&lt;&gt;Sheet1!AL1361,Sheet1!AM1361&lt;&gt;Sheet1!Y1361),"有影响","-")</f>
        <v>-</v>
      </c>
      <c r="G1101" s="31" t="str">
        <f>IF(OR(Sheet1!AC1361&lt;&gt;Sheet1!AN1361,Sheet1!AO1361&lt;&gt;Sheet1!AD1361),"有影响","-")</f>
        <v>-</v>
      </c>
      <c r="H1101" s="31" t="str">
        <f>IF(Sheet1!G1361=0,"出错","-")</f>
        <v>-</v>
      </c>
      <c r="I1101" s="31" t="str">
        <f>IF(AND(Sheet1!G1361=0,Sheet1!L1361&lt;&gt;0),"出错","-")</f>
        <v>-</v>
      </c>
      <c r="J1101" s="31" t="str">
        <f>IF(AND(Sheet1!G1361=0,Sheet1!L1361=0,Sheet1!Q1361&lt;&gt;0),"出错","-")</f>
        <v>-</v>
      </c>
      <c r="K1101" s="31" t="str">
        <f>IF(AND(Sheet1!G1361=0,Sheet1!L1361=0,Sheet1!Q1361=0,Sheet1!V1361&lt;&gt;0),"出错","-")</f>
        <v>-</v>
      </c>
      <c r="L1101" s="31" t="str">
        <f>IF(AND(Sheet1!G1361=0,Sheet1!L1361=0,Sheet1!Q1361=0,Sheet1!V1361=0,Sheet1!AA1361&lt;&gt;0),"出错","-")</f>
        <v>-</v>
      </c>
    </row>
    <row r="1102" spans="1:12">
      <c r="A1102" s="23">
        <v>23136</v>
      </c>
      <c r="B1102" s="23" t="s">
        <v>1034</v>
      </c>
      <c r="C1102" s="31" t="str">
        <f>IF(OR(Sheet1!I1362&lt;&gt;Sheet1!AF1362,Sheet1!AG1362&lt;&gt;Sheet1!J1362),"有影响","-")</f>
        <v>-</v>
      </c>
      <c r="D1102" s="31" t="str">
        <f>IF(OR(Sheet1!N1362&lt;&gt;Sheet1!AH1362,Sheet1!AI1362&lt;&gt;Sheet1!O1362),"有影响","-")</f>
        <v>-</v>
      </c>
      <c r="E1102" s="31" t="str">
        <f>IF(OR(Sheet1!S1362&lt;&gt;Sheet1!AJ1362,Sheet1!AK1362&lt;&gt;Sheet1!T1362),"有影响","-")</f>
        <v>-</v>
      </c>
      <c r="F1102" s="31" t="str">
        <f>IF(OR(Sheet1!X1362&lt;&gt;Sheet1!AL1362,Sheet1!AM1362&lt;&gt;Sheet1!Y1362),"有影响","-")</f>
        <v>-</v>
      </c>
      <c r="G1102" s="31" t="str">
        <f>IF(OR(Sheet1!AC1362&lt;&gt;Sheet1!AN1362,Sheet1!AO1362&lt;&gt;Sheet1!AD1362),"有影响","-")</f>
        <v>-</v>
      </c>
      <c r="H1102" s="31" t="str">
        <f>IF(Sheet1!G1362=0,"出错","-")</f>
        <v>-</v>
      </c>
      <c r="I1102" s="31" t="str">
        <f>IF(AND(Sheet1!G1362=0,Sheet1!L1362&lt;&gt;0),"出错","-")</f>
        <v>-</v>
      </c>
      <c r="J1102" s="31" t="str">
        <f>IF(AND(Sheet1!G1362=0,Sheet1!L1362=0,Sheet1!Q1362&lt;&gt;0),"出错","-")</f>
        <v>-</v>
      </c>
      <c r="K1102" s="31" t="str">
        <f>IF(AND(Sheet1!G1362=0,Sheet1!L1362=0,Sheet1!Q1362=0,Sheet1!V1362&lt;&gt;0),"出错","-")</f>
        <v>-</v>
      </c>
      <c r="L1102" s="31" t="str">
        <f>IF(AND(Sheet1!G1362=0,Sheet1!L1362=0,Sheet1!Q1362=0,Sheet1!V1362=0,Sheet1!AA1362&lt;&gt;0),"出错","-")</f>
        <v>-</v>
      </c>
    </row>
    <row r="1103" spans="1:12">
      <c r="A1103" s="23">
        <v>23137</v>
      </c>
      <c r="B1103" s="23" t="s">
        <v>1016</v>
      </c>
      <c r="C1103" s="31" t="str">
        <f>IF(OR(Sheet1!I1363&lt;&gt;Sheet1!AF1363,Sheet1!AG1363&lt;&gt;Sheet1!J1363),"有影响","-")</f>
        <v>-</v>
      </c>
      <c r="D1103" s="31" t="str">
        <f>IF(OR(Sheet1!N1363&lt;&gt;Sheet1!AH1363,Sheet1!AI1363&lt;&gt;Sheet1!O1363),"有影响","-")</f>
        <v>-</v>
      </c>
      <c r="E1103" s="31" t="str">
        <f>IF(OR(Sheet1!S1363&lt;&gt;Sheet1!AJ1363,Sheet1!AK1363&lt;&gt;Sheet1!T1363),"有影响","-")</f>
        <v>-</v>
      </c>
      <c r="F1103" s="31" t="str">
        <f>IF(OR(Sheet1!X1363&lt;&gt;Sheet1!AL1363,Sheet1!AM1363&lt;&gt;Sheet1!Y1363),"有影响","-")</f>
        <v>-</v>
      </c>
      <c r="G1103" s="31" t="str">
        <f>IF(OR(Sheet1!AC1363&lt;&gt;Sheet1!AN1363,Sheet1!AO1363&lt;&gt;Sheet1!AD1363),"有影响","-")</f>
        <v>-</v>
      </c>
      <c r="H1103" s="31" t="str">
        <f>IF(Sheet1!G1363=0,"出错","-")</f>
        <v>-</v>
      </c>
      <c r="I1103" s="31" t="str">
        <f>IF(AND(Sheet1!G1363=0,Sheet1!L1363&lt;&gt;0),"出错","-")</f>
        <v>-</v>
      </c>
      <c r="J1103" s="31" t="str">
        <f>IF(AND(Sheet1!G1363=0,Sheet1!L1363=0,Sheet1!Q1363&lt;&gt;0),"出错","-")</f>
        <v>-</v>
      </c>
      <c r="K1103" s="31" t="str">
        <f>IF(AND(Sheet1!G1363=0,Sheet1!L1363=0,Sheet1!Q1363=0,Sheet1!V1363&lt;&gt;0),"出错","-")</f>
        <v>-</v>
      </c>
      <c r="L1103" s="31" t="str">
        <f>IF(AND(Sheet1!G1363=0,Sheet1!L1363=0,Sheet1!Q1363=0,Sheet1!V1363=0,Sheet1!AA1363&lt;&gt;0),"出错","-")</f>
        <v>-</v>
      </c>
    </row>
    <row r="1104" spans="1:12">
      <c r="A1104" s="23">
        <v>23138</v>
      </c>
      <c r="B1104" s="23" t="s">
        <v>1035</v>
      </c>
      <c r="C1104" s="31" t="str">
        <f>IF(OR(Sheet1!I1364&lt;&gt;Sheet1!AF1364,Sheet1!AG1364&lt;&gt;Sheet1!J1364),"有影响","-")</f>
        <v>-</v>
      </c>
      <c r="D1104" s="31" t="str">
        <f>IF(OR(Sheet1!N1364&lt;&gt;Sheet1!AH1364,Sheet1!AI1364&lt;&gt;Sheet1!O1364),"有影响","-")</f>
        <v>-</v>
      </c>
      <c r="E1104" s="31" t="str">
        <f>IF(OR(Sheet1!S1364&lt;&gt;Sheet1!AJ1364,Sheet1!AK1364&lt;&gt;Sheet1!T1364),"有影响","-")</f>
        <v>-</v>
      </c>
      <c r="F1104" s="31" t="str">
        <f>IF(OR(Sheet1!X1364&lt;&gt;Sheet1!AL1364,Sheet1!AM1364&lt;&gt;Sheet1!Y1364),"有影响","-")</f>
        <v>-</v>
      </c>
      <c r="G1104" s="31" t="str">
        <f>IF(OR(Sheet1!AC1364&lt;&gt;Sheet1!AN1364,Sheet1!AO1364&lt;&gt;Sheet1!AD1364),"有影响","-")</f>
        <v>-</v>
      </c>
      <c r="H1104" s="31" t="str">
        <f>IF(Sheet1!G1364=0,"出错","-")</f>
        <v>-</v>
      </c>
      <c r="I1104" s="31" t="str">
        <f>IF(AND(Sheet1!G1364=0,Sheet1!L1364&lt;&gt;0),"出错","-")</f>
        <v>-</v>
      </c>
      <c r="J1104" s="31" t="str">
        <f>IF(AND(Sheet1!G1364=0,Sheet1!L1364=0,Sheet1!Q1364&lt;&gt;0),"出错","-")</f>
        <v>-</v>
      </c>
      <c r="K1104" s="31" t="str">
        <f>IF(AND(Sheet1!G1364=0,Sheet1!L1364=0,Sheet1!Q1364=0,Sheet1!V1364&lt;&gt;0),"出错","-")</f>
        <v>-</v>
      </c>
      <c r="L1104" s="31" t="str">
        <f>IF(AND(Sheet1!G1364=0,Sheet1!L1364=0,Sheet1!Q1364=0,Sheet1!V1364=0,Sheet1!AA1364&lt;&gt;0),"出错","-")</f>
        <v>-</v>
      </c>
    </row>
    <row r="1105" spans="1:12">
      <c r="A1105" s="23">
        <v>23139</v>
      </c>
      <c r="B1105" s="23" t="s">
        <v>1036</v>
      </c>
      <c r="C1105" s="31" t="str">
        <f>IF(OR(Sheet1!I1365&lt;&gt;Sheet1!AF1365,Sheet1!AG1365&lt;&gt;Sheet1!J1365),"有影响","-")</f>
        <v>-</v>
      </c>
      <c r="D1105" s="31" t="str">
        <f>IF(OR(Sheet1!N1365&lt;&gt;Sheet1!AH1365,Sheet1!AI1365&lt;&gt;Sheet1!O1365),"有影响","-")</f>
        <v>-</v>
      </c>
      <c r="E1105" s="31" t="str">
        <f>IF(OR(Sheet1!S1365&lt;&gt;Sheet1!AJ1365,Sheet1!AK1365&lt;&gt;Sheet1!T1365),"有影响","-")</f>
        <v>-</v>
      </c>
      <c r="F1105" s="31" t="str">
        <f>IF(OR(Sheet1!X1365&lt;&gt;Sheet1!AL1365,Sheet1!AM1365&lt;&gt;Sheet1!Y1365),"有影响","-")</f>
        <v>-</v>
      </c>
      <c r="G1105" s="31" t="str">
        <f>IF(OR(Sheet1!AC1365&lt;&gt;Sheet1!AN1365,Sheet1!AO1365&lt;&gt;Sheet1!AD1365),"有影响","-")</f>
        <v>-</v>
      </c>
      <c r="H1105" s="31" t="str">
        <f>IF(Sheet1!G1365=0,"出错","-")</f>
        <v>-</v>
      </c>
      <c r="I1105" s="31" t="str">
        <f>IF(AND(Sheet1!G1365=0,Sheet1!L1365&lt;&gt;0),"出错","-")</f>
        <v>-</v>
      </c>
      <c r="J1105" s="31" t="str">
        <f>IF(AND(Sheet1!G1365=0,Sheet1!L1365=0,Sheet1!Q1365&lt;&gt;0),"出错","-")</f>
        <v>-</v>
      </c>
      <c r="K1105" s="31" t="str">
        <f>IF(AND(Sheet1!G1365=0,Sheet1!L1365=0,Sheet1!Q1365=0,Sheet1!V1365&lt;&gt;0),"出错","-")</f>
        <v>-</v>
      </c>
      <c r="L1105" s="31" t="str">
        <f>IF(AND(Sheet1!G1365=0,Sheet1!L1365=0,Sheet1!Q1365=0,Sheet1!V1365=0,Sheet1!AA1365&lt;&gt;0),"出错","-")</f>
        <v>-</v>
      </c>
    </row>
    <row r="1106" spans="1:12">
      <c r="A1106" s="23">
        <v>23140</v>
      </c>
      <c r="B1106" s="23" t="s">
        <v>1037</v>
      </c>
      <c r="C1106" s="31" t="str">
        <f>IF(OR(Sheet1!I1366&lt;&gt;Sheet1!AF1366,Sheet1!AG1366&lt;&gt;Sheet1!J1366),"有影响","-")</f>
        <v>-</v>
      </c>
      <c r="D1106" s="31" t="str">
        <f>IF(OR(Sheet1!N1366&lt;&gt;Sheet1!AH1366,Sheet1!AI1366&lt;&gt;Sheet1!O1366),"有影响","-")</f>
        <v>-</v>
      </c>
      <c r="E1106" s="31" t="str">
        <f>IF(OR(Sheet1!S1366&lt;&gt;Sheet1!AJ1366,Sheet1!AK1366&lt;&gt;Sheet1!T1366),"有影响","-")</f>
        <v>-</v>
      </c>
      <c r="F1106" s="31" t="str">
        <f>IF(OR(Sheet1!X1366&lt;&gt;Sheet1!AL1366,Sheet1!AM1366&lt;&gt;Sheet1!Y1366),"有影响","-")</f>
        <v>-</v>
      </c>
      <c r="G1106" s="31" t="str">
        <f>IF(OR(Sheet1!AC1366&lt;&gt;Sheet1!AN1366,Sheet1!AO1366&lt;&gt;Sheet1!AD1366),"有影响","-")</f>
        <v>-</v>
      </c>
      <c r="H1106" s="31" t="str">
        <f>IF(Sheet1!G1366=0,"出错","-")</f>
        <v>-</v>
      </c>
      <c r="I1106" s="31" t="str">
        <f>IF(AND(Sheet1!G1366=0,Sheet1!L1366&lt;&gt;0),"出错","-")</f>
        <v>-</v>
      </c>
      <c r="J1106" s="31" t="str">
        <f>IF(AND(Sheet1!G1366=0,Sheet1!L1366=0,Sheet1!Q1366&lt;&gt;0),"出错","-")</f>
        <v>-</v>
      </c>
      <c r="K1106" s="31" t="str">
        <f>IF(AND(Sheet1!G1366=0,Sheet1!L1366=0,Sheet1!Q1366=0,Sheet1!V1366&lt;&gt;0),"出错","-")</f>
        <v>-</v>
      </c>
      <c r="L1106" s="31" t="str">
        <f>IF(AND(Sheet1!G1366=0,Sheet1!L1366=0,Sheet1!Q1366=0,Sheet1!V1366=0,Sheet1!AA1366&lt;&gt;0),"出错","-")</f>
        <v>-</v>
      </c>
    </row>
    <row r="1107" spans="1:12">
      <c r="A1107" s="23">
        <v>23141</v>
      </c>
      <c r="B1107" s="23" t="s">
        <v>1018</v>
      </c>
      <c r="C1107" s="31" t="str">
        <f>IF(OR(Sheet1!I1367&lt;&gt;Sheet1!AF1367,Sheet1!AG1367&lt;&gt;Sheet1!J1367),"有影响","-")</f>
        <v>-</v>
      </c>
      <c r="D1107" s="31" t="str">
        <f>IF(OR(Sheet1!N1367&lt;&gt;Sheet1!AH1367,Sheet1!AI1367&lt;&gt;Sheet1!O1367),"有影响","-")</f>
        <v>-</v>
      </c>
      <c r="E1107" s="31" t="str">
        <f>IF(OR(Sheet1!S1367&lt;&gt;Sheet1!AJ1367,Sheet1!AK1367&lt;&gt;Sheet1!T1367),"有影响","-")</f>
        <v>-</v>
      </c>
      <c r="F1107" s="31" t="str">
        <f>IF(OR(Sheet1!X1367&lt;&gt;Sheet1!AL1367,Sheet1!AM1367&lt;&gt;Sheet1!Y1367),"有影响","-")</f>
        <v>-</v>
      </c>
      <c r="G1107" s="31" t="str">
        <f>IF(OR(Sheet1!AC1367&lt;&gt;Sheet1!AN1367,Sheet1!AO1367&lt;&gt;Sheet1!AD1367),"有影响","-")</f>
        <v>-</v>
      </c>
      <c r="H1107" s="31" t="str">
        <f>IF(Sheet1!G1367=0,"出错","-")</f>
        <v>-</v>
      </c>
      <c r="I1107" s="31" t="str">
        <f>IF(AND(Sheet1!G1367=0,Sheet1!L1367&lt;&gt;0),"出错","-")</f>
        <v>-</v>
      </c>
      <c r="J1107" s="31" t="str">
        <f>IF(AND(Sheet1!G1367=0,Sheet1!L1367=0,Sheet1!Q1367&lt;&gt;0),"出错","-")</f>
        <v>-</v>
      </c>
      <c r="K1107" s="31" t="str">
        <f>IF(AND(Sheet1!G1367=0,Sheet1!L1367=0,Sheet1!Q1367=0,Sheet1!V1367&lt;&gt;0),"出错","-")</f>
        <v>-</v>
      </c>
      <c r="L1107" s="31" t="str">
        <f>IF(AND(Sheet1!G1367=0,Sheet1!L1367=0,Sheet1!Q1367=0,Sheet1!V1367=0,Sheet1!AA1367&lt;&gt;0),"出错","-")</f>
        <v>-</v>
      </c>
    </row>
    <row r="1108" spans="1:12">
      <c r="A1108" s="23">
        <v>23142</v>
      </c>
      <c r="B1108" s="23" t="s">
        <v>1020</v>
      </c>
      <c r="C1108" s="31" t="str">
        <f>IF(OR(Sheet1!I1368&lt;&gt;Sheet1!AF1368,Sheet1!AG1368&lt;&gt;Sheet1!J1368),"有影响","-")</f>
        <v>-</v>
      </c>
      <c r="D1108" s="31" t="str">
        <f>IF(OR(Sheet1!N1368&lt;&gt;Sheet1!AH1368,Sheet1!AI1368&lt;&gt;Sheet1!O1368),"有影响","-")</f>
        <v>-</v>
      </c>
      <c r="E1108" s="31" t="str">
        <f>IF(OR(Sheet1!S1368&lt;&gt;Sheet1!AJ1368,Sheet1!AK1368&lt;&gt;Sheet1!T1368),"有影响","-")</f>
        <v>-</v>
      </c>
      <c r="F1108" s="31" t="str">
        <f>IF(OR(Sheet1!X1368&lt;&gt;Sheet1!AL1368,Sheet1!AM1368&lt;&gt;Sheet1!Y1368),"有影响","-")</f>
        <v>-</v>
      </c>
      <c r="G1108" s="31" t="str">
        <f>IF(OR(Sheet1!AC1368&lt;&gt;Sheet1!AN1368,Sheet1!AO1368&lt;&gt;Sheet1!AD1368),"有影响","-")</f>
        <v>-</v>
      </c>
      <c r="H1108" s="31" t="str">
        <f>IF(Sheet1!G1368=0,"出错","-")</f>
        <v>-</v>
      </c>
      <c r="I1108" s="31" t="str">
        <f>IF(AND(Sheet1!G1368=0,Sheet1!L1368&lt;&gt;0),"出错","-")</f>
        <v>-</v>
      </c>
      <c r="J1108" s="31" t="str">
        <f>IF(AND(Sheet1!G1368=0,Sheet1!L1368=0,Sheet1!Q1368&lt;&gt;0),"出错","-")</f>
        <v>-</v>
      </c>
      <c r="K1108" s="31" t="str">
        <f>IF(AND(Sheet1!G1368=0,Sheet1!L1368=0,Sheet1!Q1368=0,Sheet1!V1368&lt;&gt;0),"出错","-")</f>
        <v>-</v>
      </c>
      <c r="L1108" s="31" t="str">
        <f>IF(AND(Sheet1!G1368=0,Sheet1!L1368=0,Sheet1!Q1368=0,Sheet1!V1368=0,Sheet1!AA1368&lt;&gt;0),"出错","-")</f>
        <v>-</v>
      </c>
    </row>
    <row r="1109" spans="1:12">
      <c r="A1109" s="23">
        <v>23143</v>
      </c>
      <c r="B1109" s="23" t="s">
        <v>1038</v>
      </c>
      <c r="C1109" s="31" t="str">
        <f>IF(OR(Sheet1!I1369&lt;&gt;Sheet1!AF1369,Sheet1!AG1369&lt;&gt;Sheet1!J1369),"有影响","-")</f>
        <v>-</v>
      </c>
      <c r="D1109" s="31" t="str">
        <f>IF(OR(Sheet1!N1369&lt;&gt;Sheet1!AH1369,Sheet1!AI1369&lt;&gt;Sheet1!O1369),"有影响","-")</f>
        <v>-</v>
      </c>
      <c r="E1109" s="31" t="str">
        <f>IF(OR(Sheet1!S1369&lt;&gt;Sheet1!AJ1369,Sheet1!AK1369&lt;&gt;Sheet1!T1369),"有影响","-")</f>
        <v>-</v>
      </c>
      <c r="F1109" s="31" t="str">
        <f>IF(OR(Sheet1!X1369&lt;&gt;Sheet1!AL1369,Sheet1!AM1369&lt;&gt;Sheet1!Y1369),"有影响","-")</f>
        <v>-</v>
      </c>
      <c r="G1109" s="31" t="str">
        <f>IF(OR(Sheet1!AC1369&lt;&gt;Sheet1!AN1369,Sheet1!AO1369&lt;&gt;Sheet1!AD1369),"有影响","-")</f>
        <v>-</v>
      </c>
      <c r="H1109" s="31" t="str">
        <f>IF(Sheet1!G1369=0,"出错","-")</f>
        <v>-</v>
      </c>
      <c r="I1109" s="31" t="str">
        <f>IF(AND(Sheet1!G1369=0,Sheet1!L1369&lt;&gt;0),"出错","-")</f>
        <v>-</v>
      </c>
      <c r="J1109" s="31" t="str">
        <f>IF(AND(Sheet1!G1369=0,Sheet1!L1369=0,Sheet1!Q1369&lt;&gt;0),"出错","-")</f>
        <v>-</v>
      </c>
      <c r="K1109" s="31" t="str">
        <f>IF(AND(Sheet1!G1369=0,Sheet1!L1369=0,Sheet1!Q1369=0,Sheet1!V1369&lt;&gt;0),"出错","-")</f>
        <v>-</v>
      </c>
      <c r="L1109" s="31" t="str">
        <f>IF(AND(Sheet1!G1369=0,Sheet1!L1369=0,Sheet1!Q1369=0,Sheet1!V1369=0,Sheet1!AA1369&lt;&gt;0),"出错","-")</f>
        <v>-</v>
      </c>
    </row>
    <row r="1110" spans="1:12">
      <c r="A1110" s="23">
        <v>23144</v>
      </c>
      <c r="B1110" s="23" t="s">
        <v>1039</v>
      </c>
      <c r="C1110" s="31" t="str">
        <f>IF(OR(Sheet1!I1370&lt;&gt;Sheet1!AF1370,Sheet1!AG1370&lt;&gt;Sheet1!J1370),"有影响","-")</f>
        <v>-</v>
      </c>
      <c r="D1110" s="31" t="str">
        <f>IF(OR(Sheet1!N1370&lt;&gt;Sheet1!AH1370,Sheet1!AI1370&lt;&gt;Sheet1!O1370),"有影响","-")</f>
        <v>-</v>
      </c>
      <c r="E1110" s="31" t="str">
        <f>IF(OR(Sheet1!S1370&lt;&gt;Sheet1!AJ1370,Sheet1!AK1370&lt;&gt;Sheet1!T1370),"有影响","-")</f>
        <v>-</v>
      </c>
      <c r="F1110" s="31" t="str">
        <f>IF(OR(Sheet1!X1370&lt;&gt;Sheet1!AL1370,Sheet1!AM1370&lt;&gt;Sheet1!Y1370),"有影响","-")</f>
        <v>-</v>
      </c>
      <c r="G1110" s="31" t="str">
        <f>IF(OR(Sheet1!AC1370&lt;&gt;Sheet1!AN1370,Sheet1!AO1370&lt;&gt;Sheet1!AD1370),"有影响","-")</f>
        <v>-</v>
      </c>
      <c r="H1110" s="31" t="str">
        <f>IF(Sheet1!G1370=0,"出错","-")</f>
        <v>-</v>
      </c>
      <c r="I1110" s="31" t="str">
        <f>IF(AND(Sheet1!G1370=0,Sheet1!L1370&lt;&gt;0),"出错","-")</f>
        <v>-</v>
      </c>
      <c r="J1110" s="31" t="str">
        <f>IF(AND(Sheet1!G1370=0,Sheet1!L1370=0,Sheet1!Q1370&lt;&gt;0),"出错","-")</f>
        <v>-</v>
      </c>
      <c r="K1110" s="31" t="str">
        <f>IF(AND(Sheet1!G1370=0,Sheet1!L1370=0,Sheet1!Q1370=0,Sheet1!V1370&lt;&gt;0),"出错","-")</f>
        <v>-</v>
      </c>
      <c r="L1110" s="31" t="str">
        <f>IF(AND(Sheet1!G1370=0,Sheet1!L1370=0,Sheet1!Q1370=0,Sheet1!V1370=0,Sheet1!AA1370&lt;&gt;0),"出错","-")</f>
        <v>-</v>
      </c>
    </row>
    <row r="1111" spans="1:12">
      <c r="A1111" s="23">
        <v>23145</v>
      </c>
      <c r="B1111" s="23" t="s">
        <v>1040</v>
      </c>
      <c r="C1111" s="31" t="str">
        <f>IF(OR(Sheet1!I1371&lt;&gt;Sheet1!AF1371,Sheet1!AG1371&lt;&gt;Sheet1!J1371),"有影响","-")</f>
        <v>-</v>
      </c>
      <c r="D1111" s="31" t="str">
        <f>IF(OR(Sheet1!N1371&lt;&gt;Sheet1!AH1371,Sheet1!AI1371&lt;&gt;Sheet1!O1371),"有影响","-")</f>
        <v>-</v>
      </c>
      <c r="E1111" s="31" t="str">
        <f>IF(OR(Sheet1!S1371&lt;&gt;Sheet1!AJ1371,Sheet1!AK1371&lt;&gt;Sheet1!T1371),"有影响","-")</f>
        <v>-</v>
      </c>
      <c r="F1111" s="31" t="str">
        <f>IF(OR(Sheet1!X1371&lt;&gt;Sheet1!AL1371,Sheet1!AM1371&lt;&gt;Sheet1!Y1371),"有影响","-")</f>
        <v>-</v>
      </c>
      <c r="G1111" s="31" t="str">
        <f>IF(OR(Sheet1!AC1371&lt;&gt;Sheet1!AN1371,Sheet1!AO1371&lt;&gt;Sheet1!AD1371),"有影响","-")</f>
        <v>-</v>
      </c>
      <c r="H1111" s="31" t="str">
        <f>IF(Sheet1!G1371=0,"出错","-")</f>
        <v>-</v>
      </c>
      <c r="I1111" s="31" t="str">
        <f>IF(AND(Sheet1!G1371=0,Sheet1!L1371&lt;&gt;0),"出错","-")</f>
        <v>-</v>
      </c>
      <c r="J1111" s="31" t="str">
        <f>IF(AND(Sheet1!G1371=0,Sheet1!L1371=0,Sheet1!Q1371&lt;&gt;0),"出错","-")</f>
        <v>-</v>
      </c>
      <c r="K1111" s="31" t="str">
        <f>IF(AND(Sheet1!G1371=0,Sheet1!L1371=0,Sheet1!Q1371=0,Sheet1!V1371&lt;&gt;0),"出错","-")</f>
        <v>-</v>
      </c>
      <c r="L1111" s="31" t="str">
        <f>IF(AND(Sheet1!G1371=0,Sheet1!L1371=0,Sheet1!Q1371=0,Sheet1!V1371=0,Sheet1!AA1371&lt;&gt;0),"出错","-")</f>
        <v>-</v>
      </c>
    </row>
    <row r="1112" spans="1:12">
      <c r="A1112" s="23">
        <v>23146</v>
      </c>
      <c r="B1112" s="23" t="s">
        <v>1021</v>
      </c>
      <c r="C1112" s="31" t="str">
        <f>IF(OR(Sheet1!I1372&lt;&gt;Sheet1!AF1372,Sheet1!AG1372&lt;&gt;Sheet1!J1372),"有影响","-")</f>
        <v>-</v>
      </c>
      <c r="D1112" s="31" t="str">
        <f>IF(OR(Sheet1!N1372&lt;&gt;Sheet1!AH1372,Sheet1!AI1372&lt;&gt;Sheet1!O1372),"有影响","-")</f>
        <v>-</v>
      </c>
      <c r="E1112" s="31" t="str">
        <f>IF(OR(Sheet1!S1372&lt;&gt;Sheet1!AJ1372,Sheet1!AK1372&lt;&gt;Sheet1!T1372),"有影响","-")</f>
        <v>-</v>
      </c>
      <c r="F1112" s="31" t="str">
        <f>IF(OR(Sheet1!X1372&lt;&gt;Sheet1!AL1372,Sheet1!AM1372&lt;&gt;Sheet1!Y1372),"有影响","-")</f>
        <v>-</v>
      </c>
      <c r="G1112" s="31" t="str">
        <f>IF(OR(Sheet1!AC1372&lt;&gt;Sheet1!AN1372,Sheet1!AO1372&lt;&gt;Sheet1!AD1372),"有影响","-")</f>
        <v>-</v>
      </c>
      <c r="H1112" s="31" t="str">
        <f>IF(Sheet1!G1372=0,"出错","-")</f>
        <v>-</v>
      </c>
      <c r="I1112" s="31" t="str">
        <f>IF(AND(Sheet1!G1372=0,Sheet1!L1372&lt;&gt;0),"出错","-")</f>
        <v>-</v>
      </c>
      <c r="J1112" s="31" t="str">
        <f>IF(AND(Sheet1!G1372=0,Sheet1!L1372=0,Sheet1!Q1372&lt;&gt;0),"出错","-")</f>
        <v>-</v>
      </c>
      <c r="K1112" s="31" t="str">
        <f>IF(AND(Sheet1!G1372=0,Sheet1!L1372=0,Sheet1!Q1372=0,Sheet1!V1372&lt;&gt;0),"出错","-")</f>
        <v>-</v>
      </c>
      <c r="L1112" s="31" t="str">
        <f>IF(AND(Sheet1!G1372=0,Sheet1!L1372=0,Sheet1!Q1372=0,Sheet1!V1372=0,Sheet1!AA1372&lt;&gt;0),"出错","-")</f>
        <v>-</v>
      </c>
    </row>
    <row r="1113" spans="1:12">
      <c r="A1113" s="23">
        <v>23147</v>
      </c>
      <c r="B1113" s="23" t="s">
        <v>1041</v>
      </c>
      <c r="C1113" s="31" t="str">
        <f>IF(OR(Sheet1!I1373&lt;&gt;Sheet1!AF1373,Sheet1!AG1373&lt;&gt;Sheet1!J1373),"有影响","-")</f>
        <v>-</v>
      </c>
      <c r="D1113" s="31" t="str">
        <f>IF(OR(Sheet1!N1373&lt;&gt;Sheet1!AH1373,Sheet1!AI1373&lt;&gt;Sheet1!O1373),"有影响","-")</f>
        <v>-</v>
      </c>
      <c r="E1113" s="31" t="str">
        <f>IF(OR(Sheet1!S1373&lt;&gt;Sheet1!AJ1373,Sheet1!AK1373&lt;&gt;Sheet1!T1373),"有影响","-")</f>
        <v>-</v>
      </c>
      <c r="F1113" s="31" t="str">
        <f>IF(OR(Sheet1!X1373&lt;&gt;Sheet1!AL1373,Sheet1!AM1373&lt;&gt;Sheet1!Y1373),"有影响","-")</f>
        <v>-</v>
      </c>
      <c r="G1113" s="31" t="str">
        <f>IF(OR(Sheet1!AC1373&lt;&gt;Sheet1!AN1373,Sheet1!AO1373&lt;&gt;Sheet1!AD1373),"有影响","-")</f>
        <v>-</v>
      </c>
      <c r="H1113" s="31" t="str">
        <f>IF(Sheet1!G1373=0,"出错","-")</f>
        <v>-</v>
      </c>
      <c r="I1113" s="31" t="str">
        <f>IF(AND(Sheet1!G1373=0,Sheet1!L1373&lt;&gt;0),"出错","-")</f>
        <v>-</v>
      </c>
      <c r="J1113" s="31" t="str">
        <f>IF(AND(Sheet1!G1373=0,Sheet1!L1373=0,Sheet1!Q1373&lt;&gt;0),"出错","-")</f>
        <v>-</v>
      </c>
      <c r="K1113" s="31" t="str">
        <f>IF(AND(Sheet1!G1373=0,Sheet1!L1373=0,Sheet1!Q1373=0,Sheet1!V1373&lt;&gt;0),"出错","-")</f>
        <v>-</v>
      </c>
      <c r="L1113" s="31" t="str">
        <f>IF(AND(Sheet1!G1373=0,Sheet1!L1373=0,Sheet1!Q1373=0,Sheet1!V1373=0,Sheet1!AA1373&lt;&gt;0),"出错","-")</f>
        <v>-</v>
      </c>
    </row>
    <row r="1114" spans="1:12">
      <c r="A1114" s="23">
        <v>23148</v>
      </c>
      <c r="B1114" s="23" t="s">
        <v>1042</v>
      </c>
      <c r="C1114" s="31" t="str">
        <f>IF(OR(Sheet1!I1374&lt;&gt;Sheet1!AF1374,Sheet1!AG1374&lt;&gt;Sheet1!J1374),"有影响","-")</f>
        <v>-</v>
      </c>
      <c r="D1114" s="31" t="str">
        <f>IF(OR(Sheet1!N1374&lt;&gt;Sheet1!AH1374,Sheet1!AI1374&lt;&gt;Sheet1!O1374),"有影响","-")</f>
        <v>-</v>
      </c>
      <c r="E1114" s="31" t="str">
        <f>IF(OR(Sheet1!S1374&lt;&gt;Sheet1!AJ1374,Sheet1!AK1374&lt;&gt;Sheet1!T1374),"有影响","-")</f>
        <v>-</v>
      </c>
      <c r="F1114" s="31" t="str">
        <f>IF(OR(Sheet1!X1374&lt;&gt;Sheet1!AL1374,Sheet1!AM1374&lt;&gt;Sheet1!Y1374),"有影响","-")</f>
        <v>-</v>
      </c>
      <c r="G1114" s="31" t="str">
        <f>IF(OR(Sheet1!AC1374&lt;&gt;Sheet1!AN1374,Sheet1!AO1374&lt;&gt;Sheet1!AD1374),"有影响","-")</f>
        <v>-</v>
      </c>
      <c r="H1114" s="31" t="str">
        <f>IF(Sheet1!G1374=0,"出错","-")</f>
        <v>-</v>
      </c>
      <c r="I1114" s="31" t="str">
        <f>IF(AND(Sheet1!G1374=0,Sheet1!L1374&lt;&gt;0),"出错","-")</f>
        <v>-</v>
      </c>
      <c r="J1114" s="31" t="str">
        <f>IF(AND(Sheet1!G1374=0,Sheet1!L1374=0,Sheet1!Q1374&lt;&gt;0),"出错","-")</f>
        <v>-</v>
      </c>
      <c r="K1114" s="31" t="str">
        <f>IF(AND(Sheet1!G1374=0,Sheet1!L1374=0,Sheet1!Q1374=0,Sheet1!V1374&lt;&gt;0),"出错","-")</f>
        <v>-</v>
      </c>
      <c r="L1114" s="31" t="str">
        <f>IF(AND(Sheet1!G1374=0,Sheet1!L1374=0,Sheet1!Q1374=0,Sheet1!V1374=0,Sheet1!AA1374&lt;&gt;0),"出错","-")</f>
        <v>-</v>
      </c>
    </row>
    <row r="1115" spans="1:12">
      <c r="A1115" s="23">
        <v>23149</v>
      </c>
      <c r="B1115" s="23" t="s">
        <v>1043</v>
      </c>
      <c r="C1115" s="31" t="str">
        <f>IF(OR(Sheet1!I1375&lt;&gt;Sheet1!AF1375,Sheet1!AG1375&lt;&gt;Sheet1!J1375),"有影响","-")</f>
        <v>-</v>
      </c>
      <c r="D1115" s="31" t="str">
        <f>IF(OR(Sheet1!N1375&lt;&gt;Sheet1!AH1375,Sheet1!AI1375&lt;&gt;Sheet1!O1375),"有影响","-")</f>
        <v>-</v>
      </c>
      <c r="E1115" s="31" t="str">
        <f>IF(OR(Sheet1!S1375&lt;&gt;Sheet1!AJ1375,Sheet1!AK1375&lt;&gt;Sheet1!T1375),"有影响","-")</f>
        <v>-</v>
      </c>
      <c r="F1115" s="31" t="str">
        <f>IF(OR(Sheet1!X1375&lt;&gt;Sheet1!AL1375,Sheet1!AM1375&lt;&gt;Sheet1!Y1375),"有影响","-")</f>
        <v>-</v>
      </c>
      <c r="G1115" s="31" t="str">
        <f>IF(OR(Sheet1!AC1375&lt;&gt;Sheet1!AN1375,Sheet1!AO1375&lt;&gt;Sheet1!AD1375),"有影响","-")</f>
        <v>-</v>
      </c>
      <c r="H1115" s="31" t="str">
        <f>IF(Sheet1!G1375=0,"出错","-")</f>
        <v>-</v>
      </c>
      <c r="I1115" s="31" t="str">
        <f>IF(AND(Sheet1!G1375=0,Sheet1!L1375&lt;&gt;0),"出错","-")</f>
        <v>-</v>
      </c>
      <c r="J1115" s="31" t="str">
        <f>IF(AND(Sheet1!G1375=0,Sheet1!L1375=0,Sheet1!Q1375&lt;&gt;0),"出错","-")</f>
        <v>-</v>
      </c>
      <c r="K1115" s="31" t="str">
        <f>IF(AND(Sheet1!G1375=0,Sheet1!L1375=0,Sheet1!Q1375=0,Sheet1!V1375&lt;&gt;0),"出错","-")</f>
        <v>-</v>
      </c>
      <c r="L1115" s="31" t="str">
        <f>IF(AND(Sheet1!G1375=0,Sheet1!L1375=0,Sheet1!Q1375=0,Sheet1!V1375=0,Sheet1!AA1375&lt;&gt;0),"出错","-")</f>
        <v>-</v>
      </c>
    </row>
    <row r="1116" spans="1:12">
      <c r="A1116" s="23">
        <v>23150</v>
      </c>
      <c r="B1116" s="23" t="s">
        <v>1023</v>
      </c>
      <c r="C1116" s="31" t="str">
        <f>IF(OR(Sheet1!I1376&lt;&gt;Sheet1!AF1376,Sheet1!AG1376&lt;&gt;Sheet1!J1376),"有影响","-")</f>
        <v>-</v>
      </c>
      <c r="D1116" s="31" t="str">
        <f>IF(OR(Sheet1!N1376&lt;&gt;Sheet1!AH1376,Sheet1!AI1376&lt;&gt;Sheet1!O1376),"有影响","-")</f>
        <v>-</v>
      </c>
      <c r="E1116" s="31" t="str">
        <f>IF(OR(Sheet1!S1376&lt;&gt;Sheet1!AJ1376,Sheet1!AK1376&lt;&gt;Sheet1!T1376),"有影响","-")</f>
        <v>-</v>
      </c>
      <c r="F1116" s="31" t="str">
        <f>IF(OR(Sheet1!X1376&lt;&gt;Sheet1!AL1376,Sheet1!AM1376&lt;&gt;Sheet1!Y1376),"有影响","-")</f>
        <v>-</v>
      </c>
      <c r="G1116" s="31" t="str">
        <f>IF(OR(Sheet1!AC1376&lt;&gt;Sheet1!AN1376,Sheet1!AO1376&lt;&gt;Sheet1!AD1376),"有影响","-")</f>
        <v>-</v>
      </c>
      <c r="H1116" s="31" t="str">
        <f>IF(Sheet1!G1376=0,"出错","-")</f>
        <v>-</v>
      </c>
      <c r="I1116" s="31" t="str">
        <f>IF(AND(Sheet1!G1376=0,Sheet1!L1376&lt;&gt;0),"出错","-")</f>
        <v>-</v>
      </c>
      <c r="J1116" s="31" t="str">
        <f>IF(AND(Sheet1!G1376=0,Sheet1!L1376=0,Sheet1!Q1376&lt;&gt;0),"出错","-")</f>
        <v>-</v>
      </c>
      <c r="K1116" s="31" t="str">
        <f>IF(AND(Sheet1!G1376=0,Sheet1!L1376=0,Sheet1!Q1376=0,Sheet1!V1376&lt;&gt;0),"出错","-")</f>
        <v>-</v>
      </c>
      <c r="L1116" s="31" t="str">
        <f>IF(AND(Sheet1!G1376=0,Sheet1!L1376=0,Sheet1!Q1376=0,Sheet1!V1376=0,Sheet1!AA1376&lt;&gt;0),"出错","-")</f>
        <v>-</v>
      </c>
    </row>
    <row r="1117" spans="1:12">
      <c r="A1117" s="3">
        <v>40001</v>
      </c>
      <c r="B1117" s="3" t="s">
        <v>1659</v>
      </c>
      <c r="C1117" s="31" t="str">
        <f>IF(OR(Sheet1!I1422&lt;&gt;Sheet1!AF1422,Sheet1!AG1422&lt;&gt;Sheet1!J1422),"有影响","-")</f>
        <v>-</v>
      </c>
      <c r="D1117" s="31" t="str">
        <f>IF(OR(Sheet1!N1422&lt;&gt;Sheet1!AH1422,Sheet1!AI1422&lt;&gt;Sheet1!O1422),"有影响","-")</f>
        <v>-</v>
      </c>
      <c r="E1117" s="31" t="str">
        <f>IF(OR(Sheet1!S1422&lt;&gt;Sheet1!AJ1422,Sheet1!AK1422&lt;&gt;Sheet1!T1422),"有影响","-")</f>
        <v>-</v>
      </c>
      <c r="F1117" s="31" t="str">
        <f>IF(OR(Sheet1!X1422&lt;&gt;Sheet1!AL1422,Sheet1!AM1422&lt;&gt;Sheet1!Y1422),"有影响","-")</f>
        <v>-</v>
      </c>
      <c r="G1117" s="31" t="str">
        <f>IF(OR(Sheet1!AC1422&lt;&gt;Sheet1!AN1422,Sheet1!AO1422&lt;&gt;Sheet1!AD1422),"有影响","-")</f>
        <v>-</v>
      </c>
      <c r="H1117" s="31" t="str">
        <f>IF(Sheet1!G1422=0,"出错","-")</f>
        <v>-</v>
      </c>
      <c r="I1117" s="31" t="str">
        <f>IF(AND(Sheet1!G1422=0,Sheet1!L1422&lt;&gt;0),"出错","-")</f>
        <v>-</v>
      </c>
      <c r="J1117" s="31" t="str">
        <f>IF(AND(Sheet1!G1422=0,Sheet1!L1422=0,Sheet1!Q1422&lt;&gt;0),"出错","-")</f>
        <v>-</v>
      </c>
      <c r="K1117" s="31" t="str">
        <f>IF(AND(Sheet1!G1422=0,Sheet1!L1422=0,Sheet1!Q1422=0,Sheet1!V1422&lt;&gt;0),"出错","-")</f>
        <v>-</v>
      </c>
      <c r="L1117" s="31" t="str">
        <f>IF(AND(Sheet1!G1422=0,Sheet1!L1422=0,Sheet1!Q1422=0,Sheet1!V1422=0,Sheet1!AA1422&lt;&gt;0),"出错","-")</f>
        <v>-</v>
      </c>
    </row>
    <row r="1118" spans="1:12">
      <c r="A1118" s="3">
        <v>40002</v>
      </c>
      <c r="B1118" s="3" t="s">
        <v>1659</v>
      </c>
      <c r="C1118" s="31" t="str">
        <f>IF(OR(Sheet1!I1423&lt;&gt;Sheet1!AF1423,Sheet1!AG1423&lt;&gt;Sheet1!J1423),"有影响","-")</f>
        <v>-</v>
      </c>
      <c r="D1118" s="31" t="str">
        <f>IF(OR(Sheet1!N1423&lt;&gt;Sheet1!AH1423,Sheet1!AI1423&lt;&gt;Sheet1!O1423),"有影响","-")</f>
        <v>-</v>
      </c>
      <c r="E1118" s="31" t="str">
        <f>IF(OR(Sheet1!S1423&lt;&gt;Sheet1!AJ1423,Sheet1!AK1423&lt;&gt;Sheet1!T1423),"有影响","-")</f>
        <v>-</v>
      </c>
      <c r="F1118" s="31" t="str">
        <f>IF(OR(Sheet1!X1423&lt;&gt;Sheet1!AL1423,Sheet1!AM1423&lt;&gt;Sheet1!Y1423),"有影响","-")</f>
        <v>-</v>
      </c>
      <c r="G1118" s="31" t="str">
        <f>IF(OR(Sheet1!AC1423&lt;&gt;Sheet1!AN1423,Sheet1!AO1423&lt;&gt;Sheet1!AD1423),"有影响","-")</f>
        <v>-</v>
      </c>
      <c r="H1118" s="31" t="str">
        <f>IF(Sheet1!G1423=0,"出错","-")</f>
        <v>-</v>
      </c>
      <c r="I1118" s="31" t="str">
        <f>IF(AND(Sheet1!G1423=0,Sheet1!L1423&lt;&gt;0),"出错","-")</f>
        <v>-</v>
      </c>
      <c r="J1118" s="31" t="str">
        <f>IF(AND(Sheet1!G1423=0,Sheet1!L1423=0,Sheet1!Q1423&lt;&gt;0),"出错","-")</f>
        <v>-</v>
      </c>
      <c r="K1118" s="31" t="str">
        <f>IF(AND(Sheet1!G1423=0,Sheet1!L1423=0,Sheet1!Q1423=0,Sheet1!V1423&lt;&gt;0),"出错","-")</f>
        <v>-</v>
      </c>
      <c r="L1118" s="31" t="str">
        <f>IF(AND(Sheet1!G1423=0,Sheet1!L1423=0,Sheet1!Q1423=0,Sheet1!V1423=0,Sheet1!AA1423&lt;&gt;0),"出错","-")</f>
        <v>-</v>
      </c>
    </row>
    <row r="1119" spans="1:12">
      <c r="A1119" s="3">
        <v>40003</v>
      </c>
      <c r="B1119" s="3" t="s">
        <v>1659</v>
      </c>
      <c r="C1119" s="31" t="str">
        <f>IF(OR(Sheet1!I1424&lt;&gt;Sheet1!AF1424,Sheet1!AG1424&lt;&gt;Sheet1!J1424),"有影响","-")</f>
        <v>-</v>
      </c>
      <c r="D1119" s="31" t="str">
        <f>IF(OR(Sheet1!N1424&lt;&gt;Sheet1!AH1424,Sheet1!AI1424&lt;&gt;Sheet1!O1424),"有影响","-")</f>
        <v>-</v>
      </c>
      <c r="E1119" s="31" t="str">
        <f>IF(OR(Sheet1!S1424&lt;&gt;Sheet1!AJ1424,Sheet1!AK1424&lt;&gt;Sheet1!T1424),"有影响","-")</f>
        <v>-</v>
      </c>
      <c r="F1119" s="31" t="str">
        <f>IF(OR(Sheet1!X1424&lt;&gt;Sheet1!AL1424,Sheet1!AM1424&lt;&gt;Sheet1!Y1424),"有影响","-")</f>
        <v>-</v>
      </c>
      <c r="G1119" s="31" t="str">
        <f>IF(OR(Sheet1!AC1424&lt;&gt;Sheet1!AN1424,Sheet1!AO1424&lt;&gt;Sheet1!AD1424),"有影响","-")</f>
        <v>-</v>
      </c>
      <c r="H1119" s="31" t="str">
        <f>IF(Sheet1!G1424=0,"出错","-")</f>
        <v>-</v>
      </c>
      <c r="I1119" s="31" t="str">
        <f>IF(AND(Sheet1!G1424=0,Sheet1!L1424&lt;&gt;0),"出错","-")</f>
        <v>-</v>
      </c>
      <c r="J1119" s="31" t="str">
        <f>IF(AND(Sheet1!G1424=0,Sheet1!L1424=0,Sheet1!Q1424&lt;&gt;0),"出错","-")</f>
        <v>-</v>
      </c>
      <c r="K1119" s="31" t="str">
        <f>IF(AND(Sheet1!G1424=0,Sheet1!L1424=0,Sheet1!Q1424=0,Sheet1!V1424&lt;&gt;0),"出错","-")</f>
        <v>-</v>
      </c>
      <c r="L1119" s="31" t="str">
        <f>IF(AND(Sheet1!G1424=0,Sheet1!L1424=0,Sheet1!Q1424=0,Sheet1!V1424=0,Sheet1!AA1424&lt;&gt;0),"出错","-")</f>
        <v>-</v>
      </c>
    </row>
    <row r="1120" spans="1:12">
      <c r="A1120" s="3">
        <v>40004</v>
      </c>
      <c r="B1120" s="3" t="s">
        <v>1659</v>
      </c>
      <c r="C1120" s="31" t="str">
        <f>IF(OR(Sheet1!I1425&lt;&gt;Sheet1!AF1425,Sheet1!AG1425&lt;&gt;Sheet1!J1425),"有影响","-")</f>
        <v>-</v>
      </c>
      <c r="D1120" s="31" t="str">
        <f>IF(OR(Sheet1!N1425&lt;&gt;Sheet1!AH1425,Sheet1!AI1425&lt;&gt;Sheet1!O1425),"有影响","-")</f>
        <v>-</v>
      </c>
      <c r="E1120" s="31" t="str">
        <f>IF(OR(Sheet1!S1425&lt;&gt;Sheet1!AJ1425,Sheet1!AK1425&lt;&gt;Sheet1!T1425),"有影响","-")</f>
        <v>-</v>
      </c>
      <c r="F1120" s="31" t="str">
        <f>IF(OR(Sheet1!X1425&lt;&gt;Sheet1!AL1425,Sheet1!AM1425&lt;&gt;Sheet1!Y1425),"有影响","-")</f>
        <v>-</v>
      </c>
      <c r="G1120" s="31" t="str">
        <f>IF(OR(Sheet1!AC1425&lt;&gt;Sheet1!AN1425,Sheet1!AO1425&lt;&gt;Sheet1!AD1425),"有影响","-")</f>
        <v>-</v>
      </c>
      <c r="H1120" s="31" t="str">
        <f>IF(Sheet1!G1425=0,"出错","-")</f>
        <v>-</v>
      </c>
      <c r="I1120" s="31" t="str">
        <f>IF(AND(Sheet1!G1425=0,Sheet1!L1425&lt;&gt;0),"出错","-")</f>
        <v>-</v>
      </c>
      <c r="J1120" s="31" t="str">
        <f>IF(AND(Sheet1!G1425=0,Sheet1!L1425=0,Sheet1!Q1425&lt;&gt;0),"出错","-")</f>
        <v>-</v>
      </c>
      <c r="K1120" s="31" t="str">
        <f>IF(AND(Sheet1!G1425=0,Sheet1!L1425=0,Sheet1!Q1425=0,Sheet1!V1425&lt;&gt;0),"出错","-")</f>
        <v>-</v>
      </c>
      <c r="L1120" s="31" t="str">
        <f>IF(AND(Sheet1!G1425=0,Sheet1!L1425=0,Sheet1!Q1425=0,Sheet1!V1425=0,Sheet1!AA1425&lt;&gt;0),"出错","-")</f>
        <v>-</v>
      </c>
    </row>
    <row r="1121" spans="1:12">
      <c r="A1121" s="3">
        <v>40005</v>
      </c>
      <c r="B1121" s="3" t="s">
        <v>1659</v>
      </c>
      <c r="C1121" s="31" t="str">
        <f>IF(OR(Sheet1!I1426&lt;&gt;Sheet1!AF1426,Sheet1!AG1426&lt;&gt;Sheet1!J1426),"有影响","-")</f>
        <v>-</v>
      </c>
      <c r="D1121" s="31" t="str">
        <f>IF(OR(Sheet1!N1426&lt;&gt;Sheet1!AH1426,Sheet1!AI1426&lt;&gt;Sheet1!O1426),"有影响","-")</f>
        <v>-</v>
      </c>
      <c r="E1121" s="31" t="str">
        <f>IF(OR(Sheet1!S1426&lt;&gt;Sheet1!AJ1426,Sheet1!AK1426&lt;&gt;Sheet1!T1426),"有影响","-")</f>
        <v>-</v>
      </c>
      <c r="F1121" s="31" t="str">
        <f>IF(OR(Sheet1!X1426&lt;&gt;Sheet1!AL1426,Sheet1!AM1426&lt;&gt;Sheet1!Y1426),"有影响","-")</f>
        <v>-</v>
      </c>
      <c r="G1121" s="31" t="str">
        <f>IF(OR(Sheet1!AC1426&lt;&gt;Sheet1!AN1426,Sheet1!AO1426&lt;&gt;Sheet1!AD1426),"有影响","-")</f>
        <v>-</v>
      </c>
      <c r="H1121" s="31" t="str">
        <f>IF(Sheet1!G1426=0,"出错","-")</f>
        <v>-</v>
      </c>
      <c r="I1121" s="31" t="str">
        <f>IF(AND(Sheet1!G1426=0,Sheet1!L1426&lt;&gt;0),"出错","-")</f>
        <v>-</v>
      </c>
      <c r="J1121" s="31" t="str">
        <f>IF(AND(Sheet1!G1426=0,Sheet1!L1426=0,Sheet1!Q1426&lt;&gt;0),"出错","-")</f>
        <v>-</v>
      </c>
      <c r="K1121" s="31" t="str">
        <f>IF(AND(Sheet1!G1426=0,Sheet1!L1426=0,Sheet1!Q1426=0,Sheet1!V1426&lt;&gt;0),"出错","-")</f>
        <v>-</v>
      </c>
      <c r="L1121" s="31" t="str">
        <f>IF(AND(Sheet1!G1426=0,Sheet1!L1426=0,Sheet1!Q1426=0,Sheet1!V1426=0,Sheet1!AA1426&lt;&gt;0),"出错","-")</f>
        <v>-</v>
      </c>
    </row>
    <row r="1122" spans="1:12">
      <c r="A1122" s="3">
        <v>40006</v>
      </c>
      <c r="B1122" s="3" t="s">
        <v>1659</v>
      </c>
      <c r="C1122" s="31" t="str">
        <f>IF(OR(Sheet1!I1427&lt;&gt;Sheet1!AF1427,Sheet1!AG1427&lt;&gt;Sheet1!J1427),"有影响","-")</f>
        <v>-</v>
      </c>
      <c r="D1122" s="31" t="str">
        <f>IF(OR(Sheet1!N1427&lt;&gt;Sheet1!AH1427,Sheet1!AI1427&lt;&gt;Sheet1!O1427),"有影响","-")</f>
        <v>-</v>
      </c>
      <c r="E1122" s="31" t="str">
        <f>IF(OR(Sheet1!S1427&lt;&gt;Sheet1!AJ1427,Sheet1!AK1427&lt;&gt;Sheet1!T1427),"有影响","-")</f>
        <v>-</v>
      </c>
      <c r="F1122" s="31" t="str">
        <f>IF(OR(Sheet1!X1427&lt;&gt;Sheet1!AL1427,Sheet1!AM1427&lt;&gt;Sheet1!Y1427),"有影响","-")</f>
        <v>-</v>
      </c>
      <c r="G1122" s="31" t="str">
        <f>IF(OR(Sheet1!AC1427&lt;&gt;Sheet1!AN1427,Sheet1!AO1427&lt;&gt;Sheet1!AD1427),"有影响","-")</f>
        <v>-</v>
      </c>
      <c r="H1122" s="31" t="str">
        <f>IF(Sheet1!G1427=0,"出错","-")</f>
        <v>-</v>
      </c>
      <c r="I1122" s="31" t="str">
        <f>IF(AND(Sheet1!G1427=0,Sheet1!L1427&lt;&gt;0),"出错","-")</f>
        <v>-</v>
      </c>
      <c r="J1122" s="31" t="str">
        <f>IF(AND(Sheet1!G1427=0,Sheet1!L1427=0,Sheet1!Q1427&lt;&gt;0),"出错","-")</f>
        <v>-</v>
      </c>
      <c r="K1122" s="31" t="str">
        <f>IF(AND(Sheet1!G1427=0,Sheet1!L1427=0,Sheet1!Q1427=0,Sheet1!V1427&lt;&gt;0),"出错","-")</f>
        <v>-</v>
      </c>
      <c r="L1122" s="31" t="str">
        <f>IF(AND(Sheet1!G1427=0,Sheet1!L1427=0,Sheet1!Q1427=0,Sheet1!V1427=0,Sheet1!AA1427&lt;&gt;0),"出错","-")</f>
        <v>-</v>
      </c>
    </row>
    <row r="1123" spans="1:12">
      <c r="A1123" s="3">
        <v>40007</v>
      </c>
      <c r="B1123" s="3" t="s">
        <v>1659</v>
      </c>
      <c r="C1123" s="31" t="str">
        <f>IF(OR(Sheet1!I1428&lt;&gt;Sheet1!AF1428,Sheet1!AG1428&lt;&gt;Sheet1!J1428),"有影响","-")</f>
        <v>-</v>
      </c>
      <c r="D1123" s="31" t="str">
        <f>IF(OR(Sheet1!N1428&lt;&gt;Sheet1!AH1428,Sheet1!AI1428&lt;&gt;Sheet1!O1428),"有影响","-")</f>
        <v>-</v>
      </c>
      <c r="E1123" s="31" t="str">
        <f>IF(OR(Sheet1!S1428&lt;&gt;Sheet1!AJ1428,Sheet1!AK1428&lt;&gt;Sheet1!T1428),"有影响","-")</f>
        <v>-</v>
      </c>
      <c r="F1123" s="31" t="str">
        <f>IF(OR(Sheet1!X1428&lt;&gt;Sheet1!AL1428,Sheet1!AM1428&lt;&gt;Sheet1!Y1428),"有影响","-")</f>
        <v>-</v>
      </c>
      <c r="G1123" s="31" t="str">
        <f>IF(OR(Sheet1!AC1428&lt;&gt;Sheet1!AN1428,Sheet1!AO1428&lt;&gt;Sheet1!AD1428),"有影响","-")</f>
        <v>-</v>
      </c>
      <c r="H1123" s="31" t="str">
        <f>IF(Sheet1!G1428=0,"出错","-")</f>
        <v>-</v>
      </c>
      <c r="I1123" s="31" t="str">
        <f>IF(AND(Sheet1!G1428=0,Sheet1!L1428&lt;&gt;0),"出错","-")</f>
        <v>-</v>
      </c>
      <c r="J1123" s="31" t="str">
        <f>IF(AND(Sheet1!G1428=0,Sheet1!L1428=0,Sheet1!Q1428&lt;&gt;0),"出错","-")</f>
        <v>-</v>
      </c>
      <c r="K1123" s="31" t="str">
        <f>IF(AND(Sheet1!G1428=0,Sheet1!L1428=0,Sheet1!Q1428=0,Sheet1!V1428&lt;&gt;0),"出错","-")</f>
        <v>-</v>
      </c>
      <c r="L1123" s="31" t="str">
        <f>IF(AND(Sheet1!G1428=0,Sheet1!L1428=0,Sheet1!Q1428=0,Sheet1!V1428=0,Sheet1!AA1428&lt;&gt;0),"出错","-")</f>
        <v>-</v>
      </c>
    </row>
    <row r="1124" spans="1:12">
      <c r="A1124" s="3">
        <v>40008</v>
      </c>
      <c r="B1124" s="3" t="s">
        <v>1659</v>
      </c>
      <c r="C1124" s="31" t="str">
        <f>IF(OR(Sheet1!I1429&lt;&gt;Sheet1!AF1429,Sheet1!AG1429&lt;&gt;Sheet1!J1429),"有影响","-")</f>
        <v>-</v>
      </c>
      <c r="D1124" s="31" t="str">
        <f>IF(OR(Sheet1!N1429&lt;&gt;Sheet1!AH1429,Sheet1!AI1429&lt;&gt;Sheet1!O1429),"有影响","-")</f>
        <v>-</v>
      </c>
      <c r="E1124" s="31" t="str">
        <f>IF(OR(Sheet1!S1429&lt;&gt;Sheet1!AJ1429,Sheet1!AK1429&lt;&gt;Sheet1!T1429),"有影响","-")</f>
        <v>-</v>
      </c>
      <c r="F1124" s="31" t="str">
        <f>IF(OR(Sheet1!X1429&lt;&gt;Sheet1!AL1429,Sheet1!AM1429&lt;&gt;Sheet1!Y1429),"有影响","-")</f>
        <v>-</v>
      </c>
      <c r="G1124" s="31" t="str">
        <f>IF(OR(Sheet1!AC1429&lt;&gt;Sheet1!AN1429,Sheet1!AO1429&lt;&gt;Sheet1!AD1429),"有影响","-")</f>
        <v>-</v>
      </c>
      <c r="H1124" s="31" t="str">
        <f>IF(Sheet1!G1429=0,"出错","-")</f>
        <v>-</v>
      </c>
      <c r="I1124" s="31" t="str">
        <f>IF(AND(Sheet1!G1429=0,Sheet1!L1429&lt;&gt;0),"出错","-")</f>
        <v>-</v>
      </c>
      <c r="J1124" s="31" t="str">
        <f>IF(AND(Sheet1!G1429=0,Sheet1!L1429=0,Sheet1!Q1429&lt;&gt;0),"出错","-")</f>
        <v>-</v>
      </c>
      <c r="K1124" s="31" t="str">
        <f>IF(AND(Sheet1!G1429=0,Sheet1!L1429=0,Sheet1!Q1429=0,Sheet1!V1429&lt;&gt;0),"出错","-")</f>
        <v>-</v>
      </c>
      <c r="L1124" s="31" t="str">
        <f>IF(AND(Sheet1!G1429=0,Sheet1!L1429=0,Sheet1!Q1429=0,Sheet1!V1429=0,Sheet1!AA1429&lt;&gt;0),"出错","-")</f>
        <v>-</v>
      </c>
    </row>
    <row r="1125" spans="1:12">
      <c r="A1125" s="3">
        <v>40009</v>
      </c>
      <c r="B1125" s="3" t="s">
        <v>1659</v>
      </c>
      <c r="C1125" s="31" t="str">
        <f>IF(OR(Sheet1!I1430&lt;&gt;Sheet1!AF1430,Sheet1!AG1430&lt;&gt;Sheet1!J1430),"有影响","-")</f>
        <v>-</v>
      </c>
      <c r="D1125" s="31" t="str">
        <f>IF(OR(Sheet1!N1430&lt;&gt;Sheet1!AH1430,Sheet1!AI1430&lt;&gt;Sheet1!O1430),"有影响","-")</f>
        <v>-</v>
      </c>
      <c r="E1125" s="31" t="str">
        <f>IF(OR(Sheet1!S1430&lt;&gt;Sheet1!AJ1430,Sheet1!AK1430&lt;&gt;Sheet1!T1430),"有影响","-")</f>
        <v>-</v>
      </c>
      <c r="F1125" s="31" t="str">
        <f>IF(OR(Sheet1!X1430&lt;&gt;Sheet1!AL1430,Sheet1!AM1430&lt;&gt;Sheet1!Y1430),"有影响","-")</f>
        <v>-</v>
      </c>
      <c r="G1125" s="31" t="str">
        <f>IF(OR(Sheet1!AC1430&lt;&gt;Sheet1!AN1430,Sheet1!AO1430&lt;&gt;Sheet1!AD1430),"有影响","-")</f>
        <v>-</v>
      </c>
      <c r="H1125" s="31" t="str">
        <f>IF(Sheet1!G1430=0,"出错","-")</f>
        <v>-</v>
      </c>
      <c r="I1125" s="31" t="str">
        <f>IF(AND(Sheet1!G1430=0,Sheet1!L1430&lt;&gt;0),"出错","-")</f>
        <v>-</v>
      </c>
      <c r="J1125" s="31" t="str">
        <f>IF(AND(Sheet1!G1430=0,Sheet1!L1430=0,Sheet1!Q1430&lt;&gt;0),"出错","-")</f>
        <v>-</v>
      </c>
      <c r="K1125" s="31" t="str">
        <f>IF(AND(Sheet1!G1430=0,Sheet1!L1430=0,Sheet1!Q1430=0,Sheet1!V1430&lt;&gt;0),"出错","-")</f>
        <v>-</v>
      </c>
      <c r="L1125" s="31" t="str">
        <f>IF(AND(Sheet1!G1430=0,Sheet1!L1430=0,Sheet1!Q1430=0,Sheet1!V1430=0,Sheet1!AA1430&lt;&gt;0),"出错","-")</f>
        <v>-</v>
      </c>
    </row>
    <row r="1126" spans="1:12">
      <c r="A1126" s="3">
        <v>40010</v>
      </c>
      <c r="B1126" s="3" t="s">
        <v>1659</v>
      </c>
      <c r="C1126" s="31" t="str">
        <f>IF(OR(Sheet1!I1431&lt;&gt;Sheet1!AF1431,Sheet1!AG1431&lt;&gt;Sheet1!J1431),"有影响","-")</f>
        <v>-</v>
      </c>
      <c r="D1126" s="31" t="str">
        <f>IF(OR(Sheet1!N1431&lt;&gt;Sheet1!AH1431,Sheet1!AI1431&lt;&gt;Sheet1!O1431),"有影响","-")</f>
        <v>-</v>
      </c>
      <c r="E1126" s="31" t="str">
        <f>IF(OR(Sheet1!S1431&lt;&gt;Sheet1!AJ1431,Sheet1!AK1431&lt;&gt;Sheet1!T1431),"有影响","-")</f>
        <v>-</v>
      </c>
      <c r="F1126" s="31" t="str">
        <f>IF(OR(Sheet1!X1431&lt;&gt;Sheet1!AL1431,Sheet1!AM1431&lt;&gt;Sheet1!Y1431),"有影响","-")</f>
        <v>-</v>
      </c>
      <c r="G1126" s="31" t="str">
        <f>IF(OR(Sheet1!AC1431&lt;&gt;Sheet1!AN1431,Sheet1!AO1431&lt;&gt;Sheet1!AD1431),"有影响","-")</f>
        <v>-</v>
      </c>
      <c r="H1126" s="31" t="str">
        <f>IF(Sheet1!G1431=0,"出错","-")</f>
        <v>-</v>
      </c>
      <c r="I1126" s="31" t="str">
        <f>IF(AND(Sheet1!G1431=0,Sheet1!L1431&lt;&gt;0),"出错","-")</f>
        <v>-</v>
      </c>
      <c r="J1126" s="31" t="str">
        <f>IF(AND(Sheet1!G1431=0,Sheet1!L1431=0,Sheet1!Q1431&lt;&gt;0),"出错","-")</f>
        <v>-</v>
      </c>
      <c r="K1126" s="31" t="str">
        <f>IF(AND(Sheet1!G1431=0,Sheet1!L1431=0,Sheet1!Q1431=0,Sheet1!V1431&lt;&gt;0),"出错","-")</f>
        <v>-</v>
      </c>
      <c r="L1126" s="31" t="str">
        <f>IF(AND(Sheet1!G1431=0,Sheet1!L1431=0,Sheet1!Q1431=0,Sheet1!V1431=0,Sheet1!AA1431&lt;&gt;0),"出错","-")</f>
        <v>-</v>
      </c>
    </row>
    <row r="1127" spans="1:12">
      <c r="A1127" s="3">
        <v>40011</v>
      </c>
      <c r="B1127" s="3" t="s">
        <v>1659</v>
      </c>
      <c r="C1127" s="31" t="str">
        <f>IF(OR(Sheet1!I1432&lt;&gt;Sheet1!AF1432,Sheet1!AG1432&lt;&gt;Sheet1!J1432),"有影响","-")</f>
        <v>-</v>
      </c>
      <c r="D1127" s="31" t="str">
        <f>IF(OR(Sheet1!N1432&lt;&gt;Sheet1!AH1432,Sheet1!AI1432&lt;&gt;Sheet1!O1432),"有影响","-")</f>
        <v>-</v>
      </c>
      <c r="E1127" s="31" t="str">
        <f>IF(OR(Sheet1!S1432&lt;&gt;Sheet1!AJ1432,Sheet1!AK1432&lt;&gt;Sheet1!T1432),"有影响","-")</f>
        <v>-</v>
      </c>
      <c r="F1127" s="31" t="str">
        <f>IF(OR(Sheet1!X1432&lt;&gt;Sheet1!AL1432,Sheet1!AM1432&lt;&gt;Sheet1!Y1432),"有影响","-")</f>
        <v>-</v>
      </c>
      <c r="G1127" s="31" t="str">
        <f>IF(OR(Sheet1!AC1432&lt;&gt;Sheet1!AN1432,Sheet1!AO1432&lt;&gt;Sheet1!AD1432),"有影响","-")</f>
        <v>-</v>
      </c>
      <c r="H1127" s="31" t="str">
        <f>IF(Sheet1!G1432=0,"出错","-")</f>
        <v>-</v>
      </c>
      <c r="I1127" s="31" t="str">
        <f>IF(AND(Sheet1!G1432=0,Sheet1!L1432&lt;&gt;0),"出错","-")</f>
        <v>-</v>
      </c>
      <c r="J1127" s="31" t="str">
        <f>IF(AND(Sheet1!G1432=0,Sheet1!L1432=0,Sheet1!Q1432&lt;&gt;0),"出错","-")</f>
        <v>-</v>
      </c>
      <c r="K1127" s="31" t="str">
        <f>IF(AND(Sheet1!G1432=0,Sheet1!L1432=0,Sheet1!Q1432=0,Sheet1!V1432&lt;&gt;0),"出错","-")</f>
        <v>-</v>
      </c>
      <c r="L1127" s="31" t="str">
        <f>IF(AND(Sheet1!G1432=0,Sheet1!L1432=0,Sheet1!Q1432=0,Sheet1!V1432=0,Sheet1!AA1432&lt;&gt;0),"出错","-")</f>
        <v>-</v>
      </c>
    </row>
    <row r="1128" spans="1:12">
      <c r="A1128" s="3">
        <v>40012</v>
      </c>
      <c r="B1128" s="3" t="s">
        <v>1659</v>
      </c>
      <c r="C1128" s="31" t="str">
        <f>IF(OR(Sheet1!I1433&lt;&gt;Sheet1!AF1433,Sheet1!AG1433&lt;&gt;Sheet1!J1433),"有影响","-")</f>
        <v>-</v>
      </c>
      <c r="D1128" s="31" t="str">
        <f>IF(OR(Sheet1!N1433&lt;&gt;Sheet1!AH1433,Sheet1!AI1433&lt;&gt;Sheet1!O1433),"有影响","-")</f>
        <v>-</v>
      </c>
      <c r="E1128" s="31" t="str">
        <f>IF(OR(Sheet1!S1433&lt;&gt;Sheet1!AJ1433,Sheet1!AK1433&lt;&gt;Sheet1!T1433),"有影响","-")</f>
        <v>-</v>
      </c>
      <c r="F1128" s="31" t="str">
        <f>IF(OR(Sheet1!X1433&lt;&gt;Sheet1!AL1433,Sheet1!AM1433&lt;&gt;Sheet1!Y1433),"有影响","-")</f>
        <v>-</v>
      </c>
      <c r="G1128" s="31" t="str">
        <f>IF(OR(Sheet1!AC1433&lt;&gt;Sheet1!AN1433,Sheet1!AO1433&lt;&gt;Sheet1!AD1433),"有影响","-")</f>
        <v>-</v>
      </c>
      <c r="H1128" s="31" t="str">
        <f>IF(Sheet1!G1433=0,"出错","-")</f>
        <v>-</v>
      </c>
      <c r="I1128" s="31" t="str">
        <f>IF(AND(Sheet1!G1433=0,Sheet1!L1433&lt;&gt;0),"出错","-")</f>
        <v>-</v>
      </c>
      <c r="J1128" s="31" t="str">
        <f>IF(AND(Sheet1!G1433=0,Sheet1!L1433=0,Sheet1!Q1433&lt;&gt;0),"出错","-")</f>
        <v>-</v>
      </c>
      <c r="K1128" s="31" t="str">
        <f>IF(AND(Sheet1!G1433=0,Sheet1!L1433=0,Sheet1!Q1433=0,Sheet1!V1433&lt;&gt;0),"出错","-")</f>
        <v>-</v>
      </c>
      <c r="L1128" s="31" t="str">
        <f>IF(AND(Sheet1!G1433=0,Sheet1!L1433=0,Sheet1!Q1433=0,Sheet1!V1433=0,Sheet1!AA1433&lt;&gt;0),"出错","-")</f>
        <v>-</v>
      </c>
    </row>
    <row r="1129" spans="1:12">
      <c r="A1129" s="3">
        <v>40013</v>
      </c>
      <c r="B1129" s="3" t="s">
        <v>1659</v>
      </c>
      <c r="C1129" s="31" t="str">
        <f>IF(OR(Sheet1!I1434&lt;&gt;Sheet1!AF1434,Sheet1!AG1434&lt;&gt;Sheet1!J1434),"有影响","-")</f>
        <v>-</v>
      </c>
      <c r="D1129" s="31" t="str">
        <f>IF(OR(Sheet1!N1434&lt;&gt;Sheet1!AH1434,Sheet1!AI1434&lt;&gt;Sheet1!O1434),"有影响","-")</f>
        <v>-</v>
      </c>
      <c r="E1129" s="31" t="str">
        <f>IF(OR(Sheet1!S1434&lt;&gt;Sheet1!AJ1434,Sheet1!AK1434&lt;&gt;Sheet1!T1434),"有影响","-")</f>
        <v>-</v>
      </c>
      <c r="F1129" s="31" t="str">
        <f>IF(OR(Sheet1!X1434&lt;&gt;Sheet1!AL1434,Sheet1!AM1434&lt;&gt;Sheet1!Y1434),"有影响","-")</f>
        <v>-</v>
      </c>
      <c r="G1129" s="31" t="str">
        <f>IF(OR(Sheet1!AC1434&lt;&gt;Sheet1!AN1434,Sheet1!AO1434&lt;&gt;Sheet1!AD1434),"有影响","-")</f>
        <v>-</v>
      </c>
      <c r="H1129" s="31" t="str">
        <f>IF(Sheet1!G1434=0,"出错","-")</f>
        <v>-</v>
      </c>
      <c r="I1129" s="31" t="str">
        <f>IF(AND(Sheet1!G1434=0,Sheet1!L1434&lt;&gt;0),"出错","-")</f>
        <v>-</v>
      </c>
      <c r="J1129" s="31" t="str">
        <f>IF(AND(Sheet1!G1434=0,Sheet1!L1434=0,Sheet1!Q1434&lt;&gt;0),"出错","-")</f>
        <v>-</v>
      </c>
      <c r="K1129" s="31" t="str">
        <f>IF(AND(Sheet1!G1434=0,Sheet1!L1434=0,Sheet1!Q1434=0,Sheet1!V1434&lt;&gt;0),"出错","-")</f>
        <v>-</v>
      </c>
      <c r="L1129" s="31" t="str">
        <f>IF(AND(Sheet1!G1434=0,Sheet1!L1434=0,Sheet1!Q1434=0,Sheet1!V1434=0,Sheet1!AA1434&lt;&gt;0),"出错","-")</f>
        <v>-</v>
      </c>
    </row>
    <row r="1130" spans="1:12">
      <c r="A1130" s="3">
        <v>40014</v>
      </c>
      <c r="B1130" s="3" t="s">
        <v>1659</v>
      </c>
      <c r="C1130" s="31" t="str">
        <f>IF(OR(Sheet1!I1435&lt;&gt;Sheet1!AF1435,Sheet1!AG1435&lt;&gt;Sheet1!J1435),"有影响","-")</f>
        <v>-</v>
      </c>
      <c r="D1130" s="31" t="str">
        <f>IF(OR(Sheet1!N1435&lt;&gt;Sheet1!AH1435,Sheet1!AI1435&lt;&gt;Sheet1!O1435),"有影响","-")</f>
        <v>-</v>
      </c>
      <c r="E1130" s="31" t="str">
        <f>IF(OR(Sheet1!S1435&lt;&gt;Sheet1!AJ1435,Sheet1!AK1435&lt;&gt;Sheet1!T1435),"有影响","-")</f>
        <v>-</v>
      </c>
      <c r="F1130" s="31" t="str">
        <f>IF(OR(Sheet1!X1435&lt;&gt;Sheet1!AL1435,Sheet1!AM1435&lt;&gt;Sheet1!Y1435),"有影响","-")</f>
        <v>-</v>
      </c>
      <c r="G1130" s="31" t="str">
        <f>IF(OR(Sheet1!AC1435&lt;&gt;Sheet1!AN1435,Sheet1!AO1435&lt;&gt;Sheet1!AD1435),"有影响","-")</f>
        <v>-</v>
      </c>
      <c r="H1130" s="31" t="str">
        <f>IF(Sheet1!G1435=0,"出错","-")</f>
        <v>-</v>
      </c>
      <c r="I1130" s="31" t="str">
        <f>IF(AND(Sheet1!G1435=0,Sheet1!L1435&lt;&gt;0),"出错","-")</f>
        <v>-</v>
      </c>
      <c r="J1130" s="31" t="str">
        <f>IF(AND(Sheet1!G1435=0,Sheet1!L1435=0,Sheet1!Q1435&lt;&gt;0),"出错","-")</f>
        <v>-</v>
      </c>
      <c r="K1130" s="31" t="str">
        <f>IF(AND(Sheet1!G1435=0,Sheet1!L1435=0,Sheet1!Q1435=0,Sheet1!V1435&lt;&gt;0),"出错","-")</f>
        <v>-</v>
      </c>
      <c r="L1130" s="31" t="str">
        <f>IF(AND(Sheet1!G1435=0,Sheet1!L1435=0,Sheet1!Q1435=0,Sheet1!V1435=0,Sheet1!AA1435&lt;&gt;0),"出错","-")</f>
        <v>-</v>
      </c>
    </row>
    <row r="1131" spans="1:12">
      <c r="A1131" s="3">
        <v>40015</v>
      </c>
      <c r="B1131" s="3" t="s">
        <v>1659</v>
      </c>
      <c r="C1131" s="31" t="str">
        <f>IF(OR(Sheet1!I1436&lt;&gt;Sheet1!AF1436,Sheet1!AG1436&lt;&gt;Sheet1!J1436),"有影响","-")</f>
        <v>-</v>
      </c>
      <c r="D1131" s="31" t="str">
        <f>IF(OR(Sheet1!N1436&lt;&gt;Sheet1!AH1436,Sheet1!AI1436&lt;&gt;Sheet1!O1436),"有影响","-")</f>
        <v>-</v>
      </c>
      <c r="E1131" s="31" t="str">
        <f>IF(OR(Sheet1!S1436&lt;&gt;Sheet1!AJ1436,Sheet1!AK1436&lt;&gt;Sheet1!T1436),"有影响","-")</f>
        <v>-</v>
      </c>
      <c r="F1131" s="31" t="str">
        <f>IF(OR(Sheet1!X1436&lt;&gt;Sheet1!AL1436,Sheet1!AM1436&lt;&gt;Sheet1!Y1436),"有影响","-")</f>
        <v>-</v>
      </c>
      <c r="G1131" s="31" t="str">
        <f>IF(OR(Sheet1!AC1436&lt;&gt;Sheet1!AN1436,Sheet1!AO1436&lt;&gt;Sheet1!AD1436),"有影响","-")</f>
        <v>-</v>
      </c>
      <c r="H1131" s="31" t="str">
        <f>IF(Sheet1!G1436=0,"出错","-")</f>
        <v>-</v>
      </c>
      <c r="I1131" s="31" t="str">
        <f>IF(AND(Sheet1!G1436=0,Sheet1!L1436&lt;&gt;0),"出错","-")</f>
        <v>-</v>
      </c>
      <c r="J1131" s="31" t="str">
        <f>IF(AND(Sheet1!G1436=0,Sheet1!L1436=0,Sheet1!Q1436&lt;&gt;0),"出错","-")</f>
        <v>-</v>
      </c>
      <c r="K1131" s="31" t="str">
        <f>IF(AND(Sheet1!G1436=0,Sheet1!L1436=0,Sheet1!Q1436=0,Sheet1!V1436&lt;&gt;0),"出错","-")</f>
        <v>-</v>
      </c>
      <c r="L1131" s="31" t="str">
        <f>IF(AND(Sheet1!G1436=0,Sheet1!L1436=0,Sheet1!Q1436=0,Sheet1!V1436=0,Sheet1!AA1436&lt;&gt;0),"出错","-")</f>
        <v>-</v>
      </c>
    </row>
    <row r="1132" spans="1:12">
      <c r="A1132" s="3">
        <v>40016</v>
      </c>
      <c r="B1132" s="3" t="s">
        <v>1659</v>
      </c>
      <c r="C1132" s="31" t="str">
        <f>IF(OR(Sheet1!I1437&lt;&gt;Sheet1!AF1437,Sheet1!AG1437&lt;&gt;Sheet1!J1437),"有影响","-")</f>
        <v>-</v>
      </c>
      <c r="D1132" s="31" t="str">
        <f>IF(OR(Sheet1!N1437&lt;&gt;Sheet1!AH1437,Sheet1!AI1437&lt;&gt;Sheet1!O1437),"有影响","-")</f>
        <v>-</v>
      </c>
      <c r="E1132" s="31" t="str">
        <f>IF(OR(Sheet1!S1437&lt;&gt;Sheet1!AJ1437,Sheet1!AK1437&lt;&gt;Sheet1!T1437),"有影响","-")</f>
        <v>-</v>
      </c>
      <c r="F1132" s="31" t="str">
        <f>IF(OR(Sheet1!X1437&lt;&gt;Sheet1!AL1437,Sheet1!AM1437&lt;&gt;Sheet1!Y1437),"有影响","-")</f>
        <v>-</v>
      </c>
      <c r="G1132" s="31" t="str">
        <f>IF(OR(Sheet1!AC1437&lt;&gt;Sheet1!AN1437,Sheet1!AO1437&lt;&gt;Sheet1!AD1437),"有影响","-")</f>
        <v>-</v>
      </c>
      <c r="H1132" s="31" t="str">
        <f>IF(Sheet1!G1437=0,"出错","-")</f>
        <v>-</v>
      </c>
      <c r="I1132" s="31" t="str">
        <f>IF(AND(Sheet1!G1437=0,Sheet1!L1437&lt;&gt;0),"出错","-")</f>
        <v>-</v>
      </c>
      <c r="J1132" s="31" t="str">
        <f>IF(AND(Sheet1!G1437=0,Sheet1!L1437=0,Sheet1!Q1437&lt;&gt;0),"出错","-")</f>
        <v>-</v>
      </c>
      <c r="K1132" s="31" t="str">
        <f>IF(AND(Sheet1!G1437=0,Sheet1!L1437=0,Sheet1!Q1437=0,Sheet1!V1437&lt;&gt;0),"出错","-")</f>
        <v>-</v>
      </c>
      <c r="L1132" s="31" t="str">
        <f>IF(AND(Sheet1!G1437=0,Sheet1!L1437=0,Sheet1!Q1437=0,Sheet1!V1437=0,Sheet1!AA1437&lt;&gt;0),"出错","-")</f>
        <v>-</v>
      </c>
    </row>
    <row r="1133" spans="1:12">
      <c r="A1133" s="3">
        <v>40017</v>
      </c>
      <c r="B1133" s="3" t="s">
        <v>1659</v>
      </c>
      <c r="C1133" s="31" t="str">
        <f>IF(OR(Sheet1!I1438&lt;&gt;Sheet1!AF1438,Sheet1!AG1438&lt;&gt;Sheet1!J1438),"有影响","-")</f>
        <v>-</v>
      </c>
      <c r="D1133" s="31" t="str">
        <f>IF(OR(Sheet1!N1438&lt;&gt;Sheet1!AH1438,Sheet1!AI1438&lt;&gt;Sheet1!O1438),"有影响","-")</f>
        <v>-</v>
      </c>
      <c r="E1133" s="31" t="str">
        <f>IF(OR(Sheet1!S1438&lt;&gt;Sheet1!AJ1438,Sheet1!AK1438&lt;&gt;Sheet1!T1438),"有影响","-")</f>
        <v>-</v>
      </c>
      <c r="F1133" s="31" t="str">
        <f>IF(OR(Sheet1!X1438&lt;&gt;Sheet1!AL1438,Sheet1!AM1438&lt;&gt;Sheet1!Y1438),"有影响","-")</f>
        <v>-</v>
      </c>
      <c r="G1133" s="31" t="str">
        <f>IF(OR(Sheet1!AC1438&lt;&gt;Sheet1!AN1438,Sheet1!AO1438&lt;&gt;Sheet1!AD1438),"有影响","-")</f>
        <v>-</v>
      </c>
      <c r="H1133" s="31" t="str">
        <f>IF(Sheet1!G1438=0,"出错","-")</f>
        <v>-</v>
      </c>
      <c r="I1133" s="31" t="str">
        <f>IF(AND(Sheet1!G1438=0,Sheet1!L1438&lt;&gt;0),"出错","-")</f>
        <v>-</v>
      </c>
      <c r="J1133" s="31" t="str">
        <f>IF(AND(Sheet1!G1438=0,Sheet1!L1438=0,Sheet1!Q1438&lt;&gt;0),"出错","-")</f>
        <v>-</v>
      </c>
      <c r="K1133" s="31" t="str">
        <f>IF(AND(Sheet1!G1438=0,Sheet1!L1438=0,Sheet1!Q1438=0,Sheet1!V1438&lt;&gt;0),"出错","-")</f>
        <v>-</v>
      </c>
      <c r="L1133" s="31" t="str">
        <f>IF(AND(Sheet1!G1438=0,Sheet1!L1438=0,Sheet1!Q1438=0,Sheet1!V1438=0,Sheet1!AA1438&lt;&gt;0),"出错","-")</f>
        <v>-</v>
      </c>
    </row>
    <row r="1134" spans="1:12">
      <c r="A1134" s="3">
        <v>40018</v>
      </c>
      <c r="B1134" s="3" t="s">
        <v>1659</v>
      </c>
      <c r="C1134" s="31" t="str">
        <f>IF(OR(Sheet1!I1439&lt;&gt;Sheet1!AF1439,Sheet1!AG1439&lt;&gt;Sheet1!J1439),"有影响","-")</f>
        <v>-</v>
      </c>
      <c r="D1134" s="31" t="str">
        <f>IF(OR(Sheet1!N1439&lt;&gt;Sheet1!AH1439,Sheet1!AI1439&lt;&gt;Sheet1!O1439),"有影响","-")</f>
        <v>-</v>
      </c>
      <c r="E1134" s="31" t="str">
        <f>IF(OR(Sheet1!S1439&lt;&gt;Sheet1!AJ1439,Sheet1!AK1439&lt;&gt;Sheet1!T1439),"有影响","-")</f>
        <v>-</v>
      </c>
      <c r="F1134" s="31" t="str">
        <f>IF(OR(Sheet1!X1439&lt;&gt;Sheet1!AL1439,Sheet1!AM1439&lt;&gt;Sheet1!Y1439),"有影响","-")</f>
        <v>-</v>
      </c>
      <c r="G1134" s="31" t="str">
        <f>IF(OR(Sheet1!AC1439&lt;&gt;Sheet1!AN1439,Sheet1!AO1439&lt;&gt;Sheet1!AD1439),"有影响","-")</f>
        <v>-</v>
      </c>
      <c r="H1134" s="31" t="str">
        <f>IF(Sheet1!G1439=0,"出错","-")</f>
        <v>-</v>
      </c>
      <c r="I1134" s="31" t="str">
        <f>IF(AND(Sheet1!G1439=0,Sheet1!L1439&lt;&gt;0),"出错","-")</f>
        <v>-</v>
      </c>
      <c r="J1134" s="31" t="str">
        <f>IF(AND(Sheet1!G1439=0,Sheet1!L1439=0,Sheet1!Q1439&lt;&gt;0),"出错","-")</f>
        <v>-</v>
      </c>
      <c r="K1134" s="31" t="str">
        <f>IF(AND(Sheet1!G1439=0,Sheet1!L1439=0,Sheet1!Q1439=0,Sheet1!V1439&lt;&gt;0),"出错","-")</f>
        <v>-</v>
      </c>
      <c r="L1134" s="31" t="str">
        <f>IF(AND(Sheet1!G1439=0,Sheet1!L1439=0,Sheet1!Q1439=0,Sheet1!V1439=0,Sheet1!AA1439&lt;&gt;0),"出错","-")</f>
        <v>-</v>
      </c>
    </row>
    <row r="1135" spans="1:12">
      <c r="A1135" s="3">
        <v>40019</v>
      </c>
      <c r="B1135" s="3" t="s">
        <v>1659</v>
      </c>
      <c r="C1135" s="31" t="str">
        <f>IF(OR(Sheet1!I1440&lt;&gt;Sheet1!AF1440,Sheet1!AG1440&lt;&gt;Sheet1!J1440),"有影响","-")</f>
        <v>-</v>
      </c>
      <c r="D1135" s="31" t="str">
        <f>IF(OR(Sheet1!N1440&lt;&gt;Sheet1!AH1440,Sheet1!AI1440&lt;&gt;Sheet1!O1440),"有影响","-")</f>
        <v>-</v>
      </c>
      <c r="E1135" s="31" t="str">
        <f>IF(OR(Sheet1!S1440&lt;&gt;Sheet1!AJ1440,Sheet1!AK1440&lt;&gt;Sheet1!T1440),"有影响","-")</f>
        <v>-</v>
      </c>
      <c r="F1135" s="31" t="str">
        <f>IF(OR(Sheet1!X1440&lt;&gt;Sheet1!AL1440,Sheet1!AM1440&lt;&gt;Sheet1!Y1440),"有影响","-")</f>
        <v>-</v>
      </c>
      <c r="G1135" s="31" t="str">
        <f>IF(OR(Sheet1!AC1440&lt;&gt;Sheet1!AN1440,Sheet1!AO1440&lt;&gt;Sheet1!AD1440),"有影响","-")</f>
        <v>-</v>
      </c>
      <c r="H1135" s="31" t="str">
        <f>IF(Sheet1!G1440=0,"出错","-")</f>
        <v>-</v>
      </c>
      <c r="I1135" s="31" t="str">
        <f>IF(AND(Sheet1!G1440=0,Sheet1!L1440&lt;&gt;0),"出错","-")</f>
        <v>-</v>
      </c>
      <c r="J1135" s="31" t="str">
        <f>IF(AND(Sheet1!G1440=0,Sheet1!L1440=0,Sheet1!Q1440&lt;&gt;0),"出错","-")</f>
        <v>-</v>
      </c>
      <c r="K1135" s="31" t="str">
        <f>IF(AND(Sheet1!G1440=0,Sheet1!L1440=0,Sheet1!Q1440=0,Sheet1!V1440&lt;&gt;0),"出错","-")</f>
        <v>-</v>
      </c>
      <c r="L1135" s="31" t="str">
        <f>IF(AND(Sheet1!G1440=0,Sheet1!L1440=0,Sheet1!Q1440=0,Sheet1!V1440=0,Sheet1!AA1440&lt;&gt;0),"出错","-")</f>
        <v>-</v>
      </c>
    </row>
    <row r="1136" spans="1:12">
      <c r="A1136" s="3">
        <v>40020</v>
      </c>
      <c r="B1136" s="3" t="s">
        <v>1659</v>
      </c>
      <c r="C1136" s="31" t="str">
        <f>IF(OR(Sheet1!I1441&lt;&gt;Sheet1!AF1441,Sheet1!AG1441&lt;&gt;Sheet1!J1441),"有影响","-")</f>
        <v>-</v>
      </c>
      <c r="D1136" s="31" t="str">
        <f>IF(OR(Sheet1!N1441&lt;&gt;Sheet1!AH1441,Sheet1!AI1441&lt;&gt;Sheet1!O1441),"有影响","-")</f>
        <v>-</v>
      </c>
      <c r="E1136" s="31" t="str">
        <f>IF(OR(Sheet1!S1441&lt;&gt;Sheet1!AJ1441,Sheet1!AK1441&lt;&gt;Sheet1!T1441),"有影响","-")</f>
        <v>-</v>
      </c>
      <c r="F1136" s="31" t="str">
        <f>IF(OR(Sheet1!X1441&lt;&gt;Sheet1!AL1441,Sheet1!AM1441&lt;&gt;Sheet1!Y1441),"有影响","-")</f>
        <v>-</v>
      </c>
      <c r="G1136" s="31" t="str">
        <f>IF(OR(Sheet1!AC1441&lt;&gt;Sheet1!AN1441,Sheet1!AO1441&lt;&gt;Sheet1!AD1441),"有影响","-")</f>
        <v>-</v>
      </c>
      <c r="H1136" s="31" t="str">
        <f>IF(Sheet1!G1441=0,"出错","-")</f>
        <v>-</v>
      </c>
      <c r="I1136" s="31" t="str">
        <f>IF(AND(Sheet1!G1441=0,Sheet1!L1441&lt;&gt;0),"出错","-")</f>
        <v>-</v>
      </c>
      <c r="J1136" s="31" t="str">
        <f>IF(AND(Sheet1!G1441=0,Sheet1!L1441=0,Sheet1!Q1441&lt;&gt;0),"出错","-")</f>
        <v>-</v>
      </c>
      <c r="K1136" s="31" t="str">
        <f>IF(AND(Sheet1!G1441=0,Sheet1!L1441=0,Sheet1!Q1441=0,Sheet1!V1441&lt;&gt;0),"出错","-")</f>
        <v>-</v>
      </c>
      <c r="L1136" s="31" t="str">
        <f>IF(AND(Sheet1!G1441=0,Sheet1!L1441=0,Sheet1!Q1441=0,Sheet1!V1441=0,Sheet1!AA1441&lt;&gt;0),"出错","-")</f>
        <v>-</v>
      </c>
    </row>
    <row r="1137" spans="1:12">
      <c r="A1137" s="3">
        <v>40021</v>
      </c>
      <c r="B1137" s="3" t="s">
        <v>1659</v>
      </c>
      <c r="C1137" s="31" t="str">
        <f>IF(OR(Sheet1!I1442&lt;&gt;Sheet1!AF1442,Sheet1!AG1442&lt;&gt;Sheet1!J1442),"有影响","-")</f>
        <v>-</v>
      </c>
      <c r="D1137" s="31" t="str">
        <f>IF(OR(Sheet1!N1442&lt;&gt;Sheet1!AH1442,Sheet1!AI1442&lt;&gt;Sheet1!O1442),"有影响","-")</f>
        <v>-</v>
      </c>
      <c r="E1137" s="31" t="str">
        <f>IF(OR(Sheet1!S1442&lt;&gt;Sheet1!AJ1442,Sheet1!AK1442&lt;&gt;Sheet1!T1442),"有影响","-")</f>
        <v>-</v>
      </c>
      <c r="F1137" s="31" t="str">
        <f>IF(OR(Sheet1!X1442&lt;&gt;Sheet1!AL1442,Sheet1!AM1442&lt;&gt;Sheet1!Y1442),"有影响","-")</f>
        <v>-</v>
      </c>
      <c r="G1137" s="31" t="str">
        <f>IF(OR(Sheet1!AC1442&lt;&gt;Sheet1!AN1442,Sheet1!AO1442&lt;&gt;Sheet1!AD1442),"有影响","-")</f>
        <v>-</v>
      </c>
      <c r="H1137" s="31" t="str">
        <f>IF(Sheet1!G1442=0,"出错","-")</f>
        <v>-</v>
      </c>
      <c r="I1137" s="31" t="str">
        <f>IF(AND(Sheet1!G1442=0,Sheet1!L1442&lt;&gt;0),"出错","-")</f>
        <v>-</v>
      </c>
      <c r="J1137" s="31" t="str">
        <f>IF(AND(Sheet1!G1442=0,Sheet1!L1442=0,Sheet1!Q1442&lt;&gt;0),"出错","-")</f>
        <v>-</v>
      </c>
      <c r="K1137" s="31" t="str">
        <f>IF(AND(Sheet1!G1442=0,Sheet1!L1442=0,Sheet1!Q1442=0,Sheet1!V1442&lt;&gt;0),"出错","-")</f>
        <v>-</v>
      </c>
      <c r="L1137" s="31" t="str">
        <f>IF(AND(Sheet1!G1442=0,Sheet1!L1442=0,Sheet1!Q1442=0,Sheet1!V1442=0,Sheet1!AA1442&lt;&gt;0),"出错","-")</f>
        <v>-</v>
      </c>
    </row>
    <row r="1138" spans="1:12">
      <c r="A1138" s="3">
        <v>40022</v>
      </c>
      <c r="B1138" s="3" t="s">
        <v>1659</v>
      </c>
      <c r="C1138" s="31" t="str">
        <f>IF(OR(Sheet1!I1443&lt;&gt;Sheet1!AF1443,Sheet1!AG1443&lt;&gt;Sheet1!J1443),"有影响","-")</f>
        <v>-</v>
      </c>
      <c r="D1138" s="31" t="str">
        <f>IF(OR(Sheet1!N1443&lt;&gt;Sheet1!AH1443,Sheet1!AI1443&lt;&gt;Sheet1!O1443),"有影响","-")</f>
        <v>-</v>
      </c>
      <c r="E1138" s="31" t="str">
        <f>IF(OR(Sheet1!S1443&lt;&gt;Sheet1!AJ1443,Sheet1!AK1443&lt;&gt;Sheet1!T1443),"有影响","-")</f>
        <v>-</v>
      </c>
      <c r="F1138" s="31" t="str">
        <f>IF(OR(Sheet1!X1443&lt;&gt;Sheet1!AL1443,Sheet1!AM1443&lt;&gt;Sheet1!Y1443),"有影响","-")</f>
        <v>-</v>
      </c>
      <c r="G1138" s="31" t="str">
        <f>IF(OR(Sheet1!AC1443&lt;&gt;Sheet1!AN1443,Sheet1!AO1443&lt;&gt;Sheet1!AD1443),"有影响","-")</f>
        <v>-</v>
      </c>
      <c r="H1138" s="31" t="str">
        <f>IF(Sheet1!G1443=0,"出错","-")</f>
        <v>-</v>
      </c>
      <c r="I1138" s="31" t="str">
        <f>IF(AND(Sheet1!G1443=0,Sheet1!L1443&lt;&gt;0),"出错","-")</f>
        <v>-</v>
      </c>
      <c r="J1138" s="31" t="str">
        <f>IF(AND(Sheet1!G1443=0,Sheet1!L1443=0,Sheet1!Q1443&lt;&gt;0),"出错","-")</f>
        <v>-</v>
      </c>
      <c r="K1138" s="31" t="str">
        <f>IF(AND(Sheet1!G1443=0,Sheet1!L1443=0,Sheet1!Q1443=0,Sheet1!V1443&lt;&gt;0),"出错","-")</f>
        <v>-</v>
      </c>
      <c r="L1138" s="31" t="str">
        <f>IF(AND(Sheet1!G1443=0,Sheet1!L1443=0,Sheet1!Q1443=0,Sheet1!V1443=0,Sheet1!AA1443&lt;&gt;0),"出错","-")</f>
        <v>-</v>
      </c>
    </row>
    <row r="1139" spans="1:12">
      <c r="A1139" s="3">
        <v>40023</v>
      </c>
      <c r="B1139" s="3" t="s">
        <v>1659</v>
      </c>
      <c r="C1139" s="31" t="str">
        <f>IF(OR(Sheet1!I1444&lt;&gt;Sheet1!AF1444,Sheet1!AG1444&lt;&gt;Sheet1!J1444),"有影响","-")</f>
        <v>-</v>
      </c>
      <c r="D1139" s="31" t="str">
        <f>IF(OR(Sheet1!N1444&lt;&gt;Sheet1!AH1444,Sheet1!AI1444&lt;&gt;Sheet1!O1444),"有影响","-")</f>
        <v>-</v>
      </c>
      <c r="E1139" s="31" t="str">
        <f>IF(OR(Sheet1!S1444&lt;&gt;Sheet1!AJ1444,Sheet1!AK1444&lt;&gt;Sheet1!T1444),"有影响","-")</f>
        <v>-</v>
      </c>
      <c r="F1139" s="31" t="str">
        <f>IF(OR(Sheet1!X1444&lt;&gt;Sheet1!AL1444,Sheet1!AM1444&lt;&gt;Sheet1!Y1444),"有影响","-")</f>
        <v>-</v>
      </c>
      <c r="G1139" s="31" t="str">
        <f>IF(OR(Sheet1!AC1444&lt;&gt;Sheet1!AN1444,Sheet1!AO1444&lt;&gt;Sheet1!AD1444),"有影响","-")</f>
        <v>-</v>
      </c>
      <c r="H1139" s="31" t="str">
        <f>IF(Sheet1!G1444=0,"出错","-")</f>
        <v>-</v>
      </c>
      <c r="I1139" s="31" t="str">
        <f>IF(AND(Sheet1!G1444=0,Sheet1!L1444&lt;&gt;0),"出错","-")</f>
        <v>-</v>
      </c>
      <c r="J1139" s="31" t="str">
        <f>IF(AND(Sheet1!G1444=0,Sheet1!L1444=0,Sheet1!Q1444&lt;&gt;0),"出错","-")</f>
        <v>-</v>
      </c>
      <c r="K1139" s="31" t="str">
        <f>IF(AND(Sheet1!G1444=0,Sheet1!L1444=0,Sheet1!Q1444=0,Sheet1!V1444&lt;&gt;0),"出错","-")</f>
        <v>-</v>
      </c>
      <c r="L1139" s="31" t="str">
        <f>IF(AND(Sheet1!G1444=0,Sheet1!L1444=0,Sheet1!Q1444=0,Sheet1!V1444=0,Sheet1!AA1444&lt;&gt;0),"出错","-")</f>
        <v>-</v>
      </c>
    </row>
    <row r="1140" spans="1:12">
      <c r="A1140" s="3">
        <v>40024</v>
      </c>
      <c r="B1140" s="3" t="s">
        <v>1659</v>
      </c>
      <c r="C1140" s="31" t="str">
        <f>IF(OR(Sheet1!I1445&lt;&gt;Sheet1!AF1445,Sheet1!AG1445&lt;&gt;Sheet1!J1445),"有影响","-")</f>
        <v>-</v>
      </c>
      <c r="D1140" s="31" t="str">
        <f>IF(OR(Sheet1!N1445&lt;&gt;Sheet1!AH1445,Sheet1!AI1445&lt;&gt;Sheet1!O1445),"有影响","-")</f>
        <v>-</v>
      </c>
      <c r="E1140" s="31" t="str">
        <f>IF(OR(Sheet1!S1445&lt;&gt;Sheet1!AJ1445,Sheet1!AK1445&lt;&gt;Sheet1!T1445),"有影响","-")</f>
        <v>-</v>
      </c>
      <c r="F1140" s="31" t="str">
        <f>IF(OR(Sheet1!X1445&lt;&gt;Sheet1!AL1445,Sheet1!AM1445&lt;&gt;Sheet1!Y1445),"有影响","-")</f>
        <v>-</v>
      </c>
      <c r="G1140" s="31" t="str">
        <f>IF(OR(Sheet1!AC1445&lt;&gt;Sheet1!AN1445,Sheet1!AO1445&lt;&gt;Sheet1!AD1445),"有影响","-")</f>
        <v>-</v>
      </c>
      <c r="H1140" s="31" t="str">
        <f>IF(Sheet1!G1445=0,"出错","-")</f>
        <v>-</v>
      </c>
      <c r="I1140" s="31" t="str">
        <f>IF(AND(Sheet1!G1445=0,Sheet1!L1445&lt;&gt;0),"出错","-")</f>
        <v>-</v>
      </c>
      <c r="J1140" s="31" t="str">
        <f>IF(AND(Sheet1!G1445=0,Sheet1!L1445=0,Sheet1!Q1445&lt;&gt;0),"出错","-")</f>
        <v>-</v>
      </c>
      <c r="K1140" s="31" t="str">
        <f>IF(AND(Sheet1!G1445=0,Sheet1!L1445=0,Sheet1!Q1445=0,Sheet1!V1445&lt;&gt;0),"出错","-")</f>
        <v>-</v>
      </c>
      <c r="L1140" s="31" t="str">
        <f>IF(AND(Sheet1!G1445=0,Sheet1!L1445=0,Sheet1!Q1445=0,Sheet1!V1445=0,Sheet1!AA1445&lt;&gt;0),"出错","-")</f>
        <v>-</v>
      </c>
    </row>
    <row r="1141" spans="1:12">
      <c r="A1141" s="3">
        <v>40025</v>
      </c>
      <c r="B1141" s="3" t="s">
        <v>1659</v>
      </c>
      <c r="C1141" s="31" t="str">
        <f>IF(OR(Sheet1!I1446&lt;&gt;Sheet1!AF1446,Sheet1!AG1446&lt;&gt;Sheet1!J1446),"有影响","-")</f>
        <v>-</v>
      </c>
      <c r="D1141" s="31" t="str">
        <f>IF(OR(Sheet1!N1446&lt;&gt;Sheet1!AH1446,Sheet1!AI1446&lt;&gt;Sheet1!O1446),"有影响","-")</f>
        <v>-</v>
      </c>
      <c r="E1141" s="31" t="str">
        <f>IF(OR(Sheet1!S1446&lt;&gt;Sheet1!AJ1446,Sheet1!AK1446&lt;&gt;Sheet1!T1446),"有影响","-")</f>
        <v>-</v>
      </c>
      <c r="F1141" s="31" t="str">
        <f>IF(OR(Sheet1!X1446&lt;&gt;Sheet1!AL1446,Sheet1!AM1446&lt;&gt;Sheet1!Y1446),"有影响","-")</f>
        <v>-</v>
      </c>
      <c r="G1141" s="31" t="str">
        <f>IF(OR(Sheet1!AC1446&lt;&gt;Sheet1!AN1446,Sheet1!AO1446&lt;&gt;Sheet1!AD1446),"有影响","-")</f>
        <v>-</v>
      </c>
      <c r="H1141" s="31" t="str">
        <f>IF(Sheet1!G1446=0,"出错","-")</f>
        <v>-</v>
      </c>
      <c r="I1141" s="31" t="str">
        <f>IF(AND(Sheet1!G1446=0,Sheet1!L1446&lt;&gt;0),"出错","-")</f>
        <v>-</v>
      </c>
      <c r="J1141" s="31" t="str">
        <f>IF(AND(Sheet1!G1446=0,Sheet1!L1446=0,Sheet1!Q1446&lt;&gt;0),"出错","-")</f>
        <v>-</v>
      </c>
      <c r="K1141" s="31" t="str">
        <f>IF(AND(Sheet1!G1446=0,Sheet1!L1446=0,Sheet1!Q1446=0,Sheet1!V1446&lt;&gt;0),"出错","-")</f>
        <v>-</v>
      </c>
      <c r="L1141" s="31" t="str">
        <f>IF(AND(Sheet1!G1446=0,Sheet1!L1446=0,Sheet1!Q1446=0,Sheet1!V1446=0,Sheet1!AA1446&lt;&gt;0),"出错","-")</f>
        <v>-</v>
      </c>
    </row>
    <row r="1142" spans="1:12">
      <c r="A1142" s="3">
        <v>40026</v>
      </c>
      <c r="B1142" s="3" t="s">
        <v>1659</v>
      </c>
      <c r="C1142" s="31" t="str">
        <f>IF(OR(Sheet1!I1447&lt;&gt;Sheet1!AF1447,Sheet1!AG1447&lt;&gt;Sheet1!J1447),"有影响","-")</f>
        <v>-</v>
      </c>
      <c r="D1142" s="31" t="str">
        <f>IF(OR(Sheet1!N1447&lt;&gt;Sheet1!AH1447,Sheet1!AI1447&lt;&gt;Sheet1!O1447),"有影响","-")</f>
        <v>-</v>
      </c>
      <c r="E1142" s="31" t="str">
        <f>IF(OR(Sheet1!S1447&lt;&gt;Sheet1!AJ1447,Sheet1!AK1447&lt;&gt;Sheet1!T1447),"有影响","-")</f>
        <v>-</v>
      </c>
      <c r="F1142" s="31" t="str">
        <f>IF(OR(Sheet1!X1447&lt;&gt;Sheet1!AL1447,Sheet1!AM1447&lt;&gt;Sheet1!Y1447),"有影响","-")</f>
        <v>-</v>
      </c>
      <c r="G1142" s="31" t="str">
        <f>IF(OR(Sheet1!AC1447&lt;&gt;Sheet1!AN1447,Sheet1!AO1447&lt;&gt;Sheet1!AD1447),"有影响","-")</f>
        <v>-</v>
      </c>
      <c r="H1142" s="31" t="str">
        <f>IF(Sheet1!G1447=0,"出错","-")</f>
        <v>-</v>
      </c>
      <c r="I1142" s="31" t="str">
        <f>IF(AND(Sheet1!G1447=0,Sheet1!L1447&lt;&gt;0),"出错","-")</f>
        <v>-</v>
      </c>
      <c r="J1142" s="31" t="str">
        <f>IF(AND(Sheet1!G1447=0,Sheet1!L1447=0,Sheet1!Q1447&lt;&gt;0),"出错","-")</f>
        <v>-</v>
      </c>
      <c r="K1142" s="31" t="str">
        <f>IF(AND(Sheet1!G1447=0,Sheet1!L1447=0,Sheet1!Q1447=0,Sheet1!V1447&lt;&gt;0),"出错","-")</f>
        <v>-</v>
      </c>
      <c r="L1142" s="31" t="str">
        <f>IF(AND(Sheet1!G1447=0,Sheet1!L1447=0,Sheet1!Q1447=0,Sheet1!V1447=0,Sheet1!AA1447&lt;&gt;0),"出错","-")</f>
        <v>-</v>
      </c>
    </row>
    <row r="1143" spans="1:12">
      <c r="A1143" s="3">
        <v>40027</v>
      </c>
      <c r="B1143" s="3" t="s">
        <v>1659</v>
      </c>
      <c r="C1143" s="31" t="str">
        <f>IF(OR(Sheet1!I1448&lt;&gt;Sheet1!AF1448,Sheet1!AG1448&lt;&gt;Sheet1!J1448),"有影响","-")</f>
        <v>-</v>
      </c>
      <c r="D1143" s="31" t="str">
        <f>IF(OR(Sheet1!N1448&lt;&gt;Sheet1!AH1448,Sheet1!AI1448&lt;&gt;Sheet1!O1448),"有影响","-")</f>
        <v>-</v>
      </c>
      <c r="E1143" s="31" t="str">
        <f>IF(OR(Sheet1!S1448&lt;&gt;Sheet1!AJ1448,Sheet1!AK1448&lt;&gt;Sheet1!T1448),"有影响","-")</f>
        <v>-</v>
      </c>
      <c r="F1143" s="31" t="str">
        <f>IF(OR(Sheet1!X1448&lt;&gt;Sheet1!AL1448,Sheet1!AM1448&lt;&gt;Sheet1!Y1448),"有影响","-")</f>
        <v>-</v>
      </c>
      <c r="G1143" s="31" t="str">
        <f>IF(OR(Sheet1!AC1448&lt;&gt;Sheet1!AN1448,Sheet1!AO1448&lt;&gt;Sheet1!AD1448),"有影响","-")</f>
        <v>-</v>
      </c>
      <c r="H1143" s="31" t="str">
        <f>IF(Sheet1!G1448=0,"出错","-")</f>
        <v>-</v>
      </c>
      <c r="I1143" s="31" t="str">
        <f>IF(AND(Sheet1!G1448=0,Sheet1!L1448&lt;&gt;0),"出错","-")</f>
        <v>-</v>
      </c>
      <c r="J1143" s="31" t="str">
        <f>IF(AND(Sheet1!G1448=0,Sheet1!L1448=0,Sheet1!Q1448&lt;&gt;0),"出错","-")</f>
        <v>-</v>
      </c>
      <c r="K1143" s="31" t="str">
        <f>IF(AND(Sheet1!G1448=0,Sheet1!L1448=0,Sheet1!Q1448=0,Sheet1!V1448&lt;&gt;0),"出错","-")</f>
        <v>-</v>
      </c>
      <c r="L1143" s="31" t="str">
        <f>IF(AND(Sheet1!G1448=0,Sheet1!L1448=0,Sheet1!Q1448=0,Sheet1!V1448=0,Sheet1!AA1448&lt;&gt;0),"出错","-")</f>
        <v>-</v>
      </c>
    </row>
    <row r="1144" spans="1:12">
      <c r="A1144" s="3">
        <v>40028</v>
      </c>
      <c r="B1144" s="3" t="s">
        <v>1659</v>
      </c>
      <c r="C1144" s="31" t="str">
        <f>IF(OR(Sheet1!I1449&lt;&gt;Sheet1!AF1449,Sheet1!AG1449&lt;&gt;Sheet1!J1449),"有影响","-")</f>
        <v>-</v>
      </c>
      <c r="D1144" s="31" t="str">
        <f>IF(OR(Sheet1!N1449&lt;&gt;Sheet1!AH1449,Sheet1!AI1449&lt;&gt;Sheet1!O1449),"有影响","-")</f>
        <v>-</v>
      </c>
      <c r="E1144" s="31" t="str">
        <f>IF(OR(Sheet1!S1449&lt;&gt;Sheet1!AJ1449,Sheet1!AK1449&lt;&gt;Sheet1!T1449),"有影响","-")</f>
        <v>-</v>
      </c>
      <c r="F1144" s="31" t="str">
        <f>IF(OR(Sheet1!X1449&lt;&gt;Sheet1!AL1449,Sheet1!AM1449&lt;&gt;Sheet1!Y1449),"有影响","-")</f>
        <v>-</v>
      </c>
      <c r="G1144" s="31" t="str">
        <f>IF(OR(Sheet1!AC1449&lt;&gt;Sheet1!AN1449,Sheet1!AO1449&lt;&gt;Sheet1!AD1449),"有影响","-")</f>
        <v>-</v>
      </c>
      <c r="H1144" s="31" t="str">
        <f>IF(Sheet1!G1449=0,"出错","-")</f>
        <v>-</v>
      </c>
      <c r="I1144" s="31" t="str">
        <f>IF(AND(Sheet1!G1449=0,Sheet1!L1449&lt;&gt;0),"出错","-")</f>
        <v>-</v>
      </c>
      <c r="J1144" s="31" t="str">
        <f>IF(AND(Sheet1!G1449=0,Sheet1!L1449=0,Sheet1!Q1449&lt;&gt;0),"出错","-")</f>
        <v>-</v>
      </c>
      <c r="K1144" s="31" t="str">
        <f>IF(AND(Sheet1!G1449=0,Sheet1!L1449=0,Sheet1!Q1449=0,Sheet1!V1449&lt;&gt;0),"出错","-")</f>
        <v>-</v>
      </c>
      <c r="L1144" s="31" t="str">
        <f>IF(AND(Sheet1!G1449=0,Sheet1!L1449=0,Sheet1!Q1449=0,Sheet1!V1449=0,Sheet1!AA1449&lt;&gt;0),"出错","-")</f>
        <v>-</v>
      </c>
    </row>
    <row r="1145" spans="1:12">
      <c r="A1145" s="3">
        <v>40029</v>
      </c>
      <c r="B1145" s="3" t="s">
        <v>1659</v>
      </c>
      <c r="C1145" s="31" t="str">
        <f>IF(OR(Sheet1!I1450&lt;&gt;Sheet1!AF1450,Sheet1!AG1450&lt;&gt;Sheet1!J1450),"有影响","-")</f>
        <v>-</v>
      </c>
      <c r="D1145" s="31" t="str">
        <f>IF(OR(Sheet1!N1450&lt;&gt;Sheet1!AH1450,Sheet1!AI1450&lt;&gt;Sheet1!O1450),"有影响","-")</f>
        <v>-</v>
      </c>
      <c r="E1145" s="31" t="str">
        <f>IF(OR(Sheet1!S1450&lt;&gt;Sheet1!AJ1450,Sheet1!AK1450&lt;&gt;Sheet1!T1450),"有影响","-")</f>
        <v>-</v>
      </c>
      <c r="F1145" s="31" t="str">
        <f>IF(OR(Sheet1!X1450&lt;&gt;Sheet1!AL1450,Sheet1!AM1450&lt;&gt;Sheet1!Y1450),"有影响","-")</f>
        <v>-</v>
      </c>
      <c r="G1145" s="31" t="str">
        <f>IF(OR(Sheet1!AC1450&lt;&gt;Sheet1!AN1450,Sheet1!AO1450&lt;&gt;Sheet1!AD1450),"有影响","-")</f>
        <v>-</v>
      </c>
      <c r="H1145" s="31" t="str">
        <f>IF(Sheet1!G1450=0,"出错","-")</f>
        <v>-</v>
      </c>
      <c r="I1145" s="31" t="str">
        <f>IF(AND(Sheet1!G1450=0,Sheet1!L1450&lt;&gt;0),"出错","-")</f>
        <v>-</v>
      </c>
      <c r="J1145" s="31" t="str">
        <f>IF(AND(Sheet1!G1450=0,Sheet1!L1450=0,Sheet1!Q1450&lt;&gt;0),"出错","-")</f>
        <v>-</v>
      </c>
      <c r="K1145" s="31" t="str">
        <f>IF(AND(Sheet1!G1450=0,Sheet1!L1450=0,Sheet1!Q1450=0,Sheet1!V1450&lt;&gt;0),"出错","-")</f>
        <v>-</v>
      </c>
      <c r="L1145" s="31" t="str">
        <f>IF(AND(Sheet1!G1450=0,Sheet1!L1450=0,Sheet1!Q1450=0,Sheet1!V1450=0,Sheet1!AA1450&lt;&gt;0),"出错","-")</f>
        <v>-</v>
      </c>
    </row>
    <row r="1146" spans="1:12">
      <c r="A1146" s="3">
        <v>40030</v>
      </c>
      <c r="B1146" s="3" t="s">
        <v>1659</v>
      </c>
      <c r="C1146" s="31" t="str">
        <f>IF(OR(Sheet1!I1451&lt;&gt;Sheet1!AF1451,Sheet1!AG1451&lt;&gt;Sheet1!J1451),"有影响","-")</f>
        <v>-</v>
      </c>
      <c r="D1146" s="31" t="str">
        <f>IF(OR(Sheet1!N1451&lt;&gt;Sheet1!AH1451,Sheet1!AI1451&lt;&gt;Sheet1!O1451),"有影响","-")</f>
        <v>-</v>
      </c>
      <c r="E1146" s="31" t="str">
        <f>IF(OR(Sheet1!S1451&lt;&gt;Sheet1!AJ1451,Sheet1!AK1451&lt;&gt;Sheet1!T1451),"有影响","-")</f>
        <v>-</v>
      </c>
      <c r="F1146" s="31" t="str">
        <f>IF(OR(Sheet1!X1451&lt;&gt;Sheet1!AL1451,Sheet1!AM1451&lt;&gt;Sheet1!Y1451),"有影响","-")</f>
        <v>-</v>
      </c>
      <c r="G1146" s="31" t="str">
        <f>IF(OR(Sheet1!AC1451&lt;&gt;Sheet1!AN1451,Sheet1!AO1451&lt;&gt;Sheet1!AD1451),"有影响","-")</f>
        <v>-</v>
      </c>
      <c r="H1146" s="31" t="str">
        <f>IF(Sheet1!G1451=0,"出错","-")</f>
        <v>-</v>
      </c>
      <c r="I1146" s="31" t="str">
        <f>IF(AND(Sheet1!G1451=0,Sheet1!L1451&lt;&gt;0),"出错","-")</f>
        <v>-</v>
      </c>
      <c r="J1146" s="31" t="str">
        <f>IF(AND(Sheet1!G1451=0,Sheet1!L1451=0,Sheet1!Q1451&lt;&gt;0),"出错","-")</f>
        <v>-</v>
      </c>
      <c r="K1146" s="31" t="str">
        <f>IF(AND(Sheet1!G1451=0,Sheet1!L1451=0,Sheet1!Q1451=0,Sheet1!V1451&lt;&gt;0),"出错","-")</f>
        <v>-</v>
      </c>
      <c r="L1146" s="31" t="str">
        <f>IF(AND(Sheet1!G1451=0,Sheet1!L1451=0,Sheet1!Q1451=0,Sheet1!V1451=0,Sheet1!AA1451&lt;&gt;0),"出错","-")</f>
        <v>-</v>
      </c>
    </row>
    <row r="1147" spans="1:12">
      <c r="A1147" s="3">
        <v>40031</v>
      </c>
      <c r="B1147" s="3" t="s">
        <v>1659</v>
      </c>
      <c r="C1147" s="31" t="str">
        <f>IF(OR(Sheet1!I1452&lt;&gt;Sheet1!AF1452,Sheet1!AG1452&lt;&gt;Sheet1!J1452),"有影响","-")</f>
        <v>-</v>
      </c>
      <c r="D1147" s="31" t="str">
        <f>IF(OR(Sheet1!N1452&lt;&gt;Sheet1!AH1452,Sheet1!AI1452&lt;&gt;Sheet1!O1452),"有影响","-")</f>
        <v>-</v>
      </c>
      <c r="E1147" s="31" t="str">
        <f>IF(OR(Sheet1!S1452&lt;&gt;Sheet1!AJ1452,Sheet1!AK1452&lt;&gt;Sheet1!T1452),"有影响","-")</f>
        <v>-</v>
      </c>
      <c r="F1147" s="31" t="str">
        <f>IF(OR(Sheet1!X1452&lt;&gt;Sheet1!AL1452,Sheet1!AM1452&lt;&gt;Sheet1!Y1452),"有影响","-")</f>
        <v>-</v>
      </c>
      <c r="G1147" s="31" t="str">
        <f>IF(OR(Sheet1!AC1452&lt;&gt;Sheet1!AN1452,Sheet1!AO1452&lt;&gt;Sheet1!AD1452),"有影响","-")</f>
        <v>-</v>
      </c>
      <c r="H1147" s="31" t="str">
        <f>IF(Sheet1!G1452=0,"出错","-")</f>
        <v>-</v>
      </c>
      <c r="I1147" s="31" t="str">
        <f>IF(AND(Sheet1!G1452=0,Sheet1!L1452&lt;&gt;0),"出错","-")</f>
        <v>-</v>
      </c>
      <c r="J1147" s="31" t="str">
        <f>IF(AND(Sheet1!G1452=0,Sheet1!L1452=0,Sheet1!Q1452&lt;&gt;0),"出错","-")</f>
        <v>-</v>
      </c>
      <c r="K1147" s="31" t="str">
        <f>IF(AND(Sheet1!G1452=0,Sheet1!L1452=0,Sheet1!Q1452=0,Sheet1!V1452&lt;&gt;0),"出错","-")</f>
        <v>-</v>
      </c>
      <c r="L1147" s="31" t="str">
        <f>IF(AND(Sheet1!G1452=0,Sheet1!L1452=0,Sheet1!Q1452=0,Sheet1!V1452=0,Sheet1!AA1452&lt;&gt;0),"出错","-")</f>
        <v>-</v>
      </c>
    </row>
    <row r="1148" spans="1:12">
      <c r="A1148" s="3">
        <v>40032</v>
      </c>
      <c r="B1148" s="3" t="s">
        <v>1659</v>
      </c>
      <c r="C1148" s="31" t="str">
        <f>IF(OR(Sheet1!I1453&lt;&gt;Sheet1!AF1453,Sheet1!AG1453&lt;&gt;Sheet1!J1453),"有影响","-")</f>
        <v>-</v>
      </c>
      <c r="D1148" s="31" t="str">
        <f>IF(OR(Sheet1!N1453&lt;&gt;Sheet1!AH1453,Sheet1!AI1453&lt;&gt;Sheet1!O1453),"有影响","-")</f>
        <v>-</v>
      </c>
      <c r="E1148" s="31" t="str">
        <f>IF(OR(Sheet1!S1453&lt;&gt;Sheet1!AJ1453,Sheet1!AK1453&lt;&gt;Sheet1!T1453),"有影响","-")</f>
        <v>-</v>
      </c>
      <c r="F1148" s="31" t="str">
        <f>IF(OR(Sheet1!X1453&lt;&gt;Sheet1!AL1453,Sheet1!AM1453&lt;&gt;Sheet1!Y1453),"有影响","-")</f>
        <v>-</v>
      </c>
      <c r="G1148" s="31" t="str">
        <f>IF(OR(Sheet1!AC1453&lt;&gt;Sheet1!AN1453,Sheet1!AO1453&lt;&gt;Sheet1!AD1453),"有影响","-")</f>
        <v>-</v>
      </c>
      <c r="H1148" s="31" t="str">
        <f>IF(Sheet1!G1453=0,"出错","-")</f>
        <v>-</v>
      </c>
      <c r="I1148" s="31" t="str">
        <f>IF(AND(Sheet1!G1453=0,Sheet1!L1453&lt;&gt;0),"出错","-")</f>
        <v>-</v>
      </c>
      <c r="J1148" s="31" t="str">
        <f>IF(AND(Sheet1!G1453=0,Sheet1!L1453=0,Sheet1!Q1453&lt;&gt;0),"出错","-")</f>
        <v>-</v>
      </c>
      <c r="K1148" s="31" t="str">
        <f>IF(AND(Sheet1!G1453=0,Sheet1!L1453=0,Sheet1!Q1453=0,Sheet1!V1453&lt;&gt;0),"出错","-")</f>
        <v>-</v>
      </c>
      <c r="L1148" s="31" t="str">
        <f>IF(AND(Sheet1!G1453=0,Sheet1!L1453=0,Sheet1!Q1453=0,Sheet1!V1453=0,Sheet1!AA1453&lt;&gt;0),"出错","-")</f>
        <v>-</v>
      </c>
    </row>
    <row r="1149" spans="1:12">
      <c r="A1149" s="3">
        <v>40033</v>
      </c>
      <c r="B1149" s="3" t="s">
        <v>1659</v>
      </c>
      <c r="C1149" s="31" t="str">
        <f>IF(OR(Sheet1!I1454&lt;&gt;Sheet1!AF1454,Sheet1!AG1454&lt;&gt;Sheet1!J1454),"有影响","-")</f>
        <v>-</v>
      </c>
      <c r="D1149" s="31" t="str">
        <f>IF(OR(Sheet1!N1454&lt;&gt;Sheet1!AH1454,Sheet1!AI1454&lt;&gt;Sheet1!O1454),"有影响","-")</f>
        <v>-</v>
      </c>
      <c r="E1149" s="31" t="str">
        <f>IF(OR(Sheet1!S1454&lt;&gt;Sheet1!AJ1454,Sheet1!AK1454&lt;&gt;Sheet1!T1454),"有影响","-")</f>
        <v>-</v>
      </c>
      <c r="F1149" s="31" t="str">
        <f>IF(OR(Sheet1!X1454&lt;&gt;Sheet1!AL1454,Sheet1!AM1454&lt;&gt;Sheet1!Y1454),"有影响","-")</f>
        <v>-</v>
      </c>
      <c r="G1149" s="31" t="str">
        <f>IF(OR(Sheet1!AC1454&lt;&gt;Sheet1!AN1454,Sheet1!AO1454&lt;&gt;Sheet1!AD1454),"有影响","-")</f>
        <v>-</v>
      </c>
      <c r="H1149" s="31" t="str">
        <f>IF(Sheet1!G1454=0,"出错","-")</f>
        <v>-</v>
      </c>
      <c r="I1149" s="31" t="str">
        <f>IF(AND(Sheet1!G1454=0,Sheet1!L1454&lt;&gt;0),"出错","-")</f>
        <v>-</v>
      </c>
      <c r="J1149" s="31" t="str">
        <f>IF(AND(Sheet1!G1454=0,Sheet1!L1454=0,Sheet1!Q1454&lt;&gt;0),"出错","-")</f>
        <v>-</v>
      </c>
      <c r="K1149" s="31" t="str">
        <f>IF(AND(Sheet1!G1454=0,Sheet1!L1454=0,Sheet1!Q1454=0,Sheet1!V1454&lt;&gt;0),"出错","-")</f>
        <v>-</v>
      </c>
      <c r="L1149" s="31" t="str">
        <f>IF(AND(Sheet1!G1454=0,Sheet1!L1454=0,Sheet1!Q1454=0,Sheet1!V1454=0,Sheet1!AA1454&lt;&gt;0),"出错","-")</f>
        <v>-</v>
      </c>
    </row>
    <row r="1150" spans="1:12">
      <c r="A1150" s="3">
        <v>40034</v>
      </c>
      <c r="B1150" s="3" t="s">
        <v>1659</v>
      </c>
      <c r="C1150" s="31" t="str">
        <f>IF(OR(Sheet1!I1455&lt;&gt;Sheet1!AF1455,Sheet1!AG1455&lt;&gt;Sheet1!J1455),"有影响","-")</f>
        <v>-</v>
      </c>
      <c r="D1150" s="31" t="str">
        <f>IF(OR(Sheet1!N1455&lt;&gt;Sheet1!AH1455,Sheet1!AI1455&lt;&gt;Sheet1!O1455),"有影响","-")</f>
        <v>-</v>
      </c>
      <c r="E1150" s="31" t="str">
        <f>IF(OR(Sheet1!S1455&lt;&gt;Sheet1!AJ1455,Sheet1!AK1455&lt;&gt;Sheet1!T1455),"有影响","-")</f>
        <v>-</v>
      </c>
      <c r="F1150" s="31" t="str">
        <f>IF(OR(Sheet1!X1455&lt;&gt;Sheet1!AL1455,Sheet1!AM1455&lt;&gt;Sheet1!Y1455),"有影响","-")</f>
        <v>-</v>
      </c>
      <c r="G1150" s="31" t="str">
        <f>IF(OR(Sheet1!AC1455&lt;&gt;Sheet1!AN1455,Sheet1!AO1455&lt;&gt;Sheet1!AD1455),"有影响","-")</f>
        <v>-</v>
      </c>
      <c r="H1150" s="31" t="str">
        <f>IF(Sheet1!G1455=0,"出错","-")</f>
        <v>-</v>
      </c>
      <c r="I1150" s="31" t="str">
        <f>IF(AND(Sheet1!G1455=0,Sheet1!L1455&lt;&gt;0),"出错","-")</f>
        <v>-</v>
      </c>
      <c r="J1150" s="31" t="str">
        <f>IF(AND(Sheet1!G1455=0,Sheet1!L1455=0,Sheet1!Q1455&lt;&gt;0),"出错","-")</f>
        <v>-</v>
      </c>
      <c r="K1150" s="31" t="str">
        <f>IF(AND(Sheet1!G1455=0,Sheet1!L1455=0,Sheet1!Q1455=0,Sheet1!V1455&lt;&gt;0),"出错","-")</f>
        <v>-</v>
      </c>
      <c r="L1150" s="31" t="str">
        <f>IF(AND(Sheet1!G1455=0,Sheet1!L1455=0,Sheet1!Q1455=0,Sheet1!V1455=0,Sheet1!AA1455&lt;&gt;0),"出错","-")</f>
        <v>-</v>
      </c>
    </row>
    <row r="1151" spans="1:12">
      <c r="A1151" s="3">
        <v>40035</v>
      </c>
      <c r="B1151" s="3" t="s">
        <v>1659</v>
      </c>
      <c r="C1151" s="31" t="str">
        <f>IF(OR(Sheet1!I1456&lt;&gt;Sheet1!AF1456,Sheet1!AG1456&lt;&gt;Sheet1!J1456),"有影响","-")</f>
        <v>-</v>
      </c>
      <c r="D1151" s="31" t="str">
        <f>IF(OR(Sheet1!N1456&lt;&gt;Sheet1!AH1456,Sheet1!AI1456&lt;&gt;Sheet1!O1456),"有影响","-")</f>
        <v>-</v>
      </c>
      <c r="E1151" s="31" t="str">
        <f>IF(OR(Sheet1!S1456&lt;&gt;Sheet1!AJ1456,Sheet1!AK1456&lt;&gt;Sheet1!T1456),"有影响","-")</f>
        <v>-</v>
      </c>
      <c r="F1151" s="31" t="str">
        <f>IF(OR(Sheet1!X1456&lt;&gt;Sheet1!AL1456,Sheet1!AM1456&lt;&gt;Sheet1!Y1456),"有影响","-")</f>
        <v>-</v>
      </c>
      <c r="G1151" s="31" t="str">
        <f>IF(OR(Sheet1!AC1456&lt;&gt;Sheet1!AN1456,Sheet1!AO1456&lt;&gt;Sheet1!AD1456),"有影响","-")</f>
        <v>-</v>
      </c>
      <c r="H1151" s="31" t="str">
        <f>IF(Sheet1!G1456=0,"出错","-")</f>
        <v>-</v>
      </c>
      <c r="I1151" s="31" t="str">
        <f>IF(AND(Sheet1!G1456=0,Sheet1!L1456&lt;&gt;0),"出错","-")</f>
        <v>-</v>
      </c>
      <c r="J1151" s="31" t="str">
        <f>IF(AND(Sheet1!G1456=0,Sheet1!L1456=0,Sheet1!Q1456&lt;&gt;0),"出错","-")</f>
        <v>-</v>
      </c>
      <c r="K1151" s="31" t="str">
        <f>IF(AND(Sheet1!G1456=0,Sheet1!L1456=0,Sheet1!Q1456=0,Sheet1!V1456&lt;&gt;0),"出错","-")</f>
        <v>-</v>
      </c>
      <c r="L1151" s="31" t="str">
        <f>IF(AND(Sheet1!G1456=0,Sheet1!L1456=0,Sheet1!Q1456=0,Sheet1!V1456=0,Sheet1!AA1456&lt;&gt;0),"出错","-")</f>
        <v>-</v>
      </c>
    </row>
    <row r="1152" spans="1:12">
      <c r="A1152" s="3">
        <v>40036</v>
      </c>
      <c r="B1152" s="3" t="s">
        <v>1659</v>
      </c>
      <c r="C1152" s="31" t="str">
        <f>IF(OR(Sheet1!I1457&lt;&gt;Sheet1!AF1457,Sheet1!AG1457&lt;&gt;Sheet1!J1457),"有影响","-")</f>
        <v>-</v>
      </c>
      <c r="D1152" s="31" t="str">
        <f>IF(OR(Sheet1!N1457&lt;&gt;Sheet1!AH1457,Sheet1!AI1457&lt;&gt;Sheet1!O1457),"有影响","-")</f>
        <v>-</v>
      </c>
      <c r="E1152" s="31" t="str">
        <f>IF(OR(Sheet1!S1457&lt;&gt;Sheet1!AJ1457,Sheet1!AK1457&lt;&gt;Sheet1!T1457),"有影响","-")</f>
        <v>-</v>
      </c>
      <c r="F1152" s="31" t="str">
        <f>IF(OR(Sheet1!X1457&lt;&gt;Sheet1!AL1457,Sheet1!AM1457&lt;&gt;Sheet1!Y1457),"有影响","-")</f>
        <v>-</v>
      </c>
      <c r="G1152" s="31" t="str">
        <f>IF(OR(Sheet1!AC1457&lt;&gt;Sheet1!AN1457,Sheet1!AO1457&lt;&gt;Sheet1!AD1457),"有影响","-")</f>
        <v>-</v>
      </c>
      <c r="H1152" s="31" t="str">
        <f>IF(Sheet1!G1457=0,"出错","-")</f>
        <v>-</v>
      </c>
      <c r="I1152" s="31" t="str">
        <f>IF(AND(Sheet1!G1457=0,Sheet1!L1457&lt;&gt;0),"出错","-")</f>
        <v>-</v>
      </c>
      <c r="J1152" s="31" t="str">
        <f>IF(AND(Sheet1!G1457=0,Sheet1!L1457=0,Sheet1!Q1457&lt;&gt;0),"出错","-")</f>
        <v>-</v>
      </c>
      <c r="K1152" s="31" t="str">
        <f>IF(AND(Sheet1!G1457=0,Sheet1!L1457=0,Sheet1!Q1457=0,Sheet1!V1457&lt;&gt;0),"出错","-")</f>
        <v>-</v>
      </c>
      <c r="L1152" s="31" t="str">
        <f>IF(AND(Sheet1!G1457=0,Sheet1!L1457=0,Sheet1!Q1457=0,Sheet1!V1457=0,Sheet1!AA1457&lt;&gt;0),"出错","-")</f>
        <v>-</v>
      </c>
    </row>
    <row r="1153" spans="1:12">
      <c r="A1153" s="3">
        <v>40037</v>
      </c>
      <c r="B1153" s="3" t="s">
        <v>1659</v>
      </c>
      <c r="C1153" s="31" t="str">
        <f>IF(OR(Sheet1!I1458&lt;&gt;Sheet1!AF1458,Sheet1!AG1458&lt;&gt;Sheet1!J1458),"有影响","-")</f>
        <v>-</v>
      </c>
      <c r="D1153" s="31" t="str">
        <f>IF(OR(Sheet1!N1458&lt;&gt;Sheet1!AH1458,Sheet1!AI1458&lt;&gt;Sheet1!O1458),"有影响","-")</f>
        <v>-</v>
      </c>
      <c r="E1153" s="31" t="str">
        <f>IF(OR(Sheet1!S1458&lt;&gt;Sheet1!AJ1458,Sheet1!AK1458&lt;&gt;Sheet1!T1458),"有影响","-")</f>
        <v>-</v>
      </c>
      <c r="F1153" s="31" t="str">
        <f>IF(OR(Sheet1!X1458&lt;&gt;Sheet1!AL1458,Sheet1!AM1458&lt;&gt;Sheet1!Y1458),"有影响","-")</f>
        <v>-</v>
      </c>
      <c r="G1153" s="31" t="str">
        <f>IF(OR(Sheet1!AC1458&lt;&gt;Sheet1!AN1458,Sheet1!AO1458&lt;&gt;Sheet1!AD1458),"有影响","-")</f>
        <v>-</v>
      </c>
      <c r="H1153" s="31" t="str">
        <f>IF(Sheet1!G1458=0,"出错","-")</f>
        <v>-</v>
      </c>
      <c r="I1153" s="31" t="str">
        <f>IF(AND(Sheet1!G1458=0,Sheet1!L1458&lt;&gt;0),"出错","-")</f>
        <v>-</v>
      </c>
      <c r="J1153" s="31" t="str">
        <f>IF(AND(Sheet1!G1458=0,Sheet1!L1458=0,Sheet1!Q1458&lt;&gt;0),"出错","-")</f>
        <v>-</v>
      </c>
      <c r="K1153" s="31" t="str">
        <f>IF(AND(Sheet1!G1458=0,Sheet1!L1458=0,Sheet1!Q1458=0,Sheet1!V1458&lt;&gt;0),"出错","-")</f>
        <v>-</v>
      </c>
      <c r="L1153" s="31" t="str">
        <f>IF(AND(Sheet1!G1458=0,Sheet1!L1458=0,Sheet1!Q1458=0,Sheet1!V1458=0,Sheet1!AA1458&lt;&gt;0),"出错","-")</f>
        <v>-</v>
      </c>
    </row>
    <row r="1154" spans="1:12">
      <c r="A1154" s="3">
        <v>40038</v>
      </c>
      <c r="B1154" s="3" t="s">
        <v>1659</v>
      </c>
      <c r="C1154" s="31" t="str">
        <f>IF(OR(Sheet1!I1459&lt;&gt;Sheet1!AF1459,Sheet1!AG1459&lt;&gt;Sheet1!J1459),"有影响","-")</f>
        <v>-</v>
      </c>
      <c r="D1154" s="31" t="str">
        <f>IF(OR(Sheet1!N1459&lt;&gt;Sheet1!AH1459,Sheet1!AI1459&lt;&gt;Sheet1!O1459),"有影响","-")</f>
        <v>-</v>
      </c>
      <c r="E1154" s="31" t="str">
        <f>IF(OR(Sheet1!S1459&lt;&gt;Sheet1!AJ1459,Sheet1!AK1459&lt;&gt;Sheet1!T1459),"有影响","-")</f>
        <v>-</v>
      </c>
      <c r="F1154" s="31" t="str">
        <f>IF(OR(Sheet1!X1459&lt;&gt;Sheet1!AL1459,Sheet1!AM1459&lt;&gt;Sheet1!Y1459),"有影响","-")</f>
        <v>-</v>
      </c>
      <c r="G1154" s="31" t="str">
        <f>IF(OR(Sheet1!AC1459&lt;&gt;Sheet1!AN1459,Sheet1!AO1459&lt;&gt;Sheet1!AD1459),"有影响","-")</f>
        <v>-</v>
      </c>
      <c r="H1154" s="31" t="str">
        <f>IF(Sheet1!G1459=0,"出错","-")</f>
        <v>-</v>
      </c>
      <c r="I1154" s="31" t="str">
        <f>IF(AND(Sheet1!G1459=0,Sheet1!L1459&lt;&gt;0),"出错","-")</f>
        <v>-</v>
      </c>
      <c r="J1154" s="31" t="str">
        <f>IF(AND(Sheet1!G1459=0,Sheet1!L1459=0,Sheet1!Q1459&lt;&gt;0),"出错","-")</f>
        <v>-</v>
      </c>
      <c r="K1154" s="31" t="str">
        <f>IF(AND(Sheet1!G1459=0,Sheet1!L1459=0,Sheet1!Q1459=0,Sheet1!V1459&lt;&gt;0),"出错","-")</f>
        <v>-</v>
      </c>
      <c r="L1154" s="31" t="str">
        <f>IF(AND(Sheet1!G1459=0,Sheet1!L1459=0,Sheet1!Q1459=0,Sheet1!V1459=0,Sheet1!AA1459&lt;&gt;0),"出错","-")</f>
        <v>-</v>
      </c>
    </row>
    <row r="1155" spans="1:12">
      <c r="A1155" s="3">
        <v>40039</v>
      </c>
      <c r="B1155" s="3" t="s">
        <v>1659</v>
      </c>
      <c r="C1155" s="31" t="str">
        <f>IF(OR(Sheet1!I1460&lt;&gt;Sheet1!AF1460,Sheet1!AG1460&lt;&gt;Sheet1!J1460),"有影响","-")</f>
        <v>-</v>
      </c>
      <c r="D1155" s="31" t="str">
        <f>IF(OR(Sheet1!N1460&lt;&gt;Sheet1!AH1460,Sheet1!AI1460&lt;&gt;Sheet1!O1460),"有影响","-")</f>
        <v>-</v>
      </c>
      <c r="E1155" s="31" t="str">
        <f>IF(OR(Sheet1!S1460&lt;&gt;Sheet1!AJ1460,Sheet1!AK1460&lt;&gt;Sheet1!T1460),"有影响","-")</f>
        <v>-</v>
      </c>
      <c r="F1155" s="31" t="str">
        <f>IF(OR(Sheet1!X1460&lt;&gt;Sheet1!AL1460,Sheet1!AM1460&lt;&gt;Sheet1!Y1460),"有影响","-")</f>
        <v>-</v>
      </c>
      <c r="G1155" s="31" t="str">
        <f>IF(OR(Sheet1!AC1460&lt;&gt;Sheet1!AN1460,Sheet1!AO1460&lt;&gt;Sheet1!AD1460),"有影响","-")</f>
        <v>-</v>
      </c>
      <c r="H1155" s="31" t="str">
        <f>IF(Sheet1!G1460=0,"出错","-")</f>
        <v>-</v>
      </c>
      <c r="I1155" s="31" t="str">
        <f>IF(AND(Sheet1!G1460=0,Sheet1!L1460&lt;&gt;0),"出错","-")</f>
        <v>-</v>
      </c>
      <c r="J1155" s="31" t="str">
        <f>IF(AND(Sheet1!G1460=0,Sheet1!L1460=0,Sheet1!Q1460&lt;&gt;0),"出错","-")</f>
        <v>-</v>
      </c>
      <c r="K1155" s="31" t="str">
        <f>IF(AND(Sheet1!G1460=0,Sheet1!L1460=0,Sheet1!Q1460=0,Sheet1!V1460&lt;&gt;0),"出错","-")</f>
        <v>-</v>
      </c>
      <c r="L1155" s="31" t="str">
        <f>IF(AND(Sheet1!G1460=0,Sheet1!L1460=0,Sheet1!Q1460=0,Sheet1!V1460=0,Sheet1!AA1460&lt;&gt;0),"出错","-")</f>
        <v>-</v>
      </c>
    </row>
    <row r="1156" spans="1:12">
      <c r="A1156" s="3">
        <v>40040</v>
      </c>
      <c r="B1156" s="3" t="s">
        <v>1659</v>
      </c>
      <c r="C1156" s="31" t="str">
        <f>IF(OR(Sheet1!I1461&lt;&gt;Sheet1!AF1461,Sheet1!AG1461&lt;&gt;Sheet1!J1461),"有影响","-")</f>
        <v>-</v>
      </c>
      <c r="D1156" s="31" t="str">
        <f>IF(OR(Sheet1!N1461&lt;&gt;Sheet1!AH1461,Sheet1!AI1461&lt;&gt;Sheet1!O1461),"有影响","-")</f>
        <v>-</v>
      </c>
      <c r="E1156" s="31" t="str">
        <f>IF(OR(Sheet1!S1461&lt;&gt;Sheet1!AJ1461,Sheet1!AK1461&lt;&gt;Sheet1!T1461),"有影响","-")</f>
        <v>-</v>
      </c>
      <c r="F1156" s="31" t="str">
        <f>IF(OR(Sheet1!X1461&lt;&gt;Sheet1!AL1461,Sheet1!AM1461&lt;&gt;Sheet1!Y1461),"有影响","-")</f>
        <v>-</v>
      </c>
      <c r="G1156" s="31" t="str">
        <f>IF(OR(Sheet1!AC1461&lt;&gt;Sheet1!AN1461,Sheet1!AO1461&lt;&gt;Sheet1!AD1461),"有影响","-")</f>
        <v>-</v>
      </c>
      <c r="H1156" s="31" t="str">
        <f>IF(Sheet1!G1461=0,"出错","-")</f>
        <v>-</v>
      </c>
      <c r="I1156" s="31" t="str">
        <f>IF(AND(Sheet1!G1461=0,Sheet1!L1461&lt;&gt;0),"出错","-")</f>
        <v>-</v>
      </c>
      <c r="J1156" s="31" t="str">
        <f>IF(AND(Sheet1!G1461=0,Sheet1!L1461=0,Sheet1!Q1461&lt;&gt;0),"出错","-")</f>
        <v>-</v>
      </c>
      <c r="K1156" s="31" t="str">
        <f>IF(AND(Sheet1!G1461=0,Sheet1!L1461=0,Sheet1!Q1461=0,Sheet1!V1461&lt;&gt;0),"出错","-")</f>
        <v>-</v>
      </c>
      <c r="L1156" s="31" t="str">
        <f>IF(AND(Sheet1!G1461=0,Sheet1!L1461=0,Sheet1!Q1461=0,Sheet1!V1461=0,Sheet1!AA1461&lt;&gt;0),"出错","-")</f>
        <v>-</v>
      </c>
    </row>
    <row r="1157" spans="1:12">
      <c r="A1157" s="3">
        <v>40041</v>
      </c>
      <c r="B1157" s="3" t="s">
        <v>1659</v>
      </c>
      <c r="C1157" s="31" t="str">
        <f>IF(OR(Sheet1!I1462&lt;&gt;Sheet1!AF1462,Sheet1!AG1462&lt;&gt;Sheet1!J1462),"有影响","-")</f>
        <v>-</v>
      </c>
      <c r="D1157" s="31" t="str">
        <f>IF(OR(Sheet1!N1462&lt;&gt;Sheet1!AH1462,Sheet1!AI1462&lt;&gt;Sheet1!O1462),"有影响","-")</f>
        <v>-</v>
      </c>
      <c r="E1157" s="31" t="str">
        <f>IF(OR(Sheet1!S1462&lt;&gt;Sheet1!AJ1462,Sheet1!AK1462&lt;&gt;Sheet1!T1462),"有影响","-")</f>
        <v>-</v>
      </c>
      <c r="F1157" s="31" t="str">
        <f>IF(OR(Sheet1!X1462&lt;&gt;Sheet1!AL1462,Sheet1!AM1462&lt;&gt;Sheet1!Y1462),"有影响","-")</f>
        <v>-</v>
      </c>
      <c r="G1157" s="31" t="str">
        <f>IF(OR(Sheet1!AC1462&lt;&gt;Sheet1!AN1462,Sheet1!AO1462&lt;&gt;Sheet1!AD1462),"有影响","-")</f>
        <v>-</v>
      </c>
      <c r="H1157" s="31" t="str">
        <f>IF(Sheet1!G1462=0,"出错","-")</f>
        <v>-</v>
      </c>
      <c r="I1157" s="31" t="str">
        <f>IF(AND(Sheet1!G1462=0,Sheet1!L1462&lt;&gt;0),"出错","-")</f>
        <v>-</v>
      </c>
      <c r="J1157" s="31" t="str">
        <f>IF(AND(Sheet1!G1462=0,Sheet1!L1462=0,Sheet1!Q1462&lt;&gt;0),"出错","-")</f>
        <v>-</v>
      </c>
      <c r="K1157" s="31" t="str">
        <f>IF(AND(Sheet1!G1462=0,Sheet1!L1462=0,Sheet1!Q1462=0,Sheet1!V1462&lt;&gt;0),"出错","-")</f>
        <v>-</v>
      </c>
      <c r="L1157" s="31" t="str">
        <f>IF(AND(Sheet1!G1462=0,Sheet1!L1462=0,Sheet1!Q1462=0,Sheet1!V1462=0,Sheet1!AA1462&lt;&gt;0),"出错","-")</f>
        <v>-</v>
      </c>
    </row>
    <row r="1158" spans="1:12">
      <c r="A1158" s="3">
        <v>40042</v>
      </c>
      <c r="B1158" s="3" t="s">
        <v>1659</v>
      </c>
      <c r="C1158" s="31" t="str">
        <f>IF(OR(Sheet1!I1463&lt;&gt;Sheet1!AF1463,Sheet1!AG1463&lt;&gt;Sheet1!J1463),"有影响","-")</f>
        <v>-</v>
      </c>
      <c r="D1158" s="31" t="str">
        <f>IF(OR(Sheet1!N1463&lt;&gt;Sheet1!AH1463,Sheet1!AI1463&lt;&gt;Sheet1!O1463),"有影响","-")</f>
        <v>-</v>
      </c>
      <c r="E1158" s="31" t="str">
        <f>IF(OR(Sheet1!S1463&lt;&gt;Sheet1!AJ1463,Sheet1!AK1463&lt;&gt;Sheet1!T1463),"有影响","-")</f>
        <v>-</v>
      </c>
      <c r="F1158" s="31" t="str">
        <f>IF(OR(Sheet1!X1463&lt;&gt;Sheet1!AL1463,Sheet1!AM1463&lt;&gt;Sheet1!Y1463),"有影响","-")</f>
        <v>-</v>
      </c>
      <c r="G1158" s="31" t="str">
        <f>IF(OR(Sheet1!AC1463&lt;&gt;Sheet1!AN1463,Sheet1!AO1463&lt;&gt;Sheet1!AD1463),"有影响","-")</f>
        <v>-</v>
      </c>
      <c r="H1158" s="31" t="str">
        <f>IF(Sheet1!G1463=0,"出错","-")</f>
        <v>-</v>
      </c>
      <c r="I1158" s="31" t="str">
        <f>IF(AND(Sheet1!G1463=0,Sheet1!L1463&lt;&gt;0),"出错","-")</f>
        <v>-</v>
      </c>
      <c r="J1158" s="31" t="str">
        <f>IF(AND(Sheet1!G1463=0,Sheet1!L1463=0,Sheet1!Q1463&lt;&gt;0),"出错","-")</f>
        <v>-</v>
      </c>
      <c r="K1158" s="31" t="str">
        <f>IF(AND(Sheet1!G1463=0,Sheet1!L1463=0,Sheet1!Q1463=0,Sheet1!V1463&lt;&gt;0),"出错","-")</f>
        <v>-</v>
      </c>
      <c r="L1158" s="31" t="str">
        <f>IF(AND(Sheet1!G1463=0,Sheet1!L1463=0,Sheet1!Q1463=0,Sheet1!V1463=0,Sheet1!AA1463&lt;&gt;0),"出错","-")</f>
        <v>-</v>
      </c>
    </row>
    <row r="1159" spans="1:12">
      <c r="A1159" s="3">
        <v>40043</v>
      </c>
      <c r="B1159" s="3" t="s">
        <v>1659</v>
      </c>
      <c r="C1159" s="31" t="str">
        <f>IF(OR(Sheet1!I1464&lt;&gt;Sheet1!AF1464,Sheet1!AG1464&lt;&gt;Sheet1!J1464),"有影响","-")</f>
        <v>-</v>
      </c>
      <c r="D1159" s="31" t="str">
        <f>IF(OR(Sheet1!N1464&lt;&gt;Sheet1!AH1464,Sheet1!AI1464&lt;&gt;Sheet1!O1464),"有影响","-")</f>
        <v>-</v>
      </c>
      <c r="E1159" s="31" t="str">
        <f>IF(OR(Sheet1!S1464&lt;&gt;Sheet1!AJ1464,Sheet1!AK1464&lt;&gt;Sheet1!T1464),"有影响","-")</f>
        <v>-</v>
      </c>
      <c r="F1159" s="31" t="str">
        <f>IF(OR(Sheet1!X1464&lt;&gt;Sheet1!AL1464,Sheet1!AM1464&lt;&gt;Sheet1!Y1464),"有影响","-")</f>
        <v>-</v>
      </c>
      <c r="G1159" s="31" t="str">
        <f>IF(OR(Sheet1!AC1464&lt;&gt;Sheet1!AN1464,Sheet1!AO1464&lt;&gt;Sheet1!AD1464),"有影响","-")</f>
        <v>-</v>
      </c>
      <c r="H1159" s="31" t="str">
        <f>IF(Sheet1!G1464=0,"出错","-")</f>
        <v>-</v>
      </c>
      <c r="I1159" s="31" t="str">
        <f>IF(AND(Sheet1!G1464=0,Sheet1!L1464&lt;&gt;0),"出错","-")</f>
        <v>-</v>
      </c>
      <c r="J1159" s="31" t="str">
        <f>IF(AND(Sheet1!G1464=0,Sheet1!L1464=0,Sheet1!Q1464&lt;&gt;0),"出错","-")</f>
        <v>-</v>
      </c>
      <c r="K1159" s="31" t="str">
        <f>IF(AND(Sheet1!G1464=0,Sheet1!L1464=0,Sheet1!Q1464=0,Sheet1!V1464&lt;&gt;0),"出错","-")</f>
        <v>-</v>
      </c>
      <c r="L1159" s="31" t="str">
        <f>IF(AND(Sheet1!G1464=0,Sheet1!L1464=0,Sheet1!Q1464=0,Sheet1!V1464=0,Sheet1!AA1464&lt;&gt;0),"出错","-")</f>
        <v>-</v>
      </c>
    </row>
    <row r="1160" spans="1:12">
      <c r="A1160" s="3">
        <v>40044</v>
      </c>
      <c r="B1160" s="3" t="s">
        <v>1659</v>
      </c>
      <c r="C1160" s="31" t="str">
        <f>IF(OR(Sheet1!I1465&lt;&gt;Sheet1!AF1465,Sheet1!AG1465&lt;&gt;Sheet1!J1465),"有影响","-")</f>
        <v>-</v>
      </c>
      <c r="D1160" s="31" t="str">
        <f>IF(OR(Sheet1!N1465&lt;&gt;Sheet1!AH1465,Sheet1!AI1465&lt;&gt;Sheet1!O1465),"有影响","-")</f>
        <v>-</v>
      </c>
      <c r="E1160" s="31" t="str">
        <f>IF(OR(Sheet1!S1465&lt;&gt;Sheet1!AJ1465,Sheet1!AK1465&lt;&gt;Sheet1!T1465),"有影响","-")</f>
        <v>-</v>
      </c>
      <c r="F1160" s="31" t="str">
        <f>IF(OR(Sheet1!X1465&lt;&gt;Sheet1!AL1465,Sheet1!AM1465&lt;&gt;Sheet1!Y1465),"有影响","-")</f>
        <v>-</v>
      </c>
      <c r="G1160" s="31" t="str">
        <f>IF(OR(Sheet1!AC1465&lt;&gt;Sheet1!AN1465,Sheet1!AO1465&lt;&gt;Sheet1!AD1465),"有影响","-")</f>
        <v>-</v>
      </c>
      <c r="H1160" s="31" t="str">
        <f>IF(Sheet1!G1465=0,"出错","-")</f>
        <v>-</v>
      </c>
      <c r="I1160" s="31" t="str">
        <f>IF(AND(Sheet1!G1465=0,Sheet1!L1465&lt;&gt;0),"出错","-")</f>
        <v>-</v>
      </c>
      <c r="J1160" s="31" t="str">
        <f>IF(AND(Sheet1!G1465=0,Sheet1!L1465=0,Sheet1!Q1465&lt;&gt;0),"出错","-")</f>
        <v>-</v>
      </c>
      <c r="K1160" s="31" t="str">
        <f>IF(AND(Sheet1!G1465=0,Sheet1!L1465=0,Sheet1!Q1465=0,Sheet1!V1465&lt;&gt;0),"出错","-")</f>
        <v>-</v>
      </c>
      <c r="L1160" s="31" t="str">
        <f>IF(AND(Sheet1!G1465=0,Sheet1!L1465=0,Sheet1!Q1465=0,Sheet1!V1465=0,Sheet1!AA1465&lt;&gt;0),"出错","-")</f>
        <v>-</v>
      </c>
    </row>
    <row r="1161" spans="1:12">
      <c r="A1161" s="3">
        <v>40045</v>
      </c>
      <c r="B1161" s="3" t="s">
        <v>1659</v>
      </c>
      <c r="C1161" s="31" t="str">
        <f>IF(OR(Sheet1!I1466&lt;&gt;Sheet1!AF1466,Sheet1!AG1466&lt;&gt;Sheet1!J1466),"有影响","-")</f>
        <v>-</v>
      </c>
      <c r="D1161" s="31" t="str">
        <f>IF(OR(Sheet1!N1466&lt;&gt;Sheet1!AH1466,Sheet1!AI1466&lt;&gt;Sheet1!O1466),"有影响","-")</f>
        <v>-</v>
      </c>
      <c r="E1161" s="31" t="str">
        <f>IF(OR(Sheet1!S1466&lt;&gt;Sheet1!AJ1466,Sheet1!AK1466&lt;&gt;Sheet1!T1466),"有影响","-")</f>
        <v>-</v>
      </c>
      <c r="F1161" s="31" t="str">
        <f>IF(OR(Sheet1!X1466&lt;&gt;Sheet1!AL1466,Sheet1!AM1466&lt;&gt;Sheet1!Y1466),"有影响","-")</f>
        <v>-</v>
      </c>
      <c r="G1161" s="31" t="str">
        <f>IF(OR(Sheet1!AC1466&lt;&gt;Sheet1!AN1466,Sheet1!AO1466&lt;&gt;Sheet1!AD1466),"有影响","-")</f>
        <v>-</v>
      </c>
      <c r="H1161" s="31" t="str">
        <f>IF(Sheet1!G1466=0,"出错","-")</f>
        <v>-</v>
      </c>
      <c r="I1161" s="31" t="str">
        <f>IF(AND(Sheet1!G1466=0,Sheet1!L1466&lt;&gt;0),"出错","-")</f>
        <v>-</v>
      </c>
      <c r="J1161" s="31" t="str">
        <f>IF(AND(Sheet1!G1466=0,Sheet1!L1466=0,Sheet1!Q1466&lt;&gt;0),"出错","-")</f>
        <v>-</v>
      </c>
      <c r="K1161" s="31" t="str">
        <f>IF(AND(Sheet1!G1466=0,Sheet1!L1466=0,Sheet1!Q1466=0,Sheet1!V1466&lt;&gt;0),"出错","-")</f>
        <v>-</v>
      </c>
      <c r="L1161" s="31" t="str">
        <f>IF(AND(Sheet1!G1466=0,Sheet1!L1466=0,Sheet1!Q1466=0,Sheet1!V1466=0,Sheet1!AA1466&lt;&gt;0),"出错","-")</f>
        <v>-</v>
      </c>
    </row>
    <row r="1162" spans="1:12">
      <c r="A1162" s="3">
        <v>40046</v>
      </c>
      <c r="B1162" s="3" t="s">
        <v>1659</v>
      </c>
      <c r="C1162" s="31" t="str">
        <f>IF(OR(Sheet1!I1467&lt;&gt;Sheet1!AF1467,Sheet1!AG1467&lt;&gt;Sheet1!J1467),"有影响","-")</f>
        <v>-</v>
      </c>
      <c r="D1162" s="31" t="str">
        <f>IF(OR(Sheet1!N1467&lt;&gt;Sheet1!AH1467,Sheet1!AI1467&lt;&gt;Sheet1!O1467),"有影响","-")</f>
        <v>-</v>
      </c>
      <c r="E1162" s="31" t="str">
        <f>IF(OR(Sheet1!S1467&lt;&gt;Sheet1!AJ1467,Sheet1!AK1467&lt;&gt;Sheet1!T1467),"有影响","-")</f>
        <v>-</v>
      </c>
      <c r="F1162" s="31" t="str">
        <f>IF(OR(Sheet1!X1467&lt;&gt;Sheet1!AL1467,Sheet1!AM1467&lt;&gt;Sheet1!Y1467),"有影响","-")</f>
        <v>-</v>
      </c>
      <c r="G1162" s="31" t="str">
        <f>IF(OR(Sheet1!AC1467&lt;&gt;Sheet1!AN1467,Sheet1!AO1467&lt;&gt;Sheet1!AD1467),"有影响","-")</f>
        <v>-</v>
      </c>
      <c r="H1162" s="31" t="str">
        <f>IF(Sheet1!G1467=0,"出错","-")</f>
        <v>-</v>
      </c>
      <c r="I1162" s="31" t="str">
        <f>IF(AND(Sheet1!G1467=0,Sheet1!L1467&lt;&gt;0),"出错","-")</f>
        <v>-</v>
      </c>
      <c r="J1162" s="31" t="str">
        <f>IF(AND(Sheet1!G1467=0,Sheet1!L1467=0,Sheet1!Q1467&lt;&gt;0),"出错","-")</f>
        <v>-</v>
      </c>
      <c r="K1162" s="31" t="str">
        <f>IF(AND(Sheet1!G1467=0,Sheet1!L1467=0,Sheet1!Q1467=0,Sheet1!V1467&lt;&gt;0),"出错","-")</f>
        <v>-</v>
      </c>
      <c r="L1162" s="31" t="str">
        <f>IF(AND(Sheet1!G1467=0,Sheet1!L1467=0,Sheet1!Q1467=0,Sheet1!V1467=0,Sheet1!AA1467&lt;&gt;0),"出错","-")</f>
        <v>-</v>
      </c>
    </row>
    <row r="1163" spans="1:12">
      <c r="A1163" s="3">
        <v>40047</v>
      </c>
      <c r="B1163" s="3" t="s">
        <v>1659</v>
      </c>
      <c r="C1163" s="31" t="str">
        <f>IF(OR(Sheet1!I1468&lt;&gt;Sheet1!AF1468,Sheet1!AG1468&lt;&gt;Sheet1!J1468),"有影响","-")</f>
        <v>-</v>
      </c>
      <c r="D1163" s="31" t="str">
        <f>IF(OR(Sheet1!N1468&lt;&gt;Sheet1!AH1468,Sheet1!AI1468&lt;&gt;Sheet1!O1468),"有影响","-")</f>
        <v>-</v>
      </c>
      <c r="E1163" s="31" t="str">
        <f>IF(OR(Sheet1!S1468&lt;&gt;Sheet1!AJ1468,Sheet1!AK1468&lt;&gt;Sheet1!T1468),"有影响","-")</f>
        <v>-</v>
      </c>
      <c r="F1163" s="31" t="str">
        <f>IF(OR(Sheet1!X1468&lt;&gt;Sheet1!AL1468,Sheet1!AM1468&lt;&gt;Sheet1!Y1468),"有影响","-")</f>
        <v>-</v>
      </c>
      <c r="G1163" s="31" t="str">
        <f>IF(OR(Sheet1!AC1468&lt;&gt;Sheet1!AN1468,Sheet1!AO1468&lt;&gt;Sheet1!AD1468),"有影响","-")</f>
        <v>-</v>
      </c>
      <c r="H1163" s="31" t="str">
        <f>IF(Sheet1!G1468=0,"出错","-")</f>
        <v>-</v>
      </c>
      <c r="I1163" s="31" t="str">
        <f>IF(AND(Sheet1!G1468=0,Sheet1!L1468&lt;&gt;0),"出错","-")</f>
        <v>-</v>
      </c>
      <c r="J1163" s="31" t="str">
        <f>IF(AND(Sheet1!G1468=0,Sheet1!L1468=0,Sheet1!Q1468&lt;&gt;0),"出错","-")</f>
        <v>-</v>
      </c>
      <c r="K1163" s="31" t="str">
        <f>IF(AND(Sheet1!G1468=0,Sheet1!L1468=0,Sheet1!Q1468=0,Sheet1!V1468&lt;&gt;0),"出错","-")</f>
        <v>-</v>
      </c>
      <c r="L1163" s="31" t="str">
        <f>IF(AND(Sheet1!G1468=0,Sheet1!L1468=0,Sheet1!Q1468=0,Sheet1!V1468=0,Sheet1!AA1468&lt;&gt;0),"出错","-")</f>
        <v>-</v>
      </c>
    </row>
    <row r="1164" spans="1:12">
      <c r="A1164" s="3">
        <v>40048</v>
      </c>
      <c r="B1164" s="3" t="s">
        <v>1659</v>
      </c>
      <c r="C1164" s="31" t="str">
        <f>IF(OR(Sheet1!I1469&lt;&gt;Sheet1!AF1469,Sheet1!AG1469&lt;&gt;Sheet1!J1469),"有影响","-")</f>
        <v>-</v>
      </c>
      <c r="D1164" s="31" t="str">
        <f>IF(OR(Sheet1!N1469&lt;&gt;Sheet1!AH1469,Sheet1!AI1469&lt;&gt;Sheet1!O1469),"有影响","-")</f>
        <v>-</v>
      </c>
      <c r="E1164" s="31" t="str">
        <f>IF(OR(Sheet1!S1469&lt;&gt;Sheet1!AJ1469,Sheet1!AK1469&lt;&gt;Sheet1!T1469),"有影响","-")</f>
        <v>-</v>
      </c>
      <c r="F1164" s="31" t="str">
        <f>IF(OR(Sheet1!X1469&lt;&gt;Sheet1!AL1469,Sheet1!AM1469&lt;&gt;Sheet1!Y1469),"有影响","-")</f>
        <v>-</v>
      </c>
      <c r="G1164" s="31" t="str">
        <f>IF(OR(Sheet1!AC1469&lt;&gt;Sheet1!AN1469,Sheet1!AO1469&lt;&gt;Sheet1!AD1469),"有影响","-")</f>
        <v>-</v>
      </c>
      <c r="H1164" s="31" t="str">
        <f>IF(Sheet1!G1469=0,"出错","-")</f>
        <v>-</v>
      </c>
      <c r="I1164" s="31" t="str">
        <f>IF(AND(Sheet1!G1469=0,Sheet1!L1469&lt;&gt;0),"出错","-")</f>
        <v>-</v>
      </c>
      <c r="J1164" s="31" t="str">
        <f>IF(AND(Sheet1!G1469=0,Sheet1!L1469=0,Sheet1!Q1469&lt;&gt;0),"出错","-")</f>
        <v>-</v>
      </c>
      <c r="K1164" s="31" t="str">
        <f>IF(AND(Sheet1!G1469=0,Sheet1!L1469=0,Sheet1!Q1469=0,Sheet1!V1469&lt;&gt;0),"出错","-")</f>
        <v>-</v>
      </c>
      <c r="L1164" s="31" t="str">
        <f>IF(AND(Sheet1!G1469=0,Sheet1!L1469=0,Sheet1!Q1469=0,Sheet1!V1469=0,Sheet1!AA1469&lt;&gt;0),"出错","-")</f>
        <v>-</v>
      </c>
    </row>
    <row r="1165" spans="1:12">
      <c r="A1165" s="3">
        <v>40049</v>
      </c>
      <c r="B1165" s="3" t="s">
        <v>1659</v>
      </c>
      <c r="C1165" s="31" t="str">
        <f>IF(OR(Sheet1!I1470&lt;&gt;Sheet1!AF1470,Sheet1!AG1470&lt;&gt;Sheet1!J1470),"有影响","-")</f>
        <v>-</v>
      </c>
      <c r="D1165" s="31" t="str">
        <f>IF(OR(Sheet1!N1470&lt;&gt;Sheet1!AH1470,Sheet1!AI1470&lt;&gt;Sheet1!O1470),"有影响","-")</f>
        <v>-</v>
      </c>
      <c r="E1165" s="31" t="str">
        <f>IF(OR(Sheet1!S1470&lt;&gt;Sheet1!AJ1470,Sheet1!AK1470&lt;&gt;Sheet1!T1470),"有影响","-")</f>
        <v>-</v>
      </c>
      <c r="F1165" s="31" t="str">
        <f>IF(OR(Sheet1!X1470&lt;&gt;Sheet1!AL1470,Sheet1!AM1470&lt;&gt;Sheet1!Y1470),"有影响","-")</f>
        <v>-</v>
      </c>
      <c r="G1165" s="31" t="str">
        <f>IF(OR(Sheet1!AC1470&lt;&gt;Sheet1!AN1470,Sheet1!AO1470&lt;&gt;Sheet1!AD1470),"有影响","-")</f>
        <v>-</v>
      </c>
      <c r="H1165" s="31" t="str">
        <f>IF(Sheet1!G1470=0,"出错","-")</f>
        <v>-</v>
      </c>
      <c r="I1165" s="31" t="str">
        <f>IF(AND(Sheet1!G1470=0,Sheet1!L1470&lt;&gt;0),"出错","-")</f>
        <v>-</v>
      </c>
      <c r="J1165" s="31" t="str">
        <f>IF(AND(Sheet1!G1470=0,Sheet1!L1470=0,Sheet1!Q1470&lt;&gt;0),"出错","-")</f>
        <v>-</v>
      </c>
      <c r="K1165" s="31" t="str">
        <f>IF(AND(Sheet1!G1470=0,Sheet1!L1470=0,Sheet1!Q1470=0,Sheet1!V1470&lt;&gt;0),"出错","-")</f>
        <v>-</v>
      </c>
      <c r="L1165" s="31" t="str">
        <f>IF(AND(Sheet1!G1470=0,Sheet1!L1470=0,Sheet1!Q1470=0,Sheet1!V1470=0,Sheet1!AA1470&lt;&gt;0),"出错","-")</f>
        <v>-</v>
      </c>
    </row>
    <row r="1166" spans="1:12">
      <c r="A1166" s="3">
        <v>40050</v>
      </c>
      <c r="B1166" s="3" t="s">
        <v>1659</v>
      </c>
      <c r="C1166" s="31" t="str">
        <f>IF(OR(Sheet1!I1471&lt;&gt;Sheet1!AF1471,Sheet1!AG1471&lt;&gt;Sheet1!J1471),"有影响","-")</f>
        <v>-</v>
      </c>
      <c r="D1166" s="31" t="str">
        <f>IF(OR(Sheet1!N1471&lt;&gt;Sheet1!AH1471,Sheet1!AI1471&lt;&gt;Sheet1!O1471),"有影响","-")</f>
        <v>-</v>
      </c>
      <c r="E1166" s="31" t="str">
        <f>IF(OR(Sheet1!S1471&lt;&gt;Sheet1!AJ1471,Sheet1!AK1471&lt;&gt;Sheet1!T1471),"有影响","-")</f>
        <v>-</v>
      </c>
      <c r="F1166" s="31" t="str">
        <f>IF(OR(Sheet1!X1471&lt;&gt;Sheet1!AL1471,Sheet1!AM1471&lt;&gt;Sheet1!Y1471),"有影响","-")</f>
        <v>-</v>
      </c>
      <c r="G1166" s="31" t="str">
        <f>IF(OR(Sheet1!AC1471&lt;&gt;Sheet1!AN1471,Sheet1!AO1471&lt;&gt;Sheet1!AD1471),"有影响","-")</f>
        <v>-</v>
      </c>
      <c r="H1166" s="31" t="str">
        <f>IF(Sheet1!G1471=0,"出错","-")</f>
        <v>-</v>
      </c>
      <c r="I1166" s="31" t="str">
        <f>IF(AND(Sheet1!G1471=0,Sheet1!L1471&lt;&gt;0),"出错","-")</f>
        <v>-</v>
      </c>
      <c r="J1166" s="31" t="str">
        <f>IF(AND(Sheet1!G1471=0,Sheet1!L1471=0,Sheet1!Q1471&lt;&gt;0),"出错","-")</f>
        <v>-</v>
      </c>
      <c r="K1166" s="31" t="str">
        <f>IF(AND(Sheet1!G1471=0,Sheet1!L1471=0,Sheet1!Q1471=0,Sheet1!V1471&lt;&gt;0),"出错","-")</f>
        <v>-</v>
      </c>
      <c r="L1166" s="31" t="str">
        <f>IF(AND(Sheet1!G1471=0,Sheet1!L1471=0,Sheet1!Q1471=0,Sheet1!V1471=0,Sheet1!AA1471&lt;&gt;0),"出错","-")</f>
        <v>-</v>
      </c>
    </row>
    <row r="1167" spans="1:12">
      <c r="A1167" s="3">
        <v>40051</v>
      </c>
      <c r="B1167" s="3" t="s">
        <v>1659</v>
      </c>
      <c r="C1167" s="31" t="str">
        <f>IF(OR(Sheet1!I1472&lt;&gt;Sheet1!AF1472,Sheet1!AG1472&lt;&gt;Sheet1!J1472),"有影响","-")</f>
        <v>-</v>
      </c>
      <c r="D1167" s="31" t="str">
        <f>IF(OR(Sheet1!N1472&lt;&gt;Sheet1!AH1472,Sheet1!AI1472&lt;&gt;Sheet1!O1472),"有影响","-")</f>
        <v>-</v>
      </c>
      <c r="E1167" s="31" t="str">
        <f>IF(OR(Sheet1!S1472&lt;&gt;Sheet1!AJ1472,Sheet1!AK1472&lt;&gt;Sheet1!T1472),"有影响","-")</f>
        <v>-</v>
      </c>
      <c r="F1167" s="31" t="str">
        <f>IF(OR(Sheet1!X1472&lt;&gt;Sheet1!AL1472,Sheet1!AM1472&lt;&gt;Sheet1!Y1472),"有影响","-")</f>
        <v>-</v>
      </c>
      <c r="G1167" s="31" t="str">
        <f>IF(OR(Sheet1!AC1472&lt;&gt;Sheet1!AN1472,Sheet1!AO1472&lt;&gt;Sheet1!AD1472),"有影响","-")</f>
        <v>-</v>
      </c>
      <c r="H1167" s="31" t="str">
        <f>IF(Sheet1!G1472=0,"出错","-")</f>
        <v>-</v>
      </c>
      <c r="I1167" s="31" t="str">
        <f>IF(AND(Sheet1!G1472=0,Sheet1!L1472&lt;&gt;0),"出错","-")</f>
        <v>-</v>
      </c>
      <c r="J1167" s="31" t="str">
        <f>IF(AND(Sheet1!G1472=0,Sheet1!L1472=0,Sheet1!Q1472&lt;&gt;0),"出错","-")</f>
        <v>-</v>
      </c>
      <c r="K1167" s="31" t="str">
        <f>IF(AND(Sheet1!G1472=0,Sheet1!L1472=0,Sheet1!Q1472=0,Sheet1!V1472&lt;&gt;0),"出错","-")</f>
        <v>-</v>
      </c>
      <c r="L1167" s="31" t="str">
        <f>IF(AND(Sheet1!G1472=0,Sheet1!L1472=0,Sheet1!Q1472=0,Sheet1!V1472=0,Sheet1!AA1472&lt;&gt;0),"出错","-")</f>
        <v>-</v>
      </c>
    </row>
    <row r="1168" spans="1:12">
      <c r="A1168" s="3">
        <v>40052</v>
      </c>
      <c r="B1168" s="3" t="s">
        <v>1659</v>
      </c>
      <c r="C1168" s="31" t="str">
        <f>IF(OR(Sheet1!I1473&lt;&gt;Sheet1!AF1473,Sheet1!AG1473&lt;&gt;Sheet1!J1473),"有影响","-")</f>
        <v>-</v>
      </c>
      <c r="D1168" s="31" t="str">
        <f>IF(OR(Sheet1!N1473&lt;&gt;Sheet1!AH1473,Sheet1!AI1473&lt;&gt;Sheet1!O1473),"有影响","-")</f>
        <v>-</v>
      </c>
      <c r="E1168" s="31" t="str">
        <f>IF(OR(Sheet1!S1473&lt;&gt;Sheet1!AJ1473,Sheet1!AK1473&lt;&gt;Sheet1!T1473),"有影响","-")</f>
        <v>-</v>
      </c>
      <c r="F1168" s="31" t="str">
        <f>IF(OR(Sheet1!X1473&lt;&gt;Sheet1!AL1473,Sheet1!AM1473&lt;&gt;Sheet1!Y1473),"有影响","-")</f>
        <v>-</v>
      </c>
      <c r="G1168" s="31" t="str">
        <f>IF(OR(Sheet1!AC1473&lt;&gt;Sheet1!AN1473,Sheet1!AO1473&lt;&gt;Sheet1!AD1473),"有影响","-")</f>
        <v>-</v>
      </c>
      <c r="H1168" s="31" t="str">
        <f>IF(Sheet1!G1473=0,"出错","-")</f>
        <v>-</v>
      </c>
      <c r="I1168" s="31" t="str">
        <f>IF(AND(Sheet1!G1473=0,Sheet1!L1473&lt;&gt;0),"出错","-")</f>
        <v>-</v>
      </c>
      <c r="J1168" s="31" t="str">
        <f>IF(AND(Sheet1!G1473=0,Sheet1!L1473=0,Sheet1!Q1473&lt;&gt;0),"出错","-")</f>
        <v>-</v>
      </c>
      <c r="K1168" s="31" t="str">
        <f>IF(AND(Sheet1!G1473=0,Sheet1!L1473=0,Sheet1!Q1473=0,Sheet1!V1473&lt;&gt;0),"出错","-")</f>
        <v>-</v>
      </c>
      <c r="L1168" s="31" t="str">
        <f>IF(AND(Sheet1!G1473=0,Sheet1!L1473=0,Sheet1!Q1473=0,Sheet1!V1473=0,Sheet1!AA1473&lt;&gt;0),"出错","-")</f>
        <v>-</v>
      </c>
    </row>
    <row r="1169" spans="1:12">
      <c r="A1169" s="3">
        <v>40053</v>
      </c>
      <c r="B1169" s="3" t="s">
        <v>1659</v>
      </c>
      <c r="C1169" s="31" t="str">
        <f>IF(OR(Sheet1!I1474&lt;&gt;Sheet1!AF1474,Sheet1!AG1474&lt;&gt;Sheet1!J1474),"有影响","-")</f>
        <v>-</v>
      </c>
      <c r="D1169" s="31" t="str">
        <f>IF(OR(Sheet1!N1474&lt;&gt;Sheet1!AH1474,Sheet1!AI1474&lt;&gt;Sheet1!O1474),"有影响","-")</f>
        <v>-</v>
      </c>
      <c r="E1169" s="31" t="str">
        <f>IF(OR(Sheet1!S1474&lt;&gt;Sheet1!AJ1474,Sheet1!AK1474&lt;&gt;Sheet1!T1474),"有影响","-")</f>
        <v>-</v>
      </c>
      <c r="F1169" s="31" t="str">
        <f>IF(OR(Sheet1!X1474&lt;&gt;Sheet1!AL1474,Sheet1!AM1474&lt;&gt;Sheet1!Y1474),"有影响","-")</f>
        <v>-</v>
      </c>
      <c r="G1169" s="31" t="str">
        <f>IF(OR(Sheet1!AC1474&lt;&gt;Sheet1!AN1474,Sheet1!AO1474&lt;&gt;Sheet1!AD1474),"有影响","-")</f>
        <v>-</v>
      </c>
      <c r="H1169" s="31" t="str">
        <f>IF(Sheet1!G1474=0,"出错","-")</f>
        <v>-</v>
      </c>
      <c r="I1169" s="31" t="str">
        <f>IF(AND(Sheet1!G1474=0,Sheet1!L1474&lt;&gt;0),"出错","-")</f>
        <v>-</v>
      </c>
      <c r="J1169" s="31" t="str">
        <f>IF(AND(Sheet1!G1474=0,Sheet1!L1474=0,Sheet1!Q1474&lt;&gt;0),"出错","-")</f>
        <v>-</v>
      </c>
      <c r="K1169" s="31" t="str">
        <f>IF(AND(Sheet1!G1474=0,Sheet1!L1474=0,Sheet1!Q1474=0,Sheet1!V1474&lt;&gt;0),"出错","-")</f>
        <v>-</v>
      </c>
      <c r="L1169" s="31" t="str">
        <f>IF(AND(Sheet1!G1474=0,Sheet1!L1474=0,Sheet1!Q1474=0,Sheet1!V1474=0,Sheet1!AA1474&lt;&gt;0),"出错","-")</f>
        <v>-</v>
      </c>
    </row>
    <row r="1170" spans="1:12">
      <c r="A1170" s="3">
        <v>40054</v>
      </c>
      <c r="B1170" s="3" t="s">
        <v>1659</v>
      </c>
      <c r="C1170" s="31" t="str">
        <f>IF(OR(Sheet1!I1475&lt;&gt;Sheet1!AF1475,Sheet1!AG1475&lt;&gt;Sheet1!J1475),"有影响","-")</f>
        <v>-</v>
      </c>
      <c r="D1170" s="31" t="str">
        <f>IF(OR(Sheet1!N1475&lt;&gt;Sheet1!AH1475,Sheet1!AI1475&lt;&gt;Sheet1!O1475),"有影响","-")</f>
        <v>-</v>
      </c>
      <c r="E1170" s="31" t="str">
        <f>IF(OR(Sheet1!S1475&lt;&gt;Sheet1!AJ1475,Sheet1!AK1475&lt;&gt;Sheet1!T1475),"有影响","-")</f>
        <v>-</v>
      </c>
      <c r="F1170" s="31" t="str">
        <f>IF(OR(Sheet1!X1475&lt;&gt;Sheet1!AL1475,Sheet1!AM1475&lt;&gt;Sheet1!Y1475),"有影响","-")</f>
        <v>-</v>
      </c>
      <c r="G1170" s="31" t="str">
        <f>IF(OR(Sheet1!AC1475&lt;&gt;Sheet1!AN1475,Sheet1!AO1475&lt;&gt;Sheet1!AD1475),"有影响","-")</f>
        <v>-</v>
      </c>
      <c r="H1170" s="31" t="str">
        <f>IF(Sheet1!G1475=0,"出错","-")</f>
        <v>-</v>
      </c>
      <c r="I1170" s="31" t="str">
        <f>IF(AND(Sheet1!G1475=0,Sheet1!L1475&lt;&gt;0),"出错","-")</f>
        <v>-</v>
      </c>
      <c r="J1170" s="31" t="str">
        <f>IF(AND(Sheet1!G1475=0,Sheet1!L1475=0,Sheet1!Q1475&lt;&gt;0),"出错","-")</f>
        <v>-</v>
      </c>
      <c r="K1170" s="31" t="str">
        <f>IF(AND(Sheet1!G1475=0,Sheet1!L1475=0,Sheet1!Q1475=0,Sheet1!V1475&lt;&gt;0),"出错","-")</f>
        <v>-</v>
      </c>
      <c r="L1170" s="31" t="str">
        <f>IF(AND(Sheet1!G1475=0,Sheet1!L1475=0,Sheet1!Q1475=0,Sheet1!V1475=0,Sheet1!AA1475&lt;&gt;0),"出错","-")</f>
        <v>-</v>
      </c>
    </row>
    <row r="1171" spans="1:12">
      <c r="A1171" s="3">
        <v>40055</v>
      </c>
      <c r="B1171" s="3" t="s">
        <v>1659</v>
      </c>
      <c r="C1171" s="31" t="str">
        <f>IF(OR(Sheet1!I1476&lt;&gt;Sheet1!AF1476,Sheet1!AG1476&lt;&gt;Sheet1!J1476),"有影响","-")</f>
        <v>-</v>
      </c>
      <c r="D1171" s="31" t="str">
        <f>IF(OR(Sheet1!N1476&lt;&gt;Sheet1!AH1476,Sheet1!AI1476&lt;&gt;Sheet1!O1476),"有影响","-")</f>
        <v>-</v>
      </c>
      <c r="E1171" s="31" t="str">
        <f>IF(OR(Sheet1!S1476&lt;&gt;Sheet1!AJ1476,Sheet1!AK1476&lt;&gt;Sheet1!T1476),"有影响","-")</f>
        <v>-</v>
      </c>
      <c r="F1171" s="31" t="str">
        <f>IF(OR(Sheet1!X1476&lt;&gt;Sheet1!AL1476,Sheet1!AM1476&lt;&gt;Sheet1!Y1476),"有影响","-")</f>
        <v>-</v>
      </c>
      <c r="G1171" s="31" t="str">
        <f>IF(OR(Sheet1!AC1476&lt;&gt;Sheet1!AN1476,Sheet1!AO1476&lt;&gt;Sheet1!AD1476),"有影响","-")</f>
        <v>-</v>
      </c>
      <c r="H1171" s="31" t="str">
        <f>IF(Sheet1!G1476=0,"出错","-")</f>
        <v>-</v>
      </c>
      <c r="I1171" s="31" t="str">
        <f>IF(AND(Sheet1!G1476=0,Sheet1!L1476&lt;&gt;0),"出错","-")</f>
        <v>-</v>
      </c>
      <c r="J1171" s="31" t="str">
        <f>IF(AND(Sheet1!G1476=0,Sheet1!L1476=0,Sheet1!Q1476&lt;&gt;0),"出错","-")</f>
        <v>-</v>
      </c>
      <c r="K1171" s="31" t="str">
        <f>IF(AND(Sheet1!G1476=0,Sheet1!L1476=0,Sheet1!Q1476=0,Sheet1!V1476&lt;&gt;0),"出错","-")</f>
        <v>-</v>
      </c>
      <c r="L1171" s="31" t="str">
        <f>IF(AND(Sheet1!G1476=0,Sheet1!L1476=0,Sheet1!Q1476=0,Sheet1!V1476=0,Sheet1!AA1476&lt;&gt;0),"出错","-")</f>
        <v>-</v>
      </c>
    </row>
    <row r="1172" spans="1:12">
      <c r="A1172" s="3">
        <v>40056</v>
      </c>
      <c r="B1172" s="3" t="s">
        <v>1659</v>
      </c>
      <c r="C1172" s="31" t="str">
        <f>IF(OR(Sheet1!I1477&lt;&gt;Sheet1!AF1477,Sheet1!AG1477&lt;&gt;Sheet1!J1477),"有影响","-")</f>
        <v>-</v>
      </c>
      <c r="D1172" s="31" t="str">
        <f>IF(OR(Sheet1!N1477&lt;&gt;Sheet1!AH1477,Sheet1!AI1477&lt;&gt;Sheet1!O1477),"有影响","-")</f>
        <v>-</v>
      </c>
      <c r="E1172" s="31" t="str">
        <f>IF(OR(Sheet1!S1477&lt;&gt;Sheet1!AJ1477,Sheet1!AK1477&lt;&gt;Sheet1!T1477),"有影响","-")</f>
        <v>-</v>
      </c>
      <c r="F1172" s="31" t="str">
        <f>IF(OR(Sheet1!X1477&lt;&gt;Sheet1!AL1477,Sheet1!AM1477&lt;&gt;Sheet1!Y1477),"有影响","-")</f>
        <v>-</v>
      </c>
      <c r="G1172" s="31" t="str">
        <f>IF(OR(Sheet1!AC1477&lt;&gt;Sheet1!AN1477,Sheet1!AO1477&lt;&gt;Sheet1!AD1477),"有影响","-")</f>
        <v>-</v>
      </c>
      <c r="H1172" s="31" t="str">
        <f>IF(Sheet1!G1477=0,"出错","-")</f>
        <v>-</v>
      </c>
      <c r="I1172" s="31" t="str">
        <f>IF(AND(Sheet1!G1477=0,Sheet1!L1477&lt;&gt;0),"出错","-")</f>
        <v>-</v>
      </c>
      <c r="J1172" s="31" t="str">
        <f>IF(AND(Sheet1!G1477=0,Sheet1!L1477=0,Sheet1!Q1477&lt;&gt;0),"出错","-")</f>
        <v>-</v>
      </c>
      <c r="K1172" s="31" t="str">
        <f>IF(AND(Sheet1!G1477=0,Sheet1!L1477=0,Sheet1!Q1477=0,Sheet1!V1477&lt;&gt;0),"出错","-")</f>
        <v>-</v>
      </c>
      <c r="L1172" s="31" t="str">
        <f>IF(AND(Sheet1!G1477=0,Sheet1!L1477=0,Sheet1!Q1477=0,Sheet1!V1477=0,Sheet1!AA1477&lt;&gt;0),"出错","-")</f>
        <v>-</v>
      </c>
    </row>
    <row r="1173" spans="1:12">
      <c r="A1173" s="3">
        <v>40057</v>
      </c>
      <c r="B1173" s="3" t="s">
        <v>1659</v>
      </c>
      <c r="C1173" s="31" t="str">
        <f>IF(OR(Sheet1!I1478&lt;&gt;Sheet1!AF1478,Sheet1!AG1478&lt;&gt;Sheet1!J1478),"有影响","-")</f>
        <v>-</v>
      </c>
      <c r="D1173" s="31" t="str">
        <f>IF(OR(Sheet1!N1478&lt;&gt;Sheet1!AH1478,Sheet1!AI1478&lt;&gt;Sheet1!O1478),"有影响","-")</f>
        <v>-</v>
      </c>
      <c r="E1173" s="31" t="str">
        <f>IF(OR(Sheet1!S1478&lt;&gt;Sheet1!AJ1478,Sheet1!AK1478&lt;&gt;Sheet1!T1478),"有影响","-")</f>
        <v>-</v>
      </c>
      <c r="F1173" s="31" t="str">
        <f>IF(OR(Sheet1!X1478&lt;&gt;Sheet1!AL1478,Sheet1!AM1478&lt;&gt;Sheet1!Y1478),"有影响","-")</f>
        <v>-</v>
      </c>
      <c r="G1173" s="31" t="str">
        <f>IF(OR(Sheet1!AC1478&lt;&gt;Sheet1!AN1478,Sheet1!AO1478&lt;&gt;Sheet1!AD1478),"有影响","-")</f>
        <v>-</v>
      </c>
      <c r="H1173" s="31" t="str">
        <f>IF(Sheet1!G1478=0,"出错","-")</f>
        <v>-</v>
      </c>
      <c r="I1173" s="31" t="str">
        <f>IF(AND(Sheet1!G1478=0,Sheet1!L1478&lt;&gt;0),"出错","-")</f>
        <v>-</v>
      </c>
      <c r="J1173" s="31" t="str">
        <f>IF(AND(Sheet1!G1478=0,Sheet1!L1478=0,Sheet1!Q1478&lt;&gt;0),"出错","-")</f>
        <v>-</v>
      </c>
      <c r="K1173" s="31" t="str">
        <f>IF(AND(Sheet1!G1478=0,Sheet1!L1478=0,Sheet1!Q1478=0,Sheet1!V1478&lt;&gt;0),"出错","-")</f>
        <v>-</v>
      </c>
      <c r="L1173" s="31" t="str">
        <f>IF(AND(Sheet1!G1478=0,Sheet1!L1478=0,Sheet1!Q1478=0,Sheet1!V1478=0,Sheet1!AA1478&lt;&gt;0),"出错","-")</f>
        <v>-</v>
      </c>
    </row>
    <row r="1174" spans="1:12">
      <c r="A1174" s="3">
        <v>40058</v>
      </c>
      <c r="B1174" s="3" t="s">
        <v>1659</v>
      </c>
      <c r="C1174" s="31" t="str">
        <f>IF(OR(Sheet1!I1479&lt;&gt;Sheet1!AF1479,Sheet1!AG1479&lt;&gt;Sheet1!J1479),"有影响","-")</f>
        <v>-</v>
      </c>
      <c r="D1174" s="31" t="str">
        <f>IF(OR(Sheet1!N1479&lt;&gt;Sheet1!AH1479,Sheet1!AI1479&lt;&gt;Sheet1!O1479),"有影响","-")</f>
        <v>-</v>
      </c>
      <c r="E1174" s="31" t="str">
        <f>IF(OR(Sheet1!S1479&lt;&gt;Sheet1!AJ1479,Sheet1!AK1479&lt;&gt;Sheet1!T1479),"有影响","-")</f>
        <v>-</v>
      </c>
      <c r="F1174" s="31" t="str">
        <f>IF(OR(Sheet1!X1479&lt;&gt;Sheet1!AL1479,Sheet1!AM1479&lt;&gt;Sheet1!Y1479),"有影响","-")</f>
        <v>-</v>
      </c>
      <c r="G1174" s="31" t="str">
        <f>IF(OR(Sheet1!AC1479&lt;&gt;Sheet1!AN1479,Sheet1!AO1479&lt;&gt;Sheet1!AD1479),"有影响","-")</f>
        <v>-</v>
      </c>
      <c r="H1174" s="31" t="str">
        <f>IF(Sheet1!G1479=0,"出错","-")</f>
        <v>-</v>
      </c>
      <c r="I1174" s="31" t="str">
        <f>IF(AND(Sheet1!G1479=0,Sheet1!L1479&lt;&gt;0),"出错","-")</f>
        <v>-</v>
      </c>
      <c r="J1174" s="31" t="str">
        <f>IF(AND(Sheet1!G1479=0,Sheet1!L1479=0,Sheet1!Q1479&lt;&gt;0),"出错","-")</f>
        <v>-</v>
      </c>
      <c r="K1174" s="31" t="str">
        <f>IF(AND(Sheet1!G1479=0,Sheet1!L1479=0,Sheet1!Q1479=0,Sheet1!V1479&lt;&gt;0),"出错","-")</f>
        <v>-</v>
      </c>
      <c r="L1174" s="31" t="str">
        <f>IF(AND(Sheet1!G1479=0,Sheet1!L1479=0,Sheet1!Q1479=0,Sheet1!V1479=0,Sheet1!AA1479&lt;&gt;0),"出错","-")</f>
        <v>-</v>
      </c>
    </row>
    <row r="1175" spans="1:12">
      <c r="A1175" s="3">
        <v>40059</v>
      </c>
      <c r="B1175" s="3" t="s">
        <v>1659</v>
      </c>
      <c r="C1175" s="31" t="str">
        <f>IF(OR(Sheet1!I1480&lt;&gt;Sheet1!AF1480,Sheet1!AG1480&lt;&gt;Sheet1!J1480),"有影响","-")</f>
        <v>-</v>
      </c>
      <c r="D1175" s="31" t="str">
        <f>IF(OR(Sheet1!N1480&lt;&gt;Sheet1!AH1480,Sheet1!AI1480&lt;&gt;Sheet1!O1480),"有影响","-")</f>
        <v>-</v>
      </c>
      <c r="E1175" s="31" t="str">
        <f>IF(OR(Sheet1!S1480&lt;&gt;Sheet1!AJ1480,Sheet1!AK1480&lt;&gt;Sheet1!T1480),"有影响","-")</f>
        <v>-</v>
      </c>
      <c r="F1175" s="31" t="str">
        <f>IF(OR(Sheet1!X1480&lt;&gt;Sheet1!AL1480,Sheet1!AM1480&lt;&gt;Sheet1!Y1480),"有影响","-")</f>
        <v>-</v>
      </c>
      <c r="G1175" s="31" t="str">
        <f>IF(OR(Sheet1!AC1480&lt;&gt;Sheet1!AN1480,Sheet1!AO1480&lt;&gt;Sheet1!AD1480),"有影响","-")</f>
        <v>-</v>
      </c>
      <c r="H1175" s="31" t="str">
        <f>IF(Sheet1!G1480=0,"出错","-")</f>
        <v>-</v>
      </c>
      <c r="I1175" s="31" t="str">
        <f>IF(AND(Sheet1!G1480=0,Sheet1!L1480&lt;&gt;0),"出错","-")</f>
        <v>-</v>
      </c>
      <c r="J1175" s="31" t="str">
        <f>IF(AND(Sheet1!G1480=0,Sheet1!L1480=0,Sheet1!Q1480&lt;&gt;0),"出错","-")</f>
        <v>-</v>
      </c>
      <c r="K1175" s="31" t="str">
        <f>IF(AND(Sheet1!G1480=0,Sheet1!L1480=0,Sheet1!Q1480=0,Sheet1!V1480&lt;&gt;0),"出错","-")</f>
        <v>-</v>
      </c>
      <c r="L1175" s="31" t="str">
        <f>IF(AND(Sheet1!G1480=0,Sheet1!L1480=0,Sheet1!Q1480=0,Sheet1!V1480=0,Sheet1!AA1480&lt;&gt;0),"出错","-")</f>
        <v>-</v>
      </c>
    </row>
    <row r="1176" spans="1:12">
      <c r="A1176" s="3">
        <v>40060</v>
      </c>
      <c r="B1176" s="3" t="s">
        <v>1659</v>
      </c>
      <c r="C1176" s="31" t="str">
        <f>IF(OR(Sheet1!I1481&lt;&gt;Sheet1!AF1481,Sheet1!AG1481&lt;&gt;Sheet1!J1481),"有影响","-")</f>
        <v>-</v>
      </c>
      <c r="D1176" s="31" t="str">
        <f>IF(OR(Sheet1!N1481&lt;&gt;Sheet1!AH1481,Sheet1!AI1481&lt;&gt;Sheet1!O1481),"有影响","-")</f>
        <v>-</v>
      </c>
      <c r="E1176" s="31" t="str">
        <f>IF(OR(Sheet1!S1481&lt;&gt;Sheet1!AJ1481,Sheet1!AK1481&lt;&gt;Sheet1!T1481),"有影响","-")</f>
        <v>-</v>
      </c>
      <c r="F1176" s="31" t="str">
        <f>IF(OR(Sheet1!X1481&lt;&gt;Sheet1!AL1481,Sheet1!AM1481&lt;&gt;Sheet1!Y1481),"有影响","-")</f>
        <v>-</v>
      </c>
      <c r="G1176" s="31" t="str">
        <f>IF(OR(Sheet1!AC1481&lt;&gt;Sheet1!AN1481,Sheet1!AO1481&lt;&gt;Sheet1!AD1481),"有影响","-")</f>
        <v>-</v>
      </c>
      <c r="H1176" s="31" t="str">
        <f>IF(Sheet1!G1481=0,"出错","-")</f>
        <v>-</v>
      </c>
      <c r="I1176" s="31" t="str">
        <f>IF(AND(Sheet1!G1481=0,Sheet1!L1481&lt;&gt;0),"出错","-")</f>
        <v>-</v>
      </c>
      <c r="J1176" s="31" t="str">
        <f>IF(AND(Sheet1!G1481=0,Sheet1!L1481=0,Sheet1!Q1481&lt;&gt;0),"出错","-")</f>
        <v>-</v>
      </c>
      <c r="K1176" s="31" t="str">
        <f>IF(AND(Sheet1!G1481=0,Sheet1!L1481=0,Sheet1!Q1481=0,Sheet1!V1481&lt;&gt;0),"出错","-")</f>
        <v>-</v>
      </c>
      <c r="L1176" s="31" t="str">
        <f>IF(AND(Sheet1!G1481=0,Sheet1!L1481=0,Sheet1!Q1481=0,Sheet1!V1481=0,Sheet1!AA1481&lt;&gt;0),"出错","-")</f>
        <v>-</v>
      </c>
    </row>
    <row r="1177" spans="1:12">
      <c r="A1177" s="3">
        <v>40061</v>
      </c>
      <c r="B1177" s="3" t="s">
        <v>1659</v>
      </c>
      <c r="C1177" s="31" t="str">
        <f>IF(OR(Sheet1!I1482&lt;&gt;Sheet1!AF1482,Sheet1!AG1482&lt;&gt;Sheet1!J1482),"有影响","-")</f>
        <v>-</v>
      </c>
      <c r="D1177" s="31" t="str">
        <f>IF(OR(Sheet1!N1482&lt;&gt;Sheet1!AH1482,Sheet1!AI1482&lt;&gt;Sheet1!O1482),"有影响","-")</f>
        <v>-</v>
      </c>
      <c r="E1177" s="31" t="str">
        <f>IF(OR(Sheet1!S1482&lt;&gt;Sheet1!AJ1482,Sheet1!AK1482&lt;&gt;Sheet1!T1482),"有影响","-")</f>
        <v>-</v>
      </c>
      <c r="F1177" s="31" t="str">
        <f>IF(OR(Sheet1!X1482&lt;&gt;Sheet1!AL1482,Sheet1!AM1482&lt;&gt;Sheet1!Y1482),"有影响","-")</f>
        <v>-</v>
      </c>
      <c r="G1177" s="31" t="str">
        <f>IF(OR(Sheet1!AC1482&lt;&gt;Sheet1!AN1482,Sheet1!AO1482&lt;&gt;Sheet1!AD1482),"有影响","-")</f>
        <v>-</v>
      </c>
      <c r="H1177" s="31" t="str">
        <f>IF(Sheet1!G1482=0,"出错","-")</f>
        <v>-</v>
      </c>
      <c r="I1177" s="31" t="str">
        <f>IF(AND(Sheet1!G1482=0,Sheet1!L1482&lt;&gt;0),"出错","-")</f>
        <v>-</v>
      </c>
      <c r="J1177" s="31" t="str">
        <f>IF(AND(Sheet1!G1482=0,Sheet1!L1482=0,Sheet1!Q1482&lt;&gt;0),"出错","-")</f>
        <v>-</v>
      </c>
      <c r="K1177" s="31" t="str">
        <f>IF(AND(Sheet1!G1482=0,Sheet1!L1482=0,Sheet1!Q1482=0,Sheet1!V1482&lt;&gt;0),"出错","-")</f>
        <v>-</v>
      </c>
      <c r="L1177" s="31" t="str">
        <f>IF(AND(Sheet1!G1482=0,Sheet1!L1482=0,Sheet1!Q1482=0,Sheet1!V1482=0,Sheet1!AA1482&lt;&gt;0),"出错","-")</f>
        <v>-</v>
      </c>
    </row>
    <row r="1178" spans="1:12">
      <c r="A1178" s="3">
        <v>40062</v>
      </c>
      <c r="B1178" s="3" t="s">
        <v>1659</v>
      </c>
      <c r="C1178" s="31" t="str">
        <f>IF(OR(Sheet1!I1483&lt;&gt;Sheet1!AF1483,Sheet1!AG1483&lt;&gt;Sheet1!J1483),"有影响","-")</f>
        <v>-</v>
      </c>
      <c r="D1178" s="31" t="str">
        <f>IF(OR(Sheet1!N1483&lt;&gt;Sheet1!AH1483,Sheet1!AI1483&lt;&gt;Sheet1!O1483),"有影响","-")</f>
        <v>-</v>
      </c>
      <c r="E1178" s="31" t="str">
        <f>IF(OR(Sheet1!S1483&lt;&gt;Sheet1!AJ1483,Sheet1!AK1483&lt;&gt;Sheet1!T1483),"有影响","-")</f>
        <v>-</v>
      </c>
      <c r="F1178" s="31" t="str">
        <f>IF(OR(Sheet1!X1483&lt;&gt;Sheet1!AL1483,Sheet1!AM1483&lt;&gt;Sheet1!Y1483),"有影响","-")</f>
        <v>-</v>
      </c>
      <c r="G1178" s="31" t="str">
        <f>IF(OR(Sheet1!AC1483&lt;&gt;Sheet1!AN1483,Sheet1!AO1483&lt;&gt;Sheet1!AD1483),"有影响","-")</f>
        <v>-</v>
      </c>
      <c r="H1178" s="31" t="str">
        <f>IF(Sheet1!G1483=0,"出错","-")</f>
        <v>-</v>
      </c>
      <c r="I1178" s="31" t="str">
        <f>IF(AND(Sheet1!G1483=0,Sheet1!L1483&lt;&gt;0),"出错","-")</f>
        <v>-</v>
      </c>
      <c r="J1178" s="31" t="str">
        <f>IF(AND(Sheet1!G1483=0,Sheet1!L1483=0,Sheet1!Q1483&lt;&gt;0),"出错","-")</f>
        <v>-</v>
      </c>
      <c r="K1178" s="31" t="str">
        <f>IF(AND(Sheet1!G1483=0,Sheet1!L1483=0,Sheet1!Q1483=0,Sheet1!V1483&lt;&gt;0),"出错","-")</f>
        <v>-</v>
      </c>
      <c r="L1178" s="31" t="str">
        <f>IF(AND(Sheet1!G1483=0,Sheet1!L1483=0,Sheet1!Q1483=0,Sheet1!V1483=0,Sheet1!AA1483&lt;&gt;0),"出错","-")</f>
        <v>-</v>
      </c>
    </row>
    <row r="1179" spans="1:12">
      <c r="A1179" s="3">
        <v>40063</v>
      </c>
      <c r="B1179" s="3" t="s">
        <v>1659</v>
      </c>
      <c r="C1179" s="31" t="str">
        <f>IF(OR(Sheet1!I1484&lt;&gt;Sheet1!AF1484,Sheet1!AG1484&lt;&gt;Sheet1!J1484),"有影响","-")</f>
        <v>-</v>
      </c>
      <c r="D1179" s="31" t="str">
        <f>IF(OR(Sheet1!N1484&lt;&gt;Sheet1!AH1484,Sheet1!AI1484&lt;&gt;Sheet1!O1484),"有影响","-")</f>
        <v>-</v>
      </c>
      <c r="E1179" s="31" t="str">
        <f>IF(OR(Sheet1!S1484&lt;&gt;Sheet1!AJ1484,Sheet1!AK1484&lt;&gt;Sheet1!T1484),"有影响","-")</f>
        <v>-</v>
      </c>
      <c r="F1179" s="31" t="str">
        <f>IF(OR(Sheet1!X1484&lt;&gt;Sheet1!AL1484,Sheet1!AM1484&lt;&gt;Sheet1!Y1484),"有影响","-")</f>
        <v>-</v>
      </c>
      <c r="G1179" s="31" t="str">
        <f>IF(OR(Sheet1!AC1484&lt;&gt;Sheet1!AN1484,Sheet1!AO1484&lt;&gt;Sheet1!AD1484),"有影响","-")</f>
        <v>-</v>
      </c>
      <c r="H1179" s="31" t="str">
        <f>IF(Sheet1!G1484=0,"出错","-")</f>
        <v>-</v>
      </c>
      <c r="I1179" s="31" t="str">
        <f>IF(AND(Sheet1!G1484=0,Sheet1!L1484&lt;&gt;0),"出错","-")</f>
        <v>-</v>
      </c>
      <c r="J1179" s="31" t="str">
        <f>IF(AND(Sheet1!G1484=0,Sheet1!L1484=0,Sheet1!Q1484&lt;&gt;0),"出错","-")</f>
        <v>-</v>
      </c>
      <c r="K1179" s="31" t="str">
        <f>IF(AND(Sheet1!G1484=0,Sheet1!L1484=0,Sheet1!Q1484=0,Sheet1!V1484&lt;&gt;0),"出错","-")</f>
        <v>-</v>
      </c>
      <c r="L1179" s="31" t="str">
        <f>IF(AND(Sheet1!G1484=0,Sheet1!L1484=0,Sheet1!Q1484=0,Sheet1!V1484=0,Sheet1!AA1484&lt;&gt;0),"出错","-")</f>
        <v>-</v>
      </c>
    </row>
    <row r="1180" spans="1:12">
      <c r="A1180" s="3">
        <v>40064</v>
      </c>
      <c r="B1180" s="3" t="s">
        <v>1659</v>
      </c>
      <c r="C1180" s="31" t="str">
        <f>IF(OR(Sheet1!I1485&lt;&gt;Sheet1!AF1485,Sheet1!AG1485&lt;&gt;Sheet1!J1485),"有影响","-")</f>
        <v>-</v>
      </c>
      <c r="D1180" s="31" t="str">
        <f>IF(OR(Sheet1!N1485&lt;&gt;Sheet1!AH1485,Sheet1!AI1485&lt;&gt;Sheet1!O1485),"有影响","-")</f>
        <v>-</v>
      </c>
      <c r="E1180" s="31" t="str">
        <f>IF(OR(Sheet1!S1485&lt;&gt;Sheet1!AJ1485,Sheet1!AK1485&lt;&gt;Sheet1!T1485),"有影响","-")</f>
        <v>-</v>
      </c>
      <c r="F1180" s="31" t="str">
        <f>IF(OR(Sheet1!X1485&lt;&gt;Sheet1!AL1485,Sheet1!AM1485&lt;&gt;Sheet1!Y1485),"有影响","-")</f>
        <v>-</v>
      </c>
      <c r="G1180" s="31" t="str">
        <f>IF(OR(Sheet1!AC1485&lt;&gt;Sheet1!AN1485,Sheet1!AO1485&lt;&gt;Sheet1!AD1485),"有影响","-")</f>
        <v>-</v>
      </c>
      <c r="H1180" s="31" t="str">
        <f>IF(Sheet1!G1485=0,"出错","-")</f>
        <v>-</v>
      </c>
      <c r="I1180" s="31" t="str">
        <f>IF(AND(Sheet1!G1485=0,Sheet1!L1485&lt;&gt;0),"出错","-")</f>
        <v>-</v>
      </c>
      <c r="J1180" s="31" t="str">
        <f>IF(AND(Sheet1!G1485=0,Sheet1!L1485=0,Sheet1!Q1485&lt;&gt;0),"出错","-")</f>
        <v>-</v>
      </c>
      <c r="K1180" s="31" t="str">
        <f>IF(AND(Sheet1!G1485=0,Sheet1!L1485=0,Sheet1!Q1485=0,Sheet1!V1485&lt;&gt;0),"出错","-")</f>
        <v>-</v>
      </c>
      <c r="L1180" s="31" t="str">
        <f>IF(AND(Sheet1!G1485=0,Sheet1!L1485=0,Sheet1!Q1485=0,Sheet1!V1485=0,Sheet1!AA1485&lt;&gt;0),"出错","-")</f>
        <v>-</v>
      </c>
    </row>
    <row r="1181" spans="1:12">
      <c r="A1181" s="3">
        <v>40065</v>
      </c>
      <c r="B1181" s="3" t="s">
        <v>1659</v>
      </c>
      <c r="C1181" s="31" t="str">
        <f>IF(OR(Sheet1!I1486&lt;&gt;Sheet1!AF1486,Sheet1!AG1486&lt;&gt;Sheet1!J1486),"有影响","-")</f>
        <v>-</v>
      </c>
      <c r="D1181" s="31" t="str">
        <f>IF(OR(Sheet1!N1486&lt;&gt;Sheet1!AH1486,Sheet1!AI1486&lt;&gt;Sheet1!O1486),"有影响","-")</f>
        <v>-</v>
      </c>
      <c r="E1181" s="31" t="str">
        <f>IF(OR(Sheet1!S1486&lt;&gt;Sheet1!AJ1486,Sheet1!AK1486&lt;&gt;Sheet1!T1486),"有影响","-")</f>
        <v>-</v>
      </c>
      <c r="F1181" s="31" t="str">
        <f>IF(OR(Sheet1!X1486&lt;&gt;Sheet1!AL1486,Sheet1!AM1486&lt;&gt;Sheet1!Y1486),"有影响","-")</f>
        <v>-</v>
      </c>
      <c r="G1181" s="31" t="str">
        <f>IF(OR(Sheet1!AC1486&lt;&gt;Sheet1!AN1486,Sheet1!AO1486&lt;&gt;Sheet1!AD1486),"有影响","-")</f>
        <v>-</v>
      </c>
      <c r="H1181" s="31" t="str">
        <f>IF(Sheet1!G1486=0,"出错","-")</f>
        <v>-</v>
      </c>
      <c r="I1181" s="31" t="str">
        <f>IF(AND(Sheet1!G1486=0,Sheet1!L1486&lt;&gt;0),"出错","-")</f>
        <v>-</v>
      </c>
      <c r="J1181" s="31" t="str">
        <f>IF(AND(Sheet1!G1486=0,Sheet1!L1486=0,Sheet1!Q1486&lt;&gt;0),"出错","-")</f>
        <v>-</v>
      </c>
      <c r="K1181" s="31" t="str">
        <f>IF(AND(Sheet1!G1486=0,Sheet1!L1486=0,Sheet1!Q1486=0,Sheet1!V1486&lt;&gt;0),"出错","-")</f>
        <v>-</v>
      </c>
      <c r="L1181" s="31" t="str">
        <f>IF(AND(Sheet1!G1486=0,Sheet1!L1486=0,Sheet1!Q1486=0,Sheet1!V1486=0,Sheet1!AA1486&lt;&gt;0),"出错","-")</f>
        <v>-</v>
      </c>
    </row>
    <row r="1182" spans="1:12">
      <c r="A1182" s="3">
        <v>40066</v>
      </c>
      <c r="B1182" s="3" t="s">
        <v>1659</v>
      </c>
      <c r="C1182" s="31" t="str">
        <f>IF(OR(Sheet1!I1487&lt;&gt;Sheet1!AF1487,Sheet1!AG1487&lt;&gt;Sheet1!J1487),"有影响","-")</f>
        <v>-</v>
      </c>
      <c r="D1182" s="31" t="str">
        <f>IF(OR(Sheet1!N1487&lt;&gt;Sheet1!AH1487,Sheet1!AI1487&lt;&gt;Sheet1!O1487),"有影响","-")</f>
        <v>-</v>
      </c>
      <c r="E1182" s="31" t="str">
        <f>IF(OR(Sheet1!S1487&lt;&gt;Sheet1!AJ1487,Sheet1!AK1487&lt;&gt;Sheet1!T1487),"有影响","-")</f>
        <v>-</v>
      </c>
      <c r="F1182" s="31" t="str">
        <f>IF(OR(Sheet1!X1487&lt;&gt;Sheet1!AL1487,Sheet1!AM1487&lt;&gt;Sheet1!Y1487),"有影响","-")</f>
        <v>-</v>
      </c>
      <c r="G1182" s="31" t="str">
        <f>IF(OR(Sheet1!AC1487&lt;&gt;Sheet1!AN1487,Sheet1!AO1487&lt;&gt;Sheet1!AD1487),"有影响","-")</f>
        <v>-</v>
      </c>
      <c r="H1182" s="31" t="str">
        <f>IF(Sheet1!G1487=0,"出错","-")</f>
        <v>-</v>
      </c>
      <c r="I1182" s="31" t="str">
        <f>IF(AND(Sheet1!G1487=0,Sheet1!L1487&lt;&gt;0),"出错","-")</f>
        <v>-</v>
      </c>
      <c r="J1182" s="31" t="str">
        <f>IF(AND(Sheet1!G1487=0,Sheet1!L1487=0,Sheet1!Q1487&lt;&gt;0),"出错","-")</f>
        <v>-</v>
      </c>
      <c r="K1182" s="31" t="str">
        <f>IF(AND(Sheet1!G1487=0,Sheet1!L1487=0,Sheet1!Q1487=0,Sheet1!V1487&lt;&gt;0),"出错","-")</f>
        <v>-</v>
      </c>
      <c r="L1182" s="31" t="str">
        <f>IF(AND(Sheet1!G1487=0,Sheet1!L1487=0,Sheet1!Q1487=0,Sheet1!V1487=0,Sheet1!AA1487&lt;&gt;0),"出错","-")</f>
        <v>-</v>
      </c>
    </row>
    <row r="1183" spans="1:12">
      <c r="A1183" s="3">
        <v>40067</v>
      </c>
      <c r="B1183" s="3" t="s">
        <v>1659</v>
      </c>
      <c r="C1183" s="31" t="str">
        <f>IF(OR(Sheet1!I1488&lt;&gt;Sheet1!AF1488,Sheet1!AG1488&lt;&gt;Sheet1!J1488),"有影响","-")</f>
        <v>-</v>
      </c>
      <c r="D1183" s="31" t="str">
        <f>IF(OR(Sheet1!N1488&lt;&gt;Sheet1!AH1488,Sheet1!AI1488&lt;&gt;Sheet1!O1488),"有影响","-")</f>
        <v>-</v>
      </c>
      <c r="E1183" s="31" t="str">
        <f>IF(OR(Sheet1!S1488&lt;&gt;Sheet1!AJ1488,Sheet1!AK1488&lt;&gt;Sheet1!T1488),"有影响","-")</f>
        <v>-</v>
      </c>
      <c r="F1183" s="31" t="str">
        <f>IF(OR(Sheet1!X1488&lt;&gt;Sheet1!AL1488,Sheet1!AM1488&lt;&gt;Sheet1!Y1488),"有影响","-")</f>
        <v>-</v>
      </c>
      <c r="G1183" s="31" t="str">
        <f>IF(OR(Sheet1!AC1488&lt;&gt;Sheet1!AN1488,Sheet1!AO1488&lt;&gt;Sheet1!AD1488),"有影响","-")</f>
        <v>-</v>
      </c>
      <c r="H1183" s="31" t="str">
        <f>IF(Sheet1!G1488=0,"出错","-")</f>
        <v>-</v>
      </c>
      <c r="I1183" s="31" t="str">
        <f>IF(AND(Sheet1!G1488=0,Sheet1!L1488&lt;&gt;0),"出错","-")</f>
        <v>-</v>
      </c>
      <c r="J1183" s="31" t="str">
        <f>IF(AND(Sheet1!G1488=0,Sheet1!L1488=0,Sheet1!Q1488&lt;&gt;0),"出错","-")</f>
        <v>-</v>
      </c>
      <c r="K1183" s="31" t="str">
        <f>IF(AND(Sheet1!G1488=0,Sheet1!L1488=0,Sheet1!Q1488=0,Sheet1!V1488&lt;&gt;0),"出错","-")</f>
        <v>-</v>
      </c>
      <c r="L1183" s="31" t="str">
        <f>IF(AND(Sheet1!G1488=0,Sheet1!L1488=0,Sheet1!Q1488=0,Sheet1!V1488=0,Sheet1!AA1488&lt;&gt;0),"出错","-")</f>
        <v>-</v>
      </c>
    </row>
    <row r="1184" spans="1:12">
      <c r="A1184" s="3">
        <v>40068</v>
      </c>
      <c r="B1184" s="3" t="s">
        <v>1659</v>
      </c>
      <c r="C1184" s="31" t="str">
        <f>IF(OR(Sheet1!I1489&lt;&gt;Sheet1!AF1489,Sheet1!AG1489&lt;&gt;Sheet1!J1489),"有影响","-")</f>
        <v>-</v>
      </c>
      <c r="D1184" s="31" t="str">
        <f>IF(OR(Sheet1!N1489&lt;&gt;Sheet1!AH1489,Sheet1!AI1489&lt;&gt;Sheet1!O1489),"有影响","-")</f>
        <v>-</v>
      </c>
      <c r="E1184" s="31" t="str">
        <f>IF(OR(Sheet1!S1489&lt;&gt;Sheet1!AJ1489,Sheet1!AK1489&lt;&gt;Sheet1!T1489),"有影响","-")</f>
        <v>-</v>
      </c>
      <c r="F1184" s="31" t="str">
        <f>IF(OR(Sheet1!X1489&lt;&gt;Sheet1!AL1489,Sheet1!AM1489&lt;&gt;Sheet1!Y1489),"有影响","-")</f>
        <v>-</v>
      </c>
      <c r="G1184" s="31" t="str">
        <f>IF(OR(Sheet1!AC1489&lt;&gt;Sheet1!AN1489,Sheet1!AO1489&lt;&gt;Sheet1!AD1489),"有影响","-")</f>
        <v>-</v>
      </c>
      <c r="H1184" s="31" t="str">
        <f>IF(Sheet1!G1489=0,"出错","-")</f>
        <v>-</v>
      </c>
      <c r="I1184" s="31" t="str">
        <f>IF(AND(Sheet1!G1489=0,Sheet1!L1489&lt;&gt;0),"出错","-")</f>
        <v>-</v>
      </c>
      <c r="J1184" s="31" t="str">
        <f>IF(AND(Sheet1!G1489=0,Sheet1!L1489=0,Sheet1!Q1489&lt;&gt;0),"出错","-")</f>
        <v>-</v>
      </c>
      <c r="K1184" s="31" t="str">
        <f>IF(AND(Sheet1!G1489=0,Sheet1!L1489=0,Sheet1!Q1489=0,Sheet1!V1489&lt;&gt;0),"出错","-")</f>
        <v>-</v>
      </c>
      <c r="L1184" s="31" t="str">
        <f>IF(AND(Sheet1!G1489=0,Sheet1!L1489=0,Sheet1!Q1489=0,Sheet1!V1489=0,Sheet1!AA1489&lt;&gt;0),"出错","-")</f>
        <v>-</v>
      </c>
    </row>
    <row r="1185" spans="1:12">
      <c r="A1185" s="3">
        <v>40069</v>
      </c>
      <c r="B1185" s="3" t="s">
        <v>1659</v>
      </c>
      <c r="C1185" s="31" t="str">
        <f>IF(OR(Sheet1!I1490&lt;&gt;Sheet1!AF1490,Sheet1!AG1490&lt;&gt;Sheet1!J1490),"有影响","-")</f>
        <v>-</v>
      </c>
      <c r="D1185" s="31" t="str">
        <f>IF(OR(Sheet1!N1490&lt;&gt;Sheet1!AH1490,Sheet1!AI1490&lt;&gt;Sheet1!O1490),"有影响","-")</f>
        <v>-</v>
      </c>
      <c r="E1185" s="31" t="str">
        <f>IF(OR(Sheet1!S1490&lt;&gt;Sheet1!AJ1490,Sheet1!AK1490&lt;&gt;Sheet1!T1490),"有影响","-")</f>
        <v>-</v>
      </c>
      <c r="F1185" s="31" t="str">
        <f>IF(OR(Sheet1!X1490&lt;&gt;Sheet1!AL1490,Sheet1!AM1490&lt;&gt;Sheet1!Y1490),"有影响","-")</f>
        <v>-</v>
      </c>
      <c r="G1185" s="31" t="str">
        <f>IF(OR(Sheet1!AC1490&lt;&gt;Sheet1!AN1490,Sheet1!AO1490&lt;&gt;Sheet1!AD1490),"有影响","-")</f>
        <v>-</v>
      </c>
      <c r="H1185" s="31" t="str">
        <f>IF(Sheet1!G1490=0,"出错","-")</f>
        <v>-</v>
      </c>
      <c r="I1185" s="31" t="str">
        <f>IF(AND(Sheet1!G1490=0,Sheet1!L1490&lt;&gt;0),"出错","-")</f>
        <v>-</v>
      </c>
      <c r="J1185" s="31" t="str">
        <f>IF(AND(Sheet1!G1490=0,Sheet1!L1490=0,Sheet1!Q1490&lt;&gt;0),"出错","-")</f>
        <v>-</v>
      </c>
      <c r="K1185" s="31" t="str">
        <f>IF(AND(Sheet1!G1490=0,Sheet1!L1490=0,Sheet1!Q1490=0,Sheet1!V1490&lt;&gt;0),"出错","-")</f>
        <v>-</v>
      </c>
      <c r="L1185" s="31" t="str">
        <f>IF(AND(Sheet1!G1490=0,Sheet1!L1490=0,Sheet1!Q1490=0,Sheet1!V1490=0,Sheet1!AA1490&lt;&gt;0),"出错","-")</f>
        <v>-</v>
      </c>
    </row>
    <row r="1186" spans="1:12">
      <c r="A1186" s="3">
        <v>40070</v>
      </c>
      <c r="B1186" s="3" t="s">
        <v>1659</v>
      </c>
      <c r="C1186" s="31" t="str">
        <f>IF(OR(Sheet1!I1491&lt;&gt;Sheet1!AF1491,Sheet1!AG1491&lt;&gt;Sheet1!J1491),"有影响","-")</f>
        <v>-</v>
      </c>
      <c r="D1186" s="31" t="str">
        <f>IF(OR(Sheet1!N1491&lt;&gt;Sheet1!AH1491,Sheet1!AI1491&lt;&gt;Sheet1!O1491),"有影响","-")</f>
        <v>-</v>
      </c>
      <c r="E1186" s="31" t="str">
        <f>IF(OR(Sheet1!S1491&lt;&gt;Sheet1!AJ1491,Sheet1!AK1491&lt;&gt;Sheet1!T1491),"有影响","-")</f>
        <v>-</v>
      </c>
      <c r="F1186" s="31" t="str">
        <f>IF(OR(Sheet1!X1491&lt;&gt;Sheet1!AL1491,Sheet1!AM1491&lt;&gt;Sheet1!Y1491),"有影响","-")</f>
        <v>-</v>
      </c>
      <c r="G1186" s="31" t="str">
        <f>IF(OR(Sheet1!AC1491&lt;&gt;Sheet1!AN1491,Sheet1!AO1491&lt;&gt;Sheet1!AD1491),"有影响","-")</f>
        <v>-</v>
      </c>
      <c r="H1186" s="31" t="str">
        <f>IF(Sheet1!G1491=0,"出错","-")</f>
        <v>-</v>
      </c>
      <c r="I1186" s="31" t="str">
        <f>IF(AND(Sheet1!G1491=0,Sheet1!L1491&lt;&gt;0),"出错","-")</f>
        <v>-</v>
      </c>
      <c r="J1186" s="31" t="str">
        <f>IF(AND(Sheet1!G1491=0,Sheet1!L1491=0,Sheet1!Q1491&lt;&gt;0),"出错","-")</f>
        <v>-</v>
      </c>
      <c r="K1186" s="31" t="str">
        <f>IF(AND(Sheet1!G1491=0,Sheet1!L1491=0,Sheet1!Q1491=0,Sheet1!V1491&lt;&gt;0),"出错","-")</f>
        <v>-</v>
      </c>
      <c r="L1186" s="31" t="str">
        <f>IF(AND(Sheet1!G1491=0,Sheet1!L1491=0,Sheet1!Q1491=0,Sheet1!V1491=0,Sheet1!AA1491&lt;&gt;0),"出错","-")</f>
        <v>-</v>
      </c>
    </row>
    <row r="1187" spans="1:12">
      <c r="A1187" s="3">
        <v>40071</v>
      </c>
      <c r="B1187" s="3" t="s">
        <v>1659</v>
      </c>
      <c r="C1187" s="31" t="str">
        <f>IF(OR(Sheet1!I1492&lt;&gt;Sheet1!AF1492,Sheet1!AG1492&lt;&gt;Sheet1!J1492),"有影响","-")</f>
        <v>-</v>
      </c>
      <c r="D1187" s="31" t="str">
        <f>IF(OR(Sheet1!N1492&lt;&gt;Sheet1!AH1492,Sheet1!AI1492&lt;&gt;Sheet1!O1492),"有影响","-")</f>
        <v>-</v>
      </c>
      <c r="E1187" s="31" t="str">
        <f>IF(OR(Sheet1!S1492&lt;&gt;Sheet1!AJ1492,Sheet1!AK1492&lt;&gt;Sheet1!T1492),"有影响","-")</f>
        <v>-</v>
      </c>
      <c r="F1187" s="31" t="str">
        <f>IF(OR(Sheet1!X1492&lt;&gt;Sheet1!AL1492,Sheet1!AM1492&lt;&gt;Sheet1!Y1492),"有影响","-")</f>
        <v>-</v>
      </c>
      <c r="G1187" s="31" t="str">
        <f>IF(OR(Sheet1!AC1492&lt;&gt;Sheet1!AN1492,Sheet1!AO1492&lt;&gt;Sheet1!AD1492),"有影响","-")</f>
        <v>-</v>
      </c>
      <c r="H1187" s="31" t="str">
        <f>IF(Sheet1!G1492=0,"出错","-")</f>
        <v>-</v>
      </c>
      <c r="I1187" s="31" t="str">
        <f>IF(AND(Sheet1!G1492=0,Sheet1!L1492&lt;&gt;0),"出错","-")</f>
        <v>-</v>
      </c>
      <c r="J1187" s="31" t="str">
        <f>IF(AND(Sheet1!G1492=0,Sheet1!L1492=0,Sheet1!Q1492&lt;&gt;0),"出错","-")</f>
        <v>-</v>
      </c>
      <c r="K1187" s="31" t="str">
        <f>IF(AND(Sheet1!G1492=0,Sheet1!L1492=0,Sheet1!Q1492=0,Sheet1!V1492&lt;&gt;0),"出错","-")</f>
        <v>-</v>
      </c>
      <c r="L1187" s="31" t="str">
        <f>IF(AND(Sheet1!G1492=0,Sheet1!L1492=0,Sheet1!Q1492=0,Sheet1!V1492=0,Sheet1!AA1492&lt;&gt;0),"出错","-")</f>
        <v>-</v>
      </c>
    </row>
    <row r="1188" spans="1:12">
      <c r="A1188" s="3">
        <v>40072</v>
      </c>
      <c r="B1188" s="3" t="s">
        <v>1659</v>
      </c>
      <c r="C1188" s="31" t="str">
        <f>IF(OR(Sheet1!I1493&lt;&gt;Sheet1!AF1493,Sheet1!AG1493&lt;&gt;Sheet1!J1493),"有影响","-")</f>
        <v>-</v>
      </c>
      <c r="D1188" s="31" t="str">
        <f>IF(OR(Sheet1!N1493&lt;&gt;Sheet1!AH1493,Sheet1!AI1493&lt;&gt;Sheet1!O1493),"有影响","-")</f>
        <v>-</v>
      </c>
      <c r="E1188" s="31" t="str">
        <f>IF(OR(Sheet1!S1493&lt;&gt;Sheet1!AJ1493,Sheet1!AK1493&lt;&gt;Sheet1!T1493),"有影响","-")</f>
        <v>-</v>
      </c>
      <c r="F1188" s="31" t="str">
        <f>IF(OR(Sheet1!X1493&lt;&gt;Sheet1!AL1493,Sheet1!AM1493&lt;&gt;Sheet1!Y1493),"有影响","-")</f>
        <v>-</v>
      </c>
      <c r="G1188" s="31" t="str">
        <f>IF(OR(Sheet1!AC1493&lt;&gt;Sheet1!AN1493,Sheet1!AO1493&lt;&gt;Sheet1!AD1493),"有影响","-")</f>
        <v>-</v>
      </c>
      <c r="H1188" s="31" t="str">
        <f>IF(Sheet1!G1493=0,"出错","-")</f>
        <v>-</v>
      </c>
      <c r="I1188" s="31" t="str">
        <f>IF(AND(Sheet1!G1493=0,Sheet1!L1493&lt;&gt;0),"出错","-")</f>
        <v>-</v>
      </c>
      <c r="J1188" s="31" t="str">
        <f>IF(AND(Sheet1!G1493=0,Sheet1!L1493=0,Sheet1!Q1493&lt;&gt;0),"出错","-")</f>
        <v>-</v>
      </c>
      <c r="K1188" s="31" t="str">
        <f>IF(AND(Sheet1!G1493=0,Sheet1!L1493=0,Sheet1!Q1493=0,Sheet1!V1493&lt;&gt;0),"出错","-")</f>
        <v>-</v>
      </c>
      <c r="L1188" s="31" t="str">
        <f>IF(AND(Sheet1!G1493=0,Sheet1!L1493=0,Sheet1!Q1493=0,Sheet1!V1493=0,Sheet1!AA1493&lt;&gt;0),"出错","-")</f>
        <v>-</v>
      </c>
    </row>
    <row r="1189" spans="1:12">
      <c r="A1189" s="3">
        <v>40073</v>
      </c>
      <c r="B1189" s="3" t="s">
        <v>1659</v>
      </c>
      <c r="C1189" s="31" t="str">
        <f>IF(OR(Sheet1!I1494&lt;&gt;Sheet1!AF1494,Sheet1!AG1494&lt;&gt;Sheet1!J1494),"有影响","-")</f>
        <v>-</v>
      </c>
      <c r="D1189" s="31" t="str">
        <f>IF(OR(Sheet1!N1494&lt;&gt;Sheet1!AH1494,Sheet1!AI1494&lt;&gt;Sheet1!O1494),"有影响","-")</f>
        <v>-</v>
      </c>
      <c r="E1189" s="31" t="str">
        <f>IF(OR(Sheet1!S1494&lt;&gt;Sheet1!AJ1494,Sheet1!AK1494&lt;&gt;Sheet1!T1494),"有影响","-")</f>
        <v>-</v>
      </c>
      <c r="F1189" s="31" t="str">
        <f>IF(OR(Sheet1!X1494&lt;&gt;Sheet1!AL1494,Sheet1!AM1494&lt;&gt;Sheet1!Y1494),"有影响","-")</f>
        <v>-</v>
      </c>
      <c r="G1189" s="31" t="str">
        <f>IF(OR(Sheet1!AC1494&lt;&gt;Sheet1!AN1494,Sheet1!AO1494&lt;&gt;Sheet1!AD1494),"有影响","-")</f>
        <v>-</v>
      </c>
      <c r="H1189" s="31" t="str">
        <f>IF(Sheet1!G1494=0,"出错","-")</f>
        <v>-</v>
      </c>
      <c r="I1189" s="31" t="str">
        <f>IF(AND(Sheet1!G1494=0,Sheet1!L1494&lt;&gt;0),"出错","-")</f>
        <v>-</v>
      </c>
      <c r="J1189" s="31" t="str">
        <f>IF(AND(Sheet1!G1494=0,Sheet1!L1494=0,Sheet1!Q1494&lt;&gt;0),"出错","-")</f>
        <v>-</v>
      </c>
      <c r="K1189" s="31" t="str">
        <f>IF(AND(Sheet1!G1494=0,Sheet1!L1494=0,Sheet1!Q1494=0,Sheet1!V1494&lt;&gt;0),"出错","-")</f>
        <v>-</v>
      </c>
      <c r="L1189" s="31" t="str">
        <f>IF(AND(Sheet1!G1494=0,Sheet1!L1494=0,Sheet1!Q1494=0,Sheet1!V1494=0,Sheet1!AA1494&lt;&gt;0),"出错","-")</f>
        <v>-</v>
      </c>
    </row>
    <row r="1190" spans="1:12">
      <c r="A1190" s="3">
        <v>40074</v>
      </c>
      <c r="B1190" s="3" t="s">
        <v>1659</v>
      </c>
      <c r="C1190" s="31" t="str">
        <f>IF(OR(Sheet1!I1495&lt;&gt;Sheet1!AF1495,Sheet1!AG1495&lt;&gt;Sheet1!J1495),"有影响","-")</f>
        <v>-</v>
      </c>
      <c r="D1190" s="31" t="str">
        <f>IF(OR(Sheet1!N1495&lt;&gt;Sheet1!AH1495,Sheet1!AI1495&lt;&gt;Sheet1!O1495),"有影响","-")</f>
        <v>-</v>
      </c>
      <c r="E1190" s="31" t="str">
        <f>IF(OR(Sheet1!S1495&lt;&gt;Sheet1!AJ1495,Sheet1!AK1495&lt;&gt;Sheet1!T1495),"有影响","-")</f>
        <v>-</v>
      </c>
      <c r="F1190" s="31" t="str">
        <f>IF(OR(Sheet1!X1495&lt;&gt;Sheet1!AL1495,Sheet1!AM1495&lt;&gt;Sheet1!Y1495),"有影响","-")</f>
        <v>-</v>
      </c>
      <c r="G1190" s="31" t="str">
        <f>IF(OR(Sheet1!AC1495&lt;&gt;Sheet1!AN1495,Sheet1!AO1495&lt;&gt;Sheet1!AD1495),"有影响","-")</f>
        <v>-</v>
      </c>
      <c r="H1190" s="31" t="str">
        <f>IF(Sheet1!G1495=0,"出错","-")</f>
        <v>-</v>
      </c>
      <c r="I1190" s="31" t="str">
        <f>IF(AND(Sheet1!G1495=0,Sheet1!L1495&lt;&gt;0),"出错","-")</f>
        <v>-</v>
      </c>
      <c r="J1190" s="31" t="str">
        <f>IF(AND(Sheet1!G1495=0,Sheet1!L1495=0,Sheet1!Q1495&lt;&gt;0),"出错","-")</f>
        <v>-</v>
      </c>
      <c r="K1190" s="31" t="str">
        <f>IF(AND(Sheet1!G1495=0,Sheet1!L1495=0,Sheet1!Q1495=0,Sheet1!V1495&lt;&gt;0),"出错","-")</f>
        <v>-</v>
      </c>
      <c r="L1190" s="31" t="str">
        <f>IF(AND(Sheet1!G1495=0,Sheet1!L1495=0,Sheet1!Q1495=0,Sheet1!V1495=0,Sheet1!AA1495&lt;&gt;0),"出错","-")</f>
        <v>-</v>
      </c>
    </row>
    <row r="1191" spans="1:12">
      <c r="A1191" s="3">
        <v>40075</v>
      </c>
      <c r="B1191" s="3" t="s">
        <v>1659</v>
      </c>
      <c r="C1191" s="31" t="str">
        <f>IF(OR(Sheet1!I1496&lt;&gt;Sheet1!AF1496,Sheet1!AG1496&lt;&gt;Sheet1!J1496),"有影响","-")</f>
        <v>-</v>
      </c>
      <c r="D1191" s="31" t="str">
        <f>IF(OR(Sheet1!N1496&lt;&gt;Sheet1!AH1496,Sheet1!AI1496&lt;&gt;Sheet1!O1496),"有影响","-")</f>
        <v>-</v>
      </c>
      <c r="E1191" s="31" t="str">
        <f>IF(OR(Sheet1!S1496&lt;&gt;Sheet1!AJ1496,Sheet1!AK1496&lt;&gt;Sheet1!T1496),"有影响","-")</f>
        <v>-</v>
      </c>
      <c r="F1191" s="31" t="str">
        <f>IF(OR(Sheet1!X1496&lt;&gt;Sheet1!AL1496,Sheet1!AM1496&lt;&gt;Sheet1!Y1496),"有影响","-")</f>
        <v>-</v>
      </c>
      <c r="G1191" s="31" t="str">
        <f>IF(OR(Sheet1!AC1496&lt;&gt;Sheet1!AN1496,Sheet1!AO1496&lt;&gt;Sheet1!AD1496),"有影响","-")</f>
        <v>-</v>
      </c>
      <c r="H1191" s="31" t="str">
        <f>IF(Sheet1!G1496=0,"出错","-")</f>
        <v>-</v>
      </c>
      <c r="I1191" s="31" t="str">
        <f>IF(AND(Sheet1!G1496=0,Sheet1!L1496&lt;&gt;0),"出错","-")</f>
        <v>-</v>
      </c>
      <c r="J1191" s="31" t="str">
        <f>IF(AND(Sheet1!G1496=0,Sheet1!L1496=0,Sheet1!Q1496&lt;&gt;0),"出错","-")</f>
        <v>-</v>
      </c>
      <c r="K1191" s="31" t="str">
        <f>IF(AND(Sheet1!G1496=0,Sheet1!L1496=0,Sheet1!Q1496=0,Sheet1!V1496&lt;&gt;0),"出错","-")</f>
        <v>-</v>
      </c>
      <c r="L1191" s="31" t="str">
        <f>IF(AND(Sheet1!G1496=0,Sheet1!L1496=0,Sheet1!Q1496=0,Sheet1!V1496=0,Sheet1!AA1496&lt;&gt;0),"出错","-")</f>
        <v>-</v>
      </c>
    </row>
    <row r="1192" spans="1:12">
      <c r="A1192" s="3">
        <v>40076</v>
      </c>
      <c r="B1192" s="3" t="s">
        <v>1659</v>
      </c>
      <c r="C1192" s="31" t="str">
        <f>IF(OR(Sheet1!I1497&lt;&gt;Sheet1!AF1497,Sheet1!AG1497&lt;&gt;Sheet1!J1497),"有影响","-")</f>
        <v>-</v>
      </c>
      <c r="D1192" s="31" t="str">
        <f>IF(OR(Sheet1!N1497&lt;&gt;Sheet1!AH1497,Sheet1!AI1497&lt;&gt;Sheet1!O1497),"有影响","-")</f>
        <v>-</v>
      </c>
      <c r="E1192" s="31" t="str">
        <f>IF(OR(Sheet1!S1497&lt;&gt;Sheet1!AJ1497,Sheet1!AK1497&lt;&gt;Sheet1!T1497),"有影响","-")</f>
        <v>-</v>
      </c>
      <c r="F1192" s="31" t="str">
        <f>IF(OR(Sheet1!X1497&lt;&gt;Sheet1!AL1497,Sheet1!AM1497&lt;&gt;Sheet1!Y1497),"有影响","-")</f>
        <v>-</v>
      </c>
      <c r="G1192" s="31" t="str">
        <f>IF(OR(Sheet1!AC1497&lt;&gt;Sheet1!AN1497,Sheet1!AO1497&lt;&gt;Sheet1!AD1497),"有影响","-")</f>
        <v>-</v>
      </c>
      <c r="H1192" s="31" t="str">
        <f>IF(Sheet1!G1497=0,"出错","-")</f>
        <v>-</v>
      </c>
      <c r="I1192" s="31" t="str">
        <f>IF(AND(Sheet1!G1497=0,Sheet1!L1497&lt;&gt;0),"出错","-")</f>
        <v>-</v>
      </c>
      <c r="J1192" s="31" t="str">
        <f>IF(AND(Sheet1!G1497=0,Sheet1!L1497=0,Sheet1!Q1497&lt;&gt;0),"出错","-")</f>
        <v>-</v>
      </c>
      <c r="K1192" s="31" t="str">
        <f>IF(AND(Sheet1!G1497=0,Sheet1!L1497=0,Sheet1!Q1497=0,Sheet1!V1497&lt;&gt;0),"出错","-")</f>
        <v>-</v>
      </c>
      <c r="L1192" s="31" t="str">
        <f>IF(AND(Sheet1!G1497=0,Sheet1!L1497=0,Sheet1!Q1497=0,Sheet1!V1497=0,Sheet1!AA1497&lt;&gt;0),"出错","-")</f>
        <v>-</v>
      </c>
    </row>
    <row r="1193" spans="1:12">
      <c r="A1193" s="3">
        <v>40077</v>
      </c>
      <c r="B1193" s="3" t="s">
        <v>1659</v>
      </c>
      <c r="C1193" s="31" t="str">
        <f>IF(OR(Sheet1!I1498&lt;&gt;Sheet1!AF1498,Sheet1!AG1498&lt;&gt;Sheet1!J1498),"有影响","-")</f>
        <v>-</v>
      </c>
      <c r="D1193" s="31" t="str">
        <f>IF(OR(Sheet1!N1498&lt;&gt;Sheet1!AH1498,Sheet1!AI1498&lt;&gt;Sheet1!O1498),"有影响","-")</f>
        <v>-</v>
      </c>
      <c r="E1193" s="31" t="str">
        <f>IF(OR(Sheet1!S1498&lt;&gt;Sheet1!AJ1498,Sheet1!AK1498&lt;&gt;Sheet1!T1498),"有影响","-")</f>
        <v>-</v>
      </c>
      <c r="F1193" s="31" t="str">
        <f>IF(OR(Sheet1!X1498&lt;&gt;Sheet1!AL1498,Sheet1!AM1498&lt;&gt;Sheet1!Y1498),"有影响","-")</f>
        <v>-</v>
      </c>
      <c r="G1193" s="31" t="str">
        <f>IF(OR(Sheet1!AC1498&lt;&gt;Sheet1!AN1498,Sheet1!AO1498&lt;&gt;Sheet1!AD1498),"有影响","-")</f>
        <v>-</v>
      </c>
      <c r="H1193" s="31" t="str">
        <f>IF(Sheet1!G1498=0,"出错","-")</f>
        <v>-</v>
      </c>
      <c r="I1193" s="31" t="str">
        <f>IF(AND(Sheet1!G1498=0,Sheet1!L1498&lt;&gt;0),"出错","-")</f>
        <v>-</v>
      </c>
      <c r="J1193" s="31" t="str">
        <f>IF(AND(Sheet1!G1498=0,Sheet1!L1498=0,Sheet1!Q1498&lt;&gt;0),"出错","-")</f>
        <v>-</v>
      </c>
      <c r="K1193" s="31" t="str">
        <f>IF(AND(Sheet1!G1498=0,Sheet1!L1498=0,Sheet1!Q1498=0,Sheet1!V1498&lt;&gt;0),"出错","-")</f>
        <v>-</v>
      </c>
      <c r="L1193" s="31" t="str">
        <f>IF(AND(Sheet1!G1498=0,Sheet1!L1498=0,Sheet1!Q1498=0,Sheet1!V1498=0,Sheet1!AA1498&lt;&gt;0),"出错","-")</f>
        <v>-</v>
      </c>
    </row>
    <row r="1194" spans="1:12">
      <c r="A1194" s="3">
        <v>40078</v>
      </c>
      <c r="B1194" s="3" t="s">
        <v>1659</v>
      </c>
      <c r="C1194" s="31" t="str">
        <f>IF(OR(Sheet1!I1499&lt;&gt;Sheet1!AF1499,Sheet1!AG1499&lt;&gt;Sheet1!J1499),"有影响","-")</f>
        <v>-</v>
      </c>
      <c r="D1194" s="31" t="str">
        <f>IF(OR(Sheet1!N1499&lt;&gt;Sheet1!AH1499,Sheet1!AI1499&lt;&gt;Sheet1!O1499),"有影响","-")</f>
        <v>-</v>
      </c>
      <c r="E1194" s="31" t="str">
        <f>IF(OR(Sheet1!S1499&lt;&gt;Sheet1!AJ1499,Sheet1!AK1499&lt;&gt;Sheet1!T1499),"有影响","-")</f>
        <v>-</v>
      </c>
      <c r="F1194" s="31" t="str">
        <f>IF(OR(Sheet1!X1499&lt;&gt;Sheet1!AL1499,Sheet1!AM1499&lt;&gt;Sheet1!Y1499),"有影响","-")</f>
        <v>-</v>
      </c>
      <c r="G1194" s="31" t="str">
        <f>IF(OR(Sheet1!AC1499&lt;&gt;Sheet1!AN1499,Sheet1!AO1499&lt;&gt;Sheet1!AD1499),"有影响","-")</f>
        <v>-</v>
      </c>
      <c r="H1194" s="31" t="str">
        <f>IF(Sheet1!G1499=0,"出错","-")</f>
        <v>-</v>
      </c>
      <c r="I1194" s="31" t="str">
        <f>IF(AND(Sheet1!G1499=0,Sheet1!L1499&lt;&gt;0),"出错","-")</f>
        <v>-</v>
      </c>
      <c r="J1194" s="31" t="str">
        <f>IF(AND(Sheet1!G1499=0,Sheet1!L1499=0,Sheet1!Q1499&lt;&gt;0),"出错","-")</f>
        <v>-</v>
      </c>
      <c r="K1194" s="31" t="str">
        <f>IF(AND(Sheet1!G1499=0,Sheet1!L1499=0,Sheet1!Q1499=0,Sheet1!V1499&lt;&gt;0),"出错","-")</f>
        <v>-</v>
      </c>
      <c r="L1194" s="31" t="str">
        <f>IF(AND(Sheet1!G1499=0,Sheet1!L1499=0,Sheet1!Q1499=0,Sheet1!V1499=0,Sheet1!AA1499&lt;&gt;0),"出错","-")</f>
        <v>-</v>
      </c>
    </row>
    <row r="1195" spans="1:12">
      <c r="A1195" s="3">
        <v>40079</v>
      </c>
      <c r="B1195" s="3" t="s">
        <v>1659</v>
      </c>
      <c r="C1195" s="31" t="str">
        <f>IF(OR(Sheet1!I1500&lt;&gt;Sheet1!AF1500,Sheet1!AG1500&lt;&gt;Sheet1!J1500),"有影响","-")</f>
        <v>-</v>
      </c>
      <c r="D1195" s="31" t="str">
        <f>IF(OR(Sheet1!N1500&lt;&gt;Sheet1!AH1500,Sheet1!AI1500&lt;&gt;Sheet1!O1500),"有影响","-")</f>
        <v>-</v>
      </c>
      <c r="E1195" s="31" t="str">
        <f>IF(OR(Sheet1!S1500&lt;&gt;Sheet1!AJ1500,Sheet1!AK1500&lt;&gt;Sheet1!T1500),"有影响","-")</f>
        <v>-</v>
      </c>
      <c r="F1195" s="31" t="str">
        <f>IF(OR(Sheet1!X1500&lt;&gt;Sheet1!AL1500,Sheet1!AM1500&lt;&gt;Sheet1!Y1500),"有影响","-")</f>
        <v>-</v>
      </c>
      <c r="G1195" s="31" t="str">
        <f>IF(OR(Sheet1!AC1500&lt;&gt;Sheet1!AN1500,Sheet1!AO1500&lt;&gt;Sheet1!AD1500),"有影响","-")</f>
        <v>-</v>
      </c>
      <c r="H1195" s="31" t="str">
        <f>IF(Sheet1!G1500=0,"出错","-")</f>
        <v>-</v>
      </c>
      <c r="I1195" s="31" t="str">
        <f>IF(AND(Sheet1!G1500=0,Sheet1!L1500&lt;&gt;0),"出错","-")</f>
        <v>-</v>
      </c>
      <c r="J1195" s="31" t="str">
        <f>IF(AND(Sheet1!G1500=0,Sheet1!L1500=0,Sheet1!Q1500&lt;&gt;0),"出错","-")</f>
        <v>-</v>
      </c>
      <c r="K1195" s="31" t="str">
        <f>IF(AND(Sheet1!G1500=0,Sheet1!L1500=0,Sheet1!Q1500=0,Sheet1!V1500&lt;&gt;0),"出错","-")</f>
        <v>-</v>
      </c>
      <c r="L1195" s="31" t="str">
        <f>IF(AND(Sheet1!G1500=0,Sheet1!L1500=0,Sheet1!Q1500=0,Sheet1!V1500=0,Sheet1!AA1500&lt;&gt;0),"出错","-")</f>
        <v>-</v>
      </c>
    </row>
    <row r="1196" spans="1:12">
      <c r="A1196" s="3">
        <v>40080</v>
      </c>
      <c r="B1196" s="3" t="s">
        <v>1659</v>
      </c>
      <c r="C1196" s="31" t="str">
        <f>IF(OR(Sheet1!I1501&lt;&gt;Sheet1!AF1501,Sheet1!AG1501&lt;&gt;Sheet1!J1501),"有影响","-")</f>
        <v>-</v>
      </c>
      <c r="D1196" s="31" t="str">
        <f>IF(OR(Sheet1!N1501&lt;&gt;Sheet1!AH1501,Sheet1!AI1501&lt;&gt;Sheet1!O1501),"有影响","-")</f>
        <v>-</v>
      </c>
      <c r="E1196" s="31" t="str">
        <f>IF(OR(Sheet1!S1501&lt;&gt;Sheet1!AJ1501,Sheet1!AK1501&lt;&gt;Sheet1!T1501),"有影响","-")</f>
        <v>-</v>
      </c>
      <c r="F1196" s="31" t="str">
        <f>IF(OR(Sheet1!X1501&lt;&gt;Sheet1!AL1501,Sheet1!AM1501&lt;&gt;Sheet1!Y1501),"有影响","-")</f>
        <v>-</v>
      </c>
      <c r="G1196" s="31" t="str">
        <f>IF(OR(Sheet1!AC1501&lt;&gt;Sheet1!AN1501,Sheet1!AO1501&lt;&gt;Sheet1!AD1501),"有影响","-")</f>
        <v>-</v>
      </c>
      <c r="H1196" s="31" t="str">
        <f>IF(Sheet1!G1501=0,"出错","-")</f>
        <v>-</v>
      </c>
      <c r="I1196" s="31" t="str">
        <f>IF(AND(Sheet1!G1501=0,Sheet1!L1501&lt;&gt;0),"出错","-")</f>
        <v>-</v>
      </c>
      <c r="J1196" s="31" t="str">
        <f>IF(AND(Sheet1!G1501=0,Sheet1!L1501=0,Sheet1!Q1501&lt;&gt;0),"出错","-")</f>
        <v>-</v>
      </c>
      <c r="K1196" s="31" t="str">
        <f>IF(AND(Sheet1!G1501=0,Sheet1!L1501=0,Sheet1!Q1501=0,Sheet1!V1501&lt;&gt;0),"出错","-")</f>
        <v>-</v>
      </c>
      <c r="L1196" s="31" t="str">
        <f>IF(AND(Sheet1!G1501=0,Sheet1!L1501=0,Sheet1!Q1501=0,Sheet1!V1501=0,Sheet1!AA1501&lt;&gt;0),"出错","-")</f>
        <v>-</v>
      </c>
    </row>
    <row r="1197" spans="1:12">
      <c r="A1197" s="3">
        <v>40081</v>
      </c>
      <c r="B1197" s="3" t="s">
        <v>1659</v>
      </c>
      <c r="C1197" s="31" t="str">
        <f>IF(OR(Sheet1!I1502&lt;&gt;Sheet1!AF1502,Sheet1!AG1502&lt;&gt;Sheet1!J1502),"有影响","-")</f>
        <v>-</v>
      </c>
      <c r="D1197" s="31" t="str">
        <f>IF(OR(Sheet1!N1502&lt;&gt;Sheet1!AH1502,Sheet1!AI1502&lt;&gt;Sheet1!O1502),"有影响","-")</f>
        <v>-</v>
      </c>
      <c r="E1197" s="31" t="str">
        <f>IF(OR(Sheet1!S1502&lt;&gt;Sheet1!AJ1502,Sheet1!AK1502&lt;&gt;Sheet1!T1502),"有影响","-")</f>
        <v>-</v>
      </c>
      <c r="F1197" s="31" t="str">
        <f>IF(OR(Sheet1!X1502&lt;&gt;Sheet1!AL1502,Sheet1!AM1502&lt;&gt;Sheet1!Y1502),"有影响","-")</f>
        <v>-</v>
      </c>
      <c r="G1197" s="31" t="str">
        <f>IF(OR(Sheet1!AC1502&lt;&gt;Sheet1!AN1502,Sheet1!AO1502&lt;&gt;Sheet1!AD1502),"有影响","-")</f>
        <v>-</v>
      </c>
      <c r="H1197" s="31" t="str">
        <f>IF(Sheet1!G1502=0,"出错","-")</f>
        <v>-</v>
      </c>
      <c r="I1197" s="31" t="str">
        <f>IF(AND(Sheet1!G1502=0,Sheet1!L1502&lt;&gt;0),"出错","-")</f>
        <v>-</v>
      </c>
      <c r="J1197" s="31" t="str">
        <f>IF(AND(Sheet1!G1502=0,Sheet1!L1502=0,Sheet1!Q1502&lt;&gt;0),"出错","-")</f>
        <v>-</v>
      </c>
      <c r="K1197" s="31" t="str">
        <f>IF(AND(Sheet1!G1502=0,Sheet1!L1502=0,Sheet1!Q1502=0,Sheet1!V1502&lt;&gt;0),"出错","-")</f>
        <v>-</v>
      </c>
      <c r="L1197" s="31" t="str">
        <f>IF(AND(Sheet1!G1502=0,Sheet1!L1502=0,Sheet1!Q1502=0,Sheet1!V1502=0,Sheet1!AA1502&lt;&gt;0),"出错","-")</f>
        <v>-</v>
      </c>
    </row>
    <row r="1198" spans="1:12">
      <c r="A1198" s="3">
        <v>40082</v>
      </c>
      <c r="B1198" s="3" t="s">
        <v>1659</v>
      </c>
      <c r="C1198" s="31" t="str">
        <f>IF(OR(Sheet1!I1503&lt;&gt;Sheet1!AF1503,Sheet1!AG1503&lt;&gt;Sheet1!J1503),"有影响","-")</f>
        <v>-</v>
      </c>
      <c r="D1198" s="31" t="str">
        <f>IF(OR(Sheet1!N1503&lt;&gt;Sheet1!AH1503,Sheet1!AI1503&lt;&gt;Sheet1!O1503),"有影响","-")</f>
        <v>-</v>
      </c>
      <c r="E1198" s="31" t="str">
        <f>IF(OR(Sheet1!S1503&lt;&gt;Sheet1!AJ1503,Sheet1!AK1503&lt;&gt;Sheet1!T1503),"有影响","-")</f>
        <v>-</v>
      </c>
      <c r="F1198" s="31" t="str">
        <f>IF(OR(Sheet1!X1503&lt;&gt;Sheet1!AL1503,Sheet1!AM1503&lt;&gt;Sheet1!Y1503),"有影响","-")</f>
        <v>-</v>
      </c>
      <c r="G1198" s="31" t="str">
        <f>IF(OR(Sheet1!AC1503&lt;&gt;Sheet1!AN1503,Sheet1!AO1503&lt;&gt;Sheet1!AD1503),"有影响","-")</f>
        <v>-</v>
      </c>
      <c r="H1198" s="31" t="str">
        <f>IF(Sheet1!G1503=0,"出错","-")</f>
        <v>-</v>
      </c>
      <c r="I1198" s="31" t="str">
        <f>IF(AND(Sheet1!G1503=0,Sheet1!L1503&lt;&gt;0),"出错","-")</f>
        <v>-</v>
      </c>
      <c r="J1198" s="31" t="str">
        <f>IF(AND(Sheet1!G1503=0,Sheet1!L1503=0,Sheet1!Q1503&lt;&gt;0),"出错","-")</f>
        <v>-</v>
      </c>
      <c r="K1198" s="31" t="str">
        <f>IF(AND(Sheet1!G1503=0,Sheet1!L1503=0,Sheet1!Q1503=0,Sheet1!V1503&lt;&gt;0),"出错","-")</f>
        <v>-</v>
      </c>
      <c r="L1198" s="31" t="str">
        <f>IF(AND(Sheet1!G1503=0,Sheet1!L1503=0,Sheet1!Q1503=0,Sheet1!V1503=0,Sheet1!AA1503&lt;&gt;0),"出错","-")</f>
        <v>-</v>
      </c>
    </row>
    <row r="1199" spans="1:12">
      <c r="A1199" s="3">
        <v>40083</v>
      </c>
      <c r="B1199" s="3" t="s">
        <v>1659</v>
      </c>
      <c r="C1199" s="31" t="str">
        <f>IF(OR(Sheet1!I1504&lt;&gt;Sheet1!AF1504,Sheet1!AG1504&lt;&gt;Sheet1!J1504),"有影响","-")</f>
        <v>-</v>
      </c>
      <c r="D1199" s="31" t="str">
        <f>IF(OR(Sheet1!N1504&lt;&gt;Sheet1!AH1504,Sheet1!AI1504&lt;&gt;Sheet1!O1504),"有影响","-")</f>
        <v>-</v>
      </c>
      <c r="E1199" s="31" t="str">
        <f>IF(OR(Sheet1!S1504&lt;&gt;Sheet1!AJ1504,Sheet1!AK1504&lt;&gt;Sheet1!T1504),"有影响","-")</f>
        <v>-</v>
      </c>
      <c r="F1199" s="31" t="str">
        <f>IF(OR(Sheet1!X1504&lt;&gt;Sheet1!AL1504,Sheet1!AM1504&lt;&gt;Sheet1!Y1504),"有影响","-")</f>
        <v>-</v>
      </c>
      <c r="G1199" s="31" t="str">
        <f>IF(OR(Sheet1!AC1504&lt;&gt;Sheet1!AN1504,Sheet1!AO1504&lt;&gt;Sheet1!AD1504),"有影响","-")</f>
        <v>-</v>
      </c>
      <c r="H1199" s="31" t="str">
        <f>IF(Sheet1!G1504=0,"出错","-")</f>
        <v>-</v>
      </c>
      <c r="I1199" s="31" t="str">
        <f>IF(AND(Sheet1!G1504=0,Sheet1!L1504&lt;&gt;0),"出错","-")</f>
        <v>-</v>
      </c>
      <c r="J1199" s="31" t="str">
        <f>IF(AND(Sheet1!G1504=0,Sheet1!L1504=0,Sheet1!Q1504&lt;&gt;0),"出错","-")</f>
        <v>-</v>
      </c>
      <c r="K1199" s="31" t="str">
        <f>IF(AND(Sheet1!G1504=0,Sheet1!L1504=0,Sheet1!Q1504=0,Sheet1!V1504&lt;&gt;0),"出错","-")</f>
        <v>-</v>
      </c>
      <c r="L1199" s="31" t="str">
        <f>IF(AND(Sheet1!G1504=0,Sheet1!L1504=0,Sheet1!Q1504=0,Sheet1!V1504=0,Sheet1!AA1504&lt;&gt;0),"出错","-")</f>
        <v>-</v>
      </c>
    </row>
    <row r="1200" spans="1:12">
      <c r="A1200" s="3">
        <v>40084</v>
      </c>
      <c r="B1200" s="3" t="s">
        <v>1659</v>
      </c>
      <c r="C1200" s="31" t="str">
        <f>IF(OR(Sheet1!I1505&lt;&gt;Sheet1!AF1505,Sheet1!AG1505&lt;&gt;Sheet1!J1505),"有影响","-")</f>
        <v>-</v>
      </c>
      <c r="D1200" s="31" t="str">
        <f>IF(OR(Sheet1!N1505&lt;&gt;Sheet1!AH1505,Sheet1!AI1505&lt;&gt;Sheet1!O1505),"有影响","-")</f>
        <v>-</v>
      </c>
      <c r="E1200" s="31" t="str">
        <f>IF(OR(Sheet1!S1505&lt;&gt;Sheet1!AJ1505,Sheet1!AK1505&lt;&gt;Sheet1!T1505),"有影响","-")</f>
        <v>-</v>
      </c>
      <c r="F1200" s="31" t="str">
        <f>IF(OR(Sheet1!X1505&lt;&gt;Sheet1!AL1505,Sheet1!AM1505&lt;&gt;Sheet1!Y1505),"有影响","-")</f>
        <v>-</v>
      </c>
      <c r="G1200" s="31" t="str">
        <f>IF(OR(Sheet1!AC1505&lt;&gt;Sheet1!AN1505,Sheet1!AO1505&lt;&gt;Sheet1!AD1505),"有影响","-")</f>
        <v>-</v>
      </c>
      <c r="H1200" s="31" t="str">
        <f>IF(Sheet1!G1505=0,"出错","-")</f>
        <v>-</v>
      </c>
      <c r="I1200" s="31" t="str">
        <f>IF(AND(Sheet1!G1505=0,Sheet1!L1505&lt;&gt;0),"出错","-")</f>
        <v>-</v>
      </c>
      <c r="J1200" s="31" t="str">
        <f>IF(AND(Sheet1!G1505=0,Sheet1!L1505=0,Sheet1!Q1505&lt;&gt;0),"出错","-")</f>
        <v>-</v>
      </c>
      <c r="K1200" s="31" t="str">
        <f>IF(AND(Sheet1!G1505=0,Sheet1!L1505=0,Sheet1!Q1505=0,Sheet1!V1505&lt;&gt;0),"出错","-")</f>
        <v>-</v>
      </c>
      <c r="L1200" s="31" t="str">
        <f>IF(AND(Sheet1!G1505=0,Sheet1!L1505=0,Sheet1!Q1505=0,Sheet1!V1505=0,Sheet1!AA1505&lt;&gt;0),"出错","-")</f>
        <v>-</v>
      </c>
    </row>
    <row r="1201" spans="1:12">
      <c r="A1201" s="3">
        <v>40085</v>
      </c>
      <c r="B1201" s="3" t="s">
        <v>1659</v>
      </c>
      <c r="C1201" s="31" t="str">
        <f>IF(OR(Sheet1!I1506&lt;&gt;Sheet1!AF1506,Sheet1!AG1506&lt;&gt;Sheet1!J1506),"有影响","-")</f>
        <v>-</v>
      </c>
      <c r="D1201" s="31" t="str">
        <f>IF(OR(Sheet1!N1506&lt;&gt;Sheet1!AH1506,Sheet1!AI1506&lt;&gt;Sheet1!O1506),"有影响","-")</f>
        <v>-</v>
      </c>
      <c r="E1201" s="31" t="str">
        <f>IF(OR(Sheet1!S1506&lt;&gt;Sheet1!AJ1506,Sheet1!AK1506&lt;&gt;Sheet1!T1506),"有影响","-")</f>
        <v>-</v>
      </c>
      <c r="F1201" s="31" t="str">
        <f>IF(OR(Sheet1!X1506&lt;&gt;Sheet1!AL1506,Sheet1!AM1506&lt;&gt;Sheet1!Y1506),"有影响","-")</f>
        <v>-</v>
      </c>
      <c r="G1201" s="31" t="str">
        <f>IF(OR(Sheet1!AC1506&lt;&gt;Sheet1!AN1506,Sheet1!AO1506&lt;&gt;Sheet1!AD1506),"有影响","-")</f>
        <v>-</v>
      </c>
      <c r="H1201" s="31" t="str">
        <f>IF(Sheet1!G1506=0,"出错","-")</f>
        <v>-</v>
      </c>
      <c r="I1201" s="31" t="str">
        <f>IF(AND(Sheet1!G1506=0,Sheet1!L1506&lt;&gt;0),"出错","-")</f>
        <v>-</v>
      </c>
      <c r="J1201" s="31" t="str">
        <f>IF(AND(Sheet1!G1506=0,Sheet1!L1506=0,Sheet1!Q1506&lt;&gt;0),"出错","-")</f>
        <v>-</v>
      </c>
      <c r="K1201" s="31" t="str">
        <f>IF(AND(Sheet1!G1506=0,Sheet1!L1506=0,Sheet1!Q1506=0,Sheet1!V1506&lt;&gt;0),"出错","-")</f>
        <v>-</v>
      </c>
      <c r="L1201" s="31" t="str">
        <f>IF(AND(Sheet1!G1506=0,Sheet1!L1506=0,Sheet1!Q1506=0,Sheet1!V1506=0,Sheet1!AA1506&lt;&gt;0),"出错","-")</f>
        <v>-</v>
      </c>
    </row>
    <row r="1202" spans="1:12">
      <c r="A1202" s="3">
        <v>40086</v>
      </c>
      <c r="B1202" s="3" t="s">
        <v>1659</v>
      </c>
      <c r="C1202" s="31" t="str">
        <f>IF(OR(Sheet1!I1507&lt;&gt;Sheet1!AF1507,Sheet1!AG1507&lt;&gt;Sheet1!J1507),"有影响","-")</f>
        <v>-</v>
      </c>
      <c r="D1202" s="31" t="str">
        <f>IF(OR(Sheet1!N1507&lt;&gt;Sheet1!AH1507,Sheet1!AI1507&lt;&gt;Sheet1!O1507),"有影响","-")</f>
        <v>-</v>
      </c>
      <c r="E1202" s="31" t="str">
        <f>IF(OR(Sheet1!S1507&lt;&gt;Sheet1!AJ1507,Sheet1!AK1507&lt;&gt;Sheet1!T1507),"有影响","-")</f>
        <v>-</v>
      </c>
      <c r="F1202" s="31" t="str">
        <f>IF(OR(Sheet1!X1507&lt;&gt;Sheet1!AL1507,Sheet1!AM1507&lt;&gt;Sheet1!Y1507),"有影响","-")</f>
        <v>-</v>
      </c>
      <c r="G1202" s="31" t="str">
        <f>IF(OR(Sheet1!AC1507&lt;&gt;Sheet1!AN1507,Sheet1!AO1507&lt;&gt;Sheet1!AD1507),"有影响","-")</f>
        <v>-</v>
      </c>
      <c r="H1202" s="31" t="str">
        <f>IF(Sheet1!G1507=0,"出错","-")</f>
        <v>-</v>
      </c>
      <c r="I1202" s="31" t="str">
        <f>IF(AND(Sheet1!G1507=0,Sheet1!L1507&lt;&gt;0),"出错","-")</f>
        <v>-</v>
      </c>
      <c r="J1202" s="31" t="str">
        <f>IF(AND(Sheet1!G1507=0,Sheet1!L1507=0,Sheet1!Q1507&lt;&gt;0),"出错","-")</f>
        <v>-</v>
      </c>
      <c r="K1202" s="31" t="str">
        <f>IF(AND(Sheet1!G1507=0,Sheet1!L1507=0,Sheet1!Q1507=0,Sheet1!V1507&lt;&gt;0),"出错","-")</f>
        <v>-</v>
      </c>
      <c r="L1202" s="31" t="str">
        <f>IF(AND(Sheet1!G1507=0,Sheet1!L1507=0,Sheet1!Q1507=0,Sheet1!V1507=0,Sheet1!AA1507&lt;&gt;0),"出错","-")</f>
        <v>-</v>
      </c>
    </row>
    <row r="1203" spans="1:12">
      <c r="A1203" s="3">
        <v>40087</v>
      </c>
      <c r="B1203" s="3" t="s">
        <v>1659</v>
      </c>
      <c r="C1203" s="31" t="str">
        <f>IF(OR(Sheet1!I1508&lt;&gt;Sheet1!AF1508,Sheet1!AG1508&lt;&gt;Sheet1!J1508),"有影响","-")</f>
        <v>-</v>
      </c>
      <c r="D1203" s="31" t="str">
        <f>IF(OR(Sheet1!N1508&lt;&gt;Sheet1!AH1508,Sheet1!AI1508&lt;&gt;Sheet1!O1508),"有影响","-")</f>
        <v>-</v>
      </c>
      <c r="E1203" s="31" t="str">
        <f>IF(OR(Sheet1!S1508&lt;&gt;Sheet1!AJ1508,Sheet1!AK1508&lt;&gt;Sheet1!T1508),"有影响","-")</f>
        <v>-</v>
      </c>
      <c r="F1203" s="31" t="str">
        <f>IF(OR(Sheet1!X1508&lt;&gt;Sheet1!AL1508,Sheet1!AM1508&lt;&gt;Sheet1!Y1508),"有影响","-")</f>
        <v>-</v>
      </c>
      <c r="G1203" s="31" t="str">
        <f>IF(OR(Sheet1!AC1508&lt;&gt;Sheet1!AN1508,Sheet1!AO1508&lt;&gt;Sheet1!AD1508),"有影响","-")</f>
        <v>-</v>
      </c>
      <c r="H1203" s="31" t="str">
        <f>IF(Sheet1!G1508=0,"出错","-")</f>
        <v>-</v>
      </c>
      <c r="I1203" s="31" t="str">
        <f>IF(AND(Sheet1!G1508=0,Sheet1!L1508&lt;&gt;0),"出错","-")</f>
        <v>-</v>
      </c>
      <c r="J1203" s="31" t="str">
        <f>IF(AND(Sheet1!G1508=0,Sheet1!L1508=0,Sheet1!Q1508&lt;&gt;0),"出错","-")</f>
        <v>-</v>
      </c>
      <c r="K1203" s="31" t="str">
        <f>IF(AND(Sheet1!G1508=0,Sheet1!L1508=0,Sheet1!Q1508=0,Sheet1!V1508&lt;&gt;0),"出错","-")</f>
        <v>-</v>
      </c>
      <c r="L1203" s="31" t="str">
        <f>IF(AND(Sheet1!G1508=0,Sheet1!L1508=0,Sheet1!Q1508=0,Sheet1!V1508=0,Sheet1!AA1508&lt;&gt;0),"出错","-")</f>
        <v>-</v>
      </c>
    </row>
    <row r="1204" spans="1:12">
      <c r="A1204" s="3">
        <v>40088</v>
      </c>
      <c r="B1204" s="3" t="s">
        <v>1659</v>
      </c>
      <c r="C1204" s="31" t="str">
        <f>IF(OR(Sheet1!I1509&lt;&gt;Sheet1!AF1509,Sheet1!AG1509&lt;&gt;Sheet1!J1509),"有影响","-")</f>
        <v>-</v>
      </c>
      <c r="D1204" s="31" t="str">
        <f>IF(OR(Sheet1!N1509&lt;&gt;Sheet1!AH1509,Sheet1!AI1509&lt;&gt;Sheet1!O1509),"有影响","-")</f>
        <v>-</v>
      </c>
      <c r="E1204" s="31" t="str">
        <f>IF(OR(Sheet1!S1509&lt;&gt;Sheet1!AJ1509,Sheet1!AK1509&lt;&gt;Sheet1!T1509),"有影响","-")</f>
        <v>-</v>
      </c>
      <c r="F1204" s="31" t="str">
        <f>IF(OR(Sheet1!X1509&lt;&gt;Sheet1!AL1509,Sheet1!AM1509&lt;&gt;Sheet1!Y1509),"有影响","-")</f>
        <v>-</v>
      </c>
      <c r="G1204" s="31" t="str">
        <f>IF(OR(Sheet1!AC1509&lt;&gt;Sheet1!AN1509,Sheet1!AO1509&lt;&gt;Sheet1!AD1509),"有影响","-")</f>
        <v>-</v>
      </c>
      <c r="H1204" s="31" t="str">
        <f>IF(Sheet1!G1509=0,"出错","-")</f>
        <v>-</v>
      </c>
      <c r="I1204" s="31" t="str">
        <f>IF(AND(Sheet1!G1509=0,Sheet1!L1509&lt;&gt;0),"出错","-")</f>
        <v>-</v>
      </c>
      <c r="J1204" s="31" t="str">
        <f>IF(AND(Sheet1!G1509=0,Sheet1!L1509=0,Sheet1!Q1509&lt;&gt;0),"出错","-")</f>
        <v>-</v>
      </c>
      <c r="K1204" s="31" t="str">
        <f>IF(AND(Sheet1!G1509=0,Sheet1!L1509=0,Sheet1!Q1509=0,Sheet1!V1509&lt;&gt;0),"出错","-")</f>
        <v>-</v>
      </c>
      <c r="L1204" s="31" t="str">
        <f>IF(AND(Sheet1!G1509=0,Sheet1!L1509=0,Sheet1!Q1509=0,Sheet1!V1509=0,Sheet1!AA1509&lt;&gt;0),"出错","-")</f>
        <v>-</v>
      </c>
    </row>
    <row r="1205" spans="1:12">
      <c r="A1205" s="3">
        <v>40089</v>
      </c>
      <c r="B1205" s="3" t="s">
        <v>1659</v>
      </c>
      <c r="C1205" s="31" t="str">
        <f>IF(OR(Sheet1!I1510&lt;&gt;Sheet1!AF1510,Sheet1!AG1510&lt;&gt;Sheet1!J1510),"有影响","-")</f>
        <v>-</v>
      </c>
      <c r="D1205" s="31" t="str">
        <f>IF(OR(Sheet1!N1510&lt;&gt;Sheet1!AH1510,Sheet1!AI1510&lt;&gt;Sheet1!O1510),"有影响","-")</f>
        <v>-</v>
      </c>
      <c r="E1205" s="31" t="str">
        <f>IF(OR(Sheet1!S1510&lt;&gt;Sheet1!AJ1510,Sheet1!AK1510&lt;&gt;Sheet1!T1510),"有影响","-")</f>
        <v>-</v>
      </c>
      <c r="F1205" s="31" t="str">
        <f>IF(OR(Sheet1!X1510&lt;&gt;Sheet1!AL1510,Sheet1!AM1510&lt;&gt;Sheet1!Y1510),"有影响","-")</f>
        <v>-</v>
      </c>
      <c r="G1205" s="31" t="str">
        <f>IF(OR(Sheet1!AC1510&lt;&gt;Sheet1!AN1510,Sheet1!AO1510&lt;&gt;Sheet1!AD1510),"有影响","-")</f>
        <v>-</v>
      </c>
      <c r="H1205" s="31" t="str">
        <f>IF(Sheet1!G1510=0,"出错","-")</f>
        <v>-</v>
      </c>
      <c r="I1205" s="31" t="str">
        <f>IF(AND(Sheet1!G1510=0,Sheet1!L1510&lt;&gt;0),"出错","-")</f>
        <v>-</v>
      </c>
      <c r="J1205" s="31" t="str">
        <f>IF(AND(Sheet1!G1510=0,Sheet1!L1510=0,Sheet1!Q1510&lt;&gt;0),"出错","-")</f>
        <v>-</v>
      </c>
      <c r="K1205" s="31" t="str">
        <f>IF(AND(Sheet1!G1510=0,Sheet1!L1510=0,Sheet1!Q1510=0,Sheet1!V1510&lt;&gt;0),"出错","-")</f>
        <v>-</v>
      </c>
      <c r="L1205" s="31" t="str">
        <f>IF(AND(Sheet1!G1510=0,Sheet1!L1510=0,Sheet1!Q1510=0,Sheet1!V1510=0,Sheet1!AA1510&lt;&gt;0),"出错","-")</f>
        <v>-</v>
      </c>
    </row>
    <row r="1206" spans="1:12">
      <c r="A1206" s="3">
        <v>40090</v>
      </c>
      <c r="B1206" s="3" t="s">
        <v>1659</v>
      </c>
      <c r="C1206" s="31" t="str">
        <f>IF(OR(Sheet1!I1511&lt;&gt;Sheet1!AF1511,Sheet1!AG1511&lt;&gt;Sheet1!J1511),"有影响","-")</f>
        <v>-</v>
      </c>
      <c r="D1206" s="31" t="str">
        <f>IF(OR(Sheet1!N1511&lt;&gt;Sheet1!AH1511,Sheet1!AI1511&lt;&gt;Sheet1!O1511),"有影响","-")</f>
        <v>-</v>
      </c>
      <c r="E1206" s="31" t="str">
        <f>IF(OR(Sheet1!S1511&lt;&gt;Sheet1!AJ1511,Sheet1!AK1511&lt;&gt;Sheet1!T1511),"有影响","-")</f>
        <v>-</v>
      </c>
      <c r="F1206" s="31" t="str">
        <f>IF(OR(Sheet1!X1511&lt;&gt;Sheet1!AL1511,Sheet1!AM1511&lt;&gt;Sheet1!Y1511),"有影响","-")</f>
        <v>-</v>
      </c>
      <c r="G1206" s="31" t="str">
        <f>IF(OR(Sheet1!AC1511&lt;&gt;Sheet1!AN1511,Sheet1!AO1511&lt;&gt;Sheet1!AD1511),"有影响","-")</f>
        <v>-</v>
      </c>
      <c r="H1206" s="31" t="str">
        <f>IF(Sheet1!G1511=0,"出错","-")</f>
        <v>-</v>
      </c>
      <c r="I1206" s="31" t="str">
        <f>IF(AND(Sheet1!G1511=0,Sheet1!L1511&lt;&gt;0),"出错","-")</f>
        <v>-</v>
      </c>
      <c r="J1206" s="31" t="str">
        <f>IF(AND(Sheet1!G1511=0,Sheet1!L1511=0,Sheet1!Q1511&lt;&gt;0),"出错","-")</f>
        <v>-</v>
      </c>
      <c r="K1206" s="31" t="str">
        <f>IF(AND(Sheet1!G1511=0,Sheet1!L1511=0,Sheet1!Q1511=0,Sheet1!V1511&lt;&gt;0),"出错","-")</f>
        <v>-</v>
      </c>
      <c r="L1206" s="31" t="str">
        <f>IF(AND(Sheet1!G1511=0,Sheet1!L1511=0,Sheet1!Q1511=0,Sheet1!V1511=0,Sheet1!AA1511&lt;&gt;0),"出错","-")</f>
        <v>-</v>
      </c>
    </row>
    <row r="1207" spans="1:12">
      <c r="A1207" s="3">
        <v>40091</v>
      </c>
      <c r="B1207" s="3" t="s">
        <v>1659</v>
      </c>
      <c r="C1207" s="31" t="str">
        <f>IF(OR(Sheet1!I1512&lt;&gt;Sheet1!AF1512,Sheet1!AG1512&lt;&gt;Sheet1!J1512),"有影响","-")</f>
        <v>-</v>
      </c>
      <c r="D1207" s="31" t="str">
        <f>IF(OR(Sheet1!N1512&lt;&gt;Sheet1!AH1512,Sheet1!AI1512&lt;&gt;Sheet1!O1512),"有影响","-")</f>
        <v>-</v>
      </c>
      <c r="E1207" s="31" t="str">
        <f>IF(OR(Sheet1!S1512&lt;&gt;Sheet1!AJ1512,Sheet1!AK1512&lt;&gt;Sheet1!T1512),"有影响","-")</f>
        <v>-</v>
      </c>
      <c r="F1207" s="31" t="str">
        <f>IF(OR(Sheet1!X1512&lt;&gt;Sheet1!AL1512,Sheet1!AM1512&lt;&gt;Sheet1!Y1512),"有影响","-")</f>
        <v>-</v>
      </c>
      <c r="G1207" s="31" t="str">
        <f>IF(OR(Sheet1!AC1512&lt;&gt;Sheet1!AN1512,Sheet1!AO1512&lt;&gt;Sheet1!AD1512),"有影响","-")</f>
        <v>-</v>
      </c>
      <c r="H1207" s="31" t="str">
        <f>IF(Sheet1!G1512=0,"出错","-")</f>
        <v>-</v>
      </c>
      <c r="I1207" s="31" t="str">
        <f>IF(AND(Sheet1!G1512=0,Sheet1!L1512&lt;&gt;0),"出错","-")</f>
        <v>-</v>
      </c>
      <c r="J1207" s="31" t="str">
        <f>IF(AND(Sheet1!G1512=0,Sheet1!L1512=0,Sheet1!Q1512&lt;&gt;0),"出错","-")</f>
        <v>-</v>
      </c>
      <c r="K1207" s="31" t="str">
        <f>IF(AND(Sheet1!G1512=0,Sheet1!L1512=0,Sheet1!Q1512=0,Sheet1!V1512&lt;&gt;0),"出错","-")</f>
        <v>-</v>
      </c>
      <c r="L1207" s="31" t="str">
        <f>IF(AND(Sheet1!G1512=0,Sheet1!L1512=0,Sheet1!Q1512=0,Sheet1!V1512=0,Sheet1!AA1512&lt;&gt;0),"出错","-")</f>
        <v>-</v>
      </c>
    </row>
    <row r="1208" spans="1:12">
      <c r="A1208" s="3">
        <v>40092</v>
      </c>
      <c r="B1208" s="3" t="s">
        <v>1659</v>
      </c>
      <c r="C1208" s="31" t="str">
        <f>IF(OR(Sheet1!I1513&lt;&gt;Sheet1!AF1513,Sheet1!AG1513&lt;&gt;Sheet1!J1513),"有影响","-")</f>
        <v>-</v>
      </c>
      <c r="D1208" s="31" t="str">
        <f>IF(OR(Sheet1!N1513&lt;&gt;Sheet1!AH1513,Sheet1!AI1513&lt;&gt;Sheet1!O1513),"有影响","-")</f>
        <v>-</v>
      </c>
      <c r="E1208" s="31" t="str">
        <f>IF(OR(Sheet1!S1513&lt;&gt;Sheet1!AJ1513,Sheet1!AK1513&lt;&gt;Sheet1!T1513),"有影响","-")</f>
        <v>-</v>
      </c>
      <c r="F1208" s="31" t="str">
        <f>IF(OR(Sheet1!X1513&lt;&gt;Sheet1!AL1513,Sheet1!AM1513&lt;&gt;Sheet1!Y1513),"有影响","-")</f>
        <v>-</v>
      </c>
      <c r="G1208" s="31" t="str">
        <f>IF(OR(Sheet1!AC1513&lt;&gt;Sheet1!AN1513,Sheet1!AO1513&lt;&gt;Sheet1!AD1513),"有影响","-")</f>
        <v>-</v>
      </c>
      <c r="H1208" s="31" t="str">
        <f>IF(Sheet1!G1513=0,"出错","-")</f>
        <v>-</v>
      </c>
      <c r="I1208" s="31" t="str">
        <f>IF(AND(Sheet1!G1513=0,Sheet1!L1513&lt;&gt;0),"出错","-")</f>
        <v>-</v>
      </c>
      <c r="J1208" s="31" t="str">
        <f>IF(AND(Sheet1!G1513=0,Sheet1!L1513=0,Sheet1!Q1513&lt;&gt;0),"出错","-")</f>
        <v>-</v>
      </c>
      <c r="K1208" s="31" t="str">
        <f>IF(AND(Sheet1!G1513=0,Sheet1!L1513=0,Sheet1!Q1513=0,Sheet1!V1513&lt;&gt;0),"出错","-")</f>
        <v>-</v>
      </c>
      <c r="L1208" s="31" t="str">
        <f>IF(AND(Sheet1!G1513=0,Sheet1!L1513=0,Sheet1!Q1513=0,Sheet1!V1513=0,Sheet1!AA1513&lt;&gt;0),"出错","-")</f>
        <v>-</v>
      </c>
    </row>
    <row r="1209" spans="1:12">
      <c r="A1209" s="3">
        <v>40093</v>
      </c>
      <c r="B1209" s="3" t="s">
        <v>1659</v>
      </c>
      <c r="C1209" s="31" t="str">
        <f>IF(OR(Sheet1!I1514&lt;&gt;Sheet1!AF1514,Sheet1!AG1514&lt;&gt;Sheet1!J1514),"有影响","-")</f>
        <v>-</v>
      </c>
      <c r="D1209" s="31" t="str">
        <f>IF(OR(Sheet1!N1514&lt;&gt;Sheet1!AH1514,Sheet1!AI1514&lt;&gt;Sheet1!O1514),"有影响","-")</f>
        <v>-</v>
      </c>
      <c r="E1209" s="31" t="str">
        <f>IF(OR(Sheet1!S1514&lt;&gt;Sheet1!AJ1514,Sheet1!AK1514&lt;&gt;Sheet1!T1514),"有影响","-")</f>
        <v>-</v>
      </c>
      <c r="F1209" s="31" t="str">
        <f>IF(OR(Sheet1!X1514&lt;&gt;Sheet1!AL1514,Sheet1!AM1514&lt;&gt;Sheet1!Y1514),"有影响","-")</f>
        <v>-</v>
      </c>
      <c r="G1209" s="31" t="str">
        <f>IF(OR(Sheet1!AC1514&lt;&gt;Sheet1!AN1514,Sheet1!AO1514&lt;&gt;Sheet1!AD1514),"有影响","-")</f>
        <v>-</v>
      </c>
      <c r="H1209" s="31" t="str">
        <f>IF(Sheet1!G1514=0,"出错","-")</f>
        <v>-</v>
      </c>
      <c r="I1209" s="31" t="str">
        <f>IF(AND(Sheet1!G1514=0,Sheet1!L1514&lt;&gt;0),"出错","-")</f>
        <v>-</v>
      </c>
      <c r="J1209" s="31" t="str">
        <f>IF(AND(Sheet1!G1514=0,Sheet1!L1514=0,Sheet1!Q1514&lt;&gt;0),"出错","-")</f>
        <v>-</v>
      </c>
      <c r="K1209" s="31" t="str">
        <f>IF(AND(Sheet1!G1514=0,Sheet1!L1514=0,Sheet1!Q1514=0,Sheet1!V1514&lt;&gt;0),"出错","-")</f>
        <v>-</v>
      </c>
      <c r="L1209" s="31" t="str">
        <f>IF(AND(Sheet1!G1514=0,Sheet1!L1514=0,Sheet1!Q1514=0,Sheet1!V1514=0,Sheet1!AA1514&lt;&gt;0),"出错","-")</f>
        <v>-</v>
      </c>
    </row>
    <row r="1210" spans="1:12">
      <c r="A1210" s="3">
        <v>40094</v>
      </c>
      <c r="B1210" s="3" t="s">
        <v>1659</v>
      </c>
      <c r="C1210" s="31" t="str">
        <f>IF(OR(Sheet1!I1515&lt;&gt;Sheet1!AF1515,Sheet1!AG1515&lt;&gt;Sheet1!J1515),"有影响","-")</f>
        <v>-</v>
      </c>
      <c r="D1210" s="31" t="str">
        <f>IF(OR(Sheet1!N1515&lt;&gt;Sheet1!AH1515,Sheet1!AI1515&lt;&gt;Sheet1!O1515),"有影响","-")</f>
        <v>-</v>
      </c>
      <c r="E1210" s="31" t="str">
        <f>IF(OR(Sheet1!S1515&lt;&gt;Sheet1!AJ1515,Sheet1!AK1515&lt;&gt;Sheet1!T1515),"有影响","-")</f>
        <v>-</v>
      </c>
      <c r="F1210" s="31" t="str">
        <f>IF(OR(Sheet1!X1515&lt;&gt;Sheet1!AL1515,Sheet1!AM1515&lt;&gt;Sheet1!Y1515),"有影响","-")</f>
        <v>-</v>
      </c>
      <c r="G1210" s="31" t="str">
        <f>IF(OR(Sheet1!AC1515&lt;&gt;Sheet1!AN1515,Sheet1!AO1515&lt;&gt;Sheet1!AD1515),"有影响","-")</f>
        <v>-</v>
      </c>
      <c r="H1210" s="31" t="str">
        <f>IF(Sheet1!G1515=0,"出错","-")</f>
        <v>-</v>
      </c>
      <c r="I1210" s="31" t="str">
        <f>IF(AND(Sheet1!G1515=0,Sheet1!L1515&lt;&gt;0),"出错","-")</f>
        <v>-</v>
      </c>
      <c r="J1210" s="31" t="str">
        <f>IF(AND(Sheet1!G1515=0,Sheet1!L1515=0,Sheet1!Q1515&lt;&gt;0),"出错","-")</f>
        <v>-</v>
      </c>
      <c r="K1210" s="31" t="str">
        <f>IF(AND(Sheet1!G1515=0,Sheet1!L1515=0,Sheet1!Q1515=0,Sheet1!V1515&lt;&gt;0),"出错","-")</f>
        <v>-</v>
      </c>
      <c r="L1210" s="31" t="str">
        <f>IF(AND(Sheet1!G1515=0,Sheet1!L1515=0,Sheet1!Q1515=0,Sheet1!V1515=0,Sheet1!AA1515&lt;&gt;0),"出错","-")</f>
        <v>-</v>
      </c>
    </row>
    <row r="1211" spans="1:12">
      <c r="A1211" s="3">
        <v>40095</v>
      </c>
      <c r="B1211" s="3" t="s">
        <v>1659</v>
      </c>
      <c r="C1211" s="31" t="str">
        <f>IF(OR(Sheet1!I1516&lt;&gt;Sheet1!AF1516,Sheet1!AG1516&lt;&gt;Sheet1!J1516),"有影响","-")</f>
        <v>-</v>
      </c>
      <c r="D1211" s="31" t="str">
        <f>IF(OR(Sheet1!N1516&lt;&gt;Sheet1!AH1516,Sheet1!AI1516&lt;&gt;Sheet1!O1516),"有影响","-")</f>
        <v>-</v>
      </c>
      <c r="E1211" s="31" t="str">
        <f>IF(OR(Sheet1!S1516&lt;&gt;Sheet1!AJ1516,Sheet1!AK1516&lt;&gt;Sheet1!T1516),"有影响","-")</f>
        <v>-</v>
      </c>
      <c r="F1211" s="31" t="str">
        <f>IF(OR(Sheet1!X1516&lt;&gt;Sheet1!AL1516,Sheet1!AM1516&lt;&gt;Sheet1!Y1516),"有影响","-")</f>
        <v>-</v>
      </c>
      <c r="G1211" s="31" t="str">
        <f>IF(OR(Sheet1!AC1516&lt;&gt;Sheet1!AN1516,Sheet1!AO1516&lt;&gt;Sheet1!AD1516),"有影响","-")</f>
        <v>-</v>
      </c>
      <c r="H1211" s="31" t="str">
        <f>IF(Sheet1!G1516=0,"出错","-")</f>
        <v>-</v>
      </c>
      <c r="I1211" s="31" t="str">
        <f>IF(AND(Sheet1!G1516=0,Sheet1!L1516&lt;&gt;0),"出错","-")</f>
        <v>-</v>
      </c>
      <c r="J1211" s="31" t="str">
        <f>IF(AND(Sheet1!G1516=0,Sheet1!L1516=0,Sheet1!Q1516&lt;&gt;0),"出错","-")</f>
        <v>-</v>
      </c>
      <c r="K1211" s="31" t="str">
        <f>IF(AND(Sheet1!G1516=0,Sheet1!L1516=0,Sheet1!Q1516=0,Sheet1!V1516&lt;&gt;0),"出错","-")</f>
        <v>-</v>
      </c>
      <c r="L1211" s="31" t="str">
        <f>IF(AND(Sheet1!G1516=0,Sheet1!L1516=0,Sheet1!Q1516=0,Sheet1!V1516=0,Sheet1!AA1516&lt;&gt;0),"出错","-")</f>
        <v>-</v>
      </c>
    </row>
    <row r="1212" spans="1:12">
      <c r="A1212" s="3">
        <v>40096</v>
      </c>
      <c r="B1212" s="3" t="s">
        <v>1659</v>
      </c>
      <c r="C1212" s="31" t="str">
        <f>IF(OR(Sheet1!I1517&lt;&gt;Sheet1!AF1517,Sheet1!AG1517&lt;&gt;Sheet1!J1517),"有影响","-")</f>
        <v>-</v>
      </c>
      <c r="D1212" s="31" t="str">
        <f>IF(OR(Sheet1!N1517&lt;&gt;Sheet1!AH1517,Sheet1!AI1517&lt;&gt;Sheet1!O1517),"有影响","-")</f>
        <v>-</v>
      </c>
      <c r="E1212" s="31" t="str">
        <f>IF(OR(Sheet1!S1517&lt;&gt;Sheet1!AJ1517,Sheet1!AK1517&lt;&gt;Sheet1!T1517),"有影响","-")</f>
        <v>-</v>
      </c>
      <c r="F1212" s="31" t="str">
        <f>IF(OR(Sheet1!X1517&lt;&gt;Sheet1!AL1517,Sheet1!AM1517&lt;&gt;Sheet1!Y1517),"有影响","-")</f>
        <v>-</v>
      </c>
      <c r="G1212" s="31" t="str">
        <f>IF(OR(Sheet1!AC1517&lt;&gt;Sheet1!AN1517,Sheet1!AO1517&lt;&gt;Sheet1!AD1517),"有影响","-")</f>
        <v>-</v>
      </c>
      <c r="H1212" s="31" t="str">
        <f>IF(Sheet1!G1517=0,"出错","-")</f>
        <v>-</v>
      </c>
      <c r="I1212" s="31" t="str">
        <f>IF(AND(Sheet1!G1517=0,Sheet1!L1517&lt;&gt;0),"出错","-")</f>
        <v>-</v>
      </c>
      <c r="J1212" s="31" t="str">
        <f>IF(AND(Sheet1!G1517=0,Sheet1!L1517=0,Sheet1!Q1517&lt;&gt;0),"出错","-")</f>
        <v>-</v>
      </c>
      <c r="K1212" s="31" t="str">
        <f>IF(AND(Sheet1!G1517=0,Sheet1!L1517=0,Sheet1!Q1517=0,Sheet1!V1517&lt;&gt;0),"出错","-")</f>
        <v>-</v>
      </c>
      <c r="L1212" s="31" t="str">
        <f>IF(AND(Sheet1!G1517=0,Sheet1!L1517=0,Sheet1!Q1517=0,Sheet1!V1517=0,Sheet1!AA1517&lt;&gt;0),"出错","-")</f>
        <v>-</v>
      </c>
    </row>
    <row r="1213" spans="1:12">
      <c r="A1213" s="3">
        <v>40097</v>
      </c>
      <c r="B1213" s="3" t="s">
        <v>1659</v>
      </c>
      <c r="C1213" s="31" t="str">
        <f>IF(OR(Sheet1!I1518&lt;&gt;Sheet1!AF1518,Sheet1!AG1518&lt;&gt;Sheet1!J1518),"有影响","-")</f>
        <v>-</v>
      </c>
      <c r="D1213" s="31" t="str">
        <f>IF(OR(Sheet1!N1518&lt;&gt;Sheet1!AH1518,Sheet1!AI1518&lt;&gt;Sheet1!O1518),"有影响","-")</f>
        <v>-</v>
      </c>
      <c r="E1213" s="31" t="str">
        <f>IF(OR(Sheet1!S1518&lt;&gt;Sheet1!AJ1518,Sheet1!AK1518&lt;&gt;Sheet1!T1518),"有影响","-")</f>
        <v>-</v>
      </c>
      <c r="F1213" s="31" t="str">
        <f>IF(OR(Sheet1!X1518&lt;&gt;Sheet1!AL1518,Sheet1!AM1518&lt;&gt;Sheet1!Y1518),"有影响","-")</f>
        <v>-</v>
      </c>
      <c r="G1213" s="31" t="str">
        <f>IF(OR(Sheet1!AC1518&lt;&gt;Sheet1!AN1518,Sheet1!AO1518&lt;&gt;Sheet1!AD1518),"有影响","-")</f>
        <v>-</v>
      </c>
      <c r="H1213" s="31" t="str">
        <f>IF(Sheet1!G1518=0,"出错","-")</f>
        <v>-</v>
      </c>
      <c r="I1213" s="31" t="str">
        <f>IF(AND(Sheet1!G1518=0,Sheet1!L1518&lt;&gt;0),"出错","-")</f>
        <v>-</v>
      </c>
      <c r="J1213" s="31" t="str">
        <f>IF(AND(Sheet1!G1518=0,Sheet1!L1518=0,Sheet1!Q1518&lt;&gt;0),"出错","-")</f>
        <v>-</v>
      </c>
      <c r="K1213" s="31" t="str">
        <f>IF(AND(Sheet1!G1518=0,Sheet1!L1518=0,Sheet1!Q1518=0,Sheet1!V1518&lt;&gt;0),"出错","-")</f>
        <v>-</v>
      </c>
      <c r="L1213" s="31" t="str">
        <f>IF(AND(Sheet1!G1518=0,Sheet1!L1518=0,Sheet1!Q1518=0,Sheet1!V1518=0,Sheet1!AA1518&lt;&gt;0),"出错","-")</f>
        <v>-</v>
      </c>
    </row>
    <row r="1214" spans="1:12">
      <c r="A1214" s="3">
        <v>40098</v>
      </c>
      <c r="B1214" s="3" t="s">
        <v>1659</v>
      </c>
      <c r="C1214" s="31" t="str">
        <f>IF(OR(Sheet1!I1519&lt;&gt;Sheet1!AF1519,Sheet1!AG1519&lt;&gt;Sheet1!J1519),"有影响","-")</f>
        <v>-</v>
      </c>
      <c r="D1214" s="31" t="str">
        <f>IF(OR(Sheet1!N1519&lt;&gt;Sheet1!AH1519,Sheet1!AI1519&lt;&gt;Sheet1!O1519),"有影响","-")</f>
        <v>-</v>
      </c>
      <c r="E1214" s="31" t="str">
        <f>IF(OR(Sheet1!S1519&lt;&gt;Sheet1!AJ1519,Sheet1!AK1519&lt;&gt;Sheet1!T1519),"有影响","-")</f>
        <v>-</v>
      </c>
      <c r="F1214" s="31" t="str">
        <f>IF(OR(Sheet1!X1519&lt;&gt;Sheet1!AL1519,Sheet1!AM1519&lt;&gt;Sheet1!Y1519),"有影响","-")</f>
        <v>-</v>
      </c>
      <c r="G1214" s="31" t="str">
        <f>IF(OR(Sheet1!AC1519&lt;&gt;Sheet1!AN1519,Sheet1!AO1519&lt;&gt;Sheet1!AD1519),"有影响","-")</f>
        <v>-</v>
      </c>
      <c r="H1214" s="31" t="str">
        <f>IF(Sheet1!G1519=0,"出错","-")</f>
        <v>-</v>
      </c>
      <c r="I1214" s="31" t="str">
        <f>IF(AND(Sheet1!G1519=0,Sheet1!L1519&lt;&gt;0),"出错","-")</f>
        <v>-</v>
      </c>
      <c r="J1214" s="31" t="str">
        <f>IF(AND(Sheet1!G1519=0,Sheet1!L1519=0,Sheet1!Q1519&lt;&gt;0),"出错","-")</f>
        <v>-</v>
      </c>
      <c r="K1214" s="31" t="str">
        <f>IF(AND(Sheet1!G1519=0,Sheet1!L1519=0,Sheet1!Q1519=0,Sheet1!V1519&lt;&gt;0),"出错","-")</f>
        <v>-</v>
      </c>
      <c r="L1214" s="31" t="str">
        <f>IF(AND(Sheet1!G1519=0,Sheet1!L1519=0,Sheet1!Q1519=0,Sheet1!V1519=0,Sheet1!AA1519&lt;&gt;0),"出错","-")</f>
        <v>-</v>
      </c>
    </row>
    <row r="1215" spans="1:12">
      <c r="A1215" s="3">
        <v>40099</v>
      </c>
      <c r="B1215" s="3" t="s">
        <v>1659</v>
      </c>
      <c r="C1215" s="31" t="str">
        <f>IF(OR(Sheet1!I1520&lt;&gt;Sheet1!AF1520,Sheet1!AG1520&lt;&gt;Sheet1!J1520),"有影响","-")</f>
        <v>-</v>
      </c>
      <c r="D1215" s="31" t="str">
        <f>IF(OR(Sheet1!N1520&lt;&gt;Sheet1!AH1520,Sheet1!AI1520&lt;&gt;Sheet1!O1520),"有影响","-")</f>
        <v>-</v>
      </c>
      <c r="E1215" s="31" t="str">
        <f>IF(OR(Sheet1!S1520&lt;&gt;Sheet1!AJ1520,Sheet1!AK1520&lt;&gt;Sheet1!T1520),"有影响","-")</f>
        <v>-</v>
      </c>
      <c r="F1215" s="31" t="str">
        <f>IF(OR(Sheet1!X1520&lt;&gt;Sheet1!AL1520,Sheet1!AM1520&lt;&gt;Sheet1!Y1520),"有影响","-")</f>
        <v>-</v>
      </c>
      <c r="G1215" s="31" t="str">
        <f>IF(OR(Sheet1!AC1520&lt;&gt;Sheet1!AN1520,Sheet1!AO1520&lt;&gt;Sheet1!AD1520),"有影响","-")</f>
        <v>-</v>
      </c>
      <c r="H1215" s="31" t="str">
        <f>IF(Sheet1!G1520=0,"出错","-")</f>
        <v>-</v>
      </c>
      <c r="I1215" s="31" t="str">
        <f>IF(AND(Sheet1!G1520=0,Sheet1!L1520&lt;&gt;0),"出错","-")</f>
        <v>-</v>
      </c>
      <c r="J1215" s="31" t="str">
        <f>IF(AND(Sheet1!G1520=0,Sheet1!L1520=0,Sheet1!Q1520&lt;&gt;0),"出错","-")</f>
        <v>-</v>
      </c>
      <c r="K1215" s="31" t="str">
        <f>IF(AND(Sheet1!G1520=0,Sheet1!L1520=0,Sheet1!Q1520=0,Sheet1!V1520&lt;&gt;0),"出错","-")</f>
        <v>-</v>
      </c>
      <c r="L1215" s="31" t="str">
        <f>IF(AND(Sheet1!G1520=0,Sheet1!L1520=0,Sheet1!Q1520=0,Sheet1!V1520=0,Sheet1!AA1520&lt;&gt;0),"出错","-")</f>
        <v>-</v>
      </c>
    </row>
    <row r="1216" spans="1:12">
      <c r="A1216" s="3">
        <v>40100</v>
      </c>
      <c r="B1216" s="3" t="s">
        <v>1659</v>
      </c>
      <c r="C1216" s="31" t="str">
        <f>IF(OR(Sheet1!I1521&lt;&gt;Sheet1!AF1521,Sheet1!AG1521&lt;&gt;Sheet1!J1521),"有影响","-")</f>
        <v>-</v>
      </c>
      <c r="D1216" s="31" t="str">
        <f>IF(OR(Sheet1!N1521&lt;&gt;Sheet1!AH1521,Sheet1!AI1521&lt;&gt;Sheet1!O1521),"有影响","-")</f>
        <v>-</v>
      </c>
      <c r="E1216" s="31" t="str">
        <f>IF(OR(Sheet1!S1521&lt;&gt;Sheet1!AJ1521,Sheet1!AK1521&lt;&gt;Sheet1!T1521),"有影响","-")</f>
        <v>-</v>
      </c>
      <c r="F1216" s="31" t="str">
        <f>IF(OR(Sheet1!X1521&lt;&gt;Sheet1!AL1521,Sheet1!AM1521&lt;&gt;Sheet1!Y1521),"有影响","-")</f>
        <v>-</v>
      </c>
      <c r="G1216" s="31" t="str">
        <f>IF(OR(Sheet1!AC1521&lt;&gt;Sheet1!AN1521,Sheet1!AO1521&lt;&gt;Sheet1!AD1521),"有影响","-")</f>
        <v>-</v>
      </c>
      <c r="H1216" s="31" t="str">
        <f>IF(Sheet1!G1521=0,"出错","-")</f>
        <v>-</v>
      </c>
      <c r="I1216" s="31" t="str">
        <f>IF(AND(Sheet1!G1521=0,Sheet1!L1521&lt;&gt;0),"出错","-")</f>
        <v>-</v>
      </c>
      <c r="J1216" s="31" t="str">
        <f>IF(AND(Sheet1!G1521=0,Sheet1!L1521=0,Sheet1!Q1521&lt;&gt;0),"出错","-")</f>
        <v>-</v>
      </c>
      <c r="K1216" s="31" t="str">
        <f>IF(AND(Sheet1!G1521=0,Sheet1!L1521=0,Sheet1!Q1521=0,Sheet1!V1521&lt;&gt;0),"出错","-")</f>
        <v>-</v>
      </c>
      <c r="L1216" s="31" t="str">
        <f>IF(AND(Sheet1!G1521=0,Sheet1!L1521=0,Sheet1!Q1521=0,Sheet1!V1521=0,Sheet1!AA1521&lt;&gt;0),"出错","-")</f>
        <v>-</v>
      </c>
    </row>
    <row r="1217" spans="1:12">
      <c r="A1217" s="3">
        <v>40101</v>
      </c>
      <c r="B1217" s="3" t="s">
        <v>1659</v>
      </c>
      <c r="C1217" s="31" t="str">
        <f>IF(OR(Sheet1!I1522&lt;&gt;Sheet1!AF1522,Sheet1!AG1522&lt;&gt;Sheet1!J1522),"有影响","-")</f>
        <v>-</v>
      </c>
      <c r="D1217" s="31" t="str">
        <f>IF(OR(Sheet1!N1522&lt;&gt;Sheet1!AH1522,Sheet1!AI1522&lt;&gt;Sheet1!O1522),"有影响","-")</f>
        <v>-</v>
      </c>
      <c r="E1217" s="31" t="str">
        <f>IF(OR(Sheet1!S1522&lt;&gt;Sheet1!AJ1522,Sheet1!AK1522&lt;&gt;Sheet1!T1522),"有影响","-")</f>
        <v>-</v>
      </c>
      <c r="F1217" s="31" t="str">
        <f>IF(OR(Sheet1!X1522&lt;&gt;Sheet1!AL1522,Sheet1!AM1522&lt;&gt;Sheet1!Y1522),"有影响","-")</f>
        <v>-</v>
      </c>
      <c r="G1217" s="31" t="str">
        <f>IF(OR(Sheet1!AC1522&lt;&gt;Sheet1!AN1522,Sheet1!AO1522&lt;&gt;Sheet1!AD1522),"有影响","-")</f>
        <v>-</v>
      </c>
      <c r="H1217" s="31" t="str">
        <f>IF(Sheet1!G1522=0,"出错","-")</f>
        <v>-</v>
      </c>
      <c r="I1217" s="31" t="str">
        <f>IF(AND(Sheet1!G1522=0,Sheet1!L1522&lt;&gt;0),"出错","-")</f>
        <v>-</v>
      </c>
      <c r="J1217" s="31" t="str">
        <f>IF(AND(Sheet1!G1522=0,Sheet1!L1522=0,Sheet1!Q1522&lt;&gt;0),"出错","-")</f>
        <v>-</v>
      </c>
      <c r="K1217" s="31" t="str">
        <f>IF(AND(Sheet1!G1522=0,Sheet1!L1522=0,Sheet1!Q1522=0,Sheet1!V1522&lt;&gt;0),"出错","-")</f>
        <v>-</v>
      </c>
      <c r="L1217" s="31" t="str">
        <f>IF(AND(Sheet1!G1522=0,Sheet1!L1522=0,Sheet1!Q1522=0,Sheet1!V1522=0,Sheet1!AA1522&lt;&gt;0),"出错","-")</f>
        <v>-</v>
      </c>
    </row>
    <row r="1218" spans="1:12">
      <c r="A1218" s="3">
        <v>40102</v>
      </c>
      <c r="B1218" s="3" t="s">
        <v>1659</v>
      </c>
      <c r="C1218" s="31" t="str">
        <f>IF(OR(Sheet1!I1523&lt;&gt;Sheet1!AF1523,Sheet1!AG1523&lt;&gt;Sheet1!J1523),"有影响","-")</f>
        <v>-</v>
      </c>
      <c r="D1218" s="31" t="str">
        <f>IF(OR(Sheet1!N1523&lt;&gt;Sheet1!AH1523,Sheet1!AI1523&lt;&gt;Sheet1!O1523),"有影响","-")</f>
        <v>-</v>
      </c>
      <c r="E1218" s="31" t="str">
        <f>IF(OR(Sheet1!S1523&lt;&gt;Sheet1!AJ1523,Sheet1!AK1523&lt;&gt;Sheet1!T1523),"有影响","-")</f>
        <v>-</v>
      </c>
      <c r="F1218" s="31" t="str">
        <f>IF(OR(Sheet1!X1523&lt;&gt;Sheet1!AL1523,Sheet1!AM1523&lt;&gt;Sheet1!Y1523),"有影响","-")</f>
        <v>-</v>
      </c>
      <c r="G1218" s="31" t="str">
        <f>IF(OR(Sheet1!AC1523&lt;&gt;Sheet1!AN1523,Sheet1!AO1523&lt;&gt;Sheet1!AD1523),"有影响","-")</f>
        <v>-</v>
      </c>
      <c r="H1218" s="31" t="str">
        <f>IF(Sheet1!G1523=0,"出错","-")</f>
        <v>-</v>
      </c>
      <c r="I1218" s="31" t="str">
        <f>IF(AND(Sheet1!G1523=0,Sheet1!L1523&lt;&gt;0),"出错","-")</f>
        <v>-</v>
      </c>
      <c r="J1218" s="31" t="str">
        <f>IF(AND(Sheet1!G1523=0,Sheet1!L1523=0,Sheet1!Q1523&lt;&gt;0),"出错","-")</f>
        <v>-</v>
      </c>
      <c r="K1218" s="31" t="str">
        <f>IF(AND(Sheet1!G1523=0,Sheet1!L1523=0,Sheet1!Q1523=0,Sheet1!V1523&lt;&gt;0),"出错","-")</f>
        <v>-</v>
      </c>
      <c r="L1218" s="31" t="str">
        <f>IF(AND(Sheet1!G1523=0,Sheet1!L1523=0,Sheet1!Q1523=0,Sheet1!V1523=0,Sheet1!AA1523&lt;&gt;0),"出错","-")</f>
        <v>-</v>
      </c>
    </row>
    <row r="1219" spans="1:12">
      <c r="A1219" s="3">
        <v>40103</v>
      </c>
      <c r="B1219" s="3" t="s">
        <v>1659</v>
      </c>
      <c r="C1219" s="31" t="str">
        <f>IF(OR(Sheet1!I1524&lt;&gt;Sheet1!AF1524,Sheet1!AG1524&lt;&gt;Sheet1!J1524),"有影响","-")</f>
        <v>-</v>
      </c>
      <c r="D1219" s="31" t="str">
        <f>IF(OR(Sheet1!N1524&lt;&gt;Sheet1!AH1524,Sheet1!AI1524&lt;&gt;Sheet1!O1524),"有影响","-")</f>
        <v>-</v>
      </c>
      <c r="E1219" s="31" t="str">
        <f>IF(OR(Sheet1!S1524&lt;&gt;Sheet1!AJ1524,Sheet1!AK1524&lt;&gt;Sheet1!T1524),"有影响","-")</f>
        <v>-</v>
      </c>
      <c r="F1219" s="31" t="str">
        <f>IF(OR(Sheet1!X1524&lt;&gt;Sheet1!AL1524,Sheet1!AM1524&lt;&gt;Sheet1!Y1524),"有影响","-")</f>
        <v>-</v>
      </c>
      <c r="G1219" s="31" t="str">
        <f>IF(OR(Sheet1!AC1524&lt;&gt;Sheet1!AN1524,Sheet1!AO1524&lt;&gt;Sheet1!AD1524),"有影响","-")</f>
        <v>-</v>
      </c>
      <c r="H1219" s="31" t="str">
        <f>IF(Sheet1!G1524=0,"出错","-")</f>
        <v>-</v>
      </c>
      <c r="I1219" s="31" t="str">
        <f>IF(AND(Sheet1!G1524=0,Sheet1!L1524&lt;&gt;0),"出错","-")</f>
        <v>-</v>
      </c>
      <c r="J1219" s="31" t="str">
        <f>IF(AND(Sheet1!G1524=0,Sheet1!L1524=0,Sheet1!Q1524&lt;&gt;0),"出错","-")</f>
        <v>-</v>
      </c>
      <c r="K1219" s="31" t="str">
        <f>IF(AND(Sheet1!G1524=0,Sheet1!L1524=0,Sheet1!Q1524=0,Sheet1!V1524&lt;&gt;0),"出错","-")</f>
        <v>-</v>
      </c>
      <c r="L1219" s="31" t="str">
        <f>IF(AND(Sheet1!G1524=0,Sheet1!L1524=0,Sheet1!Q1524=0,Sheet1!V1524=0,Sheet1!AA1524&lt;&gt;0),"出错","-")</f>
        <v>-</v>
      </c>
    </row>
    <row r="1220" spans="1:12">
      <c r="A1220" s="3">
        <v>40104</v>
      </c>
      <c r="B1220" s="3" t="s">
        <v>1659</v>
      </c>
      <c r="C1220" s="31" t="str">
        <f>IF(OR(Sheet1!I1525&lt;&gt;Sheet1!AF1525,Sheet1!AG1525&lt;&gt;Sheet1!J1525),"有影响","-")</f>
        <v>-</v>
      </c>
      <c r="D1220" s="31" t="str">
        <f>IF(OR(Sheet1!N1525&lt;&gt;Sheet1!AH1525,Sheet1!AI1525&lt;&gt;Sheet1!O1525),"有影响","-")</f>
        <v>-</v>
      </c>
      <c r="E1220" s="31" t="str">
        <f>IF(OR(Sheet1!S1525&lt;&gt;Sheet1!AJ1525,Sheet1!AK1525&lt;&gt;Sheet1!T1525),"有影响","-")</f>
        <v>-</v>
      </c>
      <c r="F1220" s="31" t="str">
        <f>IF(OR(Sheet1!X1525&lt;&gt;Sheet1!AL1525,Sheet1!AM1525&lt;&gt;Sheet1!Y1525),"有影响","-")</f>
        <v>-</v>
      </c>
      <c r="G1220" s="31" t="str">
        <f>IF(OR(Sheet1!AC1525&lt;&gt;Sheet1!AN1525,Sheet1!AO1525&lt;&gt;Sheet1!AD1525),"有影响","-")</f>
        <v>-</v>
      </c>
      <c r="H1220" s="31" t="str">
        <f>IF(Sheet1!G1525=0,"出错","-")</f>
        <v>-</v>
      </c>
      <c r="I1220" s="31" t="str">
        <f>IF(AND(Sheet1!G1525=0,Sheet1!L1525&lt;&gt;0),"出错","-")</f>
        <v>-</v>
      </c>
      <c r="J1220" s="31" t="str">
        <f>IF(AND(Sheet1!G1525=0,Sheet1!L1525=0,Sheet1!Q1525&lt;&gt;0),"出错","-")</f>
        <v>-</v>
      </c>
      <c r="K1220" s="31" t="str">
        <f>IF(AND(Sheet1!G1525=0,Sheet1!L1525=0,Sheet1!Q1525=0,Sheet1!V1525&lt;&gt;0),"出错","-")</f>
        <v>-</v>
      </c>
      <c r="L1220" s="31" t="str">
        <f>IF(AND(Sheet1!G1525=0,Sheet1!L1525=0,Sheet1!Q1525=0,Sheet1!V1525=0,Sheet1!AA1525&lt;&gt;0),"出错","-")</f>
        <v>-</v>
      </c>
    </row>
    <row r="1221" spans="1:12">
      <c r="A1221" s="3">
        <v>40105</v>
      </c>
      <c r="B1221" s="3" t="s">
        <v>1659</v>
      </c>
      <c r="C1221" s="31" t="str">
        <f>IF(OR(Sheet1!I1526&lt;&gt;Sheet1!AF1526,Sheet1!AG1526&lt;&gt;Sheet1!J1526),"有影响","-")</f>
        <v>-</v>
      </c>
      <c r="D1221" s="31" t="str">
        <f>IF(OR(Sheet1!N1526&lt;&gt;Sheet1!AH1526,Sheet1!AI1526&lt;&gt;Sheet1!O1526),"有影响","-")</f>
        <v>-</v>
      </c>
      <c r="E1221" s="31" t="str">
        <f>IF(OR(Sheet1!S1526&lt;&gt;Sheet1!AJ1526,Sheet1!AK1526&lt;&gt;Sheet1!T1526),"有影响","-")</f>
        <v>-</v>
      </c>
      <c r="F1221" s="31" t="str">
        <f>IF(OR(Sheet1!X1526&lt;&gt;Sheet1!AL1526,Sheet1!AM1526&lt;&gt;Sheet1!Y1526),"有影响","-")</f>
        <v>-</v>
      </c>
      <c r="G1221" s="31" t="str">
        <f>IF(OR(Sheet1!AC1526&lt;&gt;Sheet1!AN1526,Sheet1!AO1526&lt;&gt;Sheet1!AD1526),"有影响","-")</f>
        <v>-</v>
      </c>
      <c r="H1221" s="31" t="str">
        <f>IF(Sheet1!G1526=0,"出错","-")</f>
        <v>-</v>
      </c>
      <c r="I1221" s="31" t="str">
        <f>IF(AND(Sheet1!G1526=0,Sheet1!L1526&lt;&gt;0),"出错","-")</f>
        <v>-</v>
      </c>
      <c r="J1221" s="31" t="str">
        <f>IF(AND(Sheet1!G1526=0,Sheet1!L1526=0,Sheet1!Q1526&lt;&gt;0),"出错","-")</f>
        <v>-</v>
      </c>
      <c r="K1221" s="31" t="str">
        <f>IF(AND(Sheet1!G1526=0,Sheet1!L1526=0,Sheet1!Q1526=0,Sheet1!V1526&lt;&gt;0),"出错","-")</f>
        <v>-</v>
      </c>
      <c r="L1221" s="31" t="str">
        <f>IF(AND(Sheet1!G1526=0,Sheet1!L1526=0,Sheet1!Q1526=0,Sheet1!V1526=0,Sheet1!AA1526&lt;&gt;0),"出错","-")</f>
        <v>-</v>
      </c>
    </row>
    <row r="1222" spans="1:12">
      <c r="A1222" s="3">
        <v>40106</v>
      </c>
      <c r="B1222" s="3" t="s">
        <v>1659</v>
      </c>
      <c r="C1222" s="31" t="str">
        <f>IF(OR(Sheet1!I1527&lt;&gt;Sheet1!AF1527,Sheet1!AG1527&lt;&gt;Sheet1!J1527),"有影响","-")</f>
        <v>-</v>
      </c>
      <c r="D1222" s="31" t="str">
        <f>IF(OR(Sheet1!N1527&lt;&gt;Sheet1!AH1527,Sheet1!AI1527&lt;&gt;Sheet1!O1527),"有影响","-")</f>
        <v>-</v>
      </c>
      <c r="E1222" s="31" t="str">
        <f>IF(OR(Sheet1!S1527&lt;&gt;Sheet1!AJ1527,Sheet1!AK1527&lt;&gt;Sheet1!T1527),"有影响","-")</f>
        <v>-</v>
      </c>
      <c r="F1222" s="31" t="str">
        <f>IF(OR(Sheet1!X1527&lt;&gt;Sheet1!AL1527,Sheet1!AM1527&lt;&gt;Sheet1!Y1527),"有影响","-")</f>
        <v>-</v>
      </c>
      <c r="G1222" s="31" t="str">
        <f>IF(OR(Sheet1!AC1527&lt;&gt;Sheet1!AN1527,Sheet1!AO1527&lt;&gt;Sheet1!AD1527),"有影响","-")</f>
        <v>-</v>
      </c>
      <c r="H1222" s="31" t="str">
        <f>IF(Sheet1!G1527=0,"出错","-")</f>
        <v>-</v>
      </c>
      <c r="I1222" s="31" t="str">
        <f>IF(AND(Sheet1!G1527=0,Sheet1!L1527&lt;&gt;0),"出错","-")</f>
        <v>-</v>
      </c>
      <c r="J1222" s="31" t="str">
        <f>IF(AND(Sheet1!G1527=0,Sheet1!L1527=0,Sheet1!Q1527&lt;&gt;0),"出错","-")</f>
        <v>-</v>
      </c>
      <c r="K1222" s="31" t="str">
        <f>IF(AND(Sheet1!G1527=0,Sheet1!L1527=0,Sheet1!Q1527=0,Sheet1!V1527&lt;&gt;0),"出错","-")</f>
        <v>-</v>
      </c>
      <c r="L1222" s="31" t="str">
        <f>IF(AND(Sheet1!G1527=0,Sheet1!L1527=0,Sheet1!Q1527=0,Sheet1!V1527=0,Sheet1!AA1527&lt;&gt;0),"出错","-")</f>
        <v>-</v>
      </c>
    </row>
    <row r="1223" spans="1:12">
      <c r="A1223" s="3">
        <v>40107</v>
      </c>
      <c r="B1223" s="3" t="s">
        <v>1659</v>
      </c>
      <c r="C1223" s="31" t="str">
        <f>IF(OR(Sheet1!I1528&lt;&gt;Sheet1!AF1528,Sheet1!AG1528&lt;&gt;Sheet1!J1528),"有影响","-")</f>
        <v>-</v>
      </c>
      <c r="D1223" s="31" t="str">
        <f>IF(OR(Sheet1!N1528&lt;&gt;Sheet1!AH1528,Sheet1!AI1528&lt;&gt;Sheet1!O1528),"有影响","-")</f>
        <v>-</v>
      </c>
      <c r="E1223" s="31" t="str">
        <f>IF(OR(Sheet1!S1528&lt;&gt;Sheet1!AJ1528,Sheet1!AK1528&lt;&gt;Sheet1!T1528),"有影响","-")</f>
        <v>-</v>
      </c>
      <c r="F1223" s="31" t="str">
        <f>IF(OR(Sheet1!X1528&lt;&gt;Sheet1!AL1528,Sheet1!AM1528&lt;&gt;Sheet1!Y1528),"有影响","-")</f>
        <v>-</v>
      </c>
      <c r="G1223" s="31" t="str">
        <f>IF(OR(Sheet1!AC1528&lt;&gt;Sheet1!AN1528,Sheet1!AO1528&lt;&gt;Sheet1!AD1528),"有影响","-")</f>
        <v>-</v>
      </c>
      <c r="H1223" s="31" t="str">
        <f>IF(Sheet1!G1528=0,"出错","-")</f>
        <v>-</v>
      </c>
      <c r="I1223" s="31" t="str">
        <f>IF(AND(Sheet1!G1528=0,Sheet1!L1528&lt;&gt;0),"出错","-")</f>
        <v>-</v>
      </c>
      <c r="J1223" s="31" t="str">
        <f>IF(AND(Sheet1!G1528=0,Sheet1!L1528=0,Sheet1!Q1528&lt;&gt;0),"出错","-")</f>
        <v>-</v>
      </c>
      <c r="K1223" s="31" t="str">
        <f>IF(AND(Sheet1!G1528=0,Sheet1!L1528=0,Sheet1!Q1528=0,Sheet1!V1528&lt;&gt;0),"出错","-")</f>
        <v>-</v>
      </c>
      <c r="L1223" s="31" t="str">
        <f>IF(AND(Sheet1!G1528=0,Sheet1!L1528=0,Sheet1!Q1528=0,Sheet1!V1528=0,Sheet1!AA1528&lt;&gt;0),"出错","-")</f>
        <v>-</v>
      </c>
    </row>
    <row r="1224" spans="1:12">
      <c r="A1224" s="3">
        <v>40108</v>
      </c>
      <c r="B1224" s="3" t="s">
        <v>1659</v>
      </c>
      <c r="C1224" s="31" t="str">
        <f>IF(OR(Sheet1!I1529&lt;&gt;Sheet1!AF1529,Sheet1!AG1529&lt;&gt;Sheet1!J1529),"有影响","-")</f>
        <v>-</v>
      </c>
      <c r="D1224" s="31" t="str">
        <f>IF(OR(Sheet1!N1529&lt;&gt;Sheet1!AH1529,Sheet1!AI1529&lt;&gt;Sheet1!O1529),"有影响","-")</f>
        <v>-</v>
      </c>
      <c r="E1224" s="31" t="str">
        <f>IF(OR(Sheet1!S1529&lt;&gt;Sheet1!AJ1529,Sheet1!AK1529&lt;&gt;Sheet1!T1529),"有影响","-")</f>
        <v>-</v>
      </c>
      <c r="F1224" s="31" t="str">
        <f>IF(OR(Sheet1!X1529&lt;&gt;Sheet1!AL1529,Sheet1!AM1529&lt;&gt;Sheet1!Y1529),"有影响","-")</f>
        <v>-</v>
      </c>
      <c r="G1224" s="31" t="str">
        <f>IF(OR(Sheet1!AC1529&lt;&gt;Sheet1!AN1529,Sheet1!AO1529&lt;&gt;Sheet1!AD1529),"有影响","-")</f>
        <v>-</v>
      </c>
      <c r="H1224" s="31" t="str">
        <f>IF(Sheet1!G1529=0,"出错","-")</f>
        <v>-</v>
      </c>
      <c r="I1224" s="31" t="str">
        <f>IF(AND(Sheet1!G1529=0,Sheet1!L1529&lt;&gt;0),"出错","-")</f>
        <v>-</v>
      </c>
      <c r="J1224" s="31" t="str">
        <f>IF(AND(Sheet1!G1529=0,Sheet1!L1529=0,Sheet1!Q1529&lt;&gt;0),"出错","-")</f>
        <v>-</v>
      </c>
      <c r="K1224" s="31" t="str">
        <f>IF(AND(Sheet1!G1529=0,Sheet1!L1529=0,Sheet1!Q1529=0,Sheet1!V1529&lt;&gt;0),"出错","-")</f>
        <v>-</v>
      </c>
      <c r="L1224" s="31" t="str">
        <f>IF(AND(Sheet1!G1529=0,Sheet1!L1529=0,Sheet1!Q1529=0,Sheet1!V1529=0,Sheet1!AA1529&lt;&gt;0),"出错","-")</f>
        <v>-</v>
      </c>
    </row>
    <row r="1225" spans="1:12">
      <c r="A1225" s="3">
        <v>40109</v>
      </c>
      <c r="B1225" s="3" t="s">
        <v>1659</v>
      </c>
      <c r="C1225" s="31" t="str">
        <f>IF(OR(Sheet1!I1530&lt;&gt;Sheet1!AF1530,Sheet1!AG1530&lt;&gt;Sheet1!J1530),"有影响","-")</f>
        <v>-</v>
      </c>
      <c r="D1225" s="31" t="str">
        <f>IF(OR(Sheet1!N1530&lt;&gt;Sheet1!AH1530,Sheet1!AI1530&lt;&gt;Sheet1!O1530),"有影响","-")</f>
        <v>-</v>
      </c>
      <c r="E1225" s="31" t="str">
        <f>IF(OR(Sheet1!S1530&lt;&gt;Sheet1!AJ1530,Sheet1!AK1530&lt;&gt;Sheet1!T1530),"有影响","-")</f>
        <v>-</v>
      </c>
      <c r="F1225" s="31" t="str">
        <f>IF(OR(Sheet1!X1530&lt;&gt;Sheet1!AL1530,Sheet1!AM1530&lt;&gt;Sheet1!Y1530),"有影响","-")</f>
        <v>-</v>
      </c>
      <c r="G1225" s="31" t="str">
        <f>IF(OR(Sheet1!AC1530&lt;&gt;Sheet1!AN1530,Sheet1!AO1530&lt;&gt;Sheet1!AD1530),"有影响","-")</f>
        <v>-</v>
      </c>
      <c r="H1225" s="31" t="str">
        <f>IF(Sheet1!G1530=0,"出错","-")</f>
        <v>-</v>
      </c>
      <c r="I1225" s="31" t="str">
        <f>IF(AND(Sheet1!G1530=0,Sheet1!L1530&lt;&gt;0),"出错","-")</f>
        <v>-</v>
      </c>
      <c r="J1225" s="31" t="str">
        <f>IF(AND(Sheet1!G1530=0,Sheet1!L1530=0,Sheet1!Q1530&lt;&gt;0),"出错","-")</f>
        <v>-</v>
      </c>
      <c r="K1225" s="31" t="str">
        <f>IF(AND(Sheet1!G1530=0,Sheet1!L1530=0,Sheet1!Q1530=0,Sheet1!V1530&lt;&gt;0),"出错","-")</f>
        <v>-</v>
      </c>
      <c r="L1225" s="31" t="str">
        <f>IF(AND(Sheet1!G1530=0,Sheet1!L1530=0,Sheet1!Q1530=0,Sheet1!V1530=0,Sheet1!AA1530&lt;&gt;0),"出错","-")</f>
        <v>-</v>
      </c>
    </row>
    <row r="1226" spans="1:12">
      <c r="A1226" s="3">
        <v>40110</v>
      </c>
      <c r="B1226" s="3" t="s">
        <v>1659</v>
      </c>
      <c r="C1226" s="31" t="str">
        <f>IF(OR(Sheet1!I1531&lt;&gt;Sheet1!AF1531,Sheet1!AG1531&lt;&gt;Sheet1!J1531),"有影响","-")</f>
        <v>-</v>
      </c>
      <c r="D1226" s="31" t="str">
        <f>IF(OR(Sheet1!N1531&lt;&gt;Sheet1!AH1531,Sheet1!AI1531&lt;&gt;Sheet1!O1531),"有影响","-")</f>
        <v>-</v>
      </c>
      <c r="E1226" s="31" t="str">
        <f>IF(OR(Sheet1!S1531&lt;&gt;Sheet1!AJ1531,Sheet1!AK1531&lt;&gt;Sheet1!T1531),"有影响","-")</f>
        <v>-</v>
      </c>
      <c r="F1226" s="31" t="str">
        <f>IF(OR(Sheet1!X1531&lt;&gt;Sheet1!AL1531,Sheet1!AM1531&lt;&gt;Sheet1!Y1531),"有影响","-")</f>
        <v>-</v>
      </c>
      <c r="G1226" s="31" t="str">
        <f>IF(OR(Sheet1!AC1531&lt;&gt;Sheet1!AN1531,Sheet1!AO1531&lt;&gt;Sheet1!AD1531),"有影响","-")</f>
        <v>-</v>
      </c>
      <c r="H1226" s="31" t="str">
        <f>IF(Sheet1!G1531=0,"出错","-")</f>
        <v>-</v>
      </c>
      <c r="I1226" s="31" t="str">
        <f>IF(AND(Sheet1!G1531=0,Sheet1!L1531&lt;&gt;0),"出错","-")</f>
        <v>-</v>
      </c>
      <c r="J1226" s="31" t="str">
        <f>IF(AND(Sheet1!G1531=0,Sheet1!L1531=0,Sheet1!Q1531&lt;&gt;0),"出错","-")</f>
        <v>-</v>
      </c>
      <c r="K1226" s="31" t="str">
        <f>IF(AND(Sheet1!G1531=0,Sheet1!L1531=0,Sheet1!Q1531=0,Sheet1!V1531&lt;&gt;0),"出错","-")</f>
        <v>-</v>
      </c>
      <c r="L1226" s="31" t="str">
        <f>IF(AND(Sheet1!G1531=0,Sheet1!L1531=0,Sheet1!Q1531=0,Sheet1!V1531=0,Sheet1!AA1531&lt;&gt;0),"出错","-")</f>
        <v>-</v>
      </c>
    </row>
    <row r="1227" spans="1:12">
      <c r="A1227" s="3">
        <v>40111</v>
      </c>
      <c r="B1227" s="3" t="s">
        <v>1659</v>
      </c>
      <c r="C1227" s="31" t="str">
        <f>IF(OR(Sheet1!I1532&lt;&gt;Sheet1!AF1532,Sheet1!AG1532&lt;&gt;Sheet1!J1532),"有影响","-")</f>
        <v>-</v>
      </c>
      <c r="D1227" s="31" t="str">
        <f>IF(OR(Sheet1!N1532&lt;&gt;Sheet1!AH1532,Sheet1!AI1532&lt;&gt;Sheet1!O1532),"有影响","-")</f>
        <v>-</v>
      </c>
      <c r="E1227" s="31" t="str">
        <f>IF(OR(Sheet1!S1532&lt;&gt;Sheet1!AJ1532,Sheet1!AK1532&lt;&gt;Sheet1!T1532),"有影响","-")</f>
        <v>-</v>
      </c>
      <c r="F1227" s="31" t="str">
        <f>IF(OR(Sheet1!X1532&lt;&gt;Sheet1!AL1532,Sheet1!AM1532&lt;&gt;Sheet1!Y1532),"有影响","-")</f>
        <v>-</v>
      </c>
      <c r="G1227" s="31" t="str">
        <f>IF(OR(Sheet1!AC1532&lt;&gt;Sheet1!AN1532,Sheet1!AO1532&lt;&gt;Sheet1!AD1532),"有影响","-")</f>
        <v>-</v>
      </c>
      <c r="H1227" s="31" t="str">
        <f>IF(Sheet1!G1532=0,"出错","-")</f>
        <v>-</v>
      </c>
      <c r="I1227" s="31" t="str">
        <f>IF(AND(Sheet1!G1532=0,Sheet1!L1532&lt;&gt;0),"出错","-")</f>
        <v>-</v>
      </c>
      <c r="J1227" s="31" t="str">
        <f>IF(AND(Sheet1!G1532=0,Sheet1!L1532=0,Sheet1!Q1532&lt;&gt;0),"出错","-")</f>
        <v>-</v>
      </c>
      <c r="K1227" s="31" t="str">
        <f>IF(AND(Sheet1!G1532=0,Sheet1!L1532=0,Sheet1!Q1532=0,Sheet1!V1532&lt;&gt;0),"出错","-")</f>
        <v>-</v>
      </c>
      <c r="L1227" s="31" t="str">
        <f>IF(AND(Sheet1!G1532=0,Sheet1!L1532=0,Sheet1!Q1532=0,Sheet1!V1532=0,Sheet1!AA1532&lt;&gt;0),"出错","-")</f>
        <v>-</v>
      </c>
    </row>
    <row r="1228" spans="1:12">
      <c r="A1228" s="3">
        <v>40112</v>
      </c>
      <c r="B1228" s="3" t="s">
        <v>1659</v>
      </c>
      <c r="C1228" s="31" t="str">
        <f>IF(OR(Sheet1!I1533&lt;&gt;Sheet1!AF1533,Sheet1!AG1533&lt;&gt;Sheet1!J1533),"有影响","-")</f>
        <v>-</v>
      </c>
      <c r="D1228" s="31" t="str">
        <f>IF(OR(Sheet1!N1533&lt;&gt;Sheet1!AH1533,Sheet1!AI1533&lt;&gt;Sheet1!O1533),"有影响","-")</f>
        <v>-</v>
      </c>
      <c r="E1228" s="31" t="str">
        <f>IF(OR(Sheet1!S1533&lt;&gt;Sheet1!AJ1533,Sheet1!AK1533&lt;&gt;Sheet1!T1533),"有影响","-")</f>
        <v>-</v>
      </c>
      <c r="F1228" s="31" t="str">
        <f>IF(OR(Sheet1!X1533&lt;&gt;Sheet1!AL1533,Sheet1!AM1533&lt;&gt;Sheet1!Y1533),"有影响","-")</f>
        <v>-</v>
      </c>
      <c r="G1228" s="31" t="str">
        <f>IF(OR(Sheet1!AC1533&lt;&gt;Sheet1!AN1533,Sheet1!AO1533&lt;&gt;Sheet1!AD1533),"有影响","-")</f>
        <v>-</v>
      </c>
      <c r="H1228" s="31" t="str">
        <f>IF(Sheet1!G1533=0,"出错","-")</f>
        <v>-</v>
      </c>
      <c r="I1228" s="31" t="str">
        <f>IF(AND(Sheet1!G1533=0,Sheet1!L1533&lt;&gt;0),"出错","-")</f>
        <v>-</v>
      </c>
      <c r="J1228" s="31" t="str">
        <f>IF(AND(Sheet1!G1533=0,Sheet1!L1533=0,Sheet1!Q1533&lt;&gt;0),"出错","-")</f>
        <v>-</v>
      </c>
      <c r="K1228" s="31" t="str">
        <f>IF(AND(Sheet1!G1533=0,Sheet1!L1533=0,Sheet1!Q1533=0,Sheet1!V1533&lt;&gt;0),"出错","-")</f>
        <v>-</v>
      </c>
      <c r="L1228" s="31" t="str">
        <f>IF(AND(Sheet1!G1533=0,Sheet1!L1533=0,Sheet1!Q1533=0,Sheet1!V1533=0,Sheet1!AA1533&lt;&gt;0),"出错","-")</f>
        <v>-</v>
      </c>
    </row>
    <row r="1229" spans="1:12">
      <c r="A1229" s="3">
        <v>40113</v>
      </c>
      <c r="B1229" s="3" t="s">
        <v>1659</v>
      </c>
      <c r="C1229" s="31" t="str">
        <f>IF(OR(Sheet1!I1534&lt;&gt;Sheet1!AF1534,Sheet1!AG1534&lt;&gt;Sheet1!J1534),"有影响","-")</f>
        <v>-</v>
      </c>
      <c r="D1229" s="31" t="str">
        <f>IF(OR(Sheet1!N1534&lt;&gt;Sheet1!AH1534,Sheet1!AI1534&lt;&gt;Sheet1!O1534),"有影响","-")</f>
        <v>-</v>
      </c>
      <c r="E1229" s="31" t="str">
        <f>IF(OR(Sheet1!S1534&lt;&gt;Sheet1!AJ1534,Sheet1!AK1534&lt;&gt;Sheet1!T1534),"有影响","-")</f>
        <v>-</v>
      </c>
      <c r="F1229" s="31" t="str">
        <f>IF(OR(Sheet1!X1534&lt;&gt;Sheet1!AL1534,Sheet1!AM1534&lt;&gt;Sheet1!Y1534),"有影响","-")</f>
        <v>-</v>
      </c>
      <c r="G1229" s="31" t="str">
        <f>IF(OR(Sheet1!AC1534&lt;&gt;Sheet1!AN1534,Sheet1!AO1534&lt;&gt;Sheet1!AD1534),"有影响","-")</f>
        <v>-</v>
      </c>
      <c r="H1229" s="31" t="str">
        <f>IF(Sheet1!G1534=0,"出错","-")</f>
        <v>-</v>
      </c>
      <c r="I1229" s="31" t="str">
        <f>IF(AND(Sheet1!G1534=0,Sheet1!L1534&lt;&gt;0),"出错","-")</f>
        <v>-</v>
      </c>
      <c r="J1229" s="31" t="str">
        <f>IF(AND(Sheet1!G1534=0,Sheet1!L1534=0,Sheet1!Q1534&lt;&gt;0),"出错","-")</f>
        <v>-</v>
      </c>
      <c r="K1229" s="31" t="str">
        <f>IF(AND(Sheet1!G1534=0,Sheet1!L1534=0,Sheet1!Q1534=0,Sheet1!V1534&lt;&gt;0),"出错","-")</f>
        <v>-</v>
      </c>
      <c r="L1229" s="31" t="str">
        <f>IF(AND(Sheet1!G1534=0,Sheet1!L1534=0,Sheet1!Q1534=0,Sheet1!V1534=0,Sheet1!AA1534&lt;&gt;0),"出错","-")</f>
        <v>-</v>
      </c>
    </row>
    <row r="1230" spans="1:12">
      <c r="A1230" s="3">
        <v>40114</v>
      </c>
      <c r="B1230" s="3" t="s">
        <v>1659</v>
      </c>
      <c r="C1230" s="31" t="str">
        <f>IF(OR(Sheet1!I1535&lt;&gt;Sheet1!AF1535,Sheet1!AG1535&lt;&gt;Sheet1!J1535),"有影响","-")</f>
        <v>-</v>
      </c>
      <c r="D1230" s="31" t="str">
        <f>IF(OR(Sheet1!N1535&lt;&gt;Sheet1!AH1535,Sheet1!AI1535&lt;&gt;Sheet1!O1535),"有影响","-")</f>
        <v>-</v>
      </c>
      <c r="E1230" s="31" t="str">
        <f>IF(OR(Sheet1!S1535&lt;&gt;Sheet1!AJ1535,Sheet1!AK1535&lt;&gt;Sheet1!T1535),"有影响","-")</f>
        <v>-</v>
      </c>
      <c r="F1230" s="31" t="str">
        <f>IF(OR(Sheet1!X1535&lt;&gt;Sheet1!AL1535,Sheet1!AM1535&lt;&gt;Sheet1!Y1535),"有影响","-")</f>
        <v>-</v>
      </c>
      <c r="G1230" s="31" t="str">
        <f>IF(OR(Sheet1!AC1535&lt;&gt;Sheet1!AN1535,Sheet1!AO1535&lt;&gt;Sheet1!AD1535),"有影响","-")</f>
        <v>-</v>
      </c>
      <c r="H1230" s="31" t="str">
        <f>IF(Sheet1!G1535=0,"出错","-")</f>
        <v>-</v>
      </c>
      <c r="I1230" s="31" t="str">
        <f>IF(AND(Sheet1!G1535=0,Sheet1!L1535&lt;&gt;0),"出错","-")</f>
        <v>-</v>
      </c>
      <c r="J1230" s="31" t="str">
        <f>IF(AND(Sheet1!G1535=0,Sheet1!L1535=0,Sheet1!Q1535&lt;&gt;0),"出错","-")</f>
        <v>-</v>
      </c>
      <c r="K1230" s="31" t="str">
        <f>IF(AND(Sheet1!G1535=0,Sheet1!L1535=0,Sheet1!Q1535=0,Sheet1!V1535&lt;&gt;0),"出错","-")</f>
        <v>-</v>
      </c>
      <c r="L1230" s="31" t="str">
        <f>IF(AND(Sheet1!G1535=0,Sheet1!L1535=0,Sheet1!Q1535=0,Sheet1!V1535=0,Sheet1!AA1535&lt;&gt;0),"出错","-")</f>
        <v>-</v>
      </c>
    </row>
    <row r="1231" spans="1:12">
      <c r="A1231" s="3">
        <v>40115</v>
      </c>
      <c r="B1231" s="3" t="s">
        <v>1659</v>
      </c>
      <c r="C1231" s="31" t="str">
        <f>IF(OR(Sheet1!I1536&lt;&gt;Sheet1!AF1536,Sheet1!AG1536&lt;&gt;Sheet1!J1536),"有影响","-")</f>
        <v>-</v>
      </c>
      <c r="D1231" s="31" t="str">
        <f>IF(OR(Sheet1!N1536&lt;&gt;Sheet1!AH1536,Sheet1!AI1536&lt;&gt;Sheet1!O1536),"有影响","-")</f>
        <v>-</v>
      </c>
      <c r="E1231" s="31" t="str">
        <f>IF(OR(Sheet1!S1536&lt;&gt;Sheet1!AJ1536,Sheet1!AK1536&lt;&gt;Sheet1!T1536),"有影响","-")</f>
        <v>-</v>
      </c>
      <c r="F1231" s="31" t="str">
        <f>IF(OR(Sheet1!X1536&lt;&gt;Sheet1!AL1536,Sheet1!AM1536&lt;&gt;Sheet1!Y1536),"有影响","-")</f>
        <v>-</v>
      </c>
      <c r="G1231" s="31" t="str">
        <f>IF(OR(Sheet1!AC1536&lt;&gt;Sheet1!AN1536,Sheet1!AO1536&lt;&gt;Sheet1!AD1536),"有影响","-")</f>
        <v>-</v>
      </c>
      <c r="H1231" s="31" t="str">
        <f>IF(Sheet1!G1536=0,"出错","-")</f>
        <v>-</v>
      </c>
      <c r="I1231" s="31" t="str">
        <f>IF(AND(Sheet1!G1536=0,Sheet1!L1536&lt;&gt;0),"出错","-")</f>
        <v>-</v>
      </c>
      <c r="J1231" s="31" t="str">
        <f>IF(AND(Sheet1!G1536=0,Sheet1!L1536=0,Sheet1!Q1536&lt;&gt;0),"出错","-")</f>
        <v>-</v>
      </c>
      <c r="K1231" s="31" t="str">
        <f>IF(AND(Sheet1!G1536=0,Sheet1!L1536=0,Sheet1!Q1536=0,Sheet1!V1536&lt;&gt;0),"出错","-")</f>
        <v>-</v>
      </c>
      <c r="L1231" s="31" t="str">
        <f>IF(AND(Sheet1!G1536=0,Sheet1!L1536=0,Sheet1!Q1536=0,Sheet1!V1536=0,Sheet1!AA1536&lt;&gt;0),"出错","-")</f>
        <v>-</v>
      </c>
    </row>
    <row r="1232" spans="1:12">
      <c r="A1232" s="3">
        <v>40116</v>
      </c>
      <c r="B1232" s="3" t="s">
        <v>1659</v>
      </c>
      <c r="C1232" s="31" t="str">
        <f>IF(OR(Sheet1!I1537&lt;&gt;Sheet1!AF1537,Sheet1!AG1537&lt;&gt;Sheet1!J1537),"有影响","-")</f>
        <v>-</v>
      </c>
      <c r="D1232" s="31" t="str">
        <f>IF(OR(Sheet1!N1537&lt;&gt;Sheet1!AH1537,Sheet1!AI1537&lt;&gt;Sheet1!O1537),"有影响","-")</f>
        <v>-</v>
      </c>
      <c r="E1232" s="31" t="str">
        <f>IF(OR(Sheet1!S1537&lt;&gt;Sheet1!AJ1537,Sheet1!AK1537&lt;&gt;Sheet1!T1537),"有影响","-")</f>
        <v>-</v>
      </c>
      <c r="F1232" s="31" t="str">
        <f>IF(OR(Sheet1!X1537&lt;&gt;Sheet1!AL1537,Sheet1!AM1537&lt;&gt;Sheet1!Y1537),"有影响","-")</f>
        <v>-</v>
      </c>
      <c r="G1232" s="31" t="str">
        <f>IF(OR(Sheet1!AC1537&lt;&gt;Sheet1!AN1537,Sheet1!AO1537&lt;&gt;Sheet1!AD1537),"有影响","-")</f>
        <v>-</v>
      </c>
      <c r="H1232" s="31" t="str">
        <f>IF(Sheet1!G1537=0,"出错","-")</f>
        <v>-</v>
      </c>
      <c r="I1232" s="31" t="str">
        <f>IF(AND(Sheet1!G1537=0,Sheet1!L1537&lt;&gt;0),"出错","-")</f>
        <v>-</v>
      </c>
      <c r="J1232" s="31" t="str">
        <f>IF(AND(Sheet1!G1537=0,Sheet1!L1537=0,Sheet1!Q1537&lt;&gt;0),"出错","-")</f>
        <v>-</v>
      </c>
      <c r="K1232" s="31" t="str">
        <f>IF(AND(Sheet1!G1537=0,Sheet1!L1537=0,Sheet1!Q1537=0,Sheet1!V1537&lt;&gt;0),"出错","-")</f>
        <v>-</v>
      </c>
      <c r="L1232" s="31" t="str">
        <f>IF(AND(Sheet1!G1537=0,Sheet1!L1537=0,Sheet1!Q1537=0,Sheet1!V1537=0,Sheet1!AA1537&lt;&gt;0),"出错","-")</f>
        <v>-</v>
      </c>
    </row>
    <row r="1233" spans="1:12">
      <c r="A1233" s="3">
        <v>40117</v>
      </c>
      <c r="B1233" s="3" t="s">
        <v>1659</v>
      </c>
      <c r="C1233" s="31" t="str">
        <f>IF(OR(Sheet1!I1538&lt;&gt;Sheet1!AF1538,Sheet1!AG1538&lt;&gt;Sheet1!J1538),"有影响","-")</f>
        <v>-</v>
      </c>
      <c r="D1233" s="31" t="str">
        <f>IF(OR(Sheet1!N1538&lt;&gt;Sheet1!AH1538,Sheet1!AI1538&lt;&gt;Sheet1!O1538),"有影响","-")</f>
        <v>-</v>
      </c>
      <c r="E1233" s="31" t="str">
        <f>IF(OR(Sheet1!S1538&lt;&gt;Sheet1!AJ1538,Sheet1!AK1538&lt;&gt;Sheet1!T1538),"有影响","-")</f>
        <v>-</v>
      </c>
      <c r="F1233" s="31" t="str">
        <f>IF(OR(Sheet1!X1538&lt;&gt;Sheet1!AL1538,Sheet1!AM1538&lt;&gt;Sheet1!Y1538),"有影响","-")</f>
        <v>-</v>
      </c>
      <c r="G1233" s="31" t="str">
        <f>IF(OR(Sheet1!AC1538&lt;&gt;Sheet1!AN1538,Sheet1!AO1538&lt;&gt;Sheet1!AD1538),"有影响","-")</f>
        <v>-</v>
      </c>
      <c r="H1233" s="31" t="str">
        <f>IF(Sheet1!G1538=0,"出错","-")</f>
        <v>-</v>
      </c>
      <c r="I1233" s="31" t="str">
        <f>IF(AND(Sheet1!G1538=0,Sheet1!L1538&lt;&gt;0),"出错","-")</f>
        <v>-</v>
      </c>
      <c r="J1233" s="31" t="str">
        <f>IF(AND(Sheet1!G1538=0,Sheet1!L1538=0,Sheet1!Q1538&lt;&gt;0),"出错","-")</f>
        <v>-</v>
      </c>
      <c r="K1233" s="31" t="str">
        <f>IF(AND(Sheet1!G1538=0,Sheet1!L1538=0,Sheet1!Q1538=0,Sheet1!V1538&lt;&gt;0),"出错","-")</f>
        <v>-</v>
      </c>
      <c r="L1233" s="31" t="str">
        <f>IF(AND(Sheet1!G1538=0,Sheet1!L1538=0,Sheet1!Q1538=0,Sheet1!V1538=0,Sheet1!AA1538&lt;&gt;0),"出错","-")</f>
        <v>-</v>
      </c>
    </row>
    <row r="1234" spans="1:12">
      <c r="A1234" s="3">
        <v>40118</v>
      </c>
      <c r="B1234" s="3" t="s">
        <v>1659</v>
      </c>
      <c r="C1234" s="31" t="str">
        <f>IF(OR(Sheet1!I1539&lt;&gt;Sheet1!AF1539,Sheet1!AG1539&lt;&gt;Sheet1!J1539),"有影响","-")</f>
        <v>-</v>
      </c>
      <c r="D1234" s="31" t="str">
        <f>IF(OR(Sheet1!N1539&lt;&gt;Sheet1!AH1539,Sheet1!AI1539&lt;&gt;Sheet1!O1539),"有影响","-")</f>
        <v>-</v>
      </c>
      <c r="E1234" s="31" t="str">
        <f>IF(OR(Sheet1!S1539&lt;&gt;Sheet1!AJ1539,Sheet1!AK1539&lt;&gt;Sheet1!T1539),"有影响","-")</f>
        <v>-</v>
      </c>
      <c r="F1234" s="31" t="str">
        <f>IF(OR(Sheet1!X1539&lt;&gt;Sheet1!AL1539,Sheet1!AM1539&lt;&gt;Sheet1!Y1539),"有影响","-")</f>
        <v>-</v>
      </c>
      <c r="G1234" s="31" t="str">
        <f>IF(OR(Sheet1!AC1539&lt;&gt;Sheet1!AN1539,Sheet1!AO1539&lt;&gt;Sheet1!AD1539),"有影响","-")</f>
        <v>-</v>
      </c>
      <c r="H1234" s="31" t="str">
        <f>IF(Sheet1!G1539=0,"出错","-")</f>
        <v>-</v>
      </c>
      <c r="I1234" s="31" t="str">
        <f>IF(AND(Sheet1!G1539=0,Sheet1!L1539&lt;&gt;0),"出错","-")</f>
        <v>-</v>
      </c>
      <c r="J1234" s="31" t="str">
        <f>IF(AND(Sheet1!G1539=0,Sheet1!L1539=0,Sheet1!Q1539&lt;&gt;0),"出错","-")</f>
        <v>-</v>
      </c>
      <c r="K1234" s="31" t="str">
        <f>IF(AND(Sheet1!G1539=0,Sheet1!L1539=0,Sheet1!Q1539=0,Sheet1!V1539&lt;&gt;0),"出错","-")</f>
        <v>-</v>
      </c>
      <c r="L1234" s="31" t="str">
        <f>IF(AND(Sheet1!G1539=0,Sheet1!L1539=0,Sheet1!Q1539=0,Sheet1!V1539=0,Sheet1!AA1539&lt;&gt;0),"出错","-")</f>
        <v>-</v>
      </c>
    </row>
    <row r="1235" spans="1:12">
      <c r="A1235" s="3">
        <v>40119</v>
      </c>
      <c r="B1235" s="3" t="s">
        <v>1659</v>
      </c>
      <c r="C1235" s="31" t="str">
        <f>IF(OR(Sheet1!I1540&lt;&gt;Sheet1!AF1540,Sheet1!AG1540&lt;&gt;Sheet1!J1540),"有影响","-")</f>
        <v>-</v>
      </c>
      <c r="D1235" s="31" t="str">
        <f>IF(OR(Sheet1!N1540&lt;&gt;Sheet1!AH1540,Sheet1!AI1540&lt;&gt;Sheet1!O1540),"有影响","-")</f>
        <v>-</v>
      </c>
      <c r="E1235" s="31" t="str">
        <f>IF(OR(Sheet1!S1540&lt;&gt;Sheet1!AJ1540,Sheet1!AK1540&lt;&gt;Sheet1!T1540),"有影响","-")</f>
        <v>-</v>
      </c>
      <c r="F1235" s="31" t="str">
        <f>IF(OR(Sheet1!X1540&lt;&gt;Sheet1!AL1540,Sheet1!AM1540&lt;&gt;Sheet1!Y1540),"有影响","-")</f>
        <v>-</v>
      </c>
      <c r="G1235" s="31" t="str">
        <f>IF(OR(Sheet1!AC1540&lt;&gt;Sheet1!AN1540,Sheet1!AO1540&lt;&gt;Sheet1!AD1540),"有影响","-")</f>
        <v>-</v>
      </c>
      <c r="H1235" s="31" t="str">
        <f>IF(Sheet1!G1540=0,"出错","-")</f>
        <v>-</v>
      </c>
      <c r="I1235" s="31" t="str">
        <f>IF(AND(Sheet1!G1540=0,Sheet1!L1540&lt;&gt;0),"出错","-")</f>
        <v>-</v>
      </c>
      <c r="J1235" s="31" t="str">
        <f>IF(AND(Sheet1!G1540=0,Sheet1!L1540=0,Sheet1!Q1540&lt;&gt;0),"出错","-")</f>
        <v>-</v>
      </c>
      <c r="K1235" s="31" t="str">
        <f>IF(AND(Sheet1!G1540=0,Sheet1!L1540=0,Sheet1!Q1540=0,Sheet1!V1540&lt;&gt;0),"出错","-")</f>
        <v>-</v>
      </c>
      <c r="L1235" s="31" t="str">
        <f>IF(AND(Sheet1!G1540=0,Sheet1!L1540=0,Sheet1!Q1540=0,Sheet1!V1540=0,Sheet1!AA1540&lt;&gt;0),"出错","-")</f>
        <v>-</v>
      </c>
    </row>
    <row r="1236" spans="1:12">
      <c r="A1236" s="3">
        <v>40120</v>
      </c>
      <c r="B1236" s="3" t="s">
        <v>1659</v>
      </c>
      <c r="C1236" s="31" t="str">
        <f>IF(OR(Sheet1!I1541&lt;&gt;Sheet1!AF1541,Sheet1!AG1541&lt;&gt;Sheet1!J1541),"有影响","-")</f>
        <v>-</v>
      </c>
      <c r="D1236" s="31" t="str">
        <f>IF(OR(Sheet1!N1541&lt;&gt;Sheet1!AH1541,Sheet1!AI1541&lt;&gt;Sheet1!O1541),"有影响","-")</f>
        <v>-</v>
      </c>
      <c r="E1236" s="31" t="str">
        <f>IF(OR(Sheet1!S1541&lt;&gt;Sheet1!AJ1541,Sheet1!AK1541&lt;&gt;Sheet1!T1541),"有影响","-")</f>
        <v>-</v>
      </c>
      <c r="F1236" s="31" t="str">
        <f>IF(OR(Sheet1!X1541&lt;&gt;Sheet1!AL1541,Sheet1!AM1541&lt;&gt;Sheet1!Y1541),"有影响","-")</f>
        <v>-</v>
      </c>
      <c r="G1236" s="31" t="str">
        <f>IF(OR(Sheet1!AC1541&lt;&gt;Sheet1!AN1541,Sheet1!AO1541&lt;&gt;Sheet1!AD1541),"有影响","-")</f>
        <v>-</v>
      </c>
      <c r="H1236" s="31" t="str">
        <f>IF(Sheet1!G1541=0,"出错","-")</f>
        <v>-</v>
      </c>
      <c r="I1236" s="31" t="str">
        <f>IF(AND(Sheet1!G1541=0,Sheet1!L1541&lt;&gt;0),"出错","-")</f>
        <v>-</v>
      </c>
      <c r="J1236" s="31" t="str">
        <f>IF(AND(Sheet1!G1541=0,Sheet1!L1541=0,Sheet1!Q1541&lt;&gt;0),"出错","-")</f>
        <v>-</v>
      </c>
      <c r="K1236" s="31" t="str">
        <f>IF(AND(Sheet1!G1541=0,Sheet1!L1541=0,Sheet1!Q1541=0,Sheet1!V1541&lt;&gt;0),"出错","-")</f>
        <v>-</v>
      </c>
      <c r="L1236" s="31" t="str">
        <f>IF(AND(Sheet1!G1541=0,Sheet1!L1541=0,Sheet1!Q1541=0,Sheet1!V1541=0,Sheet1!AA1541&lt;&gt;0),"出错","-")</f>
        <v>-</v>
      </c>
    </row>
    <row r="1237" spans="1:12">
      <c r="A1237" s="3">
        <v>40121</v>
      </c>
      <c r="B1237" s="3" t="s">
        <v>1659</v>
      </c>
      <c r="C1237" s="31" t="str">
        <f>IF(OR(Sheet1!I1542&lt;&gt;Sheet1!AF1542,Sheet1!AG1542&lt;&gt;Sheet1!J1542),"有影响","-")</f>
        <v>-</v>
      </c>
      <c r="D1237" s="31" t="str">
        <f>IF(OR(Sheet1!N1542&lt;&gt;Sheet1!AH1542,Sheet1!AI1542&lt;&gt;Sheet1!O1542),"有影响","-")</f>
        <v>-</v>
      </c>
      <c r="E1237" s="31" t="str">
        <f>IF(OR(Sheet1!S1542&lt;&gt;Sheet1!AJ1542,Sheet1!AK1542&lt;&gt;Sheet1!T1542),"有影响","-")</f>
        <v>-</v>
      </c>
      <c r="F1237" s="31" t="str">
        <f>IF(OR(Sheet1!X1542&lt;&gt;Sheet1!AL1542,Sheet1!AM1542&lt;&gt;Sheet1!Y1542),"有影响","-")</f>
        <v>-</v>
      </c>
      <c r="G1237" s="31" t="str">
        <f>IF(OR(Sheet1!AC1542&lt;&gt;Sheet1!AN1542,Sheet1!AO1542&lt;&gt;Sheet1!AD1542),"有影响","-")</f>
        <v>-</v>
      </c>
      <c r="H1237" s="31" t="str">
        <f>IF(Sheet1!G1542=0,"出错","-")</f>
        <v>-</v>
      </c>
      <c r="I1237" s="31" t="str">
        <f>IF(AND(Sheet1!G1542=0,Sheet1!L1542&lt;&gt;0),"出错","-")</f>
        <v>-</v>
      </c>
      <c r="J1237" s="31" t="str">
        <f>IF(AND(Sheet1!G1542=0,Sheet1!L1542=0,Sheet1!Q1542&lt;&gt;0),"出错","-")</f>
        <v>-</v>
      </c>
      <c r="K1237" s="31" t="str">
        <f>IF(AND(Sheet1!G1542=0,Sheet1!L1542=0,Sheet1!Q1542=0,Sheet1!V1542&lt;&gt;0),"出错","-")</f>
        <v>-</v>
      </c>
      <c r="L1237" s="31" t="str">
        <f>IF(AND(Sheet1!G1542=0,Sheet1!L1542=0,Sheet1!Q1542=0,Sheet1!V1542=0,Sheet1!AA1542&lt;&gt;0),"出错","-")</f>
        <v>-</v>
      </c>
    </row>
    <row r="1238" spans="1:12">
      <c r="A1238" s="3">
        <v>40122</v>
      </c>
      <c r="B1238" s="3" t="s">
        <v>1659</v>
      </c>
      <c r="C1238" s="31" t="str">
        <f>IF(OR(Sheet1!I1543&lt;&gt;Sheet1!AF1543,Sheet1!AG1543&lt;&gt;Sheet1!J1543),"有影响","-")</f>
        <v>-</v>
      </c>
      <c r="D1238" s="31" t="str">
        <f>IF(OR(Sheet1!N1543&lt;&gt;Sheet1!AH1543,Sheet1!AI1543&lt;&gt;Sheet1!O1543),"有影响","-")</f>
        <v>-</v>
      </c>
      <c r="E1238" s="31" t="str">
        <f>IF(OR(Sheet1!S1543&lt;&gt;Sheet1!AJ1543,Sheet1!AK1543&lt;&gt;Sheet1!T1543),"有影响","-")</f>
        <v>-</v>
      </c>
      <c r="F1238" s="31" t="str">
        <f>IF(OR(Sheet1!X1543&lt;&gt;Sheet1!AL1543,Sheet1!AM1543&lt;&gt;Sheet1!Y1543),"有影响","-")</f>
        <v>-</v>
      </c>
      <c r="G1238" s="31" t="str">
        <f>IF(OR(Sheet1!AC1543&lt;&gt;Sheet1!AN1543,Sheet1!AO1543&lt;&gt;Sheet1!AD1543),"有影响","-")</f>
        <v>-</v>
      </c>
      <c r="H1238" s="31" t="str">
        <f>IF(Sheet1!G1543=0,"出错","-")</f>
        <v>-</v>
      </c>
      <c r="I1238" s="31" t="str">
        <f>IF(AND(Sheet1!G1543=0,Sheet1!L1543&lt;&gt;0),"出错","-")</f>
        <v>-</v>
      </c>
      <c r="J1238" s="31" t="str">
        <f>IF(AND(Sheet1!G1543=0,Sheet1!L1543=0,Sheet1!Q1543&lt;&gt;0),"出错","-")</f>
        <v>-</v>
      </c>
      <c r="K1238" s="31" t="str">
        <f>IF(AND(Sheet1!G1543=0,Sheet1!L1543=0,Sheet1!Q1543=0,Sheet1!V1543&lt;&gt;0),"出错","-")</f>
        <v>-</v>
      </c>
      <c r="L1238" s="31" t="str">
        <f>IF(AND(Sheet1!G1543=0,Sheet1!L1543=0,Sheet1!Q1543=0,Sheet1!V1543=0,Sheet1!AA1543&lt;&gt;0),"出错","-")</f>
        <v>-</v>
      </c>
    </row>
    <row r="1239" spans="1:12">
      <c r="A1239" s="3">
        <v>40123</v>
      </c>
      <c r="B1239" s="3" t="s">
        <v>1659</v>
      </c>
      <c r="C1239" s="31" t="str">
        <f>IF(OR(Sheet1!I1544&lt;&gt;Sheet1!AF1544,Sheet1!AG1544&lt;&gt;Sheet1!J1544),"有影响","-")</f>
        <v>-</v>
      </c>
      <c r="D1239" s="31" t="str">
        <f>IF(OR(Sheet1!N1544&lt;&gt;Sheet1!AH1544,Sheet1!AI1544&lt;&gt;Sheet1!O1544),"有影响","-")</f>
        <v>-</v>
      </c>
      <c r="E1239" s="31" t="str">
        <f>IF(OR(Sheet1!S1544&lt;&gt;Sheet1!AJ1544,Sheet1!AK1544&lt;&gt;Sheet1!T1544),"有影响","-")</f>
        <v>-</v>
      </c>
      <c r="F1239" s="31" t="str">
        <f>IF(OR(Sheet1!X1544&lt;&gt;Sheet1!AL1544,Sheet1!AM1544&lt;&gt;Sheet1!Y1544),"有影响","-")</f>
        <v>-</v>
      </c>
      <c r="G1239" s="31" t="str">
        <f>IF(OR(Sheet1!AC1544&lt;&gt;Sheet1!AN1544,Sheet1!AO1544&lt;&gt;Sheet1!AD1544),"有影响","-")</f>
        <v>-</v>
      </c>
      <c r="H1239" s="31" t="str">
        <f>IF(Sheet1!G1544=0,"出错","-")</f>
        <v>-</v>
      </c>
      <c r="I1239" s="31" t="str">
        <f>IF(AND(Sheet1!G1544=0,Sheet1!L1544&lt;&gt;0),"出错","-")</f>
        <v>-</v>
      </c>
      <c r="J1239" s="31" t="str">
        <f>IF(AND(Sheet1!G1544=0,Sheet1!L1544=0,Sheet1!Q1544&lt;&gt;0),"出错","-")</f>
        <v>-</v>
      </c>
      <c r="K1239" s="31" t="str">
        <f>IF(AND(Sheet1!G1544=0,Sheet1!L1544=0,Sheet1!Q1544=0,Sheet1!V1544&lt;&gt;0),"出错","-")</f>
        <v>-</v>
      </c>
      <c r="L1239" s="31" t="str">
        <f>IF(AND(Sheet1!G1544=0,Sheet1!L1544=0,Sheet1!Q1544=0,Sheet1!V1544=0,Sheet1!AA1544&lt;&gt;0),"出错","-")</f>
        <v>-</v>
      </c>
    </row>
    <row r="1240" spans="1:12">
      <c r="A1240" s="3">
        <v>40124</v>
      </c>
      <c r="B1240" s="3" t="s">
        <v>1659</v>
      </c>
      <c r="C1240" s="31" t="str">
        <f>IF(OR(Sheet1!I1545&lt;&gt;Sheet1!AF1545,Sheet1!AG1545&lt;&gt;Sheet1!J1545),"有影响","-")</f>
        <v>-</v>
      </c>
      <c r="D1240" s="31" t="str">
        <f>IF(OR(Sheet1!N1545&lt;&gt;Sheet1!AH1545,Sheet1!AI1545&lt;&gt;Sheet1!O1545),"有影响","-")</f>
        <v>-</v>
      </c>
      <c r="E1240" s="31" t="str">
        <f>IF(OR(Sheet1!S1545&lt;&gt;Sheet1!AJ1545,Sheet1!AK1545&lt;&gt;Sheet1!T1545),"有影响","-")</f>
        <v>-</v>
      </c>
      <c r="F1240" s="31" t="str">
        <f>IF(OR(Sheet1!X1545&lt;&gt;Sheet1!AL1545,Sheet1!AM1545&lt;&gt;Sheet1!Y1545),"有影响","-")</f>
        <v>-</v>
      </c>
      <c r="G1240" s="31" t="str">
        <f>IF(OR(Sheet1!AC1545&lt;&gt;Sheet1!AN1545,Sheet1!AO1545&lt;&gt;Sheet1!AD1545),"有影响","-")</f>
        <v>-</v>
      </c>
      <c r="H1240" s="31" t="str">
        <f>IF(Sheet1!G1545=0,"出错","-")</f>
        <v>-</v>
      </c>
      <c r="I1240" s="31" t="str">
        <f>IF(AND(Sheet1!G1545=0,Sheet1!L1545&lt;&gt;0),"出错","-")</f>
        <v>-</v>
      </c>
      <c r="J1240" s="31" t="str">
        <f>IF(AND(Sheet1!G1545=0,Sheet1!L1545=0,Sheet1!Q1545&lt;&gt;0),"出错","-")</f>
        <v>-</v>
      </c>
      <c r="K1240" s="31" t="str">
        <f>IF(AND(Sheet1!G1545=0,Sheet1!L1545=0,Sheet1!Q1545=0,Sheet1!V1545&lt;&gt;0),"出错","-")</f>
        <v>-</v>
      </c>
      <c r="L1240" s="31" t="str">
        <f>IF(AND(Sheet1!G1545=0,Sheet1!L1545=0,Sheet1!Q1545=0,Sheet1!V1545=0,Sheet1!AA1545&lt;&gt;0),"出错","-")</f>
        <v>-</v>
      </c>
    </row>
    <row r="1241" spans="1:12">
      <c r="A1241" s="3">
        <v>40125</v>
      </c>
      <c r="B1241" s="3" t="s">
        <v>1659</v>
      </c>
      <c r="C1241" s="31" t="str">
        <f>IF(OR(Sheet1!I1546&lt;&gt;Sheet1!AF1546,Sheet1!AG1546&lt;&gt;Sheet1!J1546),"有影响","-")</f>
        <v>-</v>
      </c>
      <c r="D1241" s="31" t="str">
        <f>IF(OR(Sheet1!N1546&lt;&gt;Sheet1!AH1546,Sheet1!AI1546&lt;&gt;Sheet1!O1546),"有影响","-")</f>
        <v>-</v>
      </c>
      <c r="E1241" s="31" t="str">
        <f>IF(OR(Sheet1!S1546&lt;&gt;Sheet1!AJ1546,Sheet1!AK1546&lt;&gt;Sheet1!T1546),"有影响","-")</f>
        <v>-</v>
      </c>
      <c r="F1241" s="31" t="str">
        <f>IF(OR(Sheet1!X1546&lt;&gt;Sheet1!AL1546,Sheet1!AM1546&lt;&gt;Sheet1!Y1546),"有影响","-")</f>
        <v>-</v>
      </c>
      <c r="G1241" s="31" t="str">
        <f>IF(OR(Sheet1!AC1546&lt;&gt;Sheet1!AN1546,Sheet1!AO1546&lt;&gt;Sheet1!AD1546),"有影响","-")</f>
        <v>-</v>
      </c>
      <c r="H1241" s="31" t="str">
        <f>IF(Sheet1!G1546=0,"出错","-")</f>
        <v>-</v>
      </c>
      <c r="I1241" s="31" t="str">
        <f>IF(AND(Sheet1!G1546=0,Sheet1!L1546&lt;&gt;0),"出错","-")</f>
        <v>-</v>
      </c>
      <c r="J1241" s="31" t="str">
        <f>IF(AND(Sheet1!G1546=0,Sheet1!L1546=0,Sheet1!Q1546&lt;&gt;0),"出错","-")</f>
        <v>-</v>
      </c>
      <c r="K1241" s="31" t="str">
        <f>IF(AND(Sheet1!G1546=0,Sheet1!L1546=0,Sheet1!Q1546=0,Sheet1!V1546&lt;&gt;0),"出错","-")</f>
        <v>-</v>
      </c>
      <c r="L1241" s="31" t="str">
        <f>IF(AND(Sheet1!G1546=0,Sheet1!L1546=0,Sheet1!Q1546=0,Sheet1!V1546=0,Sheet1!AA1546&lt;&gt;0),"出错","-")</f>
        <v>-</v>
      </c>
    </row>
    <row r="1242" spans="1:12">
      <c r="A1242" s="3">
        <v>40126</v>
      </c>
      <c r="B1242" s="3" t="s">
        <v>1659</v>
      </c>
      <c r="C1242" s="31" t="str">
        <f>IF(OR(Sheet1!I1547&lt;&gt;Sheet1!AF1547,Sheet1!AG1547&lt;&gt;Sheet1!J1547),"有影响","-")</f>
        <v>-</v>
      </c>
      <c r="D1242" s="31" t="str">
        <f>IF(OR(Sheet1!N1547&lt;&gt;Sheet1!AH1547,Sheet1!AI1547&lt;&gt;Sheet1!O1547),"有影响","-")</f>
        <v>-</v>
      </c>
      <c r="E1242" s="31" t="str">
        <f>IF(OR(Sheet1!S1547&lt;&gt;Sheet1!AJ1547,Sheet1!AK1547&lt;&gt;Sheet1!T1547),"有影响","-")</f>
        <v>-</v>
      </c>
      <c r="F1242" s="31" t="str">
        <f>IF(OR(Sheet1!X1547&lt;&gt;Sheet1!AL1547,Sheet1!AM1547&lt;&gt;Sheet1!Y1547),"有影响","-")</f>
        <v>-</v>
      </c>
      <c r="G1242" s="31" t="str">
        <f>IF(OR(Sheet1!AC1547&lt;&gt;Sheet1!AN1547,Sheet1!AO1547&lt;&gt;Sheet1!AD1547),"有影响","-")</f>
        <v>-</v>
      </c>
      <c r="H1242" s="31" t="str">
        <f>IF(Sheet1!G1547=0,"出错","-")</f>
        <v>-</v>
      </c>
      <c r="I1242" s="31" t="str">
        <f>IF(AND(Sheet1!G1547=0,Sheet1!L1547&lt;&gt;0),"出错","-")</f>
        <v>-</v>
      </c>
      <c r="J1242" s="31" t="str">
        <f>IF(AND(Sheet1!G1547=0,Sheet1!L1547=0,Sheet1!Q1547&lt;&gt;0),"出错","-")</f>
        <v>-</v>
      </c>
      <c r="K1242" s="31" t="str">
        <f>IF(AND(Sheet1!G1547=0,Sheet1!L1547=0,Sheet1!Q1547=0,Sheet1!V1547&lt;&gt;0),"出错","-")</f>
        <v>-</v>
      </c>
      <c r="L1242" s="31" t="str">
        <f>IF(AND(Sheet1!G1547=0,Sheet1!L1547=0,Sheet1!Q1547=0,Sheet1!V1547=0,Sheet1!AA1547&lt;&gt;0),"出错","-")</f>
        <v>-</v>
      </c>
    </row>
    <row r="1243" spans="1:12">
      <c r="A1243" s="3">
        <v>40127</v>
      </c>
      <c r="B1243" s="3" t="s">
        <v>1659</v>
      </c>
      <c r="C1243" s="31" t="str">
        <f>IF(OR(Sheet1!I1548&lt;&gt;Sheet1!AF1548,Sheet1!AG1548&lt;&gt;Sheet1!J1548),"有影响","-")</f>
        <v>-</v>
      </c>
      <c r="D1243" s="31" t="str">
        <f>IF(OR(Sheet1!N1548&lt;&gt;Sheet1!AH1548,Sheet1!AI1548&lt;&gt;Sheet1!O1548),"有影响","-")</f>
        <v>-</v>
      </c>
      <c r="E1243" s="31" t="str">
        <f>IF(OR(Sheet1!S1548&lt;&gt;Sheet1!AJ1548,Sheet1!AK1548&lt;&gt;Sheet1!T1548),"有影响","-")</f>
        <v>-</v>
      </c>
      <c r="F1243" s="31" t="str">
        <f>IF(OR(Sheet1!X1548&lt;&gt;Sheet1!AL1548,Sheet1!AM1548&lt;&gt;Sheet1!Y1548),"有影响","-")</f>
        <v>-</v>
      </c>
      <c r="G1243" s="31" t="str">
        <f>IF(OR(Sheet1!AC1548&lt;&gt;Sheet1!AN1548,Sheet1!AO1548&lt;&gt;Sheet1!AD1548),"有影响","-")</f>
        <v>-</v>
      </c>
      <c r="H1243" s="31" t="str">
        <f>IF(Sheet1!G1548=0,"出错","-")</f>
        <v>-</v>
      </c>
      <c r="I1243" s="31" t="str">
        <f>IF(AND(Sheet1!G1548=0,Sheet1!L1548&lt;&gt;0),"出错","-")</f>
        <v>-</v>
      </c>
      <c r="J1243" s="31" t="str">
        <f>IF(AND(Sheet1!G1548=0,Sheet1!L1548=0,Sheet1!Q1548&lt;&gt;0),"出错","-")</f>
        <v>-</v>
      </c>
      <c r="K1243" s="31" t="str">
        <f>IF(AND(Sheet1!G1548=0,Sheet1!L1548=0,Sheet1!Q1548=0,Sheet1!V1548&lt;&gt;0),"出错","-")</f>
        <v>-</v>
      </c>
      <c r="L1243" s="31" t="str">
        <f>IF(AND(Sheet1!G1548=0,Sheet1!L1548=0,Sheet1!Q1548=0,Sheet1!V1548=0,Sheet1!AA1548&lt;&gt;0),"出错","-")</f>
        <v>-</v>
      </c>
    </row>
    <row r="1244" spans="1:12">
      <c r="A1244" s="3">
        <v>40128</v>
      </c>
      <c r="B1244" s="3" t="s">
        <v>1659</v>
      </c>
      <c r="C1244" s="31" t="str">
        <f>IF(OR(Sheet1!I1549&lt;&gt;Sheet1!AF1549,Sheet1!AG1549&lt;&gt;Sheet1!J1549),"有影响","-")</f>
        <v>-</v>
      </c>
      <c r="D1244" s="31" t="str">
        <f>IF(OR(Sheet1!N1549&lt;&gt;Sheet1!AH1549,Sheet1!AI1549&lt;&gt;Sheet1!O1549),"有影响","-")</f>
        <v>-</v>
      </c>
      <c r="E1244" s="31" t="str">
        <f>IF(OR(Sheet1!S1549&lt;&gt;Sheet1!AJ1549,Sheet1!AK1549&lt;&gt;Sheet1!T1549),"有影响","-")</f>
        <v>-</v>
      </c>
      <c r="F1244" s="31" t="str">
        <f>IF(OR(Sheet1!X1549&lt;&gt;Sheet1!AL1549,Sheet1!AM1549&lt;&gt;Sheet1!Y1549),"有影响","-")</f>
        <v>-</v>
      </c>
      <c r="G1244" s="31" t="str">
        <f>IF(OR(Sheet1!AC1549&lt;&gt;Sheet1!AN1549,Sheet1!AO1549&lt;&gt;Sheet1!AD1549),"有影响","-")</f>
        <v>-</v>
      </c>
      <c r="H1244" s="31" t="str">
        <f>IF(Sheet1!G1549=0,"出错","-")</f>
        <v>-</v>
      </c>
      <c r="I1244" s="31" t="str">
        <f>IF(AND(Sheet1!G1549=0,Sheet1!L1549&lt;&gt;0),"出错","-")</f>
        <v>-</v>
      </c>
      <c r="J1244" s="31" t="str">
        <f>IF(AND(Sheet1!G1549=0,Sheet1!L1549=0,Sheet1!Q1549&lt;&gt;0),"出错","-")</f>
        <v>-</v>
      </c>
      <c r="K1244" s="31" t="str">
        <f>IF(AND(Sheet1!G1549=0,Sheet1!L1549=0,Sheet1!Q1549=0,Sheet1!V1549&lt;&gt;0),"出错","-")</f>
        <v>-</v>
      </c>
      <c r="L1244" s="31" t="str">
        <f>IF(AND(Sheet1!G1549=0,Sheet1!L1549=0,Sheet1!Q1549=0,Sheet1!V1549=0,Sheet1!AA1549&lt;&gt;0),"出错","-")</f>
        <v>-</v>
      </c>
    </row>
    <row r="1245" spans="1:12">
      <c r="A1245" s="3">
        <v>40129</v>
      </c>
      <c r="B1245" s="3" t="s">
        <v>1659</v>
      </c>
      <c r="C1245" s="31" t="str">
        <f>IF(OR(Sheet1!I1550&lt;&gt;Sheet1!AF1550,Sheet1!AG1550&lt;&gt;Sheet1!J1550),"有影响","-")</f>
        <v>-</v>
      </c>
      <c r="D1245" s="31" t="str">
        <f>IF(OR(Sheet1!N1550&lt;&gt;Sheet1!AH1550,Sheet1!AI1550&lt;&gt;Sheet1!O1550),"有影响","-")</f>
        <v>-</v>
      </c>
      <c r="E1245" s="31" t="str">
        <f>IF(OR(Sheet1!S1550&lt;&gt;Sheet1!AJ1550,Sheet1!AK1550&lt;&gt;Sheet1!T1550),"有影响","-")</f>
        <v>-</v>
      </c>
      <c r="F1245" s="31" t="str">
        <f>IF(OR(Sheet1!X1550&lt;&gt;Sheet1!AL1550,Sheet1!AM1550&lt;&gt;Sheet1!Y1550),"有影响","-")</f>
        <v>-</v>
      </c>
      <c r="G1245" s="31" t="str">
        <f>IF(OR(Sheet1!AC1550&lt;&gt;Sheet1!AN1550,Sheet1!AO1550&lt;&gt;Sheet1!AD1550),"有影响","-")</f>
        <v>-</v>
      </c>
      <c r="H1245" s="31" t="str">
        <f>IF(Sheet1!G1550=0,"出错","-")</f>
        <v>-</v>
      </c>
      <c r="I1245" s="31" t="str">
        <f>IF(AND(Sheet1!G1550=0,Sheet1!L1550&lt;&gt;0),"出错","-")</f>
        <v>-</v>
      </c>
      <c r="J1245" s="31" t="str">
        <f>IF(AND(Sheet1!G1550=0,Sheet1!L1550=0,Sheet1!Q1550&lt;&gt;0),"出错","-")</f>
        <v>-</v>
      </c>
      <c r="K1245" s="31" t="str">
        <f>IF(AND(Sheet1!G1550=0,Sheet1!L1550=0,Sheet1!Q1550=0,Sheet1!V1550&lt;&gt;0),"出错","-")</f>
        <v>-</v>
      </c>
      <c r="L1245" s="31" t="str">
        <f>IF(AND(Sheet1!G1550=0,Sheet1!L1550=0,Sheet1!Q1550=0,Sheet1!V1550=0,Sheet1!AA1550&lt;&gt;0),"出错","-")</f>
        <v>-</v>
      </c>
    </row>
    <row r="1246" spans="1:12">
      <c r="A1246" s="3">
        <v>40130</v>
      </c>
      <c r="B1246" s="3" t="s">
        <v>1659</v>
      </c>
      <c r="C1246" s="31" t="str">
        <f>IF(OR(Sheet1!I1551&lt;&gt;Sheet1!AF1551,Sheet1!AG1551&lt;&gt;Sheet1!J1551),"有影响","-")</f>
        <v>-</v>
      </c>
      <c r="D1246" s="31" t="str">
        <f>IF(OR(Sheet1!N1551&lt;&gt;Sheet1!AH1551,Sheet1!AI1551&lt;&gt;Sheet1!O1551),"有影响","-")</f>
        <v>-</v>
      </c>
      <c r="E1246" s="31" t="str">
        <f>IF(OR(Sheet1!S1551&lt;&gt;Sheet1!AJ1551,Sheet1!AK1551&lt;&gt;Sheet1!T1551),"有影响","-")</f>
        <v>-</v>
      </c>
      <c r="F1246" s="31" t="str">
        <f>IF(OR(Sheet1!X1551&lt;&gt;Sheet1!AL1551,Sheet1!AM1551&lt;&gt;Sheet1!Y1551),"有影响","-")</f>
        <v>-</v>
      </c>
      <c r="G1246" s="31" t="str">
        <f>IF(OR(Sheet1!AC1551&lt;&gt;Sheet1!AN1551,Sheet1!AO1551&lt;&gt;Sheet1!AD1551),"有影响","-")</f>
        <v>-</v>
      </c>
      <c r="H1246" s="31" t="str">
        <f>IF(Sheet1!G1551=0,"出错","-")</f>
        <v>-</v>
      </c>
      <c r="I1246" s="31" t="str">
        <f>IF(AND(Sheet1!G1551=0,Sheet1!L1551&lt;&gt;0),"出错","-")</f>
        <v>-</v>
      </c>
      <c r="J1246" s="31" t="str">
        <f>IF(AND(Sheet1!G1551=0,Sheet1!L1551=0,Sheet1!Q1551&lt;&gt;0),"出错","-")</f>
        <v>-</v>
      </c>
      <c r="K1246" s="31" t="str">
        <f>IF(AND(Sheet1!G1551=0,Sheet1!L1551=0,Sheet1!Q1551=0,Sheet1!V1551&lt;&gt;0),"出错","-")</f>
        <v>-</v>
      </c>
      <c r="L1246" s="31" t="str">
        <f>IF(AND(Sheet1!G1551=0,Sheet1!L1551=0,Sheet1!Q1551=0,Sheet1!V1551=0,Sheet1!AA1551&lt;&gt;0),"出错","-")</f>
        <v>-</v>
      </c>
    </row>
    <row r="1247" spans="1:12">
      <c r="A1247" s="3">
        <v>40131</v>
      </c>
      <c r="B1247" s="3" t="s">
        <v>1659</v>
      </c>
      <c r="C1247" s="31" t="str">
        <f>IF(OR(Sheet1!I1552&lt;&gt;Sheet1!AF1552,Sheet1!AG1552&lt;&gt;Sheet1!J1552),"有影响","-")</f>
        <v>-</v>
      </c>
      <c r="D1247" s="31" t="str">
        <f>IF(OR(Sheet1!N1552&lt;&gt;Sheet1!AH1552,Sheet1!AI1552&lt;&gt;Sheet1!O1552),"有影响","-")</f>
        <v>-</v>
      </c>
      <c r="E1247" s="31" t="str">
        <f>IF(OR(Sheet1!S1552&lt;&gt;Sheet1!AJ1552,Sheet1!AK1552&lt;&gt;Sheet1!T1552),"有影响","-")</f>
        <v>-</v>
      </c>
      <c r="F1247" s="31" t="str">
        <f>IF(OR(Sheet1!X1552&lt;&gt;Sheet1!AL1552,Sheet1!AM1552&lt;&gt;Sheet1!Y1552),"有影响","-")</f>
        <v>-</v>
      </c>
      <c r="G1247" s="31" t="str">
        <f>IF(OR(Sheet1!AC1552&lt;&gt;Sheet1!AN1552,Sheet1!AO1552&lt;&gt;Sheet1!AD1552),"有影响","-")</f>
        <v>-</v>
      </c>
      <c r="H1247" s="31" t="str">
        <f>IF(Sheet1!G1552=0,"出错","-")</f>
        <v>-</v>
      </c>
      <c r="I1247" s="31" t="str">
        <f>IF(AND(Sheet1!G1552=0,Sheet1!L1552&lt;&gt;0),"出错","-")</f>
        <v>-</v>
      </c>
      <c r="J1247" s="31" t="str">
        <f>IF(AND(Sheet1!G1552=0,Sheet1!L1552=0,Sheet1!Q1552&lt;&gt;0),"出错","-")</f>
        <v>-</v>
      </c>
      <c r="K1247" s="31" t="str">
        <f>IF(AND(Sheet1!G1552=0,Sheet1!L1552=0,Sheet1!Q1552=0,Sheet1!V1552&lt;&gt;0),"出错","-")</f>
        <v>-</v>
      </c>
      <c r="L1247" s="31" t="str">
        <f>IF(AND(Sheet1!G1552=0,Sheet1!L1552=0,Sheet1!Q1552=0,Sheet1!V1552=0,Sheet1!AA1552&lt;&gt;0),"出错","-")</f>
        <v>-</v>
      </c>
    </row>
    <row r="1248" spans="1:12">
      <c r="A1248" s="3">
        <v>40132</v>
      </c>
      <c r="B1248" s="3" t="s">
        <v>1659</v>
      </c>
      <c r="C1248" s="31" t="str">
        <f>IF(OR(Sheet1!I1553&lt;&gt;Sheet1!AF1553,Sheet1!AG1553&lt;&gt;Sheet1!J1553),"有影响","-")</f>
        <v>-</v>
      </c>
      <c r="D1248" s="31" t="str">
        <f>IF(OR(Sheet1!N1553&lt;&gt;Sheet1!AH1553,Sheet1!AI1553&lt;&gt;Sheet1!O1553),"有影响","-")</f>
        <v>-</v>
      </c>
      <c r="E1248" s="31" t="str">
        <f>IF(OR(Sheet1!S1553&lt;&gt;Sheet1!AJ1553,Sheet1!AK1553&lt;&gt;Sheet1!T1553),"有影响","-")</f>
        <v>-</v>
      </c>
      <c r="F1248" s="31" t="str">
        <f>IF(OR(Sheet1!X1553&lt;&gt;Sheet1!AL1553,Sheet1!AM1553&lt;&gt;Sheet1!Y1553),"有影响","-")</f>
        <v>-</v>
      </c>
      <c r="G1248" s="31" t="str">
        <f>IF(OR(Sheet1!AC1553&lt;&gt;Sheet1!AN1553,Sheet1!AO1553&lt;&gt;Sheet1!AD1553),"有影响","-")</f>
        <v>-</v>
      </c>
      <c r="H1248" s="31" t="str">
        <f>IF(Sheet1!G1553=0,"出错","-")</f>
        <v>-</v>
      </c>
      <c r="I1248" s="31" t="str">
        <f>IF(AND(Sheet1!G1553=0,Sheet1!L1553&lt;&gt;0),"出错","-")</f>
        <v>-</v>
      </c>
      <c r="J1248" s="31" t="str">
        <f>IF(AND(Sheet1!G1553=0,Sheet1!L1553=0,Sheet1!Q1553&lt;&gt;0),"出错","-")</f>
        <v>-</v>
      </c>
      <c r="K1248" s="31" t="str">
        <f>IF(AND(Sheet1!G1553=0,Sheet1!L1553=0,Sheet1!Q1553=0,Sheet1!V1553&lt;&gt;0),"出错","-")</f>
        <v>-</v>
      </c>
      <c r="L1248" s="31" t="str">
        <f>IF(AND(Sheet1!G1553=0,Sheet1!L1553=0,Sheet1!Q1553=0,Sheet1!V1553=0,Sheet1!AA1553&lt;&gt;0),"出错","-")</f>
        <v>-</v>
      </c>
    </row>
    <row r="1249" spans="1:12">
      <c r="A1249" s="3">
        <v>40133</v>
      </c>
      <c r="B1249" s="3" t="s">
        <v>1659</v>
      </c>
      <c r="C1249" s="31" t="str">
        <f>IF(OR(Sheet1!I1554&lt;&gt;Sheet1!AF1554,Sheet1!AG1554&lt;&gt;Sheet1!J1554),"有影响","-")</f>
        <v>-</v>
      </c>
      <c r="D1249" s="31" t="str">
        <f>IF(OR(Sheet1!N1554&lt;&gt;Sheet1!AH1554,Sheet1!AI1554&lt;&gt;Sheet1!O1554),"有影响","-")</f>
        <v>-</v>
      </c>
      <c r="E1249" s="31" t="str">
        <f>IF(OR(Sheet1!S1554&lt;&gt;Sheet1!AJ1554,Sheet1!AK1554&lt;&gt;Sheet1!T1554),"有影响","-")</f>
        <v>-</v>
      </c>
      <c r="F1249" s="31" t="str">
        <f>IF(OR(Sheet1!X1554&lt;&gt;Sheet1!AL1554,Sheet1!AM1554&lt;&gt;Sheet1!Y1554),"有影响","-")</f>
        <v>-</v>
      </c>
      <c r="G1249" s="31" t="str">
        <f>IF(OR(Sheet1!AC1554&lt;&gt;Sheet1!AN1554,Sheet1!AO1554&lt;&gt;Sheet1!AD1554),"有影响","-")</f>
        <v>-</v>
      </c>
      <c r="H1249" s="31" t="str">
        <f>IF(Sheet1!G1554=0,"出错","-")</f>
        <v>-</v>
      </c>
      <c r="I1249" s="31" t="str">
        <f>IF(AND(Sheet1!G1554=0,Sheet1!L1554&lt;&gt;0),"出错","-")</f>
        <v>-</v>
      </c>
      <c r="J1249" s="31" t="str">
        <f>IF(AND(Sheet1!G1554=0,Sheet1!L1554=0,Sheet1!Q1554&lt;&gt;0),"出错","-")</f>
        <v>-</v>
      </c>
      <c r="K1249" s="31" t="str">
        <f>IF(AND(Sheet1!G1554=0,Sheet1!L1554=0,Sheet1!Q1554=0,Sheet1!V1554&lt;&gt;0),"出错","-")</f>
        <v>-</v>
      </c>
      <c r="L1249" s="31" t="str">
        <f>IF(AND(Sheet1!G1554=0,Sheet1!L1554=0,Sheet1!Q1554=0,Sheet1!V1554=0,Sheet1!AA1554&lt;&gt;0),"出错","-")</f>
        <v>-</v>
      </c>
    </row>
    <row r="1250" spans="1:12">
      <c r="A1250" s="3">
        <v>40134</v>
      </c>
      <c r="B1250" s="3" t="s">
        <v>1659</v>
      </c>
      <c r="C1250" s="31" t="str">
        <f>IF(OR(Sheet1!I1555&lt;&gt;Sheet1!AF1555,Sheet1!AG1555&lt;&gt;Sheet1!J1555),"有影响","-")</f>
        <v>-</v>
      </c>
      <c r="D1250" s="31" t="str">
        <f>IF(OR(Sheet1!N1555&lt;&gt;Sheet1!AH1555,Sheet1!AI1555&lt;&gt;Sheet1!O1555),"有影响","-")</f>
        <v>-</v>
      </c>
      <c r="E1250" s="31" t="str">
        <f>IF(OR(Sheet1!S1555&lt;&gt;Sheet1!AJ1555,Sheet1!AK1555&lt;&gt;Sheet1!T1555),"有影响","-")</f>
        <v>-</v>
      </c>
      <c r="F1250" s="31" t="str">
        <f>IF(OR(Sheet1!X1555&lt;&gt;Sheet1!AL1555,Sheet1!AM1555&lt;&gt;Sheet1!Y1555),"有影响","-")</f>
        <v>-</v>
      </c>
      <c r="G1250" s="31" t="str">
        <f>IF(OR(Sheet1!AC1555&lt;&gt;Sheet1!AN1555,Sheet1!AO1555&lt;&gt;Sheet1!AD1555),"有影响","-")</f>
        <v>-</v>
      </c>
      <c r="H1250" s="31" t="str">
        <f>IF(Sheet1!G1555=0,"出错","-")</f>
        <v>-</v>
      </c>
      <c r="I1250" s="31" t="str">
        <f>IF(AND(Sheet1!G1555=0,Sheet1!L1555&lt;&gt;0),"出错","-")</f>
        <v>-</v>
      </c>
      <c r="J1250" s="31" t="str">
        <f>IF(AND(Sheet1!G1555=0,Sheet1!L1555=0,Sheet1!Q1555&lt;&gt;0),"出错","-")</f>
        <v>-</v>
      </c>
      <c r="K1250" s="31" t="str">
        <f>IF(AND(Sheet1!G1555=0,Sheet1!L1555=0,Sheet1!Q1555=0,Sheet1!V1555&lt;&gt;0),"出错","-")</f>
        <v>-</v>
      </c>
      <c r="L1250" s="31" t="str">
        <f>IF(AND(Sheet1!G1555=0,Sheet1!L1555=0,Sheet1!Q1555=0,Sheet1!V1555=0,Sheet1!AA1555&lt;&gt;0),"出错","-")</f>
        <v>-</v>
      </c>
    </row>
    <row r="1251" spans="1:12">
      <c r="A1251" s="3">
        <v>40135</v>
      </c>
      <c r="B1251" s="3" t="s">
        <v>1659</v>
      </c>
      <c r="C1251" s="31" t="str">
        <f>IF(OR(Sheet1!I1556&lt;&gt;Sheet1!AF1556,Sheet1!AG1556&lt;&gt;Sheet1!J1556),"有影响","-")</f>
        <v>-</v>
      </c>
      <c r="D1251" s="31" t="str">
        <f>IF(OR(Sheet1!N1556&lt;&gt;Sheet1!AH1556,Sheet1!AI1556&lt;&gt;Sheet1!O1556),"有影响","-")</f>
        <v>-</v>
      </c>
      <c r="E1251" s="31" t="str">
        <f>IF(OR(Sheet1!S1556&lt;&gt;Sheet1!AJ1556,Sheet1!AK1556&lt;&gt;Sheet1!T1556),"有影响","-")</f>
        <v>-</v>
      </c>
      <c r="F1251" s="31" t="str">
        <f>IF(OR(Sheet1!X1556&lt;&gt;Sheet1!AL1556,Sheet1!AM1556&lt;&gt;Sheet1!Y1556),"有影响","-")</f>
        <v>-</v>
      </c>
      <c r="G1251" s="31" t="str">
        <f>IF(OR(Sheet1!AC1556&lt;&gt;Sheet1!AN1556,Sheet1!AO1556&lt;&gt;Sheet1!AD1556),"有影响","-")</f>
        <v>-</v>
      </c>
      <c r="H1251" s="31" t="str">
        <f>IF(Sheet1!G1556=0,"出错","-")</f>
        <v>-</v>
      </c>
      <c r="I1251" s="31" t="str">
        <f>IF(AND(Sheet1!G1556=0,Sheet1!L1556&lt;&gt;0),"出错","-")</f>
        <v>-</v>
      </c>
      <c r="J1251" s="31" t="str">
        <f>IF(AND(Sheet1!G1556=0,Sheet1!L1556=0,Sheet1!Q1556&lt;&gt;0),"出错","-")</f>
        <v>-</v>
      </c>
      <c r="K1251" s="31" t="str">
        <f>IF(AND(Sheet1!G1556=0,Sheet1!L1556=0,Sheet1!Q1556=0,Sheet1!V1556&lt;&gt;0),"出错","-")</f>
        <v>-</v>
      </c>
      <c r="L1251" s="31" t="str">
        <f>IF(AND(Sheet1!G1556=0,Sheet1!L1556=0,Sheet1!Q1556=0,Sheet1!V1556=0,Sheet1!AA1556&lt;&gt;0),"出错","-")</f>
        <v>-</v>
      </c>
    </row>
    <row r="1252" spans="1:12">
      <c r="A1252" s="3">
        <v>40136</v>
      </c>
      <c r="B1252" s="3" t="s">
        <v>1659</v>
      </c>
      <c r="C1252" s="31" t="str">
        <f>IF(OR(Sheet1!I1557&lt;&gt;Sheet1!AF1557,Sheet1!AG1557&lt;&gt;Sheet1!J1557),"有影响","-")</f>
        <v>-</v>
      </c>
      <c r="D1252" s="31" t="str">
        <f>IF(OR(Sheet1!N1557&lt;&gt;Sheet1!AH1557,Sheet1!AI1557&lt;&gt;Sheet1!O1557),"有影响","-")</f>
        <v>-</v>
      </c>
      <c r="E1252" s="31" t="str">
        <f>IF(OR(Sheet1!S1557&lt;&gt;Sheet1!AJ1557,Sheet1!AK1557&lt;&gt;Sheet1!T1557),"有影响","-")</f>
        <v>-</v>
      </c>
      <c r="F1252" s="31" t="str">
        <f>IF(OR(Sheet1!X1557&lt;&gt;Sheet1!AL1557,Sheet1!AM1557&lt;&gt;Sheet1!Y1557),"有影响","-")</f>
        <v>-</v>
      </c>
      <c r="G1252" s="31" t="str">
        <f>IF(OR(Sheet1!AC1557&lt;&gt;Sheet1!AN1557,Sheet1!AO1557&lt;&gt;Sheet1!AD1557),"有影响","-")</f>
        <v>-</v>
      </c>
      <c r="H1252" s="31" t="str">
        <f>IF(Sheet1!G1557=0,"出错","-")</f>
        <v>-</v>
      </c>
      <c r="I1252" s="31" t="str">
        <f>IF(AND(Sheet1!G1557=0,Sheet1!L1557&lt;&gt;0),"出错","-")</f>
        <v>-</v>
      </c>
      <c r="J1252" s="31" t="str">
        <f>IF(AND(Sheet1!G1557=0,Sheet1!L1557=0,Sheet1!Q1557&lt;&gt;0),"出错","-")</f>
        <v>-</v>
      </c>
      <c r="K1252" s="31" t="str">
        <f>IF(AND(Sheet1!G1557=0,Sheet1!L1557=0,Sheet1!Q1557=0,Sheet1!V1557&lt;&gt;0),"出错","-")</f>
        <v>-</v>
      </c>
      <c r="L1252" s="31" t="str">
        <f>IF(AND(Sheet1!G1557=0,Sheet1!L1557=0,Sheet1!Q1557=0,Sheet1!V1557=0,Sheet1!AA1557&lt;&gt;0),"出错","-")</f>
        <v>-</v>
      </c>
    </row>
    <row r="1253" spans="1:12">
      <c r="A1253" s="3">
        <v>40137</v>
      </c>
      <c r="B1253" s="3" t="s">
        <v>1659</v>
      </c>
      <c r="C1253" s="31" t="str">
        <f>IF(OR(Sheet1!I1558&lt;&gt;Sheet1!AF1558,Sheet1!AG1558&lt;&gt;Sheet1!J1558),"有影响","-")</f>
        <v>-</v>
      </c>
      <c r="D1253" s="31" t="str">
        <f>IF(OR(Sheet1!N1558&lt;&gt;Sheet1!AH1558,Sheet1!AI1558&lt;&gt;Sheet1!O1558),"有影响","-")</f>
        <v>-</v>
      </c>
      <c r="E1253" s="31" t="str">
        <f>IF(OR(Sheet1!S1558&lt;&gt;Sheet1!AJ1558,Sheet1!AK1558&lt;&gt;Sheet1!T1558),"有影响","-")</f>
        <v>-</v>
      </c>
      <c r="F1253" s="31" t="str">
        <f>IF(OR(Sheet1!X1558&lt;&gt;Sheet1!AL1558,Sheet1!AM1558&lt;&gt;Sheet1!Y1558),"有影响","-")</f>
        <v>-</v>
      </c>
      <c r="G1253" s="31" t="str">
        <f>IF(OR(Sheet1!AC1558&lt;&gt;Sheet1!AN1558,Sheet1!AO1558&lt;&gt;Sheet1!AD1558),"有影响","-")</f>
        <v>-</v>
      </c>
      <c r="H1253" s="31" t="str">
        <f>IF(Sheet1!G1558=0,"出错","-")</f>
        <v>-</v>
      </c>
      <c r="I1253" s="31" t="str">
        <f>IF(AND(Sheet1!G1558=0,Sheet1!L1558&lt;&gt;0),"出错","-")</f>
        <v>-</v>
      </c>
      <c r="J1253" s="31" t="str">
        <f>IF(AND(Sheet1!G1558=0,Sheet1!L1558=0,Sheet1!Q1558&lt;&gt;0),"出错","-")</f>
        <v>-</v>
      </c>
      <c r="K1253" s="31" t="str">
        <f>IF(AND(Sheet1!G1558=0,Sheet1!L1558=0,Sheet1!Q1558=0,Sheet1!V1558&lt;&gt;0),"出错","-")</f>
        <v>-</v>
      </c>
      <c r="L1253" s="31" t="str">
        <f>IF(AND(Sheet1!G1558=0,Sheet1!L1558=0,Sheet1!Q1558=0,Sheet1!V1558=0,Sheet1!AA1558&lt;&gt;0),"出错","-")</f>
        <v>-</v>
      </c>
    </row>
    <row r="1254" spans="1:12">
      <c r="A1254" s="3">
        <v>40138</v>
      </c>
      <c r="B1254" s="3" t="s">
        <v>1659</v>
      </c>
      <c r="C1254" s="31" t="str">
        <f>IF(OR(Sheet1!I1559&lt;&gt;Sheet1!AF1559,Sheet1!AG1559&lt;&gt;Sheet1!J1559),"有影响","-")</f>
        <v>-</v>
      </c>
      <c r="D1254" s="31" t="str">
        <f>IF(OR(Sheet1!N1559&lt;&gt;Sheet1!AH1559,Sheet1!AI1559&lt;&gt;Sheet1!O1559),"有影响","-")</f>
        <v>-</v>
      </c>
      <c r="E1254" s="31" t="str">
        <f>IF(OR(Sheet1!S1559&lt;&gt;Sheet1!AJ1559,Sheet1!AK1559&lt;&gt;Sheet1!T1559),"有影响","-")</f>
        <v>-</v>
      </c>
      <c r="F1254" s="31" t="str">
        <f>IF(OR(Sheet1!X1559&lt;&gt;Sheet1!AL1559,Sheet1!AM1559&lt;&gt;Sheet1!Y1559),"有影响","-")</f>
        <v>-</v>
      </c>
      <c r="G1254" s="31" t="str">
        <f>IF(OR(Sheet1!AC1559&lt;&gt;Sheet1!AN1559,Sheet1!AO1559&lt;&gt;Sheet1!AD1559),"有影响","-")</f>
        <v>-</v>
      </c>
      <c r="H1254" s="31" t="str">
        <f>IF(Sheet1!G1559=0,"出错","-")</f>
        <v>-</v>
      </c>
      <c r="I1254" s="31" t="str">
        <f>IF(AND(Sheet1!G1559=0,Sheet1!L1559&lt;&gt;0),"出错","-")</f>
        <v>-</v>
      </c>
      <c r="J1254" s="31" t="str">
        <f>IF(AND(Sheet1!G1559=0,Sheet1!L1559=0,Sheet1!Q1559&lt;&gt;0),"出错","-")</f>
        <v>-</v>
      </c>
      <c r="K1254" s="31" t="str">
        <f>IF(AND(Sheet1!G1559=0,Sheet1!L1559=0,Sheet1!Q1559=0,Sheet1!V1559&lt;&gt;0),"出错","-")</f>
        <v>-</v>
      </c>
      <c r="L1254" s="31" t="str">
        <f>IF(AND(Sheet1!G1559=0,Sheet1!L1559=0,Sheet1!Q1559=0,Sheet1!V1559=0,Sheet1!AA1559&lt;&gt;0),"出错","-")</f>
        <v>-</v>
      </c>
    </row>
    <row r="1255" spans="1:12">
      <c r="A1255" s="3">
        <v>40139</v>
      </c>
      <c r="B1255" s="3" t="s">
        <v>1659</v>
      </c>
      <c r="C1255" s="31" t="str">
        <f>IF(OR(Sheet1!I1560&lt;&gt;Sheet1!AF1560,Sheet1!AG1560&lt;&gt;Sheet1!J1560),"有影响","-")</f>
        <v>-</v>
      </c>
      <c r="D1255" s="31" t="str">
        <f>IF(OR(Sheet1!N1560&lt;&gt;Sheet1!AH1560,Sheet1!AI1560&lt;&gt;Sheet1!O1560),"有影响","-")</f>
        <v>-</v>
      </c>
      <c r="E1255" s="31" t="str">
        <f>IF(OR(Sheet1!S1560&lt;&gt;Sheet1!AJ1560,Sheet1!AK1560&lt;&gt;Sheet1!T1560),"有影响","-")</f>
        <v>-</v>
      </c>
      <c r="F1255" s="31" t="str">
        <f>IF(OR(Sheet1!X1560&lt;&gt;Sheet1!AL1560,Sheet1!AM1560&lt;&gt;Sheet1!Y1560),"有影响","-")</f>
        <v>-</v>
      </c>
      <c r="G1255" s="31" t="str">
        <f>IF(OR(Sheet1!AC1560&lt;&gt;Sheet1!AN1560,Sheet1!AO1560&lt;&gt;Sheet1!AD1560),"有影响","-")</f>
        <v>-</v>
      </c>
      <c r="H1255" s="31" t="str">
        <f>IF(Sheet1!G1560=0,"出错","-")</f>
        <v>-</v>
      </c>
      <c r="I1255" s="31" t="str">
        <f>IF(AND(Sheet1!G1560=0,Sheet1!L1560&lt;&gt;0),"出错","-")</f>
        <v>-</v>
      </c>
      <c r="J1255" s="31" t="str">
        <f>IF(AND(Sheet1!G1560=0,Sheet1!L1560=0,Sheet1!Q1560&lt;&gt;0),"出错","-")</f>
        <v>-</v>
      </c>
      <c r="K1255" s="31" t="str">
        <f>IF(AND(Sheet1!G1560=0,Sheet1!L1560=0,Sheet1!Q1560=0,Sheet1!V1560&lt;&gt;0),"出错","-")</f>
        <v>-</v>
      </c>
      <c r="L1255" s="31" t="str">
        <f>IF(AND(Sheet1!G1560=0,Sheet1!L1560=0,Sheet1!Q1560=0,Sheet1!V1560=0,Sheet1!AA1560&lt;&gt;0),"出错","-")</f>
        <v>-</v>
      </c>
    </row>
    <row r="1256" spans="1:12">
      <c r="A1256" s="3">
        <v>40140</v>
      </c>
      <c r="B1256" s="3" t="s">
        <v>1659</v>
      </c>
      <c r="C1256" s="31" t="str">
        <f>IF(OR(Sheet1!I1561&lt;&gt;Sheet1!AF1561,Sheet1!AG1561&lt;&gt;Sheet1!J1561),"有影响","-")</f>
        <v>-</v>
      </c>
      <c r="D1256" s="31" t="str">
        <f>IF(OR(Sheet1!N1561&lt;&gt;Sheet1!AH1561,Sheet1!AI1561&lt;&gt;Sheet1!O1561),"有影响","-")</f>
        <v>-</v>
      </c>
      <c r="E1256" s="31" t="str">
        <f>IF(OR(Sheet1!S1561&lt;&gt;Sheet1!AJ1561,Sheet1!AK1561&lt;&gt;Sheet1!T1561),"有影响","-")</f>
        <v>-</v>
      </c>
      <c r="F1256" s="31" t="str">
        <f>IF(OR(Sheet1!X1561&lt;&gt;Sheet1!AL1561,Sheet1!AM1561&lt;&gt;Sheet1!Y1561),"有影响","-")</f>
        <v>-</v>
      </c>
      <c r="G1256" s="31" t="str">
        <f>IF(OR(Sheet1!AC1561&lt;&gt;Sheet1!AN1561,Sheet1!AO1561&lt;&gt;Sheet1!AD1561),"有影响","-")</f>
        <v>-</v>
      </c>
      <c r="H1256" s="31" t="str">
        <f>IF(Sheet1!G1561=0,"出错","-")</f>
        <v>-</v>
      </c>
      <c r="I1256" s="31" t="str">
        <f>IF(AND(Sheet1!G1561=0,Sheet1!L1561&lt;&gt;0),"出错","-")</f>
        <v>-</v>
      </c>
      <c r="J1256" s="31" t="str">
        <f>IF(AND(Sheet1!G1561=0,Sheet1!L1561=0,Sheet1!Q1561&lt;&gt;0),"出错","-")</f>
        <v>-</v>
      </c>
      <c r="K1256" s="31" t="str">
        <f>IF(AND(Sheet1!G1561=0,Sheet1!L1561=0,Sheet1!Q1561=0,Sheet1!V1561&lt;&gt;0),"出错","-")</f>
        <v>-</v>
      </c>
      <c r="L1256" s="31" t="str">
        <f>IF(AND(Sheet1!G1561=0,Sheet1!L1561=0,Sheet1!Q1561=0,Sheet1!V1561=0,Sheet1!AA1561&lt;&gt;0),"出错","-")</f>
        <v>-</v>
      </c>
    </row>
    <row r="1257" spans="1:12">
      <c r="A1257" s="3">
        <v>40141</v>
      </c>
      <c r="B1257" s="3" t="s">
        <v>1659</v>
      </c>
      <c r="C1257" s="31" t="str">
        <f>IF(OR(Sheet1!I1562&lt;&gt;Sheet1!AF1562,Sheet1!AG1562&lt;&gt;Sheet1!J1562),"有影响","-")</f>
        <v>-</v>
      </c>
      <c r="D1257" s="31" t="str">
        <f>IF(OR(Sheet1!N1562&lt;&gt;Sheet1!AH1562,Sheet1!AI1562&lt;&gt;Sheet1!O1562),"有影响","-")</f>
        <v>-</v>
      </c>
      <c r="E1257" s="31" t="str">
        <f>IF(OR(Sheet1!S1562&lt;&gt;Sheet1!AJ1562,Sheet1!AK1562&lt;&gt;Sheet1!T1562),"有影响","-")</f>
        <v>-</v>
      </c>
      <c r="F1257" s="31" t="str">
        <f>IF(OR(Sheet1!X1562&lt;&gt;Sheet1!AL1562,Sheet1!AM1562&lt;&gt;Sheet1!Y1562),"有影响","-")</f>
        <v>-</v>
      </c>
      <c r="G1257" s="31" t="str">
        <f>IF(OR(Sheet1!AC1562&lt;&gt;Sheet1!AN1562,Sheet1!AO1562&lt;&gt;Sheet1!AD1562),"有影响","-")</f>
        <v>-</v>
      </c>
      <c r="H1257" s="31" t="str">
        <f>IF(Sheet1!G1562=0,"出错","-")</f>
        <v>-</v>
      </c>
      <c r="I1257" s="31" t="str">
        <f>IF(AND(Sheet1!G1562=0,Sheet1!L1562&lt;&gt;0),"出错","-")</f>
        <v>-</v>
      </c>
      <c r="J1257" s="31" t="str">
        <f>IF(AND(Sheet1!G1562=0,Sheet1!L1562=0,Sheet1!Q1562&lt;&gt;0),"出错","-")</f>
        <v>-</v>
      </c>
      <c r="K1257" s="31" t="str">
        <f>IF(AND(Sheet1!G1562=0,Sheet1!L1562=0,Sheet1!Q1562=0,Sheet1!V1562&lt;&gt;0),"出错","-")</f>
        <v>-</v>
      </c>
      <c r="L1257" s="31" t="str">
        <f>IF(AND(Sheet1!G1562=0,Sheet1!L1562=0,Sheet1!Q1562=0,Sheet1!V1562=0,Sheet1!AA1562&lt;&gt;0),"出错","-")</f>
        <v>-</v>
      </c>
    </row>
    <row r="1258" spans="1:12">
      <c r="A1258" s="3">
        <v>40142</v>
      </c>
      <c r="B1258" s="3" t="s">
        <v>1659</v>
      </c>
      <c r="C1258" s="31" t="str">
        <f>IF(OR(Sheet1!I1563&lt;&gt;Sheet1!AF1563,Sheet1!AG1563&lt;&gt;Sheet1!J1563),"有影响","-")</f>
        <v>-</v>
      </c>
      <c r="D1258" s="31" t="str">
        <f>IF(OR(Sheet1!N1563&lt;&gt;Sheet1!AH1563,Sheet1!AI1563&lt;&gt;Sheet1!O1563),"有影响","-")</f>
        <v>-</v>
      </c>
      <c r="E1258" s="31" t="str">
        <f>IF(OR(Sheet1!S1563&lt;&gt;Sheet1!AJ1563,Sheet1!AK1563&lt;&gt;Sheet1!T1563),"有影响","-")</f>
        <v>-</v>
      </c>
      <c r="F1258" s="31" t="str">
        <f>IF(OR(Sheet1!X1563&lt;&gt;Sheet1!AL1563,Sheet1!AM1563&lt;&gt;Sheet1!Y1563),"有影响","-")</f>
        <v>-</v>
      </c>
      <c r="G1258" s="31" t="str">
        <f>IF(OR(Sheet1!AC1563&lt;&gt;Sheet1!AN1563,Sheet1!AO1563&lt;&gt;Sheet1!AD1563),"有影响","-")</f>
        <v>-</v>
      </c>
      <c r="H1258" s="31" t="str">
        <f>IF(Sheet1!G1563=0,"出错","-")</f>
        <v>-</v>
      </c>
      <c r="I1258" s="31" t="str">
        <f>IF(AND(Sheet1!G1563=0,Sheet1!L1563&lt;&gt;0),"出错","-")</f>
        <v>-</v>
      </c>
      <c r="J1258" s="31" t="str">
        <f>IF(AND(Sheet1!G1563=0,Sheet1!L1563=0,Sheet1!Q1563&lt;&gt;0),"出错","-")</f>
        <v>-</v>
      </c>
      <c r="K1258" s="31" t="str">
        <f>IF(AND(Sheet1!G1563=0,Sheet1!L1563=0,Sheet1!Q1563=0,Sheet1!V1563&lt;&gt;0),"出错","-")</f>
        <v>-</v>
      </c>
      <c r="L1258" s="31" t="str">
        <f>IF(AND(Sheet1!G1563=0,Sheet1!L1563=0,Sheet1!Q1563=0,Sheet1!V1563=0,Sheet1!AA1563&lt;&gt;0),"出错","-")</f>
        <v>-</v>
      </c>
    </row>
    <row r="1259" spans="1:12">
      <c r="A1259" s="3">
        <v>40143</v>
      </c>
      <c r="B1259" s="3" t="s">
        <v>1659</v>
      </c>
      <c r="C1259" s="31" t="str">
        <f>IF(OR(Sheet1!I1564&lt;&gt;Sheet1!AF1564,Sheet1!AG1564&lt;&gt;Sheet1!J1564),"有影响","-")</f>
        <v>-</v>
      </c>
      <c r="D1259" s="31" t="str">
        <f>IF(OR(Sheet1!N1564&lt;&gt;Sheet1!AH1564,Sheet1!AI1564&lt;&gt;Sheet1!O1564),"有影响","-")</f>
        <v>-</v>
      </c>
      <c r="E1259" s="31" t="str">
        <f>IF(OR(Sheet1!S1564&lt;&gt;Sheet1!AJ1564,Sheet1!AK1564&lt;&gt;Sheet1!T1564),"有影响","-")</f>
        <v>-</v>
      </c>
      <c r="F1259" s="31" t="str">
        <f>IF(OR(Sheet1!X1564&lt;&gt;Sheet1!AL1564,Sheet1!AM1564&lt;&gt;Sheet1!Y1564),"有影响","-")</f>
        <v>-</v>
      </c>
      <c r="G1259" s="31" t="str">
        <f>IF(OR(Sheet1!AC1564&lt;&gt;Sheet1!AN1564,Sheet1!AO1564&lt;&gt;Sheet1!AD1564),"有影响","-")</f>
        <v>-</v>
      </c>
      <c r="H1259" s="31" t="str">
        <f>IF(Sheet1!G1564=0,"出错","-")</f>
        <v>-</v>
      </c>
      <c r="I1259" s="31" t="str">
        <f>IF(AND(Sheet1!G1564=0,Sheet1!L1564&lt;&gt;0),"出错","-")</f>
        <v>-</v>
      </c>
      <c r="J1259" s="31" t="str">
        <f>IF(AND(Sheet1!G1564=0,Sheet1!L1564=0,Sheet1!Q1564&lt;&gt;0),"出错","-")</f>
        <v>-</v>
      </c>
      <c r="K1259" s="31" t="str">
        <f>IF(AND(Sheet1!G1564=0,Sheet1!L1564=0,Sheet1!Q1564=0,Sheet1!V1564&lt;&gt;0),"出错","-")</f>
        <v>-</v>
      </c>
      <c r="L1259" s="31" t="str">
        <f>IF(AND(Sheet1!G1564=0,Sheet1!L1564=0,Sheet1!Q1564=0,Sheet1!V1564=0,Sheet1!AA1564&lt;&gt;0),"出错","-")</f>
        <v>-</v>
      </c>
    </row>
    <row r="1260" spans="1:12">
      <c r="A1260" s="3">
        <v>40144</v>
      </c>
      <c r="B1260" s="3" t="s">
        <v>1659</v>
      </c>
      <c r="C1260" s="31" t="str">
        <f>IF(OR(Sheet1!I1565&lt;&gt;Sheet1!AF1565,Sheet1!AG1565&lt;&gt;Sheet1!J1565),"有影响","-")</f>
        <v>-</v>
      </c>
      <c r="D1260" s="31" t="str">
        <f>IF(OR(Sheet1!N1565&lt;&gt;Sheet1!AH1565,Sheet1!AI1565&lt;&gt;Sheet1!O1565),"有影响","-")</f>
        <v>-</v>
      </c>
      <c r="E1260" s="31" t="str">
        <f>IF(OR(Sheet1!S1565&lt;&gt;Sheet1!AJ1565,Sheet1!AK1565&lt;&gt;Sheet1!T1565),"有影响","-")</f>
        <v>-</v>
      </c>
      <c r="F1260" s="31" t="str">
        <f>IF(OR(Sheet1!X1565&lt;&gt;Sheet1!AL1565,Sheet1!AM1565&lt;&gt;Sheet1!Y1565),"有影响","-")</f>
        <v>-</v>
      </c>
      <c r="G1260" s="31" t="str">
        <f>IF(OR(Sheet1!AC1565&lt;&gt;Sheet1!AN1565,Sheet1!AO1565&lt;&gt;Sheet1!AD1565),"有影响","-")</f>
        <v>-</v>
      </c>
      <c r="H1260" s="31" t="str">
        <f>IF(Sheet1!G1565=0,"出错","-")</f>
        <v>-</v>
      </c>
      <c r="I1260" s="31" t="str">
        <f>IF(AND(Sheet1!G1565=0,Sheet1!L1565&lt;&gt;0),"出错","-")</f>
        <v>-</v>
      </c>
      <c r="J1260" s="31" t="str">
        <f>IF(AND(Sheet1!G1565=0,Sheet1!L1565=0,Sheet1!Q1565&lt;&gt;0),"出错","-")</f>
        <v>-</v>
      </c>
      <c r="K1260" s="31" t="str">
        <f>IF(AND(Sheet1!G1565=0,Sheet1!L1565=0,Sheet1!Q1565=0,Sheet1!V1565&lt;&gt;0),"出错","-")</f>
        <v>-</v>
      </c>
      <c r="L1260" s="31" t="str">
        <f>IF(AND(Sheet1!G1565=0,Sheet1!L1565=0,Sheet1!Q1565=0,Sheet1!V1565=0,Sheet1!AA1565&lt;&gt;0),"出错","-")</f>
        <v>-</v>
      </c>
    </row>
    <row r="1261" spans="1:12">
      <c r="A1261" s="3">
        <v>40145</v>
      </c>
      <c r="B1261" s="3" t="s">
        <v>1659</v>
      </c>
      <c r="C1261" s="31" t="str">
        <f>IF(OR(Sheet1!I1566&lt;&gt;Sheet1!AF1566,Sheet1!AG1566&lt;&gt;Sheet1!J1566),"有影响","-")</f>
        <v>-</v>
      </c>
      <c r="D1261" s="31" t="str">
        <f>IF(OR(Sheet1!N1566&lt;&gt;Sheet1!AH1566,Sheet1!AI1566&lt;&gt;Sheet1!O1566),"有影响","-")</f>
        <v>-</v>
      </c>
      <c r="E1261" s="31" t="str">
        <f>IF(OR(Sheet1!S1566&lt;&gt;Sheet1!AJ1566,Sheet1!AK1566&lt;&gt;Sheet1!T1566),"有影响","-")</f>
        <v>-</v>
      </c>
      <c r="F1261" s="31" t="str">
        <f>IF(OR(Sheet1!X1566&lt;&gt;Sheet1!AL1566,Sheet1!AM1566&lt;&gt;Sheet1!Y1566),"有影响","-")</f>
        <v>-</v>
      </c>
      <c r="G1261" s="31" t="str">
        <f>IF(OR(Sheet1!AC1566&lt;&gt;Sheet1!AN1566,Sheet1!AO1566&lt;&gt;Sheet1!AD1566),"有影响","-")</f>
        <v>-</v>
      </c>
      <c r="H1261" s="31" t="str">
        <f>IF(Sheet1!G1566=0,"出错","-")</f>
        <v>-</v>
      </c>
      <c r="I1261" s="31" t="str">
        <f>IF(AND(Sheet1!G1566=0,Sheet1!L1566&lt;&gt;0),"出错","-")</f>
        <v>-</v>
      </c>
      <c r="J1261" s="31" t="str">
        <f>IF(AND(Sheet1!G1566=0,Sheet1!L1566=0,Sheet1!Q1566&lt;&gt;0),"出错","-")</f>
        <v>-</v>
      </c>
      <c r="K1261" s="31" t="str">
        <f>IF(AND(Sheet1!G1566=0,Sheet1!L1566=0,Sheet1!Q1566=0,Sheet1!V1566&lt;&gt;0),"出错","-")</f>
        <v>-</v>
      </c>
      <c r="L1261" s="31" t="str">
        <f>IF(AND(Sheet1!G1566=0,Sheet1!L1566=0,Sheet1!Q1566=0,Sheet1!V1566=0,Sheet1!AA1566&lt;&gt;0),"出错","-")</f>
        <v>-</v>
      </c>
    </row>
    <row r="1262" spans="1:12">
      <c r="A1262" s="3">
        <v>40146</v>
      </c>
      <c r="B1262" s="3" t="s">
        <v>1659</v>
      </c>
      <c r="C1262" s="31" t="str">
        <f>IF(OR(Sheet1!I1567&lt;&gt;Sheet1!AF1567,Sheet1!AG1567&lt;&gt;Sheet1!J1567),"有影响","-")</f>
        <v>-</v>
      </c>
      <c r="D1262" s="31" t="str">
        <f>IF(OR(Sheet1!N1567&lt;&gt;Sheet1!AH1567,Sheet1!AI1567&lt;&gt;Sheet1!O1567),"有影响","-")</f>
        <v>-</v>
      </c>
      <c r="E1262" s="31" t="str">
        <f>IF(OR(Sheet1!S1567&lt;&gt;Sheet1!AJ1567,Sheet1!AK1567&lt;&gt;Sheet1!T1567),"有影响","-")</f>
        <v>-</v>
      </c>
      <c r="F1262" s="31" t="str">
        <f>IF(OR(Sheet1!X1567&lt;&gt;Sheet1!AL1567,Sheet1!AM1567&lt;&gt;Sheet1!Y1567),"有影响","-")</f>
        <v>-</v>
      </c>
      <c r="G1262" s="31" t="str">
        <f>IF(OR(Sheet1!AC1567&lt;&gt;Sheet1!AN1567,Sheet1!AO1567&lt;&gt;Sheet1!AD1567),"有影响","-")</f>
        <v>-</v>
      </c>
      <c r="H1262" s="31" t="str">
        <f>IF(Sheet1!G1567=0,"出错","-")</f>
        <v>-</v>
      </c>
      <c r="I1262" s="31" t="str">
        <f>IF(AND(Sheet1!G1567=0,Sheet1!L1567&lt;&gt;0),"出错","-")</f>
        <v>-</v>
      </c>
      <c r="J1262" s="31" t="str">
        <f>IF(AND(Sheet1!G1567=0,Sheet1!L1567=0,Sheet1!Q1567&lt;&gt;0),"出错","-")</f>
        <v>-</v>
      </c>
      <c r="K1262" s="31" t="str">
        <f>IF(AND(Sheet1!G1567=0,Sheet1!L1567=0,Sheet1!Q1567=0,Sheet1!V1567&lt;&gt;0),"出错","-")</f>
        <v>-</v>
      </c>
      <c r="L1262" s="31" t="str">
        <f>IF(AND(Sheet1!G1567=0,Sheet1!L1567=0,Sheet1!Q1567=0,Sheet1!V1567=0,Sheet1!AA1567&lt;&gt;0),"出错","-")</f>
        <v>-</v>
      </c>
    </row>
    <row r="1263" spans="1:12">
      <c r="A1263" s="3">
        <v>40147</v>
      </c>
      <c r="B1263" s="3" t="s">
        <v>1659</v>
      </c>
      <c r="C1263" s="31" t="str">
        <f>IF(OR(Sheet1!I1568&lt;&gt;Sheet1!AF1568,Sheet1!AG1568&lt;&gt;Sheet1!J1568),"有影响","-")</f>
        <v>-</v>
      </c>
      <c r="D1263" s="31" t="str">
        <f>IF(OR(Sheet1!N1568&lt;&gt;Sheet1!AH1568,Sheet1!AI1568&lt;&gt;Sheet1!O1568),"有影响","-")</f>
        <v>-</v>
      </c>
      <c r="E1263" s="31" t="str">
        <f>IF(OR(Sheet1!S1568&lt;&gt;Sheet1!AJ1568,Sheet1!AK1568&lt;&gt;Sheet1!T1568),"有影响","-")</f>
        <v>-</v>
      </c>
      <c r="F1263" s="31" t="str">
        <f>IF(OR(Sheet1!X1568&lt;&gt;Sheet1!AL1568,Sheet1!AM1568&lt;&gt;Sheet1!Y1568),"有影响","-")</f>
        <v>-</v>
      </c>
      <c r="G1263" s="31" t="str">
        <f>IF(OR(Sheet1!AC1568&lt;&gt;Sheet1!AN1568,Sheet1!AO1568&lt;&gt;Sheet1!AD1568),"有影响","-")</f>
        <v>-</v>
      </c>
      <c r="H1263" s="31" t="str">
        <f>IF(Sheet1!G1568=0,"出错","-")</f>
        <v>-</v>
      </c>
      <c r="I1263" s="31" t="str">
        <f>IF(AND(Sheet1!G1568=0,Sheet1!L1568&lt;&gt;0),"出错","-")</f>
        <v>-</v>
      </c>
      <c r="J1263" s="31" t="str">
        <f>IF(AND(Sheet1!G1568=0,Sheet1!L1568=0,Sheet1!Q1568&lt;&gt;0),"出错","-")</f>
        <v>-</v>
      </c>
      <c r="K1263" s="31" t="str">
        <f>IF(AND(Sheet1!G1568=0,Sheet1!L1568=0,Sheet1!Q1568=0,Sheet1!V1568&lt;&gt;0),"出错","-")</f>
        <v>-</v>
      </c>
      <c r="L1263" s="31" t="str">
        <f>IF(AND(Sheet1!G1568=0,Sheet1!L1568=0,Sheet1!Q1568=0,Sheet1!V1568=0,Sheet1!AA1568&lt;&gt;0),"出错","-")</f>
        <v>-</v>
      </c>
    </row>
    <row r="1264" spans="1:12">
      <c r="A1264" s="3">
        <v>40148</v>
      </c>
      <c r="B1264" s="3" t="s">
        <v>1659</v>
      </c>
      <c r="C1264" s="31" t="str">
        <f>IF(OR(Sheet1!I1569&lt;&gt;Sheet1!AF1569,Sheet1!AG1569&lt;&gt;Sheet1!J1569),"有影响","-")</f>
        <v>-</v>
      </c>
      <c r="D1264" s="31" t="str">
        <f>IF(OR(Sheet1!N1569&lt;&gt;Sheet1!AH1569,Sheet1!AI1569&lt;&gt;Sheet1!O1569),"有影响","-")</f>
        <v>-</v>
      </c>
      <c r="E1264" s="31" t="str">
        <f>IF(OR(Sheet1!S1569&lt;&gt;Sheet1!AJ1569,Sheet1!AK1569&lt;&gt;Sheet1!T1569),"有影响","-")</f>
        <v>-</v>
      </c>
      <c r="F1264" s="31" t="str">
        <f>IF(OR(Sheet1!X1569&lt;&gt;Sheet1!AL1569,Sheet1!AM1569&lt;&gt;Sheet1!Y1569),"有影响","-")</f>
        <v>-</v>
      </c>
      <c r="G1264" s="31" t="str">
        <f>IF(OR(Sheet1!AC1569&lt;&gt;Sheet1!AN1569,Sheet1!AO1569&lt;&gt;Sheet1!AD1569),"有影响","-")</f>
        <v>-</v>
      </c>
      <c r="H1264" s="31" t="str">
        <f>IF(Sheet1!G1569=0,"出错","-")</f>
        <v>-</v>
      </c>
      <c r="I1264" s="31" t="str">
        <f>IF(AND(Sheet1!G1569=0,Sheet1!L1569&lt;&gt;0),"出错","-")</f>
        <v>-</v>
      </c>
      <c r="J1264" s="31" t="str">
        <f>IF(AND(Sheet1!G1569=0,Sheet1!L1569=0,Sheet1!Q1569&lt;&gt;0),"出错","-")</f>
        <v>-</v>
      </c>
      <c r="K1264" s="31" t="str">
        <f>IF(AND(Sheet1!G1569=0,Sheet1!L1569=0,Sheet1!Q1569=0,Sheet1!V1569&lt;&gt;0),"出错","-")</f>
        <v>-</v>
      </c>
      <c r="L1264" s="31" t="str">
        <f>IF(AND(Sheet1!G1569=0,Sheet1!L1569=0,Sheet1!Q1569=0,Sheet1!V1569=0,Sheet1!AA1569&lt;&gt;0),"出错","-")</f>
        <v>-</v>
      </c>
    </row>
    <row r="1265" spans="1:12">
      <c r="A1265" s="3">
        <v>40149</v>
      </c>
      <c r="B1265" s="3" t="s">
        <v>1659</v>
      </c>
      <c r="C1265" s="31" t="str">
        <f>IF(OR(Sheet1!I1570&lt;&gt;Sheet1!AF1570,Sheet1!AG1570&lt;&gt;Sheet1!J1570),"有影响","-")</f>
        <v>-</v>
      </c>
      <c r="D1265" s="31" t="str">
        <f>IF(OR(Sheet1!N1570&lt;&gt;Sheet1!AH1570,Sheet1!AI1570&lt;&gt;Sheet1!O1570),"有影响","-")</f>
        <v>-</v>
      </c>
      <c r="E1265" s="31" t="str">
        <f>IF(OR(Sheet1!S1570&lt;&gt;Sheet1!AJ1570,Sheet1!AK1570&lt;&gt;Sheet1!T1570),"有影响","-")</f>
        <v>-</v>
      </c>
      <c r="F1265" s="31" t="str">
        <f>IF(OR(Sheet1!X1570&lt;&gt;Sheet1!AL1570,Sheet1!AM1570&lt;&gt;Sheet1!Y1570),"有影响","-")</f>
        <v>-</v>
      </c>
      <c r="G1265" s="31" t="str">
        <f>IF(OR(Sheet1!AC1570&lt;&gt;Sheet1!AN1570,Sheet1!AO1570&lt;&gt;Sheet1!AD1570),"有影响","-")</f>
        <v>-</v>
      </c>
      <c r="H1265" s="31" t="str">
        <f>IF(Sheet1!G1570=0,"出错","-")</f>
        <v>-</v>
      </c>
      <c r="I1265" s="31" t="str">
        <f>IF(AND(Sheet1!G1570=0,Sheet1!L1570&lt;&gt;0),"出错","-")</f>
        <v>-</v>
      </c>
      <c r="J1265" s="31" t="str">
        <f>IF(AND(Sheet1!G1570=0,Sheet1!L1570=0,Sheet1!Q1570&lt;&gt;0),"出错","-")</f>
        <v>-</v>
      </c>
      <c r="K1265" s="31" t="str">
        <f>IF(AND(Sheet1!G1570=0,Sheet1!L1570=0,Sheet1!Q1570=0,Sheet1!V1570&lt;&gt;0),"出错","-")</f>
        <v>-</v>
      </c>
      <c r="L1265" s="31" t="str">
        <f>IF(AND(Sheet1!G1570=0,Sheet1!L1570=0,Sheet1!Q1570=0,Sheet1!V1570=0,Sheet1!AA1570&lt;&gt;0),"出错","-")</f>
        <v>-</v>
      </c>
    </row>
    <row r="1266" spans="1:12">
      <c r="A1266" s="3">
        <v>40150</v>
      </c>
      <c r="B1266" s="3" t="s">
        <v>1659</v>
      </c>
      <c r="C1266" s="31" t="str">
        <f>IF(OR(Sheet1!I1571&lt;&gt;Sheet1!AF1571,Sheet1!AG1571&lt;&gt;Sheet1!J1571),"有影响","-")</f>
        <v>-</v>
      </c>
      <c r="D1266" s="31" t="str">
        <f>IF(OR(Sheet1!N1571&lt;&gt;Sheet1!AH1571,Sheet1!AI1571&lt;&gt;Sheet1!O1571),"有影响","-")</f>
        <v>-</v>
      </c>
      <c r="E1266" s="31" t="str">
        <f>IF(OR(Sheet1!S1571&lt;&gt;Sheet1!AJ1571,Sheet1!AK1571&lt;&gt;Sheet1!T1571),"有影响","-")</f>
        <v>-</v>
      </c>
      <c r="F1266" s="31" t="str">
        <f>IF(OR(Sheet1!X1571&lt;&gt;Sheet1!AL1571,Sheet1!AM1571&lt;&gt;Sheet1!Y1571),"有影响","-")</f>
        <v>-</v>
      </c>
      <c r="G1266" s="31" t="str">
        <f>IF(OR(Sheet1!AC1571&lt;&gt;Sheet1!AN1571,Sheet1!AO1571&lt;&gt;Sheet1!AD1571),"有影响","-")</f>
        <v>-</v>
      </c>
      <c r="H1266" s="31" t="str">
        <f>IF(Sheet1!G1571=0,"出错","-")</f>
        <v>-</v>
      </c>
      <c r="I1266" s="31" t="str">
        <f>IF(AND(Sheet1!G1571=0,Sheet1!L1571&lt;&gt;0),"出错","-")</f>
        <v>-</v>
      </c>
      <c r="J1266" s="31" t="str">
        <f>IF(AND(Sheet1!G1571=0,Sheet1!L1571=0,Sheet1!Q1571&lt;&gt;0),"出错","-")</f>
        <v>-</v>
      </c>
      <c r="K1266" s="31" t="str">
        <f>IF(AND(Sheet1!G1571=0,Sheet1!L1571=0,Sheet1!Q1571=0,Sheet1!V1571&lt;&gt;0),"出错","-")</f>
        <v>-</v>
      </c>
      <c r="L1266" s="31" t="str">
        <f>IF(AND(Sheet1!G1571=0,Sheet1!L1571=0,Sheet1!Q1571=0,Sheet1!V1571=0,Sheet1!AA1571&lt;&gt;0),"出错","-")</f>
        <v>-</v>
      </c>
    </row>
    <row r="1267" spans="1:12">
      <c r="A1267" s="3">
        <v>40151</v>
      </c>
      <c r="B1267" s="3" t="s">
        <v>1659</v>
      </c>
      <c r="C1267" s="31" t="str">
        <f>IF(OR(Sheet1!I1572&lt;&gt;Sheet1!AF1572,Sheet1!AG1572&lt;&gt;Sheet1!J1572),"有影响","-")</f>
        <v>-</v>
      </c>
      <c r="D1267" s="31" t="str">
        <f>IF(OR(Sheet1!N1572&lt;&gt;Sheet1!AH1572,Sheet1!AI1572&lt;&gt;Sheet1!O1572),"有影响","-")</f>
        <v>-</v>
      </c>
      <c r="E1267" s="31" t="str">
        <f>IF(OR(Sheet1!S1572&lt;&gt;Sheet1!AJ1572,Sheet1!AK1572&lt;&gt;Sheet1!T1572),"有影响","-")</f>
        <v>-</v>
      </c>
      <c r="F1267" s="31" t="str">
        <f>IF(OR(Sheet1!X1572&lt;&gt;Sheet1!AL1572,Sheet1!AM1572&lt;&gt;Sheet1!Y1572),"有影响","-")</f>
        <v>-</v>
      </c>
      <c r="G1267" s="31" t="str">
        <f>IF(OR(Sheet1!AC1572&lt;&gt;Sheet1!AN1572,Sheet1!AO1572&lt;&gt;Sheet1!AD1572),"有影响","-")</f>
        <v>-</v>
      </c>
      <c r="H1267" s="31" t="str">
        <f>IF(Sheet1!G1572=0,"出错","-")</f>
        <v>-</v>
      </c>
      <c r="I1267" s="31" t="str">
        <f>IF(AND(Sheet1!G1572=0,Sheet1!L1572&lt;&gt;0),"出错","-")</f>
        <v>-</v>
      </c>
      <c r="J1267" s="31" t="str">
        <f>IF(AND(Sheet1!G1572=0,Sheet1!L1572=0,Sheet1!Q1572&lt;&gt;0),"出错","-")</f>
        <v>-</v>
      </c>
      <c r="K1267" s="31" t="str">
        <f>IF(AND(Sheet1!G1572=0,Sheet1!L1572=0,Sheet1!Q1572=0,Sheet1!V1572&lt;&gt;0),"出错","-")</f>
        <v>-</v>
      </c>
      <c r="L1267" s="31" t="str">
        <f>IF(AND(Sheet1!G1572=0,Sheet1!L1572=0,Sheet1!Q1572=0,Sheet1!V1572=0,Sheet1!AA1572&lt;&gt;0),"出错","-")</f>
        <v>-</v>
      </c>
    </row>
    <row r="1268" spans="1:12">
      <c r="A1268" s="3">
        <v>40152</v>
      </c>
      <c r="B1268" s="3" t="s">
        <v>1659</v>
      </c>
      <c r="C1268" s="31" t="str">
        <f>IF(OR(Sheet1!I1573&lt;&gt;Sheet1!AF1573,Sheet1!AG1573&lt;&gt;Sheet1!J1573),"有影响","-")</f>
        <v>-</v>
      </c>
      <c r="D1268" s="31" t="str">
        <f>IF(OR(Sheet1!N1573&lt;&gt;Sheet1!AH1573,Sheet1!AI1573&lt;&gt;Sheet1!O1573),"有影响","-")</f>
        <v>-</v>
      </c>
      <c r="E1268" s="31" t="str">
        <f>IF(OR(Sheet1!S1573&lt;&gt;Sheet1!AJ1573,Sheet1!AK1573&lt;&gt;Sheet1!T1573),"有影响","-")</f>
        <v>-</v>
      </c>
      <c r="F1268" s="31" t="str">
        <f>IF(OR(Sheet1!X1573&lt;&gt;Sheet1!AL1573,Sheet1!AM1573&lt;&gt;Sheet1!Y1573),"有影响","-")</f>
        <v>-</v>
      </c>
      <c r="G1268" s="31" t="str">
        <f>IF(OR(Sheet1!AC1573&lt;&gt;Sheet1!AN1573,Sheet1!AO1573&lt;&gt;Sheet1!AD1573),"有影响","-")</f>
        <v>-</v>
      </c>
      <c r="H1268" s="31" t="str">
        <f>IF(Sheet1!G1573=0,"出错","-")</f>
        <v>-</v>
      </c>
      <c r="I1268" s="31" t="str">
        <f>IF(AND(Sheet1!G1573=0,Sheet1!L1573&lt;&gt;0),"出错","-")</f>
        <v>-</v>
      </c>
      <c r="J1268" s="31" t="str">
        <f>IF(AND(Sheet1!G1573=0,Sheet1!L1573=0,Sheet1!Q1573&lt;&gt;0),"出错","-")</f>
        <v>-</v>
      </c>
      <c r="K1268" s="31" t="str">
        <f>IF(AND(Sheet1!G1573=0,Sheet1!L1573=0,Sheet1!Q1573=0,Sheet1!V1573&lt;&gt;0),"出错","-")</f>
        <v>-</v>
      </c>
      <c r="L1268" s="31" t="str">
        <f>IF(AND(Sheet1!G1573=0,Sheet1!L1573=0,Sheet1!Q1573=0,Sheet1!V1573=0,Sheet1!AA1573&lt;&gt;0),"出错","-")</f>
        <v>-</v>
      </c>
    </row>
    <row r="1269" spans="1:12">
      <c r="A1269" s="3">
        <v>40153</v>
      </c>
      <c r="B1269" s="3" t="s">
        <v>1659</v>
      </c>
      <c r="C1269" s="31" t="str">
        <f>IF(OR(Sheet1!I1574&lt;&gt;Sheet1!AF1574,Sheet1!AG1574&lt;&gt;Sheet1!J1574),"有影响","-")</f>
        <v>-</v>
      </c>
      <c r="D1269" s="31" t="str">
        <f>IF(OR(Sheet1!N1574&lt;&gt;Sheet1!AH1574,Sheet1!AI1574&lt;&gt;Sheet1!O1574),"有影响","-")</f>
        <v>-</v>
      </c>
      <c r="E1269" s="31" t="str">
        <f>IF(OR(Sheet1!S1574&lt;&gt;Sheet1!AJ1574,Sheet1!AK1574&lt;&gt;Sheet1!T1574),"有影响","-")</f>
        <v>-</v>
      </c>
      <c r="F1269" s="31" t="str">
        <f>IF(OR(Sheet1!X1574&lt;&gt;Sheet1!AL1574,Sheet1!AM1574&lt;&gt;Sheet1!Y1574),"有影响","-")</f>
        <v>-</v>
      </c>
      <c r="G1269" s="31" t="str">
        <f>IF(OR(Sheet1!AC1574&lt;&gt;Sheet1!AN1574,Sheet1!AO1574&lt;&gt;Sheet1!AD1574),"有影响","-")</f>
        <v>-</v>
      </c>
      <c r="H1269" s="31" t="str">
        <f>IF(Sheet1!G1574=0,"出错","-")</f>
        <v>-</v>
      </c>
      <c r="I1269" s="31" t="str">
        <f>IF(AND(Sheet1!G1574=0,Sheet1!L1574&lt;&gt;0),"出错","-")</f>
        <v>-</v>
      </c>
      <c r="J1269" s="31" t="str">
        <f>IF(AND(Sheet1!G1574=0,Sheet1!L1574=0,Sheet1!Q1574&lt;&gt;0),"出错","-")</f>
        <v>-</v>
      </c>
      <c r="K1269" s="31" t="str">
        <f>IF(AND(Sheet1!G1574=0,Sheet1!L1574=0,Sheet1!Q1574=0,Sheet1!V1574&lt;&gt;0),"出错","-")</f>
        <v>-</v>
      </c>
      <c r="L1269" s="31" t="str">
        <f>IF(AND(Sheet1!G1574=0,Sheet1!L1574=0,Sheet1!Q1574=0,Sheet1!V1574=0,Sheet1!AA1574&lt;&gt;0),"出错","-")</f>
        <v>-</v>
      </c>
    </row>
    <row r="1270" spans="1:12">
      <c r="A1270" s="3">
        <v>40154</v>
      </c>
      <c r="B1270" s="3" t="s">
        <v>1659</v>
      </c>
      <c r="C1270" s="31" t="str">
        <f>IF(OR(Sheet1!I1575&lt;&gt;Sheet1!AF1575,Sheet1!AG1575&lt;&gt;Sheet1!J1575),"有影响","-")</f>
        <v>-</v>
      </c>
      <c r="D1270" s="31" t="str">
        <f>IF(OR(Sheet1!N1575&lt;&gt;Sheet1!AH1575,Sheet1!AI1575&lt;&gt;Sheet1!O1575),"有影响","-")</f>
        <v>-</v>
      </c>
      <c r="E1270" s="31" t="str">
        <f>IF(OR(Sheet1!S1575&lt;&gt;Sheet1!AJ1575,Sheet1!AK1575&lt;&gt;Sheet1!T1575),"有影响","-")</f>
        <v>-</v>
      </c>
      <c r="F1270" s="31" t="str">
        <f>IF(OR(Sheet1!X1575&lt;&gt;Sheet1!AL1575,Sheet1!AM1575&lt;&gt;Sheet1!Y1575),"有影响","-")</f>
        <v>-</v>
      </c>
      <c r="G1270" s="31" t="str">
        <f>IF(OR(Sheet1!AC1575&lt;&gt;Sheet1!AN1575,Sheet1!AO1575&lt;&gt;Sheet1!AD1575),"有影响","-")</f>
        <v>-</v>
      </c>
      <c r="H1270" s="31" t="str">
        <f>IF(Sheet1!G1575=0,"出错","-")</f>
        <v>-</v>
      </c>
      <c r="I1270" s="31" t="str">
        <f>IF(AND(Sheet1!G1575=0,Sheet1!L1575&lt;&gt;0),"出错","-")</f>
        <v>-</v>
      </c>
      <c r="J1270" s="31" t="str">
        <f>IF(AND(Sheet1!G1575=0,Sheet1!L1575=0,Sheet1!Q1575&lt;&gt;0),"出错","-")</f>
        <v>-</v>
      </c>
      <c r="K1270" s="31" t="str">
        <f>IF(AND(Sheet1!G1575=0,Sheet1!L1575=0,Sheet1!Q1575=0,Sheet1!V1575&lt;&gt;0),"出错","-")</f>
        <v>-</v>
      </c>
      <c r="L1270" s="31" t="str">
        <f>IF(AND(Sheet1!G1575=0,Sheet1!L1575=0,Sheet1!Q1575=0,Sheet1!V1575=0,Sheet1!AA1575&lt;&gt;0),"出错","-")</f>
        <v>-</v>
      </c>
    </row>
    <row r="1271" spans="1:12">
      <c r="A1271" s="3">
        <v>40155</v>
      </c>
      <c r="B1271" s="3" t="s">
        <v>1659</v>
      </c>
      <c r="C1271" s="31" t="str">
        <f>IF(OR(Sheet1!I1576&lt;&gt;Sheet1!AF1576,Sheet1!AG1576&lt;&gt;Sheet1!J1576),"有影响","-")</f>
        <v>-</v>
      </c>
      <c r="D1271" s="31" t="str">
        <f>IF(OR(Sheet1!N1576&lt;&gt;Sheet1!AH1576,Sheet1!AI1576&lt;&gt;Sheet1!O1576),"有影响","-")</f>
        <v>-</v>
      </c>
      <c r="E1271" s="31" t="str">
        <f>IF(OR(Sheet1!S1576&lt;&gt;Sheet1!AJ1576,Sheet1!AK1576&lt;&gt;Sheet1!T1576),"有影响","-")</f>
        <v>-</v>
      </c>
      <c r="F1271" s="31" t="str">
        <f>IF(OR(Sheet1!X1576&lt;&gt;Sheet1!AL1576,Sheet1!AM1576&lt;&gt;Sheet1!Y1576),"有影响","-")</f>
        <v>-</v>
      </c>
      <c r="G1271" s="31" t="str">
        <f>IF(OR(Sheet1!AC1576&lt;&gt;Sheet1!AN1576,Sheet1!AO1576&lt;&gt;Sheet1!AD1576),"有影响","-")</f>
        <v>-</v>
      </c>
      <c r="H1271" s="31" t="str">
        <f>IF(Sheet1!G1576=0,"出错","-")</f>
        <v>-</v>
      </c>
      <c r="I1271" s="31" t="str">
        <f>IF(AND(Sheet1!G1576=0,Sheet1!L1576&lt;&gt;0),"出错","-")</f>
        <v>-</v>
      </c>
      <c r="J1271" s="31" t="str">
        <f>IF(AND(Sheet1!G1576=0,Sheet1!L1576=0,Sheet1!Q1576&lt;&gt;0),"出错","-")</f>
        <v>-</v>
      </c>
      <c r="K1271" s="31" t="str">
        <f>IF(AND(Sheet1!G1576=0,Sheet1!L1576=0,Sheet1!Q1576=0,Sheet1!V1576&lt;&gt;0),"出错","-")</f>
        <v>-</v>
      </c>
      <c r="L1271" s="31" t="str">
        <f>IF(AND(Sheet1!G1576=0,Sheet1!L1576=0,Sheet1!Q1576=0,Sheet1!V1576=0,Sheet1!AA1576&lt;&gt;0),"出错","-")</f>
        <v>-</v>
      </c>
    </row>
    <row r="1272" spans="1:12">
      <c r="A1272" s="3">
        <v>40156</v>
      </c>
      <c r="B1272" s="3" t="s">
        <v>1659</v>
      </c>
      <c r="C1272" s="31" t="str">
        <f>IF(OR(Sheet1!I1577&lt;&gt;Sheet1!AF1577,Sheet1!AG1577&lt;&gt;Sheet1!J1577),"有影响","-")</f>
        <v>-</v>
      </c>
      <c r="D1272" s="31" t="str">
        <f>IF(OR(Sheet1!N1577&lt;&gt;Sheet1!AH1577,Sheet1!AI1577&lt;&gt;Sheet1!O1577),"有影响","-")</f>
        <v>-</v>
      </c>
      <c r="E1272" s="31" t="str">
        <f>IF(OR(Sheet1!S1577&lt;&gt;Sheet1!AJ1577,Sheet1!AK1577&lt;&gt;Sheet1!T1577),"有影响","-")</f>
        <v>-</v>
      </c>
      <c r="F1272" s="31" t="str">
        <f>IF(OR(Sheet1!X1577&lt;&gt;Sheet1!AL1577,Sheet1!AM1577&lt;&gt;Sheet1!Y1577),"有影响","-")</f>
        <v>-</v>
      </c>
      <c r="G1272" s="31" t="str">
        <f>IF(OR(Sheet1!AC1577&lt;&gt;Sheet1!AN1577,Sheet1!AO1577&lt;&gt;Sheet1!AD1577),"有影响","-")</f>
        <v>-</v>
      </c>
      <c r="H1272" s="31" t="str">
        <f>IF(Sheet1!G1577=0,"出错","-")</f>
        <v>-</v>
      </c>
      <c r="I1272" s="31" t="str">
        <f>IF(AND(Sheet1!G1577=0,Sheet1!L1577&lt;&gt;0),"出错","-")</f>
        <v>-</v>
      </c>
      <c r="J1272" s="31" t="str">
        <f>IF(AND(Sheet1!G1577=0,Sheet1!L1577=0,Sheet1!Q1577&lt;&gt;0),"出错","-")</f>
        <v>-</v>
      </c>
      <c r="K1272" s="31" t="str">
        <f>IF(AND(Sheet1!G1577=0,Sheet1!L1577=0,Sheet1!Q1577=0,Sheet1!V1577&lt;&gt;0),"出错","-")</f>
        <v>-</v>
      </c>
      <c r="L1272" s="31" t="str">
        <f>IF(AND(Sheet1!G1577=0,Sheet1!L1577=0,Sheet1!Q1577=0,Sheet1!V1577=0,Sheet1!AA1577&lt;&gt;0),"出错","-")</f>
        <v>-</v>
      </c>
    </row>
    <row r="1273" spans="1:12">
      <c r="A1273" s="3">
        <v>40157</v>
      </c>
      <c r="B1273" s="3" t="s">
        <v>1659</v>
      </c>
      <c r="C1273" s="31" t="str">
        <f>IF(OR(Sheet1!I1578&lt;&gt;Sheet1!AF1578,Sheet1!AG1578&lt;&gt;Sheet1!J1578),"有影响","-")</f>
        <v>-</v>
      </c>
      <c r="D1273" s="31" t="str">
        <f>IF(OR(Sheet1!N1578&lt;&gt;Sheet1!AH1578,Sheet1!AI1578&lt;&gt;Sheet1!O1578),"有影响","-")</f>
        <v>-</v>
      </c>
      <c r="E1273" s="31" t="str">
        <f>IF(OR(Sheet1!S1578&lt;&gt;Sheet1!AJ1578,Sheet1!AK1578&lt;&gt;Sheet1!T1578),"有影响","-")</f>
        <v>-</v>
      </c>
      <c r="F1273" s="31" t="str">
        <f>IF(OR(Sheet1!X1578&lt;&gt;Sheet1!AL1578,Sheet1!AM1578&lt;&gt;Sheet1!Y1578),"有影响","-")</f>
        <v>-</v>
      </c>
      <c r="G1273" s="31" t="str">
        <f>IF(OR(Sheet1!AC1578&lt;&gt;Sheet1!AN1578,Sheet1!AO1578&lt;&gt;Sheet1!AD1578),"有影响","-")</f>
        <v>-</v>
      </c>
      <c r="H1273" s="31" t="str">
        <f>IF(Sheet1!G1578=0,"出错","-")</f>
        <v>-</v>
      </c>
      <c r="I1273" s="31" t="str">
        <f>IF(AND(Sheet1!G1578=0,Sheet1!L1578&lt;&gt;0),"出错","-")</f>
        <v>-</v>
      </c>
      <c r="J1273" s="31" t="str">
        <f>IF(AND(Sheet1!G1578=0,Sheet1!L1578=0,Sheet1!Q1578&lt;&gt;0),"出错","-")</f>
        <v>-</v>
      </c>
      <c r="K1273" s="31" t="str">
        <f>IF(AND(Sheet1!G1578=0,Sheet1!L1578=0,Sheet1!Q1578=0,Sheet1!V1578&lt;&gt;0),"出错","-")</f>
        <v>-</v>
      </c>
      <c r="L1273" s="31" t="str">
        <f>IF(AND(Sheet1!G1578=0,Sheet1!L1578=0,Sheet1!Q1578=0,Sheet1!V1578=0,Sheet1!AA1578&lt;&gt;0),"出错","-")</f>
        <v>-</v>
      </c>
    </row>
    <row r="1274" spans="1:12">
      <c r="A1274" s="3">
        <v>40158</v>
      </c>
      <c r="B1274" s="3" t="s">
        <v>1659</v>
      </c>
      <c r="C1274" s="31" t="str">
        <f>IF(OR(Sheet1!I1579&lt;&gt;Sheet1!AF1579,Sheet1!AG1579&lt;&gt;Sheet1!J1579),"有影响","-")</f>
        <v>-</v>
      </c>
      <c r="D1274" s="31" t="str">
        <f>IF(OR(Sheet1!N1579&lt;&gt;Sheet1!AH1579,Sheet1!AI1579&lt;&gt;Sheet1!O1579),"有影响","-")</f>
        <v>-</v>
      </c>
      <c r="E1274" s="31" t="str">
        <f>IF(OR(Sheet1!S1579&lt;&gt;Sheet1!AJ1579,Sheet1!AK1579&lt;&gt;Sheet1!T1579),"有影响","-")</f>
        <v>-</v>
      </c>
      <c r="F1274" s="31" t="str">
        <f>IF(OR(Sheet1!X1579&lt;&gt;Sheet1!AL1579,Sheet1!AM1579&lt;&gt;Sheet1!Y1579),"有影响","-")</f>
        <v>-</v>
      </c>
      <c r="G1274" s="31" t="str">
        <f>IF(OR(Sheet1!AC1579&lt;&gt;Sheet1!AN1579,Sheet1!AO1579&lt;&gt;Sheet1!AD1579),"有影响","-")</f>
        <v>-</v>
      </c>
      <c r="H1274" s="31" t="str">
        <f>IF(Sheet1!G1579=0,"出错","-")</f>
        <v>-</v>
      </c>
      <c r="I1274" s="31" t="str">
        <f>IF(AND(Sheet1!G1579=0,Sheet1!L1579&lt;&gt;0),"出错","-")</f>
        <v>-</v>
      </c>
      <c r="J1274" s="31" t="str">
        <f>IF(AND(Sheet1!G1579=0,Sheet1!L1579=0,Sheet1!Q1579&lt;&gt;0),"出错","-")</f>
        <v>-</v>
      </c>
      <c r="K1274" s="31" t="str">
        <f>IF(AND(Sheet1!G1579=0,Sheet1!L1579=0,Sheet1!Q1579=0,Sheet1!V1579&lt;&gt;0),"出错","-")</f>
        <v>-</v>
      </c>
      <c r="L1274" s="31" t="str">
        <f>IF(AND(Sheet1!G1579=0,Sheet1!L1579=0,Sheet1!Q1579=0,Sheet1!V1579=0,Sheet1!AA1579&lt;&gt;0),"出错","-")</f>
        <v>-</v>
      </c>
    </row>
    <row r="1275" spans="1:12">
      <c r="A1275" s="3">
        <v>40159</v>
      </c>
      <c r="B1275" s="3" t="s">
        <v>1659</v>
      </c>
      <c r="C1275" s="31" t="str">
        <f>IF(OR(Sheet1!I1580&lt;&gt;Sheet1!AF1580,Sheet1!AG1580&lt;&gt;Sheet1!J1580),"有影响","-")</f>
        <v>-</v>
      </c>
      <c r="D1275" s="31" t="str">
        <f>IF(OR(Sheet1!N1580&lt;&gt;Sheet1!AH1580,Sheet1!AI1580&lt;&gt;Sheet1!O1580),"有影响","-")</f>
        <v>-</v>
      </c>
      <c r="E1275" s="31" t="str">
        <f>IF(OR(Sheet1!S1580&lt;&gt;Sheet1!AJ1580,Sheet1!AK1580&lt;&gt;Sheet1!T1580),"有影响","-")</f>
        <v>-</v>
      </c>
      <c r="F1275" s="31" t="str">
        <f>IF(OR(Sheet1!X1580&lt;&gt;Sheet1!AL1580,Sheet1!AM1580&lt;&gt;Sheet1!Y1580),"有影响","-")</f>
        <v>-</v>
      </c>
      <c r="G1275" s="31" t="str">
        <f>IF(OR(Sheet1!AC1580&lt;&gt;Sheet1!AN1580,Sheet1!AO1580&lt;&gt;Sheet1!AD1580),"有影响","-")</f>
        <v>-</v>
      </c>
      <c r="H1275" s="31" t="str">
        <f>IF(Sheet1!G1580=0,"出错","-")</f>
        <v>-</v>
      </c>
      <c r="I1275" s="31" t="str">
        <f>IF(AND(Sheet1!G1580=0,Sheet1!L1580&lt;&gt;0),"出错","-")</f>
        <v>-</v>
      </c>
      <c r="J1275" s="31" t="str">
        <f>IF(AND(Sheet1!G1580=0,Sheet1!L1580=0,Sheet1!Q1580&lt;&gt;0),"出错","-")</f>
        <v>-</v>
      </c>
      <c r="K1275" s="31" t="str">
        <f>IF(AND(Sheet1!G1580=0,Sheet1!L1580=0,Sheet1!Q1580=0,Sheet1!V1580&lt;&gt;0),"出错","-")</f>
        <v>-</v>
      </c>
      <c r="L1275" s="31" t="str">
        <f>IF(AND(Sheet1!G1580=0,Sheet1!L1580=0,Sheet1!Q1580=0,Sheet1!V1580=0,Sheet1!AA1580&lt;&gt;0),"出错","-")</f>
        <v>-</v>
      </c>
    </row>
    <row r="1276" spans="1:12">
      <c r="A1276" s="3">
        <v>40160</v>
      </c>
      <c r="B1276" s="3" t="s">
        <v>1659</v>
      </c>
      <c r="C1276" s="31" t="str">
        <f>IF(OR(Sheet1!I1581&lt;&gt;Sheet1!AF1581,Sheet1!AG1581&lt;&gt;Sheet1!J1581),"有影响","-")</f>
        <v>-</v>
      </c>
      <c r="D1276" s="31" t="str">
        <f>IF(OR(Sheet1!N1581&lt;&gt;Sheet1!AH1581,Sheet1!AI1581&lt;&gt;Sheet1!O1581),"有影响","-")</f>
        <v>-</v>
      </c>
      <c r="E1276" s="31" t="str">
        <f>IF(OR(Sheet1!S1581&lt;&gt;Sheet1!AJ1581,Sheet1!AK1581&lt;&gt;Sheet1!T1581),"有影响","-")</f>
        <v>-</v>
      </c>
      <c r="F1276" s="31" t="str">
        <f>IF(OR(Sheet1!X1581&lt;&gt;Sheet1!AL1581,Sheet1!AM1581&lt;&gt;Sheet1!Y1581),"有影响","-")</f>
        <v>-</v>
      </c>
      <c r="G1276" s="31" t="str">
        <f>IF(OR(Sheet1!AC1581&lt;&gt;Sheet1!AN1581,Sheet1!AO1581&lt;&gt;Sheet1!AD1581),"有影响","-")</f>
        <v>-</v>
      </c>
      <c r="H1276" s="31" t="str">
        <f>IF(Sheet1!G1581=0,"出错","-")</f>
        <v>-</v>
      </c>
      <c r="I1276" s="31" t="str">
        <f>IF(AND(Sheet1!G1581=0,Sheet1!L1581&lt;&gt;0),"出错","-")</f>
        <v>-</v>
      </c>
      <c r="J1276" s="31" t="str">
        <f>IF(AND(Sheet1!G1581=0,Sheet1!L1581=0,Sheet1!Q1581&lt;&gt;0),"出错","-")</f>
        <v>-</v>
      </c>
      <c r="K1276" s="31" t="str">
        <f>IF(AND(Sheet1!G1581=0,Sheet1!L1581=0,Sheet1!Q1581=0,Sheet1!V1581&lt;&gt;0),"出错","-")</f>
        <v>-</v>
      </c>
      <c r="L1276" s="31" t="str">
        <f>IF(AND(Sheet1!G1581=0,Sheet1!L1581=0,Sheet1!Q1581=0,Sheet1!V1581=0,Sheet1!AA1581&lt;&gt;0),"出错","-")</f>
        <v>-</v>
      </c>
    </row>
    <row r="1277" spans="1:12">
      <c r="A1277" s="3">
        <v>40161</v>
      </c>
      <c r="B1277" s="3" t="s">
        <v>1659</v>
      </c>
      <c r="C1277" s="31" t="str">
        <f>IF(OR(Sheet1!I1582&lt;&gt;Sheet1!AF1582,Sheet1!AG1582&lt;&gt;Sheet1!J1582),"有影响","-")</f>
        <v>-</v>
      </c>
      <c r="D1277" s="31" t="str">
        <f>IF(OR(Sheet1!N1582&lt;&gt;Sheet1!AH1582,Sheet1!AI1582&lt;&gt;Sheet1!O1582),"有影响","-")</f>
        <v>-</v>
      </c>
      <c r="E1277" s="31" t="str">
        <f>IF(OR(Sheet1!S1582&lt;&gt;Sheet1!AJ1582,Sheet1!AK1582&lt;&gt;Sheet1!T1582),"有影响","-")</f>
        <v>-</v>
      </c>
      <c r="F1277" s="31" t="str">
        <f>IF(OR(Sheet1!X1582&lt;&gt;Sheet1!AL1582,Sheet1!AM1582&lt;&gt;Sheet1!Y1582),"有影响","-")</f>
        <v>-</v>
      </c>
      <c r="G1277" s="31" t="str">
        <f>IF(OR(Sheet1!AC1582&lt;&gt;Sheet1!AN1582,Sheet1!AO1582&lt;&gt;Sheet1!AD1582),"有影响","-")</f>
        <v>-</v>
      </c>
      <c r="H1277" s="31" t="str">
        <f>IF(Sheet1!G1582=0,"出错","-")</f>
        <v>-</v>
      </c>
      <c r="I1277" s="31" t="str">
        <f>IF(AND(Sheet1!G1582=0,Sheet1!L1582&lt;&gt;0),"出错","-")</f>
        <v>-</v>
      </c>
      <c r="J1277" s="31" t="str">
        <f>IF(AND(Sheet1!G1582=0,Sheet1!L1582=0,Sheet1!Q1582&lt;&gt;0),"出错","-")</f>
        <v>-</v>
      </c>
      <c r="K1277" s="31" t="str">
        <f>IF(AND(Sheet1!G1582=0,Sheet1!L1582=0,Sheet1!Q1582=0,Sheet1!V1582&lt;&gt;0),"出错","-")</f>
        <v>-</v>
      </c>
      <c r="L1277" s="31" t="str">
        <f>IF(AND(Sheet1!G1582=0,Sheet1!L1582=0,Sheet1!Q1582=0,Sheet1!V1582=0,Sheet1!AA1582&lt;&gt;0),"出错","-")</f>
        <v>-</v>
      </c>
    </row>
    <row r="1278" spans="1:12">
      <c r="A1278" s="3">
        <v>40162</v>
      </c>
      <c r="B1278" s="3" t="s">
        <v>1659</v>
      </c>
      <c r="C1278" s="31" t="str">
        <f>IF(OR(Sheet1!I1583&lt;&gt;Sheet1!AF1583,Sheet1!AG1583&lt;&gt;Sheet1!J1583),"有影响","-")</f>
        <v>-</v>
      </c>
      <c r="D1278" s="31" t="str">
        <f>IF(OR(Sheet1!N1583&lt;&gt;Sheet1!AH1583,Sheet1!AI1583&lt;&gt;Sheet1!O1583),"有影响","-")</f>
        <v>-</v>
      </c>
      <c r="E1278" s="31" t="str">
        <f>IF(OR(Sheet1!S1583&lt;&gt;Sheet1!AJ1583,Sheet1!AK1583&lt;&gt;Sheet1!T1583),"有影响","-")</f>
        <v>-</v>
      </c>
      <c r="F1278" s="31" t="str">
        <f>IF(OR(Sheet1!X1583&lt;&gt;Sheet1!AL1583,Sheet1!AM1583&lt;&gt;Sheet1!Y1583),"有影响","-")</f>
        <v>-</v>
      </c>
      <c r="G1278" s="31" t="str">
        <f>IF(OR(Sheet1!AC1583&lt;&gt;Sheet1!AN1583,Sheet1!AO1583&lt;&gt;Sheet1!AD1583),"有影响","-")</f>
        <v>-</v>
      </c>
      <c r="H1278" s="31" t="str">
        <f>IF(Sheet1!G1583=0,"出错","-")</f>
        <v>-</v>
      </c>
      <c r="I1278" s="31" t="str">
        <f>IF(AND(Sheet1!G1583=0,Sheet1!L1583&lt;&gt;0),"出错","-")</f>
        <v>-</v>
      </c>
      <c r="J1278" s="31" t="str">
        <f>IF(AND(Sheet1!G1583=0,Sheet1!L1583=0,Sheet1!Q1583&lt;&gt;0),"出错","-")</f>
        <v>-</v>
      </c>
      <c r="K1278" s="31" t="str">
        <f>IF(AND(Sheet1!G1583=0,Sheet1!L1583=0,Sheet1!Q1583=0,Sheet1!V1583&lt;&gt;0),"出错","-")</f>
        <v>-</v>
      </c>
      <c r="L1278" s="31" t="str">
        <f>IF(AND(Sheet1!G1583=0,Sheet1!L1583=0,Sheet1!Q1583=0,Sheet1!V1583=0,Sheet1!AA1583&lt;&gt;0),"出错","-")</f>
        <v>-</v>
      </c>
    </row>
    <row r="1279" spans="1:12">
      <c r="A1279" s="3">
        <v>40163</v>
      </c>
      <c r="B1279" s="3" t="s">
        <v>1659</v>
      </c>
      <c r="C1279" s="31" t="str">
        <f>IF(OR(Sheet1!I1584&lt;&gt;Sheet1!AF1584,Sheet1!AG1584&lt;&gt;Sheet1!J1584),"有影响","-")</f>
        <v>-</v>
      </c>
      <c r="D1279" s="31" t="str">
        <f>IF(OR(Sheet1!N1584&lt;&gt;Sheet1!AH1584,Sheet1!AI1584&lt;&gt;Sheet1!O1584),"有影响","-")</f>
        <v>-</v>
      </c>
      <c r="E1279" s="31" t="str">
        <f>IF(OR(Sheet1!S1584&lt;&gt;Sheet1!AJ1584,Sheet1!AK1584&lt;&gt;Sheet1!T1584),"有影响","-")</f>
        <v>-</v>
      </c>
      <c r="F1279" s="31" t="str">
        <f>IF(OR(Sheet1!X1584&lt;&gt;Sheet1!AL1584,Sheet1!AM1584&lt;&gt;Sheet1!Y1584),"有影响","-")</f>
        <v>-</v>
      </c>
      <c r="G1279" s="31" t="str">
        <f>IF(OR(Sheet1!AC1584&lt;&gt;Sheet1!AN1584,Sheet1!AO1584&lt;&gt;Sheet1!AD1584),"有影响","-")</f>
        <v>-</v>
      </c>
      <c r="H1279" s="31" t="str">
        <f>IF(Sheet1!G1584=0,"出错","-")</f>
        <v>-</v>
      </c>
      <c r="I1279" s="31" t="str">
        <f>IF(AND(Sheet1!G1584=0,Sheet1!L1584&lt;&gt;0),"出错","-")</f>
        <v>-</v>
      </c>
      <c r="J1279" s="31" t="str">
        <f>IF(AND(Sheet1!G1584=0,Sheet1!L1584=0,Sheet1!Q1584&lt;&gt;0),"出错","-")</f>
        <v>-</v>
      </c>
      <c r="K1279" s="31" t="str">
        <f>IF(AND(Sheet1!G1584=0,Sheet1!L1584=0,Sheet1!Q1584=0,Sheet1!V1584&lt;&gt;0),"出错","-")</f>
        <v>-</v>
      </c>
      <c r="L1279" s="31" t="str">
        <f>IF(AND(Sheet1!G1584=0,Sheet1!L1584=0,Sheet1!Q1584=0,Sheet1!V1584=0,Sheet1!AA1584&lt;&gt;0),"出错","-")</f>
        <v>-</v>
      </c>
    </row>
    <row r="1280" spans="1:12">
      <c r="A1280" s="3">
        <v>40164</v>
      </c>
      <c r="B1280" s="3" t="s">
        <v>1659</v>
      </c>
      <c r="C1280" s="31" t="str">
        <f>IF(OR(Sheet1!I1585&lt;&gt;Sheet1!AF1585,Sheet1!AG1585&lt;&gt;Sheet1!J1585),"有影响","-")</f>
        <v>-</v>
      </c>
      <c r="D1280" s="31" t="str">
        <f>IF(OR(Sheet1!N1585&lt;&gt;Sheet1!AH1585,Sheet1!AI1585&lt;&gt;Sheet1!O1585),"有影响","-")</f>
        <v>-</v>
      </c>
      <c r="E1280" s="31" t="str">
        <f>IF(OR(Sheet1!S1585&lt;&gt;Sheet1!AJ1585,Sheet1!AK1585&lt;&gt;Sheet1!T1585),"有影响","-")</f>
        <v>-</v>
      </c>
      <c r="F1280" s="31" t="str">
        <f>IF(OR(Sheet1!X1585&lt;&gt;Sheet1!AL1585,Sheet1!AM1585&lt;&gt;Sheet1!Y1585),"有影响","-")</f>
        <v>-</v>
      </c>
      <c r="G1280" s="31" t="str">
        <f>IF(OR(Sheet1!AC1585&lt;&gt;Sheet1!AN1585,Sheet1!AO1585&lt;&gt;Sheet1!AD1585),"有影响","-")</f>
        <v>-</v>
      </c>
      <c r="H1280" s="31" t="str">
        <f>IF(Sheet1!G1585=0,"出错","-")</f>
        <v>-</v>
      </c>
      <c r="I1280" s="31" t="str">
        <f>IF(AND(Sheet1!G1585=0,Sheet1!L1585&lt;&gt;0),"出错","-")</f>
        <v>-</v>
      </c>
      <c r="J1280" s="31" t="str">
        <f>IF(AND(Sheet1!G1585=0,Sheet1!L1585=0,Sheet1!Q1585&lt;&gt;0),"出错","-")</f>
        <v>-</v>
      </c>
      <c r="K1280" s="31" t="str">
        <f>IF(AND(Sheet1!G1585=0,Sheet1!L1585=0,Sheet1!Q1585=0,Sheet1!V1585&lt;&gt;0),"出错","-")</f>
        <v>-</v>
      </c>
      <c r="L1280" s="31" t="str">
        <f>IF(AND(Sheet1!G1585=0,Sheet1!L1585=0,Sheet1!Q1585=0,Sheet1!V1585=0,Sheet1!AA1585&lt;&gt;0),"出错","-")</f>
        <v>-</v>
      </c>
    </row>
    <row r="1281" spans="1:12">
      <c r="A1281" s="3">
        <v>40165</v>
      </c>
      <c r="B1281" s="3" t="s">
        <v>1659</v>
      </c>
      <c r="C1281" s="31" t="str">
        <f>IF(OR(Sheet1!I1586&lt;&gt;Sheet1!AF1586,Sheet1!AG1586&lt;&gt;Sheet1!J1586),"有影响","-")</f>
        <v>-</v>
      </c>
      <c r="D1281" s="31" t="str">
        <f>IF(OR(Sheet1!N1586&lt;&gt;Sheet1!AH1586,Sheet1!AI1586&lt;&gt;Sheet1!O1586),"有影响","-")</f>
        <v>-</v>
      </c>
      <c r="E1281" s="31" t="str">
        <f>IF(OR(Sheet1!S1586&lt;&gt;Sheet1!AJ1586,Sheet1!AK1586&lt;&gt;Sheet1!T1586),"有影响","-")</f>
        <v>-</v>
      </c>
      <c r="F1281" s="31" t="str">
        <f>IF(OR(Sheet1!X1586&lt;&gt;Sheet1!AL1586,Sheet1!AM1586&lt;&gt;Sheet1!Y1586),"有影响","-")</f>
        <v>-</v>
      </c>
      <c r="G1281" s="31" t="str">
        <f>IF(OR(Sheet1!AC1586&lt;&gt;Sheet1!AN1586,Sheet1!AO1586&lt;&gt;Sheet1!AD1586),"有影响","-")</f>
        <v>-</v>
      </c>
      <c r="H1281" s="31" t="str">
        <f>IF(Sheet1!G1586=0,"出错","-")</f>
        <v>-</v>
      </c>
      <c r="I1281" s="31" t="str">
        <f>IF(AND(Sheet1!G1586=0,Sheet1!L1586&lt;&gt;0),"出错","-")</f>
        <v>-</v>
      </c>
      <c r="J1281" s="31" t="str">
        <f>IF(AND(Sheet1!G1586=0,Sheet1!L1586=0,Sheet1!Q1586&lt;&gt;0),"出错","-")</f>
        <v>-</v>
      </c>
      <c r="K1281" s="31" t="str">
        <f>IF(AND(Sheet1!G1586=0,Sheet1!L1586=0,Sheet1!Q1586=0,Sheet1!V1586&lt;&gt;0),"出错","-")</f>
        <v>-</v>
      </c>
      <c r="L1281" s="31" t="str">
        <f>IF(AND(Sheet1!G1586=0,Sheet1!L1586=0,Sheet1!Q1586=0,Sheet1!V1586=0,Sheet1!AA1586&lt;&gt;0),"出错","-")</f>
        <v>-</v>
      </c>
    </row>
    <row r="1282" spans="1:12">
      <c r="A1282" s="3">
        <v>40166</v>
      </c>
      <c r="B1282" s="3" t="s">
        <v>1659</v>
      </c>
      <c r="C1282" s="31" t="str">
        <f>IF(OR(Sheet1!I1587&lt;&gt;Sheet1!AF1587,Sheet1!AG1587&lt;&gt;Sheet1!J1587),"有影响","-")</f>
        <v>-</v>
      </c>
      <c r="D1282" s="31" t="str">
        <f>IF(OR(Sheet1!N1587&lt;&gt;Sheet1!AH1587,Sheet1!AI1587&lt;&gt;Sheet1!O1587),"有影响","-")</f>
        <v>-</v>
      </c>
      <c r="E1282" s="31" t="str">
        <f>IF(OR(Sheet1!S1587&lt;&gt;Sheet1!AJ1587,Sheet1!AK1587&lt;&gt;Sheet1!T1587),"有影响","-")</f>
        <v>-</v>
      </c>
      <c r="F1282" s="31" t="str">
        <f>IF(OR(Sheet1!X1587&lt;&gt;Sheet1!AL1587,Sheet1!AM1587&lt;&gt;Sheet1!Y1587),"有影响","-")</f>
        <v>-</v>
      </c>
      <c r="G1282" s="31" t="str">
        <f>IF(OR(Sheet1!AC1587&lt;&gt;Sheet1!AN1587,Sheet1!AO1587&lt;&gt;Sheet1!AD1587),"有影响","-")</f>
        <v>-</v>
      </c>
      <c r="H1282" s="31" t="str">
        <f>IF(Sheet1!G1587=0,"出错","-")</f>
        <v>-</v>
      </c>
      <c r="I1282" s="31" t="str">
        <f>IF(AND(Sheet1!G1587=0,Sheet1!L1587&lt;&gt;0),"出错","-")</f>
        <v>-</v>
      </c>
      <c r="J1282" s="31" t="str">
        <f>IF(AND(Sheet1!G1587=0,Sheet1!L1587=0,Sheet1!Q1587&lt;&gt;0),"出错","-")</f>
        <v>-</v>
      </c>
      <c r="K1282" s="31" t="str">
        <f>IF(AND(Sheet1!G1587=0,Sheet1!L1587=0,Sheet1!Q1587=0,Sheet1!V1587&lt;&gt;0),"出错","-")</f>
        <v>-</v>
      </c>
      <c r="L1282" s="31" t="str">
        <f>IF(AND(Sheet1!G1587=0,Sheet1!L1587=0,Sheet1!Q1587=0,Sheet1!V1587=0,Sheet1!AA1587&lt;&gt;0),"出错","-")</f>
        <v>-</v>
      </c>
    </row>
    <row r="1283" spans="1:12">
      <c r="A1283" s="3">
        <v>40167</v>
      </c>
      <c r="B1283" s="3" t="s">
        <v>1659</v>
      </c>
      <c r="C1283" s="31" t="str">
        <f>IF(OR(Sheet1!I1588&lt;&gt;Sheet1!AF1588,Sheet1!AG1588&lt;&gt;Sheet1!J1588),"有影响","-")</f>
        <v>-</v>
      </c>
      <c r="D1283" s="31" t="str">
        <f>IF(OR(Sheet1!N1588&lt;&gt;Sheet1!AH1588,Sheet1!AI1588&lt;&gt;Sheet1!O1588),"有影响","-")</f>
        <v>-</v>
      </c>
      <c r="E1283" s="31" t="str">
        <f>IF(OR(Sheet1!S1588&lt;&gt;Sheet1!AJ1588,Sheet1!AK1588&lt;&gt;Sheet1!T1588),"有影响","-")</f>
        <v>-</v>
      </c>
      <c r="F1283" s="31" t="str">
        <f>IF(OR(Sheet1!X1588&lt;&gt;Sheet1!AL1588,Sheet1!AM1588&lt;&gt;Sheet1!Y1588),"有影响","-")</f>
        <v>-</v>
      </c>
      <c r="G1283" s="31" t="str">
        <f>IF(OR(Sheet1!AC1588&lt;&gt;Sheet1!AN1588,Sheet1!AO1588&lt;&gt;Sheet1!AD1588),"有影响","-")</f>
        <v>-</v>
      </c>
      <c r="H1283" s="31" t="str">
        <f>IF(Sheet1!G1588=0,"出错","-")</f>
        <v>-</v>
      </c>
      <c r="I1283" s="31" t="str">
        <f>IF(AND(Sheet1!G1588=0,Sheet1!L1588&lt;&gt;0),"出错","-")</f>
        <v>-</v>
      </c>
      <c r="J1283" s="31" t="str">
        <f>IF(AND(Sheet1!G1588=0,Sheet1!L1588=0,Sheet1!Q1588&lt;&gt;0),"出错","-")</f>
        <v>-</v>
      </c>
      <c r="K1283" s="31" t="str">
        <f>IF(AND(Sheet1!G1588=0,Sheet1!L1588=0,Sheet1!Q1588=0,Sheet1!V1588&lt;&gt;0),"出错","-")</f>
        <v>-</v>
      </c>
      <c r="L1283" s="31" t="str">
        <f>IF(AND(Sheet1!G1588=0,Sheet1!L1588=0,Sheet1!Q1588=0,Sheet1!V1588=0,Sheet1!AA1588&lt;&gt;0),"出错","-")</f>
        <v>-</v>
      </c>
    </row>
    <row r="1284" spans="1:12">
      <c r="A1284" s="3">
        <v>40168</v>
      </c>
      <c r="B1284" s="3" t="s">
        <v>1659</v>
      </c>
      <c r="C1284" s="31" t="str">
        <f>IF(OR(Sheet1!I1589&lt;&gt;Sheet1!AF1589,Sheet1!AG1589&lt;&gt;Sheet1!J1589),"有影响","-")</f>
        <v>-</v>
      </c>
      <c r="D1284" s="31" t="str">
        <f>IF(OR(Sheet1!N1589&lt;&gt;Sheet1!AH1589,Sheet1!AI1589&lt;&gt;Sheet1!O1589),"有影响","-")</f>
        <v>-</v>
      </c>
      <c r="E1284" s="31" t="str">
        <f>IF(OR(Sheet1!S1589&lt;&gt;Sheet1!AJ1589,Sheet1!AK1589&lt;&gt;Sheet1!T1589),"有影响","-")</f>
        <v>-</v>
      </c>
      <c r="F1284" s="31" t="str">
        <f>IF(OR(Sheet1!X1589&lt;&gt;Sheet1!AL1589,Sheet1!AM1589&lt;&gt;Sheet1!Y1589),"有影响","-")</f>
        <v>-</v>
      </c>
      <c r="G1284" s="31" t="str">
        <f>IF(OR(Sheet1!AC1589&lt;&gt;Sheet1!AN1589,Sheet1!AO1589&lt;&gt;Sheet1!AD1589),"有影响","-")</f>
        <v>-</v>
      </c>
      <c r="H1284" s="31" t="str">
        <f>IF(Sheet1!G1589=0,"出错","-")</f>
        <v>-</v>
      </c>
      <c r="I1284" s="31" t="str">
        <f>IF(AND(Sheet1!G1589=0,Sheet1!L1589&lt;&gt;0),"出错","-")</f>
        <v>-</v>
      </c>
      <c r="J1284" s="31" t="str">
        <f>IF(AND(Sheet1!G1589=0,Sheet1!L1589=0,Sheet1!Q1589&lt;&gt;0),"出错","-")</f>
        <v>-</v>
      </c>
      <c r="K1284" s="31" t="str">
        <f>IF(AND(Sheet1!G1589=0,Sheet1!L1589=0,Sheet1!Q1589=0,Sheet1!V1589&lt;&gt;0),"出错","-")</f>
        <v>-</v>
      </c>
      <c r="L1284" s="31" t="str">
        <f>IF(AND(Sheet1!G1589=0,Sheet1!L1589=0,Sheet1!Q1589=0,Sheet1!V1589=0,Sheet1!AA1589&lt;&gt;0),"出错","-")</f>
        <v>-</v>
      </c>
    </row>
    <row r="1285" spans="1:12">
      <c r="A1285" s="3">
        <v>40169</v>
      </c>
      <c r="B1285" s="3" t="s">
        <v>1659</v>
      </c>
      <c r="C1285" s="31" t="str">
        <f>IF(OR(Sheet1!I1590&lt;&gt;Sheet1!AF1590,Sheet1!AG1590&lt;&gt;Sheet1!J1590),"有影响","-")</f>
        <v>-</v>
      </c>
      <c r="D1285" s="31" t="str">
        <f>IF(OR(Sheet1!N1590&lt;&gt;Sheet1!AH1590,Sheet1!AI1590&lt;&gt;Sheet1!O1590),"有影响","-")</f>
        <v>-</v>
      </c>
      <c r="E1285" s="31" t="str">
        <f>IF(OR(Sheet1!S1590&lt;&gt;Sheet1!AJ1590,Sheet1!AK1590&lt;&gt;Sheet1!T1590),"有影响","-")</f>
        <v>-</v>
      </c>
      <c r="F1285" s="31" t="str">
        <f>IF(OR(Sheet1!X1590&lt;&gt;Sheet1!AL1590,Sheet1!AM1590&lt;&gt;Sheet1!Y1590),"有影响","-")</f>
        <v>-</v>
      </c>
      <c r="G1285" s="31" t="str">
        <f>IF(OR(Sheet1!AC1590&lt;&gt;Sheet1!AN1590,Sheet1!AO1590&lt;&gt;Sheet1!AD1590),"有影响","-")</f>
        <v>-</v>
      </c>
      <c r="H1285" s="31" t="str">
        <f>IF(Sheet1!G1590=0,"出错","-")</f>
        <v>-</v>
      </c>
      <c r="I1285" s="31" t="str">
        <f>IF(AND(Sheet1!G1590=0,Sheet1!L1590&lt;&gt;0),"出错","-")</f>
        <v>-</v>
      </c>
      <c r="J1285" s="31" t="str">
        <f>IF(AND(Sheet1!G1590=0,Sheet1!L1590=0,Sheet1!Q1590&lt;&gt;0),"出错","-")</f>
        <v>-</v>
      </c>
      <c r="K1285" s="31" t="str">
        <f>IF(AND(Sheet1!G1590=0,Sheet1!L1590=0,Sheet1!Q1590=0,Sheet1!V1590&lt;&gt;0),"出错","-")</f>
        <v>-</v>
      </c>
      <c r="L1285" s="31" t="str">
        <f>IF(AND(Sheet1!G1590=0,Sheet1!L1590=0,Sheet1!Q1590=0,Sheet1!V1590=0,Sheet1!AA1590&lt;&gt;0),"出错","-")</f>
        <v>-</v>
      </c>
    </row>
    <row r="1286" spans="1:12">
      <c r="A1286" s="3">
        <v>40170</v>
      </c>
      <c r="B1286" s="3" t="s">
        <v>1659</v>
      </c>
      <c r="C1286" s="31" t="str">
        <f>IF(OR(Sheet1!I1591&lt;&gt;Sheet1!AF1591,Sheet1!AG1591&lt;&gt;Sheet1!J1591),"有影响","-")</f>
        <v>-</v>
      </c>
      <c r="D1286" s="31" t="str">
        <f>IF(OR(Sheet1!N1591&lt;&gt;Sheet1!AH1591,Sheet1!AI1591&lt;&gt;Sheet1!O1591),"有影响","-")</f>
        <v>-</v>
      </c>
      <c r="E1286" s="31" t="str">
        <f>IF(OR(Sheet1!S1591&lt;&gt;Sheet1!AJ1591,Sheet1!AK1591&lt;&gt;Sheet1!T1591),"有影响","-")</f>
        <v>-</v>
      </c>
      <c r="F1286" s="31" t="str">
        <f>IF(OR(Sheet1!X1591&lt;&gt;Sheet1!AL1591,Sheet1!AM1591&lt;&gt;Sheet1!Y1591),"有影响","-")</f>
        <v>-</v>
      </c>
      <c r="G1286" s="31" t="str">
        <f>IF(OR(Sheet1!AC1591&lt;&gt;Sheet1!AN1591,Sheet1!AO1591&lt;&gt;Sheet1!AD1591),"有影响","-")</f>
        <v>-</v>
      </c>
      <c r="H1286" s="31" t="str">
        <f>IF(Sheet1!G1591=0,"出错","-")</f>
        <v>-</v>
      </c>
      <c r="I1286" s="31" t="str">
        <f>IF(AND(Sheet1!G1591=0,Sheet1!L1591&lt;&gt;0),"出错","-")</f>
        <v>-</v>
      </c>
      <c r="J1286" s="31" t="str">
        <f>IF(AND(Sheet1!G1591=0,Sheet1!L1591=0,Sheet1!Q1591&lt;&gt;0),"出错","-")</f>
        <v>-</v>
      </c>
      <c r="K1286" s="31" t="str">
        <f>IF(AND(Sheet1!G1591=0,Sheet1!L1591=0,Sheet1!Q1591=0,Sheet1!V1591&lt;&gt;0),"出错","-")</f>
        <v>-</v>
      </c>
      <c r="L1286" s="31" t="str">
        <f>IF(AND(Sheet1!G1591=0,Sheet1!L1591=0,Sheet1!Q1591=0,Sheet1!V1591=0,Sheet1!AA1591&lt;&gt;0),"出错","-")</f>
        <v>-</v>
      </c>
    </row>
    <row r="1287" spans="1:12">
      <c r="A1287" s="3">
        <v>40171</v>
      </c>
      <c r="B1287" s="3" t="s">
        <v>1659</v>
      </c>
      <c r="C1287" s="31" t="str">
        <f>IF(OR(Sheet1!I1592&lt;&gt;Sheet1!AF1592,Sheet1!AG1592&lt;&gt;Sheet1!J1592),"有影响","-")</f>
        <v>-</v>
      </c>
      <c r="D1287" s="31" t="str">
        <f>IF(OR(Sheet1!N1592&lt;&gt;Sheet1!AH1592,Sheet1!AI1592&lt;&gt;Sheet1!O1592),"有影响","-")</f>
        <v>-</v>
      </c>
      <c r="E1287" s="31" t="str">
        <f>IF(OR(Sheet1!S1592&lt;&gt;Sheet1!AJ1592,Sheet1!AK1592&lt;&gt;Sheet1!T1592),"有影响","-")</f>
        <v>-</v>
      </c>
      <c r="F1287" s="31" t="str">
        <f>IF(OR(Sheet1!X1592&lt;&gt;Sheet1!AL1592,Sheet1!AM1592&lt;&gt;Sheet1!Y1592),"有影响","-")</f>
        <v>-</v>
      </c>
      <c r="G1287" s="31" t="str">
        <f>IF(OR(Sheet1!AC1592&lt;&gt;Sheet1!AN1592,Sheet1!AO1592&lt;&gt;Sheet1!AD1592),"有影响","-")</f>
        <v>-</v>
      </c>
      <c r="H1287" s="31" t="str">
        <f>IF(Sheet1!G1592=0,"出错","-")</f>
        <v>-</v>
      </c>
      <c r="I1287" s="31" t="str">
        <f>IF(AND(Sheet1!G1592=0,Sheet1!L1592&lt;&gt;0),"出错","-")</f>
        <v>-</v>
      </c>
      <c r="J1287" s="31" t="str">
        <f>IF(AND(Sheet1!G1592=0,Sheet1!L1592=0,Sheet1!Q1592&lt;&gt;0),"出错","-")</f>
        <v>-</v>
      </c>
      <c r="K1287" s="31" t="str">
        <f>IF(AND(Sheet1!G1592=0,Sheet1!L1592=0,Sheet1!Q1592=0,Sheet1!V1592&lt;&gt;0),"出错","-")</f>
        <v>-</v>
      </c>
      <c r="L1287" s="31" t="str">
        <f>IF(AND(Sheet1!G1592=0,Sheet1!L1592=0,Sheet1!Q1592=0,Sheet1!V1592=0,Sheet1!AA1592&lt;&gt;0),"出错","-")</f>
        <v>-</v>
      </c>
    </row>
    <row r="1288" spans="1:12">
      <c r="A1288" s="3">
        <v>40172</v>
      </c>
      <c r="B1288" s="3" t="s">
        <v>1659</v>
      </c>
      <c r="C1288" s="31" t="str">
        <f>IF(OR(Sheet1!I1593&lt;&gt;Sheet1!AF1593,Sheet1!AG1593&lt;&gt;Sheet1!J1593),"有影响","-")</f>
        <v>-</v>
      </c>
      <c r="D1288" s="31" t="str">
        <f>IF(OR(Sheet1!N1593&lt;&gt;Sheet1!AH1593,Sheet1!AI1593&lt;&gt;Sheet1!O1593),"有影响","-")</f>
        <v>-</v>
      </c>
      <c r="E1288" s="31" t="str">
        <f>IF(OR(Sheet1!S1593&lt;&gt;Sheet1!AJ1593,Sheet1!AK1593&lt;&gt;Sheet1!T1593),"有影响","-")</f>
        <v>-</v>
      </c>
      <c r="F1288" s="31" t="str">
        <f>IF(OR(Sheet1!X1593&lt;&gt;Sheet1!AL1593,Sheet1!AM1593&lt;&gt;Sheet1!Y1593),"有影响","-")</f>
        <v>-</v>
      </c>
      <c r="G1288" s="31" t="str">
        <f>IF(OR(Sheet1!AC1593&lt;&gt;Sheet1!AN1593,Sheet1!AO1593&lt;&gt;Sheet1!AD1593),"有影响","-")</f>
        <v>-</v>
      </c>
      <c r="H1288" s="31" t="str">
        <f>IF(Sheet1!G1593=0,"出错","-")</f>
        <v>-</v>
      </c>
      <c r="I1288" s="31" t="str">
        <f>IF(AND(Sheet1!G1593=0,Sheet1!L1593&lt;&gt;0),"出错","-")</f>
        <v>-</v>
      </c>
      <c r="J1288" s="31" t="str">
        <f>IF(AND(Sheet1!G1593=0,Sheet1!L1593=0,Sheet1!Q1593&lt;&gt;0),"出错","-")</f>
        <v>-</v>
      </c>
      <c r="K1288" s="31" t="str">
        <f>IF(AND(Sheet1!G1593=0,Sheet1!L1593=0,Sheet1!Q1593=0,Sheet1!V1593&lt;&gt;0),"出错","-")</f>
        <v>-</v>
      </c>
      <c r="L1288" s="31" t="str">
        <f>IF(AND(Sheet1!G1593=0,Sheet1!L1593=0,Sheet1!Q1593=0,Sheet1!V1593=0,Sheet1!AA1593&lt;&gt;0),"出错","-")</f>
        <v>-</v>
      </c>
    </row>
    <row r="1289" spans="1:12">
      <c r="A1289" s="3">
        <v>40173</v>
      </c>
      <c r="B1289" s="3" t="s">
        <v>1659</v>
      </c>
      <c r="C1289" s="31" t="str">
        <f>IF(OR(Sheet1!I1594&lt;&gt;Sheet1!AF1594,Sheet1!AG1594&lt;&gt;Sheet1!J1594),"有影响","-")</f>
        <v>-</v>
      </c>
      <c r="D1289" s="31" t="str">
        <f>IF(OR(Sheet1!N1594&lt;&gt;Sheet1!AH1594,Sheet1!AI1594&lt;&gt;Sheet1!O1594),"有影响","-")</f>
        <v>-</v>
      </c>
      <c r="E1289" s="31" t="str">
        <f>IF(OR(Sheet1!S1594&lt;&gt;Sheet1!AJ1594,Sheet1!AK1594&lt;&gt;Sheet1!T1594),"有影响","-")</f>
        <v>-</v>
      </c>
      <c r="F1289" s="31" t="str">
        <f>IF(OR(Sheet1!X1594&lt;&gt;Sheet1!AL1594,Sheet1!AM1594&lt;&gt;Sheet1!Y1594),"有影响","-")</f>
        <v>-</v>
      </c>
      <c r="G1289" s="31" t="str">
        <f>IF(OR(Sheet1!AC1594&lt;&gt;Sheet1!AN1594,Sheet1!AO1594&lt;&gt;Sheet1!AD1594),"有影响","-")</f>
        <v>-</v>
      </c>
      <c r="H1289" s="31" t="str">
        <f>IF(Sheet1!G1594=0,"出错","-")</f>
        <v>-</v>
      </c>
      <c r="I1289" s="31" t="str">
        <f>IF(AND(Sheet1!G1594=0,Sheet1!L1594&lt;&gt;0),"出错","-")</f>
        <v>-</v>
      </c>
      <c r="J1289" s="31" t="str">
        <f>IF(AND(Sheet1!G1594=0,Sheet1!L1594=0,Sheet1!Q1594&lt;&gt;0),"出错","-")</f>
        <v>-</v>
      </c>
      <c r="K1289" s="31" t="str">
        <f>IF(AND(Sheet1!G1594=0,Sheet1!L1594=0,Sheet1!Q1594=0,Sheet1!V1594&lt;&gt;0),"出错","-")</f>
        <v>-</v>
      </c>
      <c r="L1289" s="31" t="str">
        <f>IF(AND(Sheet1!G1594=0,Sheet1!L1594=0,Sheet1!Q1594=0,Sheet1!V1594=0,Sheet1!AA1594&lt;&gt;0),"出错","-")</f>
        <v>-</v>
      </c>
    </row>
    <row r="1290" spans="1:12">
      <c r="A1290" s="3">
        <v>40174</v>
      </c>
      <c r="B1290" s="3" t="s">
        <v>1659</v>
      </c>
      <c r="C1290" s="31" t="str">
        <f>IF(OR(Sheet1!I1595&lt;&gt;Sheet1!AF1595,Sheet1!AG1595&lt;&gt;Sheet1!J1595),"有影响","-")</f>
        <v>-</v>
      </c>
      <c r="D1290" s="31" t="str">
        <f>IF(OR(Sheet1!N1595&lt;&gt;Sheet1!AH1595,Sheet1!AI1595&lt;&gt;Sheet1!O1595),"有影响","-")</f>
        <v>-</v>
      </c>
      <c r="E1290" s="31" t="str">
        <f>IF(OR(Sheet1!S1595&lt;&gt;Sheet1!AJ1595,Sheet1!AK1595&lt;&gt;Sheet1!T1595),"有影响","-")</f>
        <v>-</v>
      </c>
      <c r="F1290" s="31" t="str">
        <f>IF(OR(Sheet1!X1595&lt;&gt;Sheet1!AL1595,Sheet1!AM1595&lt;&gt;Sheet1!Y1595),"有影响","-")</f>
        <v>-</v>
      </c>
      <c r="G1290" s="31" t="str">
        <f>IF(OR(Sheet1!AC1595&lt;&gt;Sheet1!AN1595,Sheet1!AO1595&lt;&gt;Sheet1!AD1595),"有影响","-")</f>
        <v>-</v>
      </c>
      <c r="H1290" s="31" t="str">
        <f>IF(Sheet1!G1595=0,"出错","-")</f>
        <v>-</v>
      </c>
      <c r="I1290" s="31" t="str">
        <f>IF(AND(Sheet1!G1595=0,Sheet1!L1595&lt;&gt;0),"出错","-")</f>
        <v>-</v>
      </c>
      <c r="J1290" s="31" t="str">
        <f>IF(AND(Sheet1!G1595=0,Sheet1!L1595=0,Sheet1!Q1595&lt;&gt;0),"出错","-")</f>
        <v>-</v>
      </c>
      <c r="K1290" s="31" t="str">
        <f>IF(AND(Sheet1!G1595=0,Sheet1!L1595=0,Sheet1!Q1595=0,Sheet1!V1595&lt;&gt;0),"出错","-")</f>
        <v>-</v>
      </c>
      <c r="L1290" s="31" t="str">
        <f>IF(AND(Sheet1!G1595=0,Sheet1!L1595=0,Sheet1!Q1595=0,Sheet1!V1595=0,Sheet1!AA1595&lt;&gt;0),"出错","-")</f>
        <v>-</v>
      </c>
    </row>
    <row r="1291" spans="1:12">
      <c r="A1291" s="3">
        <v>40175</v>
      </c>
      <c r="B1291" s="3" t="s">
        <v>1659</v>
      </c>
      <c r="C1291" s="31" t="str">
        <f>IF(OR(Sheet1!I1596&lt;&gt;Sheet1!AF1596,Sheet1!AG1596&lt;&gt;Sheet1!J1596),"有影响","-")</f>
        <v>-</v>
      </c>
      <c r="D1291" s="31" t="str">
        <f>IF(OR(Sheet1!N1596&lt;&gt;Sheet1!AH1596,Sheet1!AI1596&lt;&gt;Sheet1!O1596),"有影响","-")</f>
        <v>-</v>
      </c>
      <c r="E1291" s="31" t="str">
        <f>IF(OR(Sheet1!S1596&lt;&gt;Sheet1!AJ1596,Sheet1!AK1596&lt;&gt;Sheet1!T1596),"有影响","-")</f>
        <v>-</v>
      </c>
      <c r="F1291" s="31" t="str">
        <f>IF(OR(Sheet1!X1596&lt;&gt;Sheet1!AL1596,Sheet1!AM1596&lt;&gt;Sheet1!Y1596),"有影响","-")</f>
        <v>-</v>
      </c>
      <c r="G1291" s="31" t="str">
        <f>IF(OR(Sheet1!AC1596&lt;&gt;Sheet1!AN1596,Sheet1!AO1596&lt;&gt;Sheet1!AD1596),"有影响","-")</f>
        <v>-</v>
      </c>
      <c r="H1291" s="31" t="str">
        <f>IF(Sheet1!G1596=0,"出错","-")</f>
        <v>-</v>
      </c>
      <c r="I1291" s="31" t="str">
        <f>IF(AND(Sheet1!G1596=0,Sheet1!L1596&lt;&gt;0),"出错","-")</f>
        <v>-</v>
      </c>
      <c r="J1291" s="31" t="str">
        <f>IF(AND(Sheet1!G1596=0,Sheet1!L1596=0,Sheet1!Q1596&lt;&gt;0),"出错","-")</f>
        <v>-</v>
      </c>
      <c r="K1291" s="31" t="str">
        <f>IF(AND(Sheet1!G1596=0,Sheet1!L1596=0,Sheet1!Q1596=0,Sheet1!V1596&lt;&gt;0),"出错","-")</f>
        <v>-</v>
      </c>
      <c r="L1291" s="31" t="str">
        <f>IF(AND(Sheet1!G1596=0,Sheet1!L1596=0,Sheet1!Q1596=0,Sheet1!V1596=0,Sheet1!AA1596&lt;&gt;0),"出错","-")</f>
        <v>-</v>
      </c>
    </row>
    <row r="1292" spans="1:12">
      <c r="A1292" s="3">
        <v>40176</v>
      </c>
      <c r="B1292" s="3" t="s">
        <v>1659</v>
      </c>
      <c r="C1292" s="31" t="str">
        <f>IF(OR(Sheet1!I1597&lt;&gt;Sheet1!AF1597,Sheet1!AG1597&lt;&gt;Sheet1!J1597),"有影响","-")</f>
        <v>-</v>
      </c>
      <c r="D1292" s="31" t="str">
        <f>IF(OR(Sheet1!N1597&lt;&gt;Sheet1!AH1597,Sheet1!AI1597&lt;&gt;Sheet1!O1597),"有影响","-")</f>
        <v>-</v>
      </c>
      <c r="E1292" s="31" t="str">
        <f>IF(OR(Sheet1!S1597&lt;&gt;Sheet1!AJ1597,Sheet1!AK1597&lt;&gt;Sheet1!T1597),"有影响","-")</f>
        <v>-</v>
      </c>
      <c r="F1292" s="31" t="str">
        <f>IF(OR(Sheet1!X1597&lt;&gt;Sheet1!AL1597,Sheet1!AM1597&lt;&gt;Sheet1!Y1597),"有影响","-")</f>
        <v>-</v>
      </c>
      <c r="G1292" s="31" t="str">
        <f>IF(OR(Sheet1!AC1597&lt;&gt;Sheet1!AN1597,Sheet1!AO1597&lt;&gt;Sheet1!AD1597),"有影响","-")</f>
        <v>-</v>
      </c>
      <c r="H1292" s="31" t="str">
        <f>IF(Sheet1!G1597=0,"出错","-")</f>
        <v>-</v>
      </c>
      <c r="I1292" s="31" t="str">
        <f>IF(AND(Sheet1!G1597=0,Sheet1!L1597&lt;&gt;0),"出错","-")</f>
        <v>-</v>
      </c>
      <c r="J1292" s="31" t="str">
        <f>IF(AND(Sheet1!G1597=0,Sheet1!L1597=0,Sheet1!Q1597&lt;&gt;0),"出错","-")</f>
        <v>-</v>
      </c>
      <c r="K1292" s="31" t="str">
        <f>IF(AND(Sheet1!G1597=0,Sheet1!L1597=0,Sheet1!Q1597=0,Sheet1!V1597&lt;&gt;0),"出错","-")</f>
        <v>-</v>
      </c>
      <c r="L1292" s="31" t="str">
        <f>IF(AND(Sheet1!G1597=0,Sheet1!L1597=0,Sheet1!Q1597=0,Sheet1!V1597=0,Sheet1!AA1597&lt;&gt;0),"出错","-")</f>
        <v>-</v>
      </c>
    </row>
    <row r="1293" spans="1:12">
      <c r="A1293" s="3">
        <v>40177</v>
      </c>
      <c r="B1293" s="3" t="s">
        <v>1659</v>
      </c>
      <c r="C1293" s="31" t="str">
        <f>IF(OR(Sheet1!I1598&lt;&gt;Sheet1!AF1598,Sheet1!AG1598&lt;&gt;Sheet1!J1598),"有影响","-")</f>
        <v>-</v>
      </c>
      <c r="D1293" s="31" t="str">
        <f>IF(OR(Sheet1!N1598&lt;&gt;Sheet1!AH1598,Sheet1!AI1598&lt;&gt;Sheet1!O1598),"有影响","-")</f>
        <v>-</v>
      </c>
      <c r="E1293" s="31" t="str">
        <f>IF(OR(Sheet1!S1598&lt;&gt;Sheet1!AJ1598,Sheet1!AK1598&lt;&gt;Sheet1!T1598),"有影响","-")</f>
        <v>-</v>
      </c>
      <c r="F1293" s="31" t="str">
        <f>IF(OR(Sheet1!X1598&lt;&gt;Sheet1!AL1598,Sheet1!AM1598&lt;&gt;Sheet1!Y1598),"有影响","-")</f>
        <v>-</v>
      </c>
      <c r="G1293" s="31" t="str">
        <f>IF(OR(Sheet1!AC1598&lt;&gt;Sheet1!AN1598,Sheet1!AO1598&lt;&gt;Sheet1!AD1598),"有影响","-")</f>
        <v>-</v>
      </c>
      <c r="H1293" s="31" t="str">
        <f>IF(Sheet1!G1598=0,"出错","-")</f>
        <v>-</v>
      </c>
      <c r="I1293" s="31" t="str">
        <f>IF(AND(Sheet1!G1598=0,Sheet1!L1598&lt;&gt;0),"出错","-")</f>
        <v>-</v>
      </c>
      <c r="J1293" s="31" t="str">
        <f>IF(AND(Sheet1!G1598=0,Sheet1!L1598=0,Sheet1!Q1598&lt;&gt;0),"出错","-")</f>
        <v>-</v>
      </c>
      <c r="K1293" s="31" t="str">
        <f>IF(AND(Sheet1!G1598=0,Sheet1!L1598=0,Sheet1!Q1598=0,Sheet1!V1598&lt;&gt;0),"出错","-")</f>
        <v>-</v>
      </c>
      <c r="L1293" s="31" t="str">
        <f>IF(AND(Sheet1!G1598=0,Sheet1!L1598=0,Sheet1!Q1598=0,Sheet1!V1598=0,Sheet1!AA1598&lt;&gt;0),"出错","-")</f>
        <v>-</v>
      </c>
    </row>
    <row r="1294" spans="1:12">
      <c r="A1294" s="3">
        <v>40178</v>
      </c>
      <c r="B1294" s="3" t="s">
        <v>1659</v>
      </c>
      <c r="C1294" s="31" t="str">
        <f>IF(OR(Sheet1!I1599&lt;&gt;Sheet1!AF1599,Sheet1!AG1599&lt;&gt;Sheet1!J1599),"有影响","-")</f>
        <v>-</v>
      </c>
      <c r="D1294" s="31" t="str">
        <f>IF(OR(Sheet1!N1599&lt;&gt;Sheet1!AH1599,Sheet1!AI1599&lt;&gt;Sheet1!O1599),"有影响","-")</f>
        <v>-</v>
      </c>
      <c r="E1294" s="31" t="str">
        <f>IF(OR(Sheet1!S1599&lt;&gt;Sheet1!AJ1599,Sheet1!AK1599&lt;&gt;Sheet1!T1599),"有影响","-")</f>
        <v>-</v>
      </c>
      <c r="F1294" s="31" t="str">
        <f>IF(OR(Sheet1!X1599&lt;&gt;Sheet1!AL1599,Sheet1!AM1599&lt;&gt;Sheet1!Y1599),"有影响","-")</f>
        <v>-</v>
      </c>
      <c r="G1294" s="31" t="str">
        <f>IF(OR(Sheet1!AC1599&lt;&gt;Sheet1!AN1599,Sheet1!AO1599&lt;&gt;Sheet1!AD1599),"有影响","-")</f>
        <v>-</v>
      </c>
      <c r="H1294" s="31" t="str">
        <f>IF(Sheet1!G1599=0,"出错","-")</f>
        <v>-</v>
      </c>
      <c r="I1294" s="31" t="str">
        <f>IF(AND(Sheet1!G1599=0,Sheet1!L1599&lt;&gt;0),"出错","-")</f>
        <v>-</v>
      </c>
      <c r="J1294" s="31" t="str">
        <f>IF(AND(Sheet1!G1599=0,Sheet1!L1599=0,Sheet1!Q1599&lt;&gt;0),"出错","-")</f>
        <v>-</v>
      </c>
      <c r="K1294" s="31" t="str">
        <f>IF(AND(Sheet1!G1599=0,Sheet1!L1599=0,Sheet1!Q1599=0,Sheet1!V1599&lt;&gt;0),"出错","-")</f>
        <v>-</v>
      </c>
      <c r="L1294" s="31" t="str">
        <f>IF(AND(Sheet1!G1599=0,Sheet1!L1599=0,Sheet1!Q1599=0,Sheet1!V1599=0,Sheet1!AA1599&lt;&gt;0),"出错","-")</f>
        <v>-</v>
      </c>
    </row>
    <row r="1295" spans="1:12">
      <c r="A1295" s="3">
        <v>40179</v>
      </c>
      <c r="B1295" s="3" t="s">
        <v>1659</v>
      </c>
      <c r="C1295" s="31" t="str">
        <f>IF(OR(Sheet1!I1600&lt;&gt;Sheet1!AF1600,Sheet1!AG1600&lt;&gt;Sheet1!J1600),"有影响","-")</f>
        <v>-</v>
      </c>
      <c r="D1295" s="31" t="str">
        <f>IF(OR(Sheet1!N1600&lt;&gt;Sheet1!AH1600,Sheet1!AI1600&lt;&gt;Sheet1!O1600),"有影响","-")</f>
        <v>-</v>
      </c>
      <c r="E1295" s="31" t="str">
        <f>IF(OR(Sheet1!S1600&lt;&gt;Sheet1!AJ1600,Sheet1!AK1600&lt;&gt;Sheet1!T1600),"有影响","-")</f>
        <v>-</v>
      </c>
      <c r="F1295" s="31" t="str">
        <f>IF(OR(Sheet1!X1600&lt;&gt;Sheet1!AL1600,Sheet1!AM1600&lt;&gt;Sheet1!Y1600),"有影响","-")</f>
        <v>-</v>
      </c>
      <c r="G1295" s="31" t="str">
        <f>IF(OR(Sheet1!AC1600&lt;&gt;Sheet1!AN1600,Sheet1!AO1600&lt;&gt;Sheet1!AD1600),"有影响","-")</f>
        <v>-</v>
      </c>
      <c r="H1295" s="31" t="str">
        <f>IF(Sheet1!G1600=0,"出错","-")</f>
        <v>-</v>
      </c>
      <c r="I1295" s="31" t="str">
        <f>IF(AND(Sheet1!G1600=0,Sheet1!L1600&lt;&gt;0),"出错","-")</f>
        <v>-</v>
      </c>
      <c r="J1295" s="31" t="str">
        <f>IF(AND(Sheet1!G1600=0,Sheet1!L1600=0,Sheet1!Q1600&lt;&gt;0),"出错","-")</f>
        <v>-</v>
      </c>
      <c r="K1295" s="31" t="str">
        <f>IF(AND(Sheet1!G1600=0,Sheet1!L1600=0,Sheet1!Q1600=0,Sheet1!V1600&lt;&gt;0),"出错","-")</f>
        <v>-</v>
      </c>
      <c r="L1295" s="31" t="str">
        <f>IF(AND(Sheet1!G1600=0,Sheet1!L1600=0,Sheet1!Q1600=0,Sheet1!V1600=0,Sheet1!AA1600&lt;&gt;0),"出错","-")</f>
        <v>-</v>
      </c>
    </row>
    <row r="1296" spans="1:12">
      <c r="A1296" s="3">
        <v>40180</v>
      </c>
      <c r="B1296" s="3" t="s">
        <v>1659</v>
      </c>
      <c r="C1296" s="31" t="str">
        <f>IF(OR(Sheet1!I1601&lt;&gt;Sheet1!AF1601,Sheet1!AG1601&lt;&gt;Sheet1!J1601),"有影响","-")</f>
        <v>-</v>
      </c>
      <c r="D1296" s="31" t="str">
        <f>IF(OR(Sheet1!N1601&lt;&gt;Sheet1!AH1601,Sheet1!AI1601&lt;&gt;Sheet1!O1601),"有影响","-")</f>
        <v>-</v>
      </c>
      <c r="E1296" s="31" t="str">
        <f>IF(OR(Sheet1!S1601&lt;&gt;Sheet1!AJ1601,Sheet1!AK1601&lt;&gt;Sheet1!T1601),"有影响","-")</f>
        <v>-</v>
      </c>
      <c r="F1296" s="31" t="str">
        <f>IF(OR(Sheet1!X1601&lt;&gt;Sheet1!AL1601,Sheet1!AM1601&lt;&gt;Sheet1!Y1601),"有影响","-")</f>
        <v>-</v>
      </c>
      <c r="G1296" s="31" t="str">
        <f>IF(OR(Sheet1!AC1601&lt;&gt;Sheet1!AN1601,Sheet1!AO1601&lt;&gt;Sheet1!AD1601),"有影响","-")</f>
        <v>-</v>
      </c>
      <c r="H1296" s="31" t="str">
        <f>IF(Sheet1!G1601=0,"出错","-")</f>
        <v>-</v>
      </c>
      <c r="I1296" s="31" t="str">
        <f>IF(AND(Sheet1!G1601=0,Sheet1!L1601&lt;&gt;0),"出错","-")</f>
        <v>-</v>
      </c>
      <c r="J1296" s="31" t="str">
        <f>IF(AND(Sheet1!G1601=0,Sheet1!L1601=0,Sheet1!Q1601&lt;&gt;0),"出错","-")</f>
        <v>-</v>
      </c>
      <c r="K1296" s="31" t="str">
        <f>IF(AND(Sheet1!G1601=0,Sheet1!L1601=0,Sheet1!Q1601=0,Sheet1!V1601&lt;&gt;0),"出错","-")</f>
        <v>-</v>
      </c>
      <c r="L1296" s="31" t="str">
        <f>IF(AND(Sheet1!G1601=0,Sheet1!L1601=0,Sheet1!Q1601=0,Sheet1!V1601=0,Sheet1!AA1601&lt;&gt;0),"出错","-")</f>
        <v>-</v>
      </c>
    </row>
    <row r="1297" spans="1:12">
      <c r="A1297" s="3">
        <v>40181</v>
      </c>
      <c r="B1297" s="3" t="s">
        <v>1659</v>
      </c>
      <c r="C1297" s="31" t="str">
        <f>IF(OR(Sheet1!I1602&lt;&gt;Sheet1!AF1602,Sheet1!AG1602&lt;&gt;Sheet1!J1602),"有影响","-")</f>
        <v>-</v>
      </c>
      <c r="D1297" s="31" t="str">
        <f>IF(OR(Sheet1!N1602&lt;&gt;Sheet1!AH1602,Sheet1!AI1602&lt;&gt;Sheet1!O1602),"有影响","-")</f>
        <v>-</v>
      </c>
      <c r="E1297" s="31" t="str">
        <f>IF(OR(Sheet1!S1602&lt;&gt;Sheet1!AJ1602,Sheet1!AK1602&lt;&gt;Sheet1!T1602),"有影响","-")</f>
        <v>-</v>
      </c>
      <c r="F1297" s="31" t="str">
        <f>IF(OR(Sheet1!X1602&lt;&gt;Sheet1!AL1602,Sheet1!AM1602&lt;&gt;Sheet1!Y1602),"有影响","-")</f>
        <v>-</v>
      </c>
      <c r="G1297" s="31" t="str">
        <f>IF(OR(Sheet1!AC1602&lt;&gt;Sheet1!AN1602,Sheet1!AO1602&lt;&gt;Sheet1!AD1602),"有影响","-")</f>
        <v>-</v>
      </c>
      <c r="H1297" s="31" t="str">
        <f>IF(Sheet1!G1602=0,"出错","-")</f>
        <v>-</v>
      </c>
      <c r="I1297" s="31" t="str">
        <f>IF(AND(Sheet1!G1602=0,Sheet1!L1602&lt;&gt;0),"出错","-")</f>
        <v>-</v>
      </c>
      <c r="J1297" s="31" t="str">
        <f>IF(AND(Sheet1!G1602=0,Sheet1!L1602=0,Sheet1!Q1602&lt;&gt;0),"出错","-")</f>
        <v>-</v>
      </c>
      <c r="K1297" s="31" t="str">
        <f>IF(AND(Sheet1!G1602=0,Sheet1!L1602=0,Sheet1!Q1602=0,Sheet1!V1602&lt;&gt;0),"出错","-")</f>
        <v>-</v>
      </c>
      <c r="L1297" s="31" t="str">
        <f>IF(AND(Sheet1!G1602=0,Sheet1!L1602=0,Sheet1!Q1602=0,Sheet1!V1602=0,Sheet1!AA1602&lt;&gt;0),"出错","-")</f>
        <v>-</v>
      </c>
    </row>
    <row r="1298" spans="1:12">
      <c r="A1298" s="3">
        <v>40182</v>
      </c>
      <c r="B1298" s="3" t="s">
        <v>1659</v>
      </c>
      <c r="C1298" s="31" t="str">
        <f>IF(OR(Sheet1!I1603&lt;&gt;Sheet1!AF1603,Sheet1!AG1603&lt;&gt;Sheet1!J1603),"有影响","-")</f>
        <v>-</v>
      </c>
      <c r="D1298" s="31" t="str">
        <f>IF(OR(Sheet1!N1603&lt;&gt;Sheet1!AH1603,Sheet1!AI1603&lt;&gt;Sheet1!O1603),"有影响","-")</f>
        <v>-</v>
      </c>
      <c r="E1298" s="31" t="str">
        <f>IF(OR(Sheet1!S1603&lt;&gt;Sheet1!AJ1603,Sheet1!AK1603&lt;&gt;Sheet1!T1603),"有影响","-")</f>
        <v>-</v>
      </c>
      <c r="F1298" s="31" t="str">
        <f>IF(OR(Sheet1!X1603&lt;&gt;Sheet1!AL1603,Sheet1!AM1603&lt;&gt;Sheet1!Y1603),"有影响","-")</f>
        <v>-</v>
      </c>
      <c r="G1298" s="31" t="str">
        <f>IF(OR(Sheet1!AC1603&lt;&gt;Sheet1!AN1603,Sheet1!AO1603&lt;&gt;Sheet1!AD1603),"有影响","-")</f>
        <v>-</v>
      </c>
      <c r="H1298" s="31" t="str">
        <f>IF(Sheet1!G1603=0,"出错","-")</f>
        <v>-</v>
      </c>
      <c r="I1298" s="31" t="str">
        <f>IF(AND(Sheet1!G1603=0,Sheet1!L1603&lt;&gt;0),"出错","-")</f>
        <v>-</v>
      </c>
      <c r="J1298" s="31" t="str">
        <f>IF(AND(Sheet1!G1603=0,Sheet1!L1603=0,Sheet1!Q1603&lt;&gt;0),"出错","-")</f>
        <v>-</v>
      </c>
      <c r="K1298" s="31" t="str">
        <f>IF(AND(Sheet1!G1603=0,Sheet1!L1603=0,Sheet1!Q1603=0,Sheet1!V1603&lt;&gt;0),"出错","-")</f>
        <v>-</v>
      </c>
      <c r="L1298" s="31" t="str">
        <f>IF(AND(Sheet1!G1603=0,Sheet1!L1603=0,Sheet1!Q1603=0,Sheet1!V1603=0,Sheet1!AA1603&lt;&gt;0),"出错","-")</f>
        <v>-</v>
      </c>
    </row>
    <row r="1299" spans="1:12">
      <c r="A1299" s="3">
        <v>40183</v>
      </c>
      <c r="B1299" s="3" t="s">
        <v>1659</v>
      </c>
      <c r="C1299" s="31" t="str">
        <f>IF(OR(Sheet1!I1604&lt;&gt;Sheet1!AF1604,Sheet1!AG1604&lt;&gt;Sheet1!J1604),"有影响","-")</f>
        <v>-</v>
      </c>
      <c r="D1299" s="31" t="str">
        <f>IF(OR(Sheet1!N1604&lt;&gt;Sheet1!AH1604,Sheet1!AI1604&lt;&gt;Sheet1!O1604),"有影响","-")</f>
        <v>-</v>
      </c>
      <c r="E1299" s="31" t="str">
        <f>IF(OR(Sheet1!S1604&lt;&gt;Sheet1!AJ1604,Sheet1!AK1604&lt;&gt;Sheet1!T1604),"有影响","-")</f>
        <v>-</v>
      </c>
      <c r="F1299" s="31" t="str">
        <f>IF(OR(Sheet1!X1604&lt;&gt;Sheet1!AL1604,Sheet1!AM1604&lt;&gt;Sheet1!Y1604),"有影响","-")</f>
        <v>-</v>
      </c>
      <c r="G1299" s="31" t="str">
        <f>IF(OR(Sheet1!AC1604&lt;&gt;Sheet1!AN1604,Sheet1!AO1604&lt;&gt;Sheet1!AD1604),"有影响","-")</f>
        <v>-</v>
      </c>
      <c r="H1299" s="31" t="str">
        <f>IF(Sheet1!G1604=0,"出错","-")</f>
        <v>-</v>
      </c>
      <c r="I1299" s="31" t="str">
        <f>IF(AND(Sheet1!G1604=0,Sheet1!L1604&lt;&gt;0),"出错","-")</f>
        <v>-</v>
      </c>
      <c r="J1299" s="31" t="str">
        <f>IF(AND(Sheet1!G1604=0,Sheet1!L1604=0,Sheet1!Q1604&lt;&gt;0),"出错","-")</f>
        <v>-</v>
      </c>
      <c r="K1299" s="31" t="str">
        <f>IF(AND(Sheet1!G1604=0,Sheet1!L1604=0,Sheet1!Q1604=0,Sheet1!V1604&lt;&gt;0),"出错","-")</f>
        <v>-</v>
      </c>
      <c r="L1299" s="31" t="str">
        <f>IF(AND(Sheet1!G1604=0,Sheet1!L1604=0,Sheet1!Q1604=0,Sheet1!V1604=0,Sheet1!AA1604&lt;&gt;0),"出错","-")</f>
        <v>-</v>
      </c>
    </row>
    <row r="1300" spans="1:12">
      <c r="A1300" s="3">
        <v>40184</v>
      </c>
      <c r="B1300" s="3" t="s">
        <v>1659</v>
      </c>
      <c r="C1300" s="31" t="str">
        <f>IF(OR(Sheet1!I1605&lt;&gt;Sheet1!AF1605,Sheet1!AG1605&lt;&gt;Sheet1!J1605),"有影响","-")</f>
        <v>-</v>
      </c>
      <c r="D1300" s="31" t="str">
        <f>IF(OR(Sheet1!N1605&lt;&gt;Sheet1!AH1605,Sheet1!AI1605&lt;&gt;Sheet1!O1605),"有影响","-")</f>
        <v>-</v>
      </c>
      <c r="E1300" s="31" t="str">
        <f>IF(OR(Sheet1!S1605&lt;&gt;Sheet1!AJ1605,Sheet1!AK1605&lt;&gt;Sheet1!T1605),"有影响","-")</f>
        <v>-</v>
      </c>
      <c r="F1300" s="31" t="str">
        <f>IF(OR(Sheet1!X1605&lt;&gt;Sheet1!AL1605,Sheet1!AM1605&lt;&gt;Sheet1!Y1605),"有影响","-")</f>
        <v>-</v>
      </c>
      <c r="G1300" s="31" t="str">
        <f>IF(OR(Sheet1!AC1605&lt;&gt;Sheet1!AN1605,Sheet1!AO1605&lt;&gt;Sheet1!AD1605),"有影响","-")</f>
        <v>-</v>
      </c>
      <c r="H1300" s="31" t="str">
        <f>IF(Sheet1!G1605=0,"出错","-")</f>
        <v>-</v>
      </c>
      <c r="I1300" s="31" t="str">
        <f>IF(AND(Sheet1!G1605=0,Sheet1!L1605&lt;&gt;0),"出错","-")</f>
        <v>-</v>
      </c>
      <c r="J1300" s="31" t="str">
        <f>IF(AND(Sheet1!G1605=0,Sheet1!L1605=0,Sheet1!Q1605&lt;&gt;0),"出错","-")</f>
        <v>-</v>
      </c>
      <c r="K1300" s="31" t="str">
        <f>IF(AND(Sheet1!G1605=0,Sheet1!L1605=0,Sheet1!Q1605=0,Sheet1!V1605&lt;&gt;0),"出错","-")</f>
        <v>-</v>
      </c>
      <c r="L1300" s="31" t="str">
        <f>IF(AND(Sheet1!G1605=0,Sheet1!L1605=0,Sheet1!Q1605=0,Sheet1!V1605=0,Sheet1!AA1605&lt;&gt;0),"出错","-")</f>
        <v>-</v>
      </c>
    </row>
    <row r="1301" spans="1:12">
      <c r="A1301" s="3">
        <v>40185</v>
      </c>
      <c r="B1301" s="3" t="s">
        <v>1659</v>
      </c>
      <c r="C1301" s="31" t="str">
        <f>IF(OR(Sheet1!I1606&lt;&gt;Sheet1!AF1606,Sheet1!AG1606&lt;&gt;Sheet1!J1606),"有影响","-")</f>
        <v>-</v>
      </c>
      <c r="D1301" s="31" t="str">
        <f>IF(OR(Sheet1!N1606&lt;&gt;Sheet1!AH1606,Sheet1!AI1606&lt;&gt;Sheet1!O1606),"有影响","-")</f>
        <v>-</v>
      </c>
      <c r="E1301" s="31" t="str">
        <f>IF(OR(Sheet1!S1606&lt;&gt;Sheet1!AJ1606,Sheet1!AK1606&lt;&gt;Sheet1!T1606),"有影响","-")</f>
        <v>-</v>
      </c>
      <c r="F1301" s="31" t="str">
        <f>IF(OR(Sheet1!X1606&lt;&gt;Sheet1!AL1606,Sheet1!AM1606&lt;&gt;Sheet1!Y1606),"有影响","-")</f>
        <v>-</v>
      </c>
      <c r="G1301" s="31" t="str">
        <f>IF(OR(Sheet1!AC1606&lt;&gt;Sheet1!AN1606,Sheet1!AO1606&lt;&gt;Sheet1!AD1606),"有影响","-")</f>
        <v>-</v>
      </c>
      <c r="H1301" s="31" t="str">
        <f>IF(Sheet1!G1606=0,"出错","-")</f>
        <v>-</v>
      </c>
      <c r="I1301" s="31" t="str">
        <f>IF(AND(Sheet1!G1606=0,Sheet1!L1606&lt;&gt;0),"出错","-")</f>
        <v>-</v>
      </c>
      <c r="J1301" s="31" t="str">
        <f>IF(AND(Sheet1!G1606=0,Sheet1!L1606=0,Sheet1!Q1606&lt;&gt;0),"出错","-")</f>
        <v>-</v>
      </c>
      <c r="K1301" s="31" t="str">
        <f>IF(AND(Sheet1!G1606=0,Sheet1!L1606=0,Sheet1!Q1606=0,Sheet1!V1606&lt;&gt;0),"出错","-")</f>
        <v>-</v>
      </c>
      <c r="L1301" s="31" t="str">
        <f>IF(AND(Sheet1!G1606=0,Sheet1!L1606=0,Sheet1!Q1606=0,Sheet1!V1606=0,Sheet1!AA1606&lt;&gt;0),"出错","-")</f>
        <v>-</v>
      </c>
    </row>
    <row r="1302" spans="1:12">
      <c r="A1302" s="3">
        <v>40186</v>
      </c>
      <c r="B1302" s="3" t="s">
        <v>1659</v>
      </c>
      <c r="C1302" s="31" t="str">
        <f>IF(OR(Sheet1!I1607&lt;&gt;Sheet1!AF1607,Sheet1!AG1607&lt;&gt;Sheet1!J1607),"有影响","-")</f>
        <v>-</v>
      </c>
      <c r="D1302" s="31" t="str">
        <f>IF(OR(Sheet1!N1607&lt;&gt;Sheet1!AH1607,Sheet1!AI1607&lt;&gt;Sheet1!O1607),"有影响","-")</f>
        <v>-</v>
      </c>
      <c r="E1302" s="31" t="str">
        <f>IF(OR(Sheet1!S1607&lt;&gt;Sheet1!AJ1607,Sheet1!AK1607&lt;&gt;Sheet1!T1607),"有影响","-")</f>
        <v>-</v>
      </c>
      <c r="F1302" s="31" t="str">
        <f>IF(OR(Sheet1!X1607&lt;&gt;Sheet1!AL1607,Sheet1!AM1607&lt;&gt;Sheet1!Y1607),"有影响","-")</f>
        <v>-</v>
      </c>
      <c r="G1302" s="31" t="str">
        <f>IF(OR(Sheet1!AC1607&lt;&gt;Sheet1!AN1607,Sheet1!AO1607&lt;&gt;Sheet1!AD1607),"有影响","-")</f>
        <v>-</v>
      </c>
      <c r="H1302" s="31" t="str">
        <f>IF(Sheet1!G1607=0,"出错","-")</f>
        <v>-</v>
      </c>
      <c r="I1302" s="31" t="str">
        <f>IF(AND(Sheet1!G1607=0,Sheet1!L1607&lt;&gt;0),"出错","-")</f>
        <v>-</v>
      </c>
      <c r="J1302" s="31" t="str">
        <f>IF(AND(Sheet1!G1607=0,Sheet1!L1607=0,Sheet1!Q1607&lt;&gt;0),"出错","-")</f>
        <v>-</v>
      </c>
      <c r="K1302" s="31" t="str">
        <f>IF(AND(Sheet1!G1607=0,Sheet1!L1607=0,Sheet1!Q1607=0,Sheet1!V1607&lt;&gt;0),"出错","-")</f>
        <v>-</v>
      </c>
      <c r="L1302" s="31" t="str">
        <f>IF(AND(Sheet1!G1607=0,Sheet1!L1607=0,Sheet1!Q1607=0,Sheet1!V1607=0,Sheet1!AA1607&lt;&gt;0),"出错","-")</f>
        <v>-</v>
      </c>
    </row>
    <row r="1303" spans="1:12">
      <c r="A1303" s="3">
        <v>40187</v>
      </c>
      <c r="B1303" s="3" t="s">
        <v>1659</v>
      </c>
      <c r="C1303" s="31" t="str">
        <f>IF(OR(Sheet1!I1608&lt;&gt;Sheet1!AF1608,Sheet1!AG1608&lt;&gt;Sheet1!J1608),"有影响","-")</f>
        <v>-</v>
      </c>
      <c r="D1303" s="31" t="str">
        <f>IF(OR(Sheet1!N1608&lt;&gt;Sheet1!AH1608,Sheet1!AI1608&lt;&gt;Sheet1!O1608),"有影响","-")</f>
        <v>-</v>
      </c>
      <c r="E1303" s="31" t="str">
        <f>IF(OR(Sheet1!S1608&lt;&gt;Sheet1!AJ1608,Sheet1!AK1608&lt;&gt;Sheet1!T1608),"有影响","-")</f>
        <v>-</v>
      </c>
      <c r="F1303" s="31" t="str">
        <f>IF(OR(Sheet1!X1608&lt;&gt;Sheet1!AL1608,Sheet1!AM1608&lt;&gt;Sheet1!Y1608),"有影响","-")</f>
        <v>-</v>
      </c>
      <c r="G1303" s="31" t="str">
        <f>IF(OR(Sheet1!AC1608&lt;&gt;Sheet1!AN1608,Sheet1!AO1608&lt;&gt;Sheet1!AD1608),"有影响","-")</f>
        <v>-</v>
      </c>
      <c r="H1303" s="31" t="str">
        <f>IF(Sheet1!G1608=0,"出错","-")</f>
        <v>-</v>
      </c>
      <c r="I1303" s="31" t="str">
        <f>IF(AND(Sheet1!G1608=0,Sheet1!L1608&lt;&gt;0),"出错","-")</f>
        <v>-</v>
      </c>
      <c r="J1303" s="31" t="str">
        <f>IF(AND(Sheet1!G1608=0,Sheet1!L1608=0,Sheet1!Q1608&lt;&gt;0),"出错","-")</f>
        <v>-</v>
      </c>
      <c r="K1303" s="31" t="str">
        <f>IF(AND(Sheet1!G1608=0,Sheet1!L1608=0,Sheet1!Q1608=0,Sheet1!V1608&lt;&gt;0),"出错","-")</f>
        <v>-</v>
      </c>
      <c r="L1303" s="31" t="str">
        <f>IF(AND(Sheet1!G1608=0,Sheet1!L1608=0,Sheet1!Q1608=0,Sheet1!V1608=0,Sheet1!AA1608&lt;&gt;0),"出错","-")</f>
        <v>-</v>
      </c>
    </row>
    <row r="1304" spans="1:12">
      <c r="A1304" s="3">
        <v>40188</v>
      </c>
      <c r="B1304" s="3" t="s">
        <v>1659</v>
      </c>
      <c r="C1304" s="31" t="str">
        <f>IF(OR(Sheet1!I1609&lt;&gt;Sheet1!AF1609,Sheet1!AG1609&lt;&gt;Sheet1!J1609),"有影响","-")</f>
        <v>-</v>
      </c>
      <c r="D1304" s="31" t="str">
        <f>IF(OR(Sheet1!N1609&lt;&gt;Sheet1!AH1609,Sheet1!AI1609&lt;&gt;Sheet1!O1609),"有影响","-")</f>
        <v>-</v>
      </c>
      <c r="E1304" s="31" t="str">
        <f>IF(OR(Sheet1!S1609&lt;&gt;Sheet1!AJ1609,Sheet1!AK1609&lt;&gt;Sheet1!T1609),"有影响","-")</f>
        <v>-</v>
      </c>
      <c r="F1304" s="31" t="str">
        <f>IF(OR(Sheet1!X1609&lt;&gt;Sheet1!AL1609,Sheet1!AM1609&lt;&gt;Sheet1!Y1609),"有影响","-")</f>
        <v>-</v>
      </c>
      <c r="G1304" s="31" t="str">
        <f>IF(OR(Sheet1!AC1609&lt;&gt;Sheet1!AN1609,Sheet1!AO1609&lt;&gt;Sheet1!AD1609),"有影响","-")</f>
        <v>-</v>
      </c>
      <c r="H1304" s="31" t="str">
        <f>IF(Sheet1!G1609=0,"出错","-")</f>
        <v>-</v>
      </c>
      <c r="I1304" s="31" t="str">
        <f>IF(AND(Sheet1!G1609=0,Sheet1!L1609&lt;&gt;0),"出错","-")</f>
        <v>-</v>
      </c>
      <c r="J1304" s="31" t="str">
        <f>IF(AND(Sheet1!G1609=0,Sheet1!L1609=0,Sheet1!Q1609&lt;&gt;0),"出错","-")</f>
        <v>-</v>
      </c>
      <c r="K1304" s="31" t="str">
        <f>IF(AND(Sheet1!G1609=0,Sheet1!L1609=0,Sheet1!Q1609=0,Sheet1!V1609&lt;&gt;0),"出错","-")</f>
        <v>-</v>
      </c>
      <c r="L1304" s="31" t="str">
        <f>IF(AND(Sheet1!G1609=0,Sheet1!L1609=0,Sheet1!Q1609=0,Sheet1!V1609=0,Sheet1!AA1609&lt;&gt;0),"出错","-")</f>
        <v>-</v>
      </c>
    </row>
    <row r="1305" spans="1:12">
      <c r="A1305" s="3">
        <v>40189</v>
      </c>
      <c r="B1305" s="3" t="s">
        <v>1659</v>
      </c>
      <c r="C1305" s="31" t="str">
        <f>IF(OR(Sheet1!I1610&lt;&gt;Sheet1!AF1610,Sheet1!AG1610&lt;&gt;Sheet1!J1610),"有影响","-")</f>
        <v>-</v>
      </c>
      <c r="D1305" s="31" t="str">
        <f>IF(OR(Sheet1!N1610&lt;&gt;Sheet1!AH1610,Sheet1!AI1610&lt;&gt;Sheet1!O1610),"有影响","-")</f>
        <v>-</v>
      </c>
      <c r="E1305" s="31" t="str">
        <f>IF(OR(Sheet1!S1610&lt;&gt;Sheet1!AJ1610,Sheet1!AK1610&lt;&gt;Sheet1!T1610),"有影响","-")</f>
        <v>-</v>
      </c>
      <c r="F1305" s="31" t="str">
        <f>IF(OR(Sheet1!X1610&lt;&gt;Sheet1!AL1610,Sheet1!AM1610&lt;&gt;Sheet1!Y1610),"有影响","-")</f>
        <v>-</v>
      </c>
      <c r="G1305" s="31" t="str">
        <f>IF(OR(Sheet1!AC1610&lt;&gt;Sheet1!AN1610,Sheet1!AO1610&lt;&gt;Sheet1!AD1610),"有影响","-")</f>
        <v>-</v>
      </c>
      <c r="H1305" s="31" t="str">
        <f>IF(Sheet1!G1610=0,"出错","-")</f>
        <v>-</v>
      </c>
      <c r="I1305" s="31" t="str">
        <f>IF(AND(Sheet1!G1610=0,Sheet1!L1610&lt;&gt;0),"出错","-")</f>
        <v>-</v>
      </c>
      <c r="J1305" s="31" t="str">
        <f>IF(AND(Sheet1!G1610=0,Sheet1!L1610=0,Sheet1!Q1610&lt;&gt;0),"出错","-")</f>
        <v>-</v>
      </c>
      <c r="K1305" s="31" t="str">
        <f>IF(AND(Sheet1!G1610=0,Sheet1!L1610=0,Sheet1!Q1610=0,Sheet1!V1610&lt;&gt;0),"出错","-")</f>
        <v>-</v>
      </c>
      <c r="L1305" s="31" t="str">
        <f>IF(AND(Sheet1!G1610=0,Sheet1!L1610=0,Sheet1!Q1610=0,Sheet1!V1610=0,Sheet1!AA1610&lt;&gt;0),"出错","-")</f>
        <v>-</v>
      </c>
    </row>
    <row r="1306" spans="1:12">
      <c r="A1306" s="3">
        <v>40190</v>
      </c>
      <c r="B1306" s="3" t="s">
        <v>1659</v>
      </c>
      <c r="C1306" s="31" t="str">
        <f>IF(OR(Sheet1!I1611&lt;&gt;Sheet1!AF1611,Sheet1!AG1611&lt;&gt;Sheet1!J1611),"有影响","-")</f>
        <v>-</v>
      </c>
      <c r="D1306" s="31" t="str">
        <f>IF(OR(Sheet1!N1611&lt;&gt;Sheet1!AH1611,Sheet1!AI1611&lt;&gt;Sheet1!O1611),"有影响","-")</f>
        <v>-</v>
      </c>
      <c r="E1306" s="31" t="str">
        <f>IF(OR(Sheet1!S1611&lt;&gt;Sheet1!AJ1611,Sheet1!AK1611&lt;&gt;Sheet1!T1611),"有影响","-")</f>
        <v>-</v>
      </c>
      <c r="F1306" s="31" t="str">
        <f>IF(OR(Sheet1!X1611&lt;&gt;Sheet1!AL1611,Sheet1!AM1611&lt;&gt;Sheet1!Y1611),"有影响","-")</f>
        <v>-</v>
      </c>
      <c r="G1306" s="31" t="str">
        <f>IF(OR(Sheet1!AC1611&lt;&gt;Sheet1!AN1611,Sheet1!AO1611&lt;&gt;Sheet1!AD1611),"有影响","-")</f>
        <v>-</v>
      </c>
      <c r="H1306" s="31" t="str">
        <f>IF(Sheet1!G1611=0,"出错","-")</f>
        <v>-</v>
      </c>
      <c r="I1306" s="31" t="str">
        <f>IF(AND(Sheet1!G1611=0,Sheet1!L1611&lt;&gt;0),"出错","-")</f>
        <v>-</v>
      </c>
      <c r="J1306" s="31" t="str">
        <f>IF(AND(Sheet1!G1611=0,Sheet1!L1611=0,Sheet1!Q1611&lt;&gt;0),"出错","-")</f>
        <v>-</v>
      </c>
      <c r="K1306" s="31" t="str">
        <f>IF(AND(Sheet1!G1611=0,Sheet1!L1611=0,Sheet1!Q1611=0,Sheet1!V1611&lt;&gt;0),"出错","-")</f>
        <v>-</v>
      </c>
      <c r="L1306" s="31" t="str">
        <f>IF(AND(Sheet1!G1611=0,Sheet1!L1611=0,Sheet1!Q1611=0,Sheet1!V1611=0,Sheet1!AA1611&lt;&gt;0),"出错","-")</f>
        <v>-</v>
      </c>
    </row>
    <row r="1307" spans="1:12">
      <c r="A1307" s="3">
        <v>40191</v>
      </c>
      <c r="B1307" s="3" t="s">
        <v>1659</v>
      </c>
      <c r="C1307" s="31" t="str">
        <f>IF(OR(Sheet1!I1612&lt;&gt;Sheet1!AF1612,Sheet1!AG1612&lt;&gt;Sheet1!J1612),"有影响","-")</f>
        <v>-</v>
      </c>
      <c r="D1307" s="31" t="str">
        <f>IF(OR(Sheet1!N1612&lt;&gt;Sheet1!AH1612,Sheet1!AI1612&lt;&gt;Sheet1!O1612),"有影响","-")</f>
        <v>-</v>
      </c>
      <c r="E1307" s="31" t="str">
        <f>IF(OR(Sheet1!S1612&lt;&gt;Sheet1!AJ1612,Sheet1!AK1612&lt;&gt;Sheet1!T1612),"有影响","-")</f>
        <v>-</v>
      </c>
      <c r="F1307" s="31" t="str">
        <f>IF(OR(Sheet1!X1612&lt;&gt;Sheet1!AL1612,Sheet1!AM1612&lt;&gt;Sheet1!Y1612),"有影响","-")</f>
        <v>-</v>
      </c>
      <c r="G1307" s="31" t="str">
        <f>IF(OR(Sheet1!AC1612&lt;&gt;Sheet1!AN1612,Sheet1!AO1612&lt;&gt;Sheet1!AD1612),"有影响","-")</f>
        <v>-</v>
      </c>
      <c r="H1307" s="31" t="str">
        <f>IF(Sheet1!G1612=0,"出错","-")</f>
        <v>-</v>
      </c>
      <c r="I1307" s="31" t="str">
        <f>IF(AND(Sheet1!G1612=0,Sheet1!L1612&lt;&gt;0),"出错","-")</f>
        <v>-</v>
      </c>
      <c r="J1307" s="31" t="str">
        <f>IF(AND(Sheet1!G1612=0,Sheet1!L1612=0,Sheet1!Q1612&lt;&gt;0),"出错","-")</f>
        <v>-</v>
      </c>
      <c r="K1307" s="31" t="str">
        <f>IF(AND(Sheet1!G1612=0,Sheet1!L1612=0,Sheet1!Q1612=0,Sheet1!V1612&lt;&gt;0),"出错","-")</f>
        <v>-</v>
      </c>
      <c r="L1307" s="31" t="str">
        <f>IF(AND(Sheet1!G1612=0,Sheet1!L1612=0,Sheet1!Q1612=0,Sheet1!V1612=0,Sheet1!AA1612&lt;&gt;0),"出错","-")</f>
        <v>-</v>
      </c>
    </row>
    <row r="1308" spans="1:12">
      <c r="A1308" s="3">
        <v>40192</v>
      </c>
      <c r="B1308" s="3" t="s">
        <v>1659</v>
      </c>
      <c r="C1308" s="31" t="str">
        <f>IF(OR(Sheet1!I1613&lt;&gt;Sheet1!AF1613,Sheet1!AG1613&lt;&gt;Sheet1!J1613),"有影响","-")</f>
        <v>-</v>
      </c>
      <c r="D1308" s="31" t="str">
        <f>IF(OR(Sheet1!N1613&lt;&gt;Sheet1!AH1613,Sheet1!AI1613&lt;&gt;Sheet1!O1613),"有影响","-")</f>
        <v>-</v>
      </c>
      <c r="E1308" s="31" t="str">
        <f>IF(OR(Sheet1!S1613&lt;&gt;Sheet1!AJ1613,Sheet1!AK1613&lt;&gt;Sheet1!T1613),"有影响","-")</f>
        <v>-</v>
      </c>
      <c r="F1308" s="31" t="str">
        <f>IF(OR(Sheet1!X1613&lt;&gt;Sheet1!AL1613,Sheet1!AM1613&lt;&gt;Sheet1!Y1613),"有影响","-")</f>
        <v>-</v>
      </c>
      <c r="G1308" s="31" t="str">
        <f>IF(OR(Sheet1!AC1613&lt;&gt;Sheet1!AN1613,Sheet1!AO1613&lt;&gt;Sheet1!AD1613),"有影响","-")</f>
        <v>-</v>
      </c>
      <c r="H1308" s="31" t="str">
        <f>IF(Sheet1!G1613=0,"出错","-")</f>
        <v>-</v>
      </c>
      <c r="I1308" s="31" t="str">
        <f>IF(AND(Sheet1!G1613=0,Sheet1!L1613&lt;&gt;0),"出错","-")</f>
        <v>-</v>
      </c>
      <c r="J1308" s="31" t="str">
        <f>IF(AND(Sheet1!G1613=0,Sheet1!L1613=0,Sheet1!Q1613&lt;&gt;0),"出错","-")</f>
        <v>-</v>
      </c>
      <c r="K1308" s="31" t="str">
        <f>IF(AND(Sheet1!G1613=0,Sheet1!L1613=0,Sheet1!Q1613=0,Sheet1!V1613&lt;&gt;0),"出错","-")</f>
        <v>-</v>
      </c>
      <c r="L1308" s="31" t="str">
        <f>IF(AND(Sheet1!G1613=0,Sheet1!L1613=0,Sheet1!Q1613=0,Sheet1!V1613=0,Sheet1!AA1613&lt;&gt;0),"出错","-")</f>
        <v>-</v>
      </c>
    </row>
    <row r="1309" spans="1:12">
      <c r="A1309" s="3">
        <v>40193</v>
      </c>
      <c r="B1309" s="3" t="s">
        <v>1659</v>
      </c>
      <c r="C1309" s="31" t="str">
        <f>IF(OR(Sheet1!I1614&lt;&gt;Sheet1!AF1614,Sheet1!AG1614&lt;&gt;Sheet1!J1614),"有影响","-")</f>
        <v>-</v>
      </c>
      <c r="D1309" s="31" t="str">
        <f>IF(OR(Sheet1!N1614&lt;&gt;Sheet1!AH1614,Sheet1!AI1614&lt;&gt;Sheet1!O1614),"有影响","-")</f>
        <v>-</v>
      </c>
      <c r="E1309" s="31" t="str">
        <f>IF(OR(Sheet1!S1614&lt;&gt;Sheet1!AJ1614,Sheet1!AK1614&lt;&gt;Sheet1!T1614),"有影响","-")</f>
        <v>-</v>
      </c>
      <c r="F1309" s="31" t="str">
        <f>IF(OR(Sheet1!X1614&lt;&gt;Sheet1!AL1614,Sheet1!AM1614&lt;&gt;Sheet1!Y1614),"有影响","-")</f>
        <v>-</v>
      </c>
      <c r="G1309" s="31" t="str">
        <f>IF(OR(Sheet1!AC1614&lt;&gt;Sheet1!AN1614,Sheet1!AO1614&lt;&gt;Sheet1!AD1614),"有影响","-")</f>
        <v>-</v>
      </c>
      <c r="H1309" s="31" t="str">
        <f>IF(Sheet1!G1614=0,"出错","-")</f>
        <v>-</v>
      </c>
      <c r="I1309" s="31" t="str">
        <f>IF(AND(Sheet1!G1614=0,Sheet1!L1614&lt;&gt;0),"出错","-")</f>
        <v>-</v>
      </c>
      <c r="J1309" s="31" t="str">
        <f>IF(AND(Sheet1!G1614=0,Sheet1!L1614=0,Sheet1!Q1614&lt;&gt;0),"出错","-")</f>
        <v>-</v>
      </c>
      <c r="K1309" s="31" t="str">
        <f>IF(AND(Sheet1!G1614=0,Sheet1!L1614=0,Sheet1!Q1614=0,Sheet1!V1614&lt;&gt;0),"出错","-")</f>
        <v>-</v>
      </c>
      <c r="L1309" s="31" t="str">
        <f>IF(AND(Sheet1!G1614=0,Sheet1!L1614=0,Sheet1!Q1614=0,Sheet1!V1614=0,Sheet1!AA1614&lt;&gt;0),"出错","-")</f>
        <v>-</v>
      </c>
    </row>
    <row r="1310" spans="1:12">
      <c r="A1310" s="3">
        <v>40194</v>
      </c>
      <c r="B1310" s="3" t="s">
        <v>1659</v>
      </c>
      <c r="C1310" s="31" t="str">
        <f>IF(OR(Sheet1!I1615&lt;&gt;Sheet1!AF1615,Sheet1!AG1615&lt;&gt;Sheet1!J1615),"有影响","-")</f>
        <v>-</v>
      </c>
      <c r="D1310" s="31" t="str">
        <f>IF(OR(Sheet1!N1615&lt;&gt;Sheet1!AH1615,Sheet1!AI1615&lt;&gt;Sheet1!O1615),"有影响","-")</f>
        <v>-</v>
      </c>
      <c r="E1310" s="31" t="str">
        <f>IF(OR(Sheet1!S1615&lt;&gt;Sheet1!AJ1615,Sheet1!AK1615&lt;&gt;Sheet1!T1615),"有影响","-")</f>
        <v>-</v>
      </c>
      <c r="F1310" s="31" t="str">
        <f>IF(OR(Sheet1!X1615&lt;&gt;Sheet1!AL1615,Sheet1!AM1615&lt;&gt;Sheet1!Y1615),"有影响","-")</f>
        <v>-</v>
      </c>
      <c r="G1310" s="31" t="str">
        <f>IF(OR(Sheet1!AC1615&lt;&gt;Sheet1!AN1615,Sheet1!AO1615&lt;&gt;Sheet1!AD1615),"有影响","-")</f>
        <v>-</v>
      </c>
      <c r="H1310" s="31" t="str">
        <f>IF(Sheet1!G1615=0,"出错","-")</f>
        <v>-</v>
      </c>
      <c r="I1310" s="31" t="str">
        <f>IF(AND(Sheet1!G1615=0,Sheet1!L1615&lt;&gt;0),"出错","-")</f>
        <v>-</v>
      </c>
      <c r="J1310" s="31" t="str">
        <f>IF(AND(Sheet1!G1615=0,Sheet1!L1615=0,Sheet1!Q1615&lt;&gt;0),"出错","-")</f>
        <v>-</v>
      </c>
      <c r="K1310" s="31" t="str">
        <f>IF(AND(Sheet1!G1615=0,Sheet1!L1615=0,Sheet1!Q1615=0,Sheet1!V1615&lt;&gt;0),"出错","-")</f>
        <v>-</v>
      </c>
      <c r="L1310" s="31" t="str">
        <f>IF(AND(Sheet1!G1615=0,Sheet1!L1615=0,Sheet1!Q1615=0,Sheet1!V1615=0,Sheet1!AA1615&lt;&gt;0),"出错","-")</f>
        <v>-</v>
      </c>
    </row>
    <row r="1311" spans="1:12">
      <c r="A1311" s="3">
        <v>40195</v>
      </c>
      <c r="B1311" s="3" t="s">
        <v>1659</v>
      </c>
      <c r="C1311" s="31" t="str">
        <f>IF(OR(Sheet1!I1616&lt;&gt;Sheet1!AF1616,Sheet1!AG1616&lt;&gt;Sheet1!J1616),"有影响","-")</f>
        <v>-</v>
      </c>
      <c r="D1311" s="31" t="str">
        <f>IF(OR(Sheet1!N1616&lt;&gt;Sheet1!AH1616,Sheet1!AI1616&lt;&gt;Sheet1!O1616),"有影响","-")</f>
        <v>-</v>
      </c>
      <c r="E1311" s="31" t="str">
        <f>IF(OR(Sheet1!S1616&lt;&gt;Sheet1!AJ1616,Sheet1!AK1616&lt;&gt;Sheet1!T1616),"有影响","-")</f>
        <v>-</v>
      </c>
      <c r="F1311" s="31" t="str">
        <f>IF(OR(Sheet1!X1616&lt;&gt;Sheet1!AL1616,Sheet1!AM1616&lt;&gt;Sheet1!Y1616),"有影响","-")</f>
        <v>-</v>
      </c>
      <c r="G1311" s="31" t="str">
        <f>IF(OR(Sheet1!AC1616&lt;&gt;Sheet1!AN1616,Sheet1!AO1616&lt;&gt;Sheet1!AD1616),"有影响","-")</f>
        <v>-</v>
      </c>
      <c r="H1311" s="31" t="str">
        <f>IF(Sheet1!G1616=0,"出错","-")</f>
        <v>-</v>
      </c>
      <c r="I1311" s="31" t="str">
        <f>IF(AND(Sheet1!G1616=0,Sheet1!L1616&lt;&gt;0),"出错","-")</f>
        <v>-</v>
      </c>
      <c r="J1311" s="31" t="str">
        <f>IF(AND(Sheet1!G1616=0,Sheet1!L1616=0,Sheet1!Q1616&lt;&gt;0),"出错","-")</f>
        <v>-</v>
      </c>
      <c r="K1311" s="31" t="str">
        <f>IF(AND(Sheet1!G1616=0,Sheet1!L1616=0,Sheet1!Q1616=0,Sheet1!V1616&lt;&gt;0),"出错","-")</f>
        <v>-</v>
      </c>
      <c r="L1311" s="31" t="str">
        <f>IF(AND(Sheet1!G1616=0,Sheet1!L1616=0,Sheet1!Q1616=0,Sheet1!V1616=0,Sheet1!AA1616&lt;&gt;0),"出错","-")</f>
        <v>-</v>
      </c>
    </row>
    <row r="1312" spans="1:12">
      <c r="A1312" s="3">
        <v>40196</v>
      </c>
      <c r="B1312" s="3" t="s">
        <v>1659</v>
      </c>
      <c r="C1312" s="31" t="str">
        <f>IF(OR(Sheet1!I1617&lt;&gt;Sheet1!AF1617,Sheet1!AG1617&lt;&gt;Sheet1!J1617),"有影响","-")</f>
        <v>-</v>
      </c>
      <c r="D1312" s="31" t="str">
        <f>IF(OR(Sheet1!N1617&lt;&gt;Sheet1!AH1617,Sheet1!AI1617&lt;&gt;Sheet1!O1617),"有影响","-")</f>
        <v>-</v>
      </c>
      <c r="E1312" s="31" t="str">
        <f>IF(OR(Sheet1!S1617&lt;&gt;Sheet1!AJ1617,Sheet1!AK1617&lt;&gt;Sheet1!T1617),"有影响","-")</f>
        <v>-</v>
      </c>
      <c r="F1312" s="31" t="str">
        <f>IF(OR(Sheet1!X1617&lt;&gt;Sheet1!AL1617,Sheet1!AM1617&lt;&gt;Sheet1!Y1617),"有影响","-")</f>
        <v>-</v>
      </c>
      <c r="G1312" s="31" t="str">
        <f>IF(OR(Sheet1!AC1617&lt;&gt;Sheet1!AN1617,Sheet1!AO1617&lt;&gt;Sheet1!AD1617),"有影响","-")</f>
        <v>-</v>
      </c>
      <c r="H1312" s="31" t="str">
        <f>IF(Sheet1!G1617=0,"出错","-")</f>
        <v>-</v>
      </c>
      <c r="I1312" s="31" t="str">
        <f>IF(AND(Sheet1!G1617=0,Sheet1!L1617&lt;&gt;0),"出错","-")</f>
        <v>-</v>
      </c>
      <c r="J1312" s="31" t="str">
        <f>IF(AND(Sheet1!G1617=0,Sheet1!L1617=0,Sheet1!Q1617&lt;&gt;0),"出错","-")</f>
        <v>-</v>
      </c>
      <c r="K1312" s="31" t="str">
        <f>IF(AND(Sheet1!G1617=0,Sheet1!L1617=0,Sheet1!Q1617=0,Sheet1!V1617&lt;&gt;0),"出错","-")</f>
        <v>-</v>
      </c>
      <c r="L1312" s="31" t="str">
        <f>IF(AND(Sheet1!G1617=0,Sheet1!L1617=0,Sheet1!Q1617=0,Sheet1!V1617=0,Sheet1!AA1617&lt;&gt;0),"出错","-")</f>
        <v>-</v>
      </c>
    </row>
    <row r="1313" spans="1:12">
      <c r="A1313" s="3">
        <v>40197</v>
      </c>
      <c r="B1313" s="3" t="s">
        <v>1659</v>
      </c>
      <c r="C1313" s="31" t="str">
        <f>IF(OR(Sheet1!I1618&lt;&gt;Sheet1!AF1618,Sheet1!AG1618&lt;&gt;Sheet1!J1618),"有影响","-")</f>
        <v>-</v>
      </c>
      <c r="D1313" s="31" t="str">
        <f>IF(OR(Sheet1!N1618&lt;&gt;Sheet1!AH1618,Sheet1!AI1618&lt;&gt;Sheet1!O1618),"有影响","-")</f>
        <v>-</v>
      </c>
      <c r="E1313" s="31" t="str">
        <f>IF(OR(Sheet1!S1618&lt;&gt;Sheet1!AJ1618,Sheet1!AK1618&lt;&gt;Sheet1!T1618),"有影响","-")</f>
        <v>-</v>
      </c>
      <c r="F1313" s="31" t="str">
        <f>IF(OR(Sheet1!X1618&lt;&gt;Sheet1!AL1618,Sheet1!AM1618&lt;&gt;Sheet1!Y1618),"有影响","-")</f>
        <v>-</v>
      </c>
      <c r="G1313" s="31" t="str">
        <f>IF(OR(Sheet1!AC1618&lt;&gt;Sheet1!AN1618,Sheet1!AO1618&lt;&gt;Sheet1!AD1618),"有影响","-")</f>
        <v>-</v>
      </c>
      <c r="H1313" s="31" t="str">
        <f>IF(Sheet1!G1618=0,"出错","-")</f>
        <v>-</v>
      </c>
      <c r="I1313" s="31" t="str">
        <f>IF(AND(Sheet1!G1618=0,Sheet1!L1618&lt;&gt;0),"出错","-")</f>
        <v>-</v>
      </c>
      <c r="J1313" s="31" t="str">
        <f>IF(AND(Sheet1!G1618=0,Sheet1!L1618=0,Sheet1!Q1618&lt;&gt;0),"出错","-")</f>
        <v>-</v>
      </c>
      <c r="K1313" s="31" t="str">
        <f>IF(AND(Sheet1!G1618=0,Sheet1!L1618=0,Sheet1!Q1618=0,Sheet1!V1618&lt;&gt;0),"出错","-")</f>
        <v>-</v>
      </c>
      <c r="L1313" s="31" t="str">
        <f>IF(AND(Sheet1!G1618=0,Sheet1!L1618=0,Sheet1!Q1618=0,Sheet1!V1618=0,Sheet1!AA1618&lt;&gt;0),"出错","-")</f>
        <v>-</v>
      </c>
    </row>
    <row r="1314" spans="1:12">
      <c r="A1314" s="3">
        <v>40198</v>
      </c>
      <c r="B1314" s="3" t="s">
        <v>1659</v>
      </c>
      <c r="C1314" s="31" t="str">
        <f>IF(OR(Sheet1!I1619&lt;&gt;Sheet1!AF1619,Sheet1!AG1619&lt;&gt;Sheet1!J1619),"有影响","-")</f>
        <v>-</v>
      </c>
      <c r="D1314" s="31" t="str">
        <f>IF(OR(Sheet1!N1619&lt;&gt;Sheet1!AH1619,Sheet1!AI1619&lt;&gt;Sheet1!O1619),"有影响","-")</f>
        <v>-</v>
      </c>
      <c r="E1314" s="31" t="str">
        <f>IF(OR(Sheet1!S1619&lt;&gt;Sheet1!AJ1619,Sheet1!AK1619&lt;&gt;Sheet1!T1619),"有影响","-")</f>
        <v>-</v>
      </c>
      <c r="F1314" s="31" t="str">
        <f>IF(OR(Sheet1!X1619&lt;&gt;Sheet1!AL1619,Sheet1!AM1619&lt;&gt;Sheet1!Y1619),"有影响","-")</f>
        <v>-</v>
      </c>
      <c r="G1314" s="31" t="str">
        <f>IF(OR(Sheet1!AC1619&lt;&gt;Sheet1!AN1619,Sheet1!AO1619&lt;&gt;Sheet1!AD1619),"有影响","-")</f>
        <v>-</v>
      </c>
      <c r="H1314" s="31" t="str">
        <f>IF(Sheet1!G1619=0,"出错","-")</f>
        <v>-</v>
      </c>
      <c r="I1314" s="31" t="str">
        <f>IF(AND(Sheet1!G1619=0,Sheet1!L1619&lt;&gt;0),"出错","-")</f>
        <v>-</v>
      </c>
      <c r="J1314" s="31" t="str">
        <f>IF(AND(Sheet1!G1619=0,Sheet1!L1619=0,Sheet1!Q1619&lt;&gt;0),"出错","-")</f>
        <v>-</v>
      </c>
      <c r="K1314" s="31" t="str">
        <f>IF(AND(Sheet1!G1619=0,Sheet1!L1619=0,Sheet1!Q1619=0,Sheet1!V1619&lt;&gt;0),"出错","-")</f>
        <v>-</v>
      </c>
      <c r="L1314" s="31" t="str">
        <f>IF(AND(Sheet1!G1619=0,Sheet1!L1619=0,Sheet1!Q1619=0,Sheet1!V1619=0,Sheet1!AA1619&lt;&gt;0),"出错","-")</f>
        <v>-</v>
      </c>
    </row>
    <row r="1315" spans="1:12">
      <c r="A1315" s="3">
        <v>40199</v>
      </c>
      <c r="B1315" s="3" t="s">
        <v>1659</v>
      </c>
      <c r="C1315" s="31" t="str">
        <f>IF(OR(Sheet1!I1620&lt;&gt;Sheet1!AF1620,Sheet1!AG1620&lt;&gt;Sheet1!J1620),"有影响","-")</f>
        <v>-</v>
      </c>
      <c r="D1315" s="31" t="str">
        <f>IF(OR(Sheet1!N1620&lt;&gt;Sheet1!AH1620,Sheet1!AI1620&lt;&gt;Sheet1!O1620),"有影响","-")</f>
        <v>-</v>
      </c>
      <c r="E1315" s="31" t="str">
        <f>IF(OR(Sheet1!S1620&lt;&gt;Sheet1!AJ1620,Sheet1!AK1620&lt;&gt;Sheet1!T1620),"有影响","-")</f>
        <v>-</v>
      </c>
      <c r="F1315" s="31" t="str">
        <f>IF(OR(Sheet1!X1620&lt;&gt;Sheet1!AL1620,Sheet1!AM1620&lt;&gt;Sheet1!Y1620),"有影响","-")</f>
        <v>-</v>
      </c>
      <c r="G1315" s="31" t="str">
        <f>IF(OR(Sheet1!AC1620&lt;&gt;Sheet1!AN1620,Sheet1!AO1620&lt;&gt;Sheet1!AD1620),"有影响","-")</f>
        <v>-</v>
      </c>
      <c r="H1315" s="31" t="str">
        <f>IF(Sheet1!G1620=0,"出错","-")</f>
        <v>-</v>
      </c>
      <c r="I1315" s="31" t="str">
        <f>IF(AND(Sheet1!G1620=0,Sheet1!L1620&lt;&gt;0),"出错","-")</f>
        <v>-</v>
      </c>
      <c r="J1315" s="31" t="str">
        <f>IF(AND(Sheet1!G1620=0,Sheet1!L1620=0,Sheet1!Q1620&lt;&gt;0),"出错","-")</f>
        <v>-</v>
      </c>
      <c r="K1315" s="31" t="str">
        <f>IF(AND(Sheet1!G1620=0,Sheet1!L1620=0,Sheet1!Q1620=0,Sheet1!V1620&lt;&gt;0),"出错","-")</f>
        <v>-</v>
      </c>
      <c r="L1315" s="31" t="str">
        <f>IF(AND(Sheet1!G1620=0,Sheet1!L1620=0,Sheet1!Q1620=0,Sheet1!V1620=0,Sheet1!AA1620&lt;&gt;0),"出错","-")</f>
        <v>-</v>
      </c>
    </row>
    <row r="1316" spans="1:12">
      <c r="A1316" s="3">
        <v>40200</v>
      </c>
      <c r="B1316" s="3" t="s">
        <v>1659</v>
      </c>
      <c r="C1316" s="31" t="str">
        <f>IF(OR(Sheet1!I1621&lt;&gt;Sheet1!AF1621,Sheet1!AG1621&lt;&gt;Sheet1!J1621),"有影响","-")</f>
        <v>-</v>
      </c>
      <c r="D1316" s="31" t="str">
        <f>IF(OR(Sheet1!N1621&lt;&gt;Sheet1!AH1621,Sheet1!AI1621&lt;&gt;Sheet1!O1621),"有影响","-")</f>
        <v>-</v>
      </c>
      <c r="E1316" s="31" t="str">
        <f>IF(OR(Sheet1!S1621&lt;&gt;Sheet1!AJ1621,Sheet1!AK1621&lt;&gt;Sheet1!T1621),"有影响","-")</f>
        <v>-</v>
      </c>
      <c r="F1316" s="31" t="str">
        <f>IF(OR(Sheet1!X1621&lt;&gt;Sheet1!AL1621,Sheet1!AM1621&lt;&gt;Sheet1!Y1621),"有影响","-")</f>
        <v>-</v>
      </c>
      <c r="G1316" s="31" t="str">
        <f>IF(OR(Sheet1!AC1621&lt;&gt;Sheet1!AN1621,Sheet1!AO1621&lt;&gt;Sheet1!AD1621),"有影响","-")</f>
        <v>-</v>
      </c>
      <c r="H1316" s="31" t="str">
        <f>IF(Sheet1!G1621=0,"出错","-")</f>
        <v>-</v>
      </c>
      <c r="I1316" s="31" t="str">
        <f>IF(AND(Sheet1!G1621=0,Sheet1!L1621&lt;&gt;0),"出错","-")</f>
        <v>-</v>
      </c>
      <c r="J1316" s="31" t="str">
        <f>IF(AND(Sheet1!G1621=0,Sheet1!L1621=0,Sheet1!Q1621&lt;&gt;0),"出错","-")</f>
        <v>-</v>
      </c>
      <c r="K1316" s="31" t="str">
        <f>IF(AND(Sheet1!G1621=0,Sheet1!L1621=0,Sheet1!Q1621=0,Sheet1!V1621&lt;&gt;0),"出错","-")</f>
        <v>-</v>
      </c>
      <c r="L1316" s="31" t="str">
        <f>IF(AND(Sheet1!G1621=0,Sheet1!L1621=0,Sheet1!Q1621=0,Sheet1!V1621=0,Sheet1!AA1621&lt;&gt;0),"出错","-")</f>
        <v>-</v>
      </c>
    </row>
    <row r="1317" spans="1:12">
      <c r="A1317" s="3">
        <v>40201</v>
      </c>
      <c r="B1317" s="3" t="s">
        <v>1659</v>
      </c>
      <c r="C1317" s="31" t="str">
        <f>IF(OR(Sheet1!I1622&lt;&gt;Sheet1!AF1622,Sheet1!AG1622&lt;&gt;Sheet1!J1622),"有影响","-")</f>
        <v>-</v>
      </c>
      <c r="D1317" s="31" t="str">
        <f>IF(OR(Sheet1!N1622&lt;&gt;Sheet1!AH1622,Sheet1!AI1622&lt;&gt;Sheet1!O1622),"有影响","-")</f>
        <v>-</v>
      </c>
      <c r="E1317" s="31" t="str">
        <f>IF(OR(Sheet1!S1622&lt;&gt;Sheet1!AJ1622,Sheet1!AK1622&lt;&gt;Sheet1!T1622),"有影响","-")</f>
        <v>-</v>
      </c>
      <c r="F1317" s="31" t="str">
        <f>IF(OR(Sheet1!X1622&lt;&gt;Sheet1!AL1622,Sheet1!AM1622&lt;&gt;Sheet1!Y1622),"有影响","-")</f>
        <v>-</v>
      </c>
      <c r="G1317" s="31" t="str">
        <f>IF(OR(Sheet1!AC1622&lt;&gt;Sheet1!AN1622,Sheet1!AO1622&lt;&gt;Sheet1!AD1622),"有影响","-")</f>
        <v>-</v>
      </c>
      <c r="H1317" s="31" t="str">
        <f>IF(Sheet1!G1622=0,"出错","-")</f>
        <v>-</v>
      </c>
      <c r="I1317" s="31" t="str">
        <f>IF(AND(Sheet1!G1622=0,Sheet1!L1622&lt;&gt;0),"出错","-")</f>
        <v>-</v>
      </c>
      <c r="J1317" s="31" t="str">
        <f>IF(AND(Sheet1!G1622=0,Sheet1!L1622=0,Sheet1!Q1622&lt;&gt;0),"出错","-")</f>
        <v>-</v>
      </c>
      <c r="K1317" s="31" t="str">
        <f>IF(AND(Sheet1!G1622=0,Sheet1!L1622=0,Sheet1!Q1622=0,Sheet1!V1622&lt;&gt;0),"出错","-")</f>
        <v>-</v>
      </c>
      <c r="L1317" s="31" t="str">
        <f>IF(AND(Sheet1!G1622=0,Sheet1!L1622=0,Sheet1!Q1622=0,Sheet1!V1622=0,Sheet1!AA1622&lt;&gt;0),"出错","-")</f>
        <v>-</v>
      </c>
    </row>
    <row r="1318" spans="1:12">
      <c r="A1318" s="3">
        <v>40202</v>
      </c>
      <c r="B1318" s="3" t="s">
        <v>1659</v>
      </c>
      <c r="C1318" s="31" t="str">
        <f>IF(OR(Sheet1!I1623&lt;&gt;Sheet1!AF1623,Sheet1!AG1623&lt;&gt;Sheet1!J1623),"有影响","-")</f>
        <v>-</v>
      </c>
      <c r="D1318" s="31" t="str">
        <f>IF(OR(Sheet1!N1623&lt;&gt;Sheet1!AH1623,Sheet1!AI1623&lt;&gt;Sheet1!O1623),"有影响","-")</f>
        <v>-</v>
      </c>
      <c r="E1318" s="31" t="str">
        <f>IF(OR(Sheet1!S1623&lt;&gt;Sheet1!AJ1623,Sheet1!AK1623&lt;&gt;Sheet1!T1623),"有影响","-")</f>
        <v>-</v>
      </c>
      <c r="F1318" s="31" t="str">
        <f>IF(OR(Sheet1!X1623&lt;&gt;Sheet1!AL1623,Sheet1!AM1623&lt;&gt;Sheet1!Y1623),"有影响","-")</f>
        <v>-</v>
      </c>
      <c r="G1318" s="31" t="str">
        <f>IF(OR(Sheet1!AC1623&lt;&gt;Sheet1!AN1623,Sheet1!AO1623&lt;&gt;Sheet1!AD1623),"有影响","-")</f>
        <v>-</v>
      </c>
      <c r="H1318" s="31" t="str">
        <f>IF(Sheet1!G1623=0,"出错","-")</f>
        <v>-</v>
      </c>
      <c r="I1318" s="31" t="str">
        <f>IF(AND(Sheet1!G1623=0,Sheet1!L1623&lt;&gt;0),"出错","-")</f>
        <v>-</v>
      </c>
      <c r="J1318" s="31" t="str">
        <f>IF(AND(Sheet1!G1623=0,Sheet1!L1623=0,Sheet1!Q1623&lt;&gt;0),"出错","-")</f>
        <v>-</v>
      </c>
      <c r="K1318" s="31" t="str">
        <f>IF(AND(Sheet1!G1623=0,Sheet1!L1623=0,Sheet1!Q1623=0,Sheet1!V1623&lt;&gt;0),"出错","-")</f>
        <v>-</v>
      </c>
      <c r="L1318" s="31" t="str">
        <f>IF(AND(Sheet1!G1623=0,Sheet1!L1623=0,Sheet1!Q1623=0,Sheet1!V1623=0,Sheet1!AA1623&lt;&gt;0),"出错","-")</f>
        <v>-</v>
      </c>
    </row>
    <row r="1319" spans="1:12">
      <c r="A1319" s="3">
        <v>40203</v>
      </c>
      <c r="B1319" s="3" t="s">
        <v>1659</v>
      </c>
      <c r="C1319" s="31" t="str">
        <f>IF(OR(Sheet1!I1624&lt;&gt;Sheet1!AF1624,Sheet1!AG1624&lt;&gt;Sheet1!J1624),"有影响","-")</f>
        <v>-</v>
      </c>
      <c r="D1319" s="31" t="str">
        <f>IF(OR(Sheet1!N1624&lt;&gt;Sheet1!AH1624,Sheet1!AI1624&lt;&gt;Sheet1!O1624),"有影响","-")</f>
        <v>-</v>
      </c>
      <c r="E1319" s="31" t="str">
        <f>IF(OR(Sheet1!S1624&lt;&gt;Sheet1!AJ1624,Sheet1!AK1624&lt;&gt;Sheet1!T1624),"有影响","-")</f>
        <v>-</v>
      </c>
      <c r="F1319" s="31" t="str">
        <f>IF(OR(Sheet1!X1624&lt;&gt;Sheet1!AL1624,Sheet1!AM1624&lt;&gt;Sheet1!Y1624),"有影响","-")</f>
        <v>-</v>
      </c>
      <c r="G1319" s="31" t="str">
        <f>IF(OR(Sheet1!AC1624&lt;&gt;Sheet1!AN1624,Sheet1!AO1624&lt;&gt;Sheet1!AD1624),"有影响","-")</f>
        <v>-</v>
      </c>
      <c r="H1319" s="31" t="str">
        <f>IF(Sheet1!G1624=0,"出错","-")</f>
        <v>-</v>
      </c>
      <c r="I1319" s="31" t="str">
        <f>IF(AND(Sheet1!G1624=0,Sheet1!L1624&lt;&gt;0),"出错","-")</f>
        <v>-</v>
      </c>
      <c r="J1319" s="31" t="str">
        <f>IF(AND(Sheet1!G1624=0,Sheet1!L1624=0,Sheet1!Q1624&lt;&gt;0),"出错","-")</f>
        <v>-</v>
      </c>
      <c r="K1319" s="31" t="str">
        <f>IF(AND(Sheet1!G1624=0,Sheet1!L1624=0,Sheet1!Q1624=0,Sheet1!V1624&lt;&gt;0),"出错","-")</f>
        <v>-</v>
      </c>
      <c r="L1319" s="31" t="str">
        <f>IF(AND(Sheet1!G1624=0,Sheet1!L1624=0,Sheet1!Q1624=0,Sheet1!V1624=0,Sheet1!AA1624&lt;&gt;0),"出错","-")</f>
        <v>-</v>
      </c>
    </row>
    <row r="1320" spans="1:12">
      <c r="A1320" s="3">
        <v>40204</v>
      </c>
      <c r="B1320" s="3" t="s">
        <v>1659</v>
      </c>
      <c r="C1320" s="31" t="str">
        <f>IF(OR(Sheet1!I1625&lt;&gt;Sheet1!AF1625,Sheet1!AG1625&lt;&gt;Sheet1!J1625),"有影响","-")</f>
        <v>-</v>
      </c>
      <c r="D1320" s="31" t="str">
        <f>IF(OR(Sheet1!N1625&lt;&gt;Sheet1!AH1625,Sheet1!AI1625&lt;&gt;Sheet1!O1625),"有影响","-")</f>
        <v>-</v>
      </c>
      <c r="E1320" s="31" t="str">
        <f>IF(OR(Sheet1!S1625&lt;&gt;Sheet1!AJ1625,Sheet1!AK1625&lt;&gt;Sheet1!T1625),"有影响","-")</f>
        <v>-</v>
      </c>
      <c r="F1320" s="31" t="str">
        <f>IF(OR(Sheet1!X1625&lt;&gt;Sheet1!AL1625,Sheet1!AM1625&lt;&gt;Sheet1!Y1625),"有影响","-")</f>
        <v>-</v>
      </c>
      <c r="G1320" s="31" t="str">
        <f>IF(OR(Sheet1!AC1625&lt;&gt;Sheet1!AN1625,Sheet1!AO1625&lt;&gt;Sheet1!AD1625),"有影响","-")</f>
        <v>-</v>
      </c>
      <c r="H1320" s="31" t="str">
        <f>IF(Sheet1!G1625=0,"出错","-")</f>
        <v>-</v>
      </c>
      <c r="I1320" s="31" t="str">
        <f>IF(AND(Sheet1!G1625=0,Sheet1!L1625&lt;&gt;0),"出错","-")</f>
        <v>-</v>
      </c>
      <c r="J1320" s="31" t="str">
        <f>IF(AND(Sheet1!G1625=0,Sheet1!L1625=0,Sheet1!Q1625&lt;&gt;0),"出错","-")</f>
        <v>-</v>
      </c>
      <c r="K1320" s="31" t="str">
        <f>IF(AND(Sheet1!G1625=0,Sheet1!L1625=0,Sheet1!Q1625=0,Sheet1!V1625&lt;&gt;0),"出错","-")</f>
        <v>-</v>
      </c>
      <c r="L1320" s="31" t="str">
        <f>IF(AND(Sheet1!G1625=0,Sheet1!L1625=0,Sheet1!Q1625=0,Sheet1!V1625=0,Sheet1!AA1625&lt;&gt;0),"出错","-")</f>
        <v>-</v>
      </c>
    </row>
    <row r="1321" spans="1:12">
      <c r="A1321" s="3">
        <v>40205</v>
      </c>
      <c r="B1321" s="3" t="s">
        <v>1659</v>
      </c>
      <c r="C1321" s="31" t="str">
        <f>IF(OR(Sheet1!I1626&lt;&gt;Sheet1!AF1626,Sheet1!AG1626&lt;&gt;Sheet1!J1626),"有影响","-")</f>
        <v>-</v>
      </c>
      <c r="D1321" s="31" t="str">
        <f>IF(OR(Sheet1!N1626&lt;&gt;Sheet1!AH1626,Sheet1!AI1626&lt;&gt;Sheet1!O1626),"有影响","-")</f>
        <v>-</v>
      </c>
      <c r="E1321" s="31" t="str">
        <f>IF(OR(Sheet1!S1626&lt;&gt;Sheet1!AJ1626,Sheet1!AK1626&lt;&gt;Sheet1!T1626),"有影响","-")</f>
        <v>-</v>
      </c>
      <c r="F1321" s="31" t="str">
        <f>IF(OR(Sheet1!X1626&lt;&gt;Sheet1!AL1626,Sheet1!AM1626&lt;&gt;Sheet1!Y1626),"有影响","-")</f>
        <v>-</v>
      </c>
      <c r="G1321" s="31" t="str">
        <f>IF(OR(Sheet1!AC1626&lt;&gt;Sheet1!AN1626,Sheet1!AO1626&lt;&gt;Sheet1!AD1626),"有影响","-")</f>
        <v>-</v>
      </c>
      <c r="H1321" s="31" t="str">
        <f>IF(Sheet1!G1626=0,"出错","-")</f>
        <v>-</v>
      </c>
      <c r="I1321" s="31" t="str">
        <f>IF(AND(Sheet1!G1626=0,Sheet1!L1626&lt;&gt;0),"出错","-")</f>
        <v>-</v>
      </c>
      <c r="J1321" s="31" t="str">
        <f>IF(AND(Sheet1!G1626=0,Sheet1!L1626=0,Sheet1!Q1626&lt;&gt;0),"出错","-")</f>
        <v>-</v>
      </c>
      <c r="K1321" s="31" t="str">
        <f>IF(AND(Sheet1!G1626=0,Sheet1!L1626=0,Sheet1!Q1626=0,Sheet1!V1626&lt;&gt;0),"出错","-")</f>
        <v>-</v>
      </c>
      <c r="L1321" s="31" t="str">
        <f>IF(AND(Sheet1!G1626=0,Sheet1!L1626=0,Sheet1!Q1626=0,Sheet1!V1626=0,Sheet1!AA1626&lt;&gt;0),"出错","-")</f>
        <v>-</v>
      </c>
    </row>
    <row r="1322" spans="1:12">
      <c r="A1322" s="3">
        <v>40206</v>
      </c>
      <c r="B1322" s="3" t="s">
        <v>1659</v>
      </c>
      <c r="C1322" s="31" t="str">
        <f>IF(OR(Sheet1!I1627&lt;&gt;Sheet1!AF1627,Sheet1!AG1627&lt;&gt;Sheet1!J1627),"有影响","-")</f>
        <v>-</v>
      </c>
      <c r="D1322" s="31" t="str">
        <f>IF(OR(Sheet1!N1627&lt;&gt;Sheet1!AH1627,Sheet1!AI1627&lt;&gt;Sheet1!O1627),"有影响","-")</f>
        <v>-</v>
      </c>
      <c r="E1322" s="31" t="str">
        <f>IF(OR(Sheet1!S1627&lt;&gt;Sheet1!AJ1627,Sheet1!AK1627&lt;&gt;Sheet1!T1627),"有影响","-")</f>
        <v>-</v>
      </c>
      <c r="F1322" s="31" t="str">
        <f>IF(OR(Sheet1!X1627&lt;&gt;Sheet1!AL1627,Sheet1!AM1627&lt;&gt;Sheet1!Y1627),"有影响","-")</f>
        <v>-</v>
      </c>
      <c r="G1322" s="31" t="str">
        <f>IF(OR(Sheet1!AC1627&lt;&gt;Sheet1!AN1627,Sheet1!AO1627&lt;&gt;Sheet1!AD1627),"有影响","-")</f>
        <v>-</v>
      </c>
      <c r="H1322" s="31" t="str">
        <f>IF(Sheet1!G1627=0,"出错","-")</f>
        <v>-</v>
      </c>
      <c r="I1322" s="31" t="str">
        <f>IF(AND(Sheet1!G1627=0,Sheet1!L1627&lt;&gt;0),"出错","-")</f>
        <v>-</v>
      </c>
      <c r="J1322" s="31" t="str">
        <f>IF(AND(Sheet1!G1627=0,Sheet1!L1627=0,Sheet1!Q1627&lt;&gt;0),"出错","-")</f>
        <v>-</v>
      </c>
      <c r="K1322" s="31" t="str">
        <f>IF(AND(Sheet1!G1627=0,Sheet1!L1627=0,Sheet1!Q1627=0,Sheet1!V1627&lt;&gt;0),"出错","-")</f>
        <v>-</v>
      </c>
      <c r="L1322" s="31" t="str">
        <f>IF(AND(Sheet1!G1627=0,Sheet1!L1627=0,Sheet1!Q1627=0,Sheet1!V1627=0,Sheet1!AA1627&lt;&gt;0),"出错","-")</f>
        <v>-</v>
      </c>
    </row>
    <row r="1323" spans="1:12">
      <c r="A1323" s="3">
        <v>40207</v>
      </c>
      <c r="B1323" s="3" t="s">
        <v>1659</v>
      </c>
      <c r="C1323" s="31" t="str">
        <f>IF(OR(Sheet1!I1628&lt;&gt;Sheet1!AF1628,Sheet1!AG1628&lt;&gt;Sheet1!J1628),"有影响","-")</f>
        <v>-</v>
      </c>
      <c r="D1323" s="31" t="str">
        <f>IF(OR(Sheet1!N1628&lt;&gt;Sheet1!AH1628,Sheet1!AI1628&lt;&gt;Sheet1!O1628),"有影响","-")</f>
        <v>-</v>
      </c>
      <c r="E1323" s="31" t="str">
        <f>IF(OR(Sheet1!S1628&lt;&gt;Sheet1!AJ1628,Sheet1!AK1628&lt;&gt;Sheet1!T1628),"有影响","-")</f>
        <v>-</v>
      </c>
      <c r="F1323" s="31" t="str">
        <f>IF(OR(Sheet1!X1628&lt;&gt;Sheet1!AL1628,Sheet1!AM1628&lt;&gt;Sheet1!Y1628),"有影响","-")</f>
        <v>-</v>
      </c>
      <c r="G1323" s="31" t="str">
        <f>IF(OR(Sheet1!AC1628&lt;&gt;Sheet1!AN1628,Sheet1!AO1628&lt;&gt;Sheet1!AD1628),"有影响","-")</f>
        <v>-</v>
      </c>
      <c r="H1323" s="31" t="str">
        <f>IF(Sheet1!G1628=0,"出错","-")</f>
        <v>-</v>
      </c>
      <c r="I1323" s="31" t="str">
        <f>IF(AND(Sheet1!G1628=0,Sheet1!L1628&lt;&gt;0),"出错","-")</f>
        <v>-</v>
      </c>
      <c r="J1323" s="31" t="str">
        <f>IF(AND(Sheet1!G1628=0,Sheet1!L1628=0,Sheet1!Q1628&lt;&gt;0),"出错","-")</f>
        <v>-</v>
      </c>
      <c r="K1323" s="31" t="str">
        <f>IF(AND(Sheet1!G1628=0,Sheet1!L1628=0,Sheet1!Q1628=0,Sheet1!V1628&lt;&gt;0),"出错","-")</f>
        <v>-</v>
      </c>
      <c r="L1323" s="31" t="str">
        <f>IF(AND(Sheet1!G1628=0,Sheet1!L1628=0,Sheet1!Q1628=0,Sheet1!V1628=0,Sheet1!AA1628&lt;&gt;0),"出错","-")</f>
        <v>-</v>
      </c>
    </row>
    <row r="1324" spans="1:12">
      <c r="A1324" s="3">
        <v>40208</v>
      </c>
      <c r="B1324" s="3" t="s">
        <v>1659</v>
      </c>
      <c r="C1324" s="31" t="str">
        <f>IF(OR(Sheet1!I1629&lt;&gt;Sheet1!AF1629,Sheet1!AG1629&lt;&gt;Sheet1!J1629),"有影响","-")</f>
        <v>-</v>
      </c>
      <c r="D1324" s="31" t="str">
        <f>IF(OR(Sheet1!N1629&lt;&gt;Sheet1!AH1629,Sheet1!AI1629&lt;&gt;Sheet1!O1629),"有影响","-")</f>
        <v>-</v>
      </c>
      <c r="E1324" s="31" t="str">
        <f>IF(OR(Sheet1!S1629&lt;&gt;Sheet1!AJ1629,Sheet1!AK1629&lt;&gt;Sheet1!T1629),"有影响","-")</f>
        <v>-</v>
      </c>
      <c r="F1324" s="31" t="str">
        <f>IF(OR(Sheet1!X1629&lt;&gt;Sheet1!AL1629,Sheet1!AM1629&lt;&gt;Sheet1!Y1629),"有影响","-")</f>
        <v>-</v>
      </c>
      <c r="G1324" s="31" t="str">
        <f>IF(OR(Sheet1!AC1629&lt;&gt;Sheet1!AN1629,Sheet1!AO1629&lt;&gt;Sheet1!AD1629),"有影响","-")</f>
        <v>-</v>
      </c>
      <c r="H1324" s="31" t="str">
        <f>IF(Sheet1!G1629=0,"出错","-")</f>
        <v>-</v>
      </c>
      <c r="I1324" s="31" t="str">
        <f>IF(AND(Sheet1!G1629=0,Sheet1!L1629&lt;&gt;0),"出错","-")</f>
        <v>-</v>
      </c>
      <c r="J1324" s="31" t="str">
        <f>IF(AND(Sheet1!G1629=0,Sheet1!L1629=0,Sheet1!Q1629&lt;&gt;0),"出错","-")</f>
        <v>-</v>
      </c>
      <c r="K1324" s="31" t="str">
        <f>IF(AND(Sheet1!G1629=0,Sheet1!L1629=0,Sheet1!Q1629=0,Sheet1!V1629&lt;&gt;0),"出错","-")</f>
        <v>-</v>
      </c>
      <c r="L1324" s="31" t="str">
        <f>IF(AND(Sheet1!G1629=0,Sheet1!L1629=0,Sheet1!Q1629=0,Sheet1!V1629=0,Sheet1!AA1629&lt;&gt;0),"出错","-")</f>
        <v>-</v>
      </c>
    </row>
    <row r="1325" spans="1:12">
      <c r="A1325" s="3">
        <v>40209</v>
      </c>
      <c r="B1325" s="3" t="s">
        <v>1659</v>
      </c>
      <c r="C1325" s="31" t="str">
        <f>IF(OR(Sheet1!I1630&lt;&gt;Sheet1!AF1630,Sheet1!AG1630&lt;&gt;Sheet1!J1630),"有影响","-")</f>
        <v>-</v>
      </c>
      <c r="D1325" s="31" t="str">
        <f>IF(OR(Sheet1!N1630&lt;&gt;Sheet1!AH1630,Sheet1!AI1630&lt;&gt;Sheet1!O1630),"有影响","-")</f>
        <v>-</v>
      </c>
      <c r="E1325" s="31" t="str">
        <f>IF(OR(Sheet1!S1630&lt;&gt;Sheet1!AJ1630,Sheet1!AK1630&lt;&gt;Sheet1!T1630),"有影响","-")</f>
        <v>-</v>
      </c>
      <c r="F1325" s="31" t="str">
        <f>IF(OR(Sheet1!X1630&lt;&gt;Sheet1!AL1630,Sheet1!AM1630&lt;&gt;Sheet1!Y1630),"有影响","-")</f>
        <v>-</v>
      </c>
      <c r="G1325" s="31" t="str">
        <f>IF(OR(Sheet1!AC1630&lt;&gt;Sheet1!AN1630,Sheet1!AO1630&lt;&gt;Sheet1!AD1630),"有影响","-")</f>
        <v>-</v>
      </c>
      <c r="H1325" s="31" t="str">
        <f>IF(Sheet1!G1630=0,"出错","-")</f>
        <v>-</v>
      </c>
      <c r="I1325" s="31" t="str">
        <f>IF(AND(Sheet1!G1630=0,Sheet1!L1630&lt;&gt;0),"出错","-")</f>
        <v>-</v>
      </c>
      <c r="J1325" s="31" t="str">
        <f>IF(AND(Sheet1!G1630=0,Sheet1!L1630=0,Sheet1!Q1630&lt;&gt;0),"出错","-")</f>
        <v>-</v>
      </c>
      <c r="K1325" s="31" t="str">
        <f>IF(AND(Sheet1!G1630=0,Sheet1!L1630=0,Sheet1!Q1630=0,Sheet1!V1630&lt;&gt;0),"出错","-")</f>
        <v>-</v>
      </c>
      <c r="L1325" s="31" t="str">
        <f>IF(AND(Sheet1!G1630=0,Sheet1!L1630=0,Sheet1!Q1630=0,Sheet1!V1630=0,Sheet1!AA1630&lt;&gt;0),"出错","-")</f>
        <v>-</v>
      </c>
    </row>
    <row r="1326" spans="1:12">
      <c r="A1326" s="3">
        <v>40210</v>
      </c>
      <c r="B1326" s="3" t="s">
        <v>1659</v>
      </c>
      <c r="C1326" s="31" t="str">
        <f>IF(OR(Sheet1!I1631&lt;&gt;Sheet1!AF1631,Sheet1!AG1631&lt;&gt;Sheet1!J1631),"有影响","-")</f>
        <v>-</v>
      </c>
      <c r="D1326" s="31" t="str">
        <f>IF(OR(Sheet1!N1631&lt;&gt;Sheet1!AH1631,Sheet1!AI1631&lt;&gt;Sheet1!O1631),"有影响","-")</f>
        <v>-</v>
      </c>
      <c r="E1326" s="31" t="str">
        <f>IF(OR(Sheet1!S1631&lt;&gt;Sheet1!AJ1631,Sheet1!AK1631&lt;&gt;Sheet1!T1631),"有影响","-")</f>
        <v>-</v>
      </c>
      <c r="F1326" s="31" t="str">
        <f>IF(OR(Sheet1!X1631&lt;&gt;Sheet1!AL1631,Sheet1!AM1631&lt;&gt;Sheet1!Y1631),"有影响","-")</f>
        <v>-</v>
      </c>
      <c r="G1326" s="31" t="str">
        <f>IF(OR(Sheet1!AC1631&lt;&gt;Sheet1!AN1631,Sheet1!AO1631&lt;&gt;Sheet1!AD1631),"有影响","-")</f>
        <v>-</v>
      </c>
      <c r="H1326" s="31" t="str">
        <f>IF(Sheet1!G1631=0,"出错","-")</f>
        <v>-</v>
      </c>
      <c r="I1326" s="31" t="str">
        <f>IF(AND(Sheet1!G1631=0,Sheet1!L1631&lt;&gt;0),"出错","-")</f>
        <v>-</v>
      </c>
      <c r="J1326" s="31" t="str">
        <f>IF(AND(Sheet1!G1631=0,Sheet1!L1631=0,Sheet1!Q1631&lt;&gt;0),"出错","-")</f>
        <v>-</v>
      </c>
      <c r="K1326" s="31" t="str">
        <f>IF(AND(Sheet1!G1631=0,Sheet1!L1631=0,Sheet1!Q1631=0,Sheet1!V1631&lt;&gt;0),"出错","-")</f>
        <v>-</v>
      </c>
      <c r="L1326" s="31" t="str">
        <f>IF(AND(Sheet1!G1631=0,Sheet1!L1631=0,Sheet1!Q1631=0,Sheet1!V1631=0,Sheet1!AA1631&lt;&gt;0),"出错","-")</f>
        <v>-</v>
      </c>
    </row>
    <row r="1327" spans="1:12">
      <c r="A1327" s="3">
        <v>40211</v>
      </c>
      <c r="B1327" s="3" t="s">
        <v>1659</v>
      </c>
      <c r="C1327" s="31" t="str">
        <f>IF(OR(Sheet1!I1632&lt;&gt;Sheet1!AF1632,Sheet1!AG1632&lt;&gt;Sheet1!J1632),"有影响","-")</f>
        <v>-</v>
      </c>
      <c r="D1327" s="31" t="str">
        <f>IF(OR(Sheet1!N1632&lt;&gt;Sheet1!AH1632,Sheet1!AI1632&lt;&gt;Sheet1!O1632),"有影响","-")</f>
        <v>-</v>
      </c>
      <c r="E1327" s="31" t="str">
        <f>IF(OR(Sheet1!S1632&lt;&gt;Sheet1!AJ1632,Sheet1!AK1632&lt;&gt;Sheet1!T1632),"有影响","-")</f>
        <v>-</v>
      </c>
      <c r="F1327" s="31" t="str">
        <f>IF(OR(Sheet1!X1632&lt;&gt;Sheet1!AL1632,Sheet1!AM1632&lt;&gt;Sheet1!Y1632),"有影响","-")</f>
        <v>-</v>
      </c>
      <c r="G1327" s="31" t="str">
        <f>IF(OR(Sheet1!AC1632&lt;&gt;Sheet1!AN1632,Sheet1!AO1632&lt;&gt;Sheet1!AD1632),"有影响","-")</f>
        <v>-</v>
      </c>
      <c r="H1327" s="31" t="str">
        <f>IF(Sheet1!G1632=0,"出错","-")</f>
        <v>-</v>
      </c>
      <c r="I1327" s="31" t="str">
        <f>IF(AND(Sheet1!G1632=0,Sheet1!L1632&lt;&gt;0),"出错","-")</f>
        <v>-</v>
      </c>
      <c r="J1327" s="31" t="str">
        <f>IF(AND(Sheet1!G1632=0,Sheet1!L1632=0,Sheet1!Q1632&lt;&gt;0),"出错","-")</f>
        <v>-</v>
      </c>
      <c r="K1327" s="31" t="str">
        <f>IF(AND(Sheet1!G1632=0,Sheet1!L1632=0,Sheet1!Q1632=0,Sheet1!V1632&lt;&gt;0),"出错","-")</f>
        <v>-</v>
      </c>
      <c r="L1327" s="31" t="str">
        <f>IF(AND(Sheet1!G1632=0,Sheet1!L1632=0,Sheet1!Q1632=0,Sheet1!V1632=0,Sheet1!AA1632&lt;&gt;0),"出错","-")</f>
        <v>-</v>
      </c>
    </row>
    <row r="1328" spans="1:12">
      <c r="A1328" s="3">
        <v>40212</v>
      </c>
      <c r="B1328" s="3" t="s">
        <v>1659</v>
      </c>
      <c r="C1328" s="31" t="str">
        <f>IF(OR(Sheet1!I1633&lt;&gt;Sheet1!AF1633,Sheet1!AG1633&lt;&gt;Sheet1!J1633),"有影响","-")</f>
        <v>-</v>
      </c>
      <c r="D1328" s="31" t="str">
        <f>IF(OR(Sheet1!N1633&lt;&gt;Sheet1!AH1633,Sheet1!AI1633&lt;&gt;Sheet1!O1633),"有影响","-")</f>
        <v>-</v>
      </c>
      <c r="E1328" s="31" t="str">
        <f>IF(OR(Sheet1!S1633&lt;&gt;Sheet1!AJ1633,Sheet1!AK1633&lt;&gt;Sheet1!T1633),"有影响","-")</f>
        <v>-</v>
      </c>
      <c r="F1328" s="31" t="str">
        <f>IF(OR(Sheet1!X1633&lt;&gt;Sheet1!AL1633,Sheet1!AM1633&lt;&gt;Sheet1!Y1633),"有影响","-")</f>
        <v>-</v>
      </c>
      <c r="G1328" s="31" t="str">
        <f>IF(OR(Sheet1!AC1633&lt;&gt;Sheet1!AN1633,Sheet1!AO1633&lt;&gt;Sheet1!AD1633),"有影响","-")</f>
        <v>-</v>
      </c>
      <c r="H1328" s="31" t="str">
        <f>IF(Sheet1!G1633=0,"出错","-")</f>
        <v>-</v>
      </c>
      <c r="I1328" s="31" t="str">
        <f>IF(AND(Sheet1!G1633=0,Sheet1!L1633&lt;&gt;0),"出错","-")</f>
        <v>-</v>
      </c>
      <c r="J1328" s="31" t="str">
        <f>IF(AND(Sheet1!G1633=0,Sheet1!L1633=0,Sheet1!Q1633&lt;&gt;0),"出错","-")</f>
        <v>-</v>
      </c>
      <c r="K1328" s="31" t="str">
        <f>IF(AND(Sheet1!G1633=0,Sheet1!L1633=0,Sheet1!Q1633=0,Sheet1!V1633&lt;&gt;0),"出错","-")</f>
        <v>-</v>
      </c>
      <c r="L1328" s="31" t="str">
        <f>IF(AND(Sheet1!G1633=0,Sheet1!L1633=0,Sheet1!Q1633=0,Sheet1!V1633=0,Sheet1!AA1633&lt;&gt;0),"出错","-")</f>
        <v>-</v>
      </c>
    </row>
    <row r="1329" spans="1:12">
      <c r="A1329" s="3">
        <v>40213</v>
      </c>
      <c r="B1329" s="3" t="s">
        <v>1659</v>
      </c>
      <c r="C1329" s="31" t="str">
        <f>IF(OR(Sheet1!I1634&lt;&gt;Sheet1!AF1634,Sheet1!AG1634&lt;&gt;Sheet1!J1634),"有影响","-")</f>
        <v>-</v>
      </c>
      <c r="D1329" s="31" t="str">
        <f>IF(OR(Sheet1!N1634&lt;&gt;Sheet1!AH1634,Sheet1!AI1634&lt;&gt;Sheet1!O1634),"有影响","-")</f>
        <v>-</v>
      </c>
      <c r="E1329" s="31" t="str">
        <f>IF(OR(Sheet1!S1634&lt;&gt;Sheet1!AJ1634,Sheet1!AK1634&lt;&gt;Sheet1!T1634),"有影响","-")</f>
        <v>-</v>
      </c>
      <c r="F1329" s="31" t="str">
        <f>IF(OR(Sheet1!X1634&lt;&gt;Sheet1!AL1634,Sheet1!AM1634&lt;&gt;Sheet1!Y1634),"有影响","-")</f>
        <v>-</v>
      </c>
      <c r="G1329" s="31" t="str">
        <f>IF(OR(Sheet1!AC1634&lt;&gt;Sheet1!AN1634,Sheet1!AO1634&lt;&gt;Sheet1!AD1634),"有影响","-")</f>
        <v>-</v>
      </c>
      <c r="H1329" s="31" t="str">
        <f>IF(Sheet1!G1634=0,"出错","-")</f>
        <v>-</v>
      </c>
      <c r="I1329" s="31" t="str">
        <f>IF(AND(Sheet1!G1634=0,Sheet1!L1634&lt;&gt;0),"出错","-")</f>
        <v>-</v>
      </c>
      <c r="J1329" s="31" t="str">
        <f>IF(AND(Sheet1!G1634=0,Sheet1!L1634=0,Sheet1!Q1634&lt;&gt;0),"出错","-")</f>
        <v>-</v>
      </c>
      <c r="K1329" s="31" t="str">
        <f>IF(AND(Sheet1!G1634=0,Sheet1!L1634=0,Sheet1!Q1634=0,Sheet1!V1634&lt;&gt;0),"出错","-")</f>
        <v>-</v>
      </c>
      <c r="L1329" s="31" t="str">
        <f>IF(AND(Sheet1!G1634=0,Sheet1!L1634=0,Sheet1!Q1634=0,Sheet1!V1634=0,Sheet1!AA1634&lt;&gt;0),"出错","-")</f>
        <v>-</v>
      </c>
    </row>
    <row r="1330" spans="1:12">
      <c r="A1330" s="3">
        <v>40214</v>
      </c>
      <c r="B1330" s="3" t="s">
        <v>1659</v>
      </c>
      <c r="C1330" s="31" t="str">
        <f>IF(OR(Sheet1!I1635&lt;&gt;Sheet1!AF1635,Sheet1!AG1635&lt;&gt;Sheet1!J1635),"有影响","-")</f>
        <v>-</v>
      </c>
      <c r="D1330" s="31" t="str">
        <f>IF(OR(Sheet1!N1635&lt;&gt;Sheet1!AH1635,Sheet1!AI1635&lt;&gt;Sheet1!O1635),"有影响","-")</f>
        <v>-</v>
      </c>
      <c r="E1330" s="31" t="str">
        <f>IF(OR(Sheet1!S1635&lt;&gt;Sheet1!AJ1635,Sheet1!AK1635&lt;&gt;Sheet1!T1635),"有影响","-")</f>
        <v>-</v>
      </c>
      <c r="F1330" s="31" t="str">
        <f>IF(OR(Sheet1!X1635&lt;&gt;Sheet1!AL1635,Sheet1!AM1635&lt;&gt;Sheet1!Y1635),"有影响","-")</f>
        <v>-</v>
      </c>
      <c r="G1330" s="31" t="str">
        <f>IF(OR(Sheet1!AC1635&lt;&gt;Sheet1!AN1635,Sheet1!AO1635&lt;&gt;Sheet1!AD1635),"有影响","-")</f>
        <v>-</v>
      </c>
      <c r="H1330" s="31" t="str">
        <f>IF(Sheet1!G1635=0,"出错","-")</f>
        <v>-</v>
      </c>
      <c r="I1330" s="31" t="str">
        <f>IF(AND(Sheet1!G1635=0,Sheet1!L1635&lt;&gt;0),"出错","-")</f>
        <v>-</v>
      </c>
      <c r="J1330" s="31" t="str">
        <f>IF(AND(Sheet1!G1635=0,Sheet1!L1635=0,Sheet1!Q1635&lt;&gt;0),"出错","-")</f>
        <v>-</v>
      </c>
      <c r="K1330" s="31" t="str">
        <f>IF(AND(Sheet1!G1635=0,Sheet1!L1635=0,Sheet1!Q1635=0,Sheet1!V1635&lt;&gt;0),"出错","-")</f>
        <v>-</v>
      </c>
      <c r="L1330" s="31" t="str">
        <f>IF(AND(Sheet1!G1635=0,Sheet1!L1635=0,Sheet1!Q1635=0,Sheet1!V1635=0,Sheet1!AA1635&lt;&gt;0),"出错","-")</f>
        <v>-</v>
      </c>
    </row>
    <row r="1331" spans="1:12">
      <c r="A1331" s="3">
        <v>40215</v>
      </c>
      <c r="B1331" s="3" t="s">
        <v>1659</v>
      </c>
      <c r="C1331" s="31" t="str">
        <f>IF(OR(Sheet1!I1636&lt;&gt;Sheet1!AF1636,Sheet1!AG1636&lt;&gt;Sheet1!J1636),"有影响","-")</f>
        <v>-</v>
      </c>
      <c r="D1331" s="31" t="str">
        <f>IF(OR(Sheet1!N1636&lt;&gt;Sheet1!AH1636,Sheet1!AI1636&lt;&gt;Sheet1!O1636),"有影响","-")</f>
        <v>-</v>
      </c>
      <c r="E1331" s="31" t="str">
        <f>IF(OR(Sheet1!S1636&lt;&gt;Sheet1!AJ1636,Sheet1!AK1636&lt;&gt;Sheet1!T1636),"有影响","-")</f>
        <v>-</v>
      </c>
      <c r="F1331" s="31" t="str">
        <f>IF(OR(Sheet1!X1636&lt;&gt;Sheet1!AL1636,Sheet1!AM1636&lt;&gt;Sheet1!Y1636),"有影响","-")</f>
        <v>-</v>
      </c>
      <c r="G1331" s="31" t="str">
        <f>IF(OR(Sheet1!AC1636&lt;&gt;Sheet1!AN1636,Sheet1!AO1636&lt;&gt;Sheet1!AD1636),"有影响","-")</f>
        <v>-</v>
      </c>
      <c r="H1331" s="31" t="str">
        <f>IF(Sheet1!G1636=0,"出错","-")</f>
        <v>-</v>
      </c>
      <c r="I1331" s="31" t="str">
        <f>IF(AND(Sheet1!G1636=0,Sheet1!L1636&lt;&gt;0),"出错","-")</f>
        <v>-</v>
      </c>
      <c r="J1331" s="31" t="str">
        <f>IF(AND(Sheet1!G1636=0,Sheet1!L1636=0,Sheet1!Q1636&lt;&gt;0),"出错","-")</f>
        <v>-</v>
      </c>
      <c r="K1331" s="31" t="str">
        <f>IF(AND(Sheet1!G1636=0,Sheet1!L1636=0,Sheet1!Q1636=0,Sheet1!V1636&lt;&gt;0),"出错","-")</f>
        <v>-</v>
      </c>
      <c r="L1331" s="31" t="str">
        <f>IF(AND(Sheet1!G1636=0,Sheet1!L1636=0,Sheet1!Q1636=0,Sheet1!V1636=0,Sheet1!AA1636&lt;&gt;0),"出错","-")</f>
        <v>-</v>
      </c>
    </row>
    <row r="1332" spans="1:12">
      <c r="A1332" s="3">
        <v>40216</v>
      </c>
      <c r="B1332" s="3" t="s">
        <v>1659</v>
      </c>
      <c r="C1332" s="31" t="str">
        <f>IF(OR(Sheet1!I1637&lt;&gt;Sheet1!AF1637,Sheet1!AG1637&lt;&gt;Sheet1!J1637),"有影响","-")</f>
        <v>-</v>
      </c>
      <c r="D1332" s="31" t="str">
        <f>IF(OR(Sheet1!N1637&lt;&gt;Sheet1!AH1637,Sheet1!AI1637&lt;&gt;Sheet1!O1637),"有影响","-")</f>
        <v>-</v>
      </c>
      <c r="E1332" s="31" t="str">
        <f>IF(OR(Sheet1!S1637&lt;&gt;Sheet1!AJ1637,Sheet1!AK1637&lt;&gt;Sheet1!T1637),"有影响","-")</f>
        <v>-</v>
      </c>
      <c r="F1332" s="31" t="str">
        <f>IF(OR(Sheet1!X1637&lt;&gt;Sheet1!AL1637,Sheet1!AM1637&lt;&gt;Sheet1!Y1637),"有影响","-")</f>
        <v>-</v>
      </c>
      <c r="G1332" s="31" t="str">
        <f>IF(OR(Sheet1!AC1637&lt;&gt;Sheet1!AN1637,Sheet1!AO1637&lt;&gt;Sheet1!AD1637),"有影响","-")</f>
        <v>-</v>
      </c>
      <c r="H1332" s="31" t="str">
        <f>IF(Sheet1!G1637=0,"出错","-")</f>
        <v>-</v>
      </c>
      <c r="I1332" s="31" t="str">
        <f>IF(AND(Sheet1!G1637=0,Sheet1!L1637&lt;&gt;0),"出错","-")</f>
        <v>-</v>
      </c>
      <c r="J1332" s="31" t="str">
        <f>IF(AND(Sheet1!G1637=0,Sheet1!L1637=0,Sheet1!Q1637&lt;&gt;0),"出错","-")</f>
        <v>-</v>
      </c>
      <c r="K1332" s="31" t="str">
        <f>IF(AND(Sheet1!G1637=0,Sheet1!L1637=0,Sheet1!Q1637=0,Sheet1!V1637&lt;&gt;0),"出错","-")</f>
        <v>-</v>
      </c>
      <c r="L1332" s="31" t="str">
        <f>IF(AND(Sheet1!G1637=0,Sheet1!L1637=0,Sheet1!Q1637=0,Sheet1!V1637=0,Sheet1!AA1637&lt;&gt;0),"出错","-")</f>
        <v>-</v>
      </c>
    </row>
    <row r="1333" spans="1:12">
      <c r="A1333" s="3">
        <v>40217</v>
      </c>
      <c r="B1333" s="3" t="s">
        <v>1659</v>
      </c>
      <c r="C1333" s="31" t="str">
        <f>IF(OR(Sheet1!I1638&lt;&gt;Sheet1!AF1638,Sheet1!AG1638&lt;&gt;Sheet1!J1638),"有影响","-")</f>
        <v>-</v>
      </c>
      <c r="D1333" s="31" t="str">
        <f>IF(OR(Sheet1!N1638&lt;&gt;Sheet1!AH1638,Sheet1!AI1638&lt;&gt;Sheet1!O1638),"有影响","-")</f>
        <v>-</v>
      </c>
      <c r="E1333" s="31" t="str">
        <f>IF(OR(Sheet1!S1638&lt;&gt;Sheet1!AJ1638,Sheet1!AK1638&lt;&gt;Sheet1!T1638),"有影响","-")</f>
        <v>-</v>
      </c>
      <c r="F1333" s="31" t="str">
        <f>IF(OR(Sheet1!X1638&lt;&gt;Sheet1!AL1638,Sheet1!AM1638&lt;&gt;Sheet1!Y1638),"有影响","-")</f>
        <v>-</v>
      </c>
      <c r="G1333" s="31" t="str">
        <f>IF(OR(Sheet1!AC1638&lt;&gt;Sheet1!AN1638,Sheet1!AO1638&lt;&gt;Sheet1!AD1638),"有影响","-")</f>
        <v>-</v>
      </c>
      <c r="H1333" s="31" t="str">
        <f>IF(Sheet1!G1638=0,"出错","-")</f>
        <v>-</v>
      </c>
      <c r="I1333" s="31" t="str">
        <f>IF(AND(Sheet1!G1638=0,Sheet1!L1638&lt;&gt;0),"出错","-")</f>
        <v>-</v>
      </c>
      <c r="J1333" s="31" t="str">
        <f>IF(AND(Sheet1!G1638=0,Sheet1!L1638=0,Sheet1!Q1638&lt;&gt;0),"出错","-")</f>
        <v>-</v>
      </c>
      <c r="K1333" s="31" t="str">
        <f>IF(AND(Sheet1!G1638=0,Sheet1!L1638=0,Sheet1!Q1638=0,Sheet1!V1638&lt;&gt;0),"出错","-")</f>
        <v>-</v>
      </c>
      <c r="L1333" s="31" t="str">
        <f>IF(AND(Sheet1!G1638=0,Sheet1!L1638=0,Sheet1!Q1638=0,Sheet1!V1638=0,Sheet1!AA1638&lt;&gt;0),"出错","-")</f>
        <v>-</v>
      </c>
    </row>
    <row r="1334" spans="1:12">
      <c r="A1334" s="3">
        <v>40218</v>
      </c>
      <c r="B1334" s="3" t="s">
        <v>1659</v>
      </c>
      <c r="C1334" s="31" t="str">
        <f>IF(OR(Sheet1!I1639&lt;&gt;Sheet1!AF1639,Sheet1!AG1639&lt;&gt;Sheet1!J1639),"有影响","-")</f>
        <v>-</v>
      </c>
      <c r="D1334" s="31" t="str">
        <f>IF(OR(Sheet1!N1639&lt;&gt;Sheet1!AH1639,Sheet1!AI1639&lt;&gt;Sheet1!O1639),"有影响","-")</f>
        <v>-</v>
      </c>
      <c r="E1334" s="31" t="str">
        <f>IF(OR(Sheet1!S1639&lt;&gt;Sheet1!AJ1639,Sheet1!AK1639&lt;&gt;Sheet1!T1639),"有影响","-")</f>
        <v>-</v>
      </c>
      <c r="F1334" s="31" t="str">
        <f>IF(OR(Sheet1!X1639&lt;&gt;Sheet1!AL1639,Sheet1!AM1639&lt;&gt;Sheet1!Y1639),"有影响","-")</f>
        <v>-</v>
      </c>
      <c r="G1334" s="31" t="str">
        <f>IF(OR(Sheet1!AC1639&lt;&gt;Sheet1!AN1639,Sheet1!AO1639&lt;&gt;Sheet1!AD1639),"有影响","-")</f>
        <v>-</v>
      </c>
      <c r="H1334" s="31" t="str">
        <f>IF(Sheet1!G1639=0,"出错","-")</f>
        <v>-</v>
      </c>
      <c r="I1334" s="31" t="str">
        <f>IF(AND(Sheet1!G1639=0,Sheet1!L1639&lt;&gt;0),"出错","-")</f>
        <v>-</v>
      </c>
      <c r="J1334" s="31" t="str">
        <f>IF(AND(Sheet1!G1639=0,Sheet1!L1639=0,Sheet1!Q1639&lt;&gt;0),"出错","-")</f>
        <v>-</v>
      </c>
      <c r="K1334" s="31" t="str">
        <f>IF(AND(Sheet1!G1639=0,Sheet1!L1639=0,Sheet1!Q1639=0,Sheet1!V1639&lt;&gt;0),"出错","-")</f>
        <v>-</v>
      </c>
      <c r="L1334" s="31" t="str">
        <f>IF(AND(Sheet1!G1639=0,Sheet1!L1639=0,Sheet1!Q1639=0,Sheet1!V1639=0,Sheet1!AA1639&lt;&gt;0),"出错","-")</f>
        <v>-</v>
      </c>
    </row>
    <row r="1335" spans="1:12">
      <c r="A1335" s="3">
        <v>40219</v>
      </c>
      <c r="B1335" s="3" t="s">
        <v>1659</v>
      </c>
      <c r="C1335" s="31" t="str">
        <f>IF(OR(Sheet1!I1640&lt;&gt;Sheet1!AF1640,Sheet1!AG1640&lt;&gt;Sheet1!J1640),"有影响","-")</f>
        <v>-</v>
      </c>
      <c r="D1335" s="31" t="str">
        <f>IF(OR(Sheet1!N1640&lt;&gt;Sheet1!AH1640,Sheet1!AI1640&lt;&gt;Sheet1!O1640),"有影响","-")</f>
        <v>-</v>
      </c>
      <c r="E1335" s="31" t="str">
        <f>IF(OR(Sheet1!S1640&lt;&gt;Sheet1!AJ1640,Sheet1!AK1640&lt;&gt;Sheet1!T1640),"有影响","-")</f>
        <v>-</v>
      </c>
      <c r="F1335" s="31" t="str">
        <f>IF(OR(Sheet1!X1640&lt;&gt;Sheet1!AL1640,Sheet1!AM1640&lt;&gt;Sheet1!Y1640),"有影响","-")</f>
        <v>-</v>
      </c>
      <c r="G1335" s="31" t="str">
        <f>IF(OR(Sheet1!AC1640&lt;&gt;Sheet1!AN1640,Sheet1!AO1640&lt;&gt;Sheet1!AD1640),"有影响","-")</f>
        <v>-</v>
      </c>
      <c r="H1335" s="31" t="str">
        <f>IF(Sheet1!G1640=0,"出错","-")</f>
        <v>-</v>
      </c>
      <c r="I1335" s="31" t="str">
        <f>IF(AND(Sheet1!G1640=0,Sheet1!L1640&lt;&gt;0),"出错","-")</f>
        <v>-</v>
      </c>
      <c r="J1335" s="31" t="str">
        <f>IF(AND(Sheet1!G1640=0,Sheet1!L1640=0,Sheet1!Q1640&lt;&gt;0),"出错","-")</f>
        <v>-</v>
      </c>
      <c r="K1335" s="31" t="str">
        <f>IF(AND(Sheet1!G1640=0,Sheet1!L1640=0,Sheet1!Q1640=0,Sheet1!V1640&lt;&gt;0),"出错","-")</f>
        <v>-</v>
      </c>
      <c r="L1335" s="31" t="str">
        <f>IF(AND(Sheet1!G1640=0,Sheet1!L1640=0,Sheet1!Q1640=0,Sheet1!V1640=0,Sheet1!AA1640&lt;&gt;0),"出错","-")</f>
        <v>-</v>
      </c>
    </row>
    <row r="1336" spans="1:12">
      <c r="A1336" s="3">
        <v>40220</v>
      </c>
      <c r="B1336" s="3" t="s">
        <v>1659</v>
      </c>
      <c r="C1336" s="31" t="str">
        <f>IF(OR(Sheet1!I1641&lt;&gt;Sheet1!AF1641,Sheet1!AG1641&lt;&gt;Sheet1!J1641),"有影响","-")</f>
        <v>-</v>
      </c>
      <c r="D1336" s="31" t="str">
        <f>IF(OR(Sheet1!N1641&lt;&gt;Sheet1!AH1641,Sheet1!AI1641&lt;&gt;Sheet1!O1641),"有影响","-")</f>
        <v>-</v>
      </c>
      <c r="E1336" s="31" t="str">
        <f>IF(OR(Sheet1!S1641&lt;&gt;Sheet1!AJ1641,Sheet1!AK1641&lt;&gt;Sheet1!T1641),"有影响","-")</f>
        <v>-</v>
      </c>
      <c r="F1336" s="31" t="str">
        <f>IF(OR(Sheet1!X1641&lt;&gt;Sheet1!AL1641,Sheet1!AM1641&lt;&gt;Sheet1!Y1641),"有影响","-")</f>
        <v>-</v>
      </c>
      <c r="G1336" s="31" t="str">
        <f>IF(OR(Sheet1!AC1641&lt;&gt;Sheet1!AN1641,Sheet1!AO1641&lt;&gt;Sheet1!AD1641),"有影响","-")</f>
        <v>-</v>
      </c>
      <c r="H1336" s="31" t="str">
        <f>IF(Sheet1!G1641=0,"出错","-")</f>
        <v>-</v>
      </c>
      <c r="I1336" s="31" t="str">
        <f>IF(AND(Sheet1!G1641=0,Sheet1!L1641&lt;&gt;0),"出错","-")</f>
        <v>-</v>
      </c>
      <c r="J1336" s="31" t="str">
        <f>IF(AND(Sheet1!G1641=0,Sheet1!L1641=0,Sheet1!Q1641&lt;&gt;0),"出错","-")</f>
        <v>-</v>
      </c>
      <c r="K1336" s="31" t="str">
        <f>IF(AND(Sheet1!G1641=0,Sheet1!L1641=0,Sheet1!Q1641=0,Sheet1!V1641&lt;&gt;0),"出错","-")</f>
        <v>-</v>
      </c>
      <c r="L1336" s="31" t="str">
        <f>IF(AND(Sheet1!G1641=0,Sheet1!L1641=0,Sheet1!Q1641=0,Sheet1!V1641=0,Sheet1!AA1641&lt;&gt;0),"出错","-")</f>
        <v>-</v>
      </c>
    </row>
    <row r="1337" spans="1:12">
      <c r="A1337" s="3">
        <v>40221</v>
      </c>
      <c r="B1337" s="3" t="s">
        <v>1659</v>
      </c>
      <c r="C1337" s="31" t="str">
        <f>IF(OR(Sheet1!I1642&lt;&gt;Sheet1!AF1642,Sheet1!AG1642&lt;&gt;Sheet1!J1642),"有影响","-")</f>
        <v>-</v>
      </c>
      <c r="D1337" s="31" t="str">
        <f>IF(OR(Sheet1!N1642&lt;&gt;Sheet1!AH1642,Sheet1!AI1642&lt;&gt;Sheet1!O1642),"有影响","-")</f>
        <v>-</v>
      </c>
      <c r="E1337" s="31" t="str">
        <f>IF(OR(Sheet1!S1642&lt;&gt;Sheet1!AJ1642,Sheet1!AK1642&lt;&gt;Sheet1!T1642),"有影响","-")</f>
        <v>-</v>
      </c>
      <c r="F1337" s="31" t="str">
        <f>IF(OR(Sheet1!X1642&lt;&gt;Sheet1!AL1642,Sheet1!AM1642&lt;&gt;Sheet1!Y1642),"有影响","-")</f>
        <v>-</v>
      </c>
      <c r="G1337" s="31" t="str">
        <f>IF(OR(Sheet1!AC1642&lt;&gt;Sheet1!AN1642,Sheet1!AO1642&lt;&gt;Sheet1!AD1642),"有影响","-")</f>
        <v>-</v>
      </c>
      <c r="H1337" s="31" t="str">
        <f>IF(Sheet1!G1642=0,"出错","-")</f>
        <v>-</v>
      </c>
      <c r="I1337" s="31" t="str">
        <f>IF(AND(Sheet1!G1642=0,Sheet1!L1642&lt;&gt;0),"出错","-")</f>
        <v>-</v>
      </c>
      <c r="J1337" s="31" t="str">
        <f>IF(AND(Sheet1!G1642=0,Sheet1!L1642=0,Sheet1!Q1642&lt;&gt;0),"出错","-")</f>
        <v>-</v>
      </c>
      <c r="K1337" s="31" t="str">
        <f>IF(AND(Sheet1!G1642=0,Sheet1!L1642=0,Sheet1!Q1642=0,Sheet1!V1642&lt;&gt;0),"出错","-")</f>
        <v>-</v>
      </c>
      <c r="L1337" s="31" t="str">
        <f>IF(AND(Sheet1!G1642=0,Sheet1!L1642=0,Sheet1!Q1642=0,Sheet1!V1642=0,Sheet1!AA1642&lt;&gt;0),"出错","-")</f>
        <v>-</v>
      </c>
    </row>
    <row r="1338" spans="1:12">
      <c r="A1338" s="3">
        <v>40222</v>
      </c>
      <c r="B1338" s="3" t="s">
        <v>1659</v>
      </c>
      <c r="C1338" s="31" t="str">
        <f>IF(OR(Sheet1!I1643&lt;&gt;Sheet1!AF1643,Sheet1!AG1643&lt;&gt;Sheet1!J1643),"有影响","-")</f>
        <v>-</v>
      </c>
      <c r="D1338" s="31" t="str">
        <f>IF(OR(Sheet1!N1643&lt;&gt;Sheet1!AH1643,Sheet1!AI1643&lt;&gt;Sheet1!O1643),"有影响","-")</f>
        <v>-</v>
      </c>
      <c r="E1338" s="31" t="str">
        <f>IF(OR(Sheet1!S1643&lt;&gt;Sheet1!AJ1643,Sheet1!AK1643&lt;&gt;Sheet1!T1643),"有影响","-")</f>
        <v>-</v>
      </c>
      <c r="F1338" s="31" t="str">
        <f>IF(OR(Sheet1!X1643&lt;&gt;Sheet1!AL1643,Sheet1!AM1643&lt;&gt;Sheet1!Y1643),"有影响","-")</f>
        <v>-</v>
      </c>
      <c r="G1338" s="31" t="str">
        <f>IF(OR(Sheet1!AC1643&lt;&gt;Sheet1!AN1643,Sheet1!AO1643&lt;&gt;Sheet1!AD1643),"有影响","-")</f>
        <v>-</v>
      </c>
      <c r="H1338" s="31" t="str">
        <f>IF(Sheet1!G1643=0,"出错","-")</f>
        <v>-</v>
      </c>
      <c r="I1338" s="31" t="str">
        <f>IF(AND(Sheet1!G1643=0,Sheet1!L1643&lt;&gt;0),"出错","-")</f>
        <v>-</v>
      </c>
      <c r="J1338" s="31" t="str">
        <f>IF(AND(Sheet1!G1643=0,Sheet1!L1643=0,Sheet1!Q1643&lt;&gt;0),"出错","-")</f>
        <v>-</v>
      </c>
      <c r="K1338" s="31" t="str">
        <f>IF(AND(Sheet1!G1643=0,Sheet1!L1643=0,Sheet1!Q1643=0,Sheet1!V1643&lt;&gt;0),"出错","-")</f>
        <v>-</v>
      </c>
      <c r="L1338" s="31" t="str">
        <f>IF(AND(Sheet1!G1643=0,Sheet1!L1643=0,Sheet1!Q1643=0,Sheet1!V1643=0,Sheet1!AA1643&lt;&gt;0),"出错","-")</f>
        <v>-</v>
      </c>
    </row>
    <row r="1339" spans="1:12">
      <c r="A1339" s="3">
        <v>40223</v>
      </c>
      <c r="B1339" s="3" t="s">
        <v>1659</v>
      </c>
      <c r="C1339" s="31" t="str">
        <f>IF(OR(Sheet1!I1644&lt;&gt;Sheet1!AF1644,Sheet1!AG1644&lt;&gt;Sheet1!J1644),"有影响","-")</f>
        <v>-</v>
      </c>
      <c r="D1339" s="31" t="str">
        <f>IF(OR(Sheet1!N1644&lt;&gt;Sheet1!AH1644,Sheet1!AI1644&lt;&gt;Sheet1!O1644),"有影响","-")</f>
        <v>-</v>
      </c>
      <c r="E1339" s="31" t="str">
        <f>IF(OR(Sheet1!S1644&lt;&gt;Sheet1!AJ1644,Sheet1!AK1644&lt;&gt;Sheet1!T1644),"有影响","-")</f>
        <v>-</v>
      </c>
      <c r="F1339" s="31" t="str">
        <f>IF(OR(Sheet1!X1644&lt;&gt;Sheet1!AL1644,Sheet1!AM1644&lt;&gt;Sheet1!Y1644),"有影响","-")</f>
        <v>-</v>
      </c>
      <c r="G1339" s="31" t="str">
        <f>IF(OR(Sheet1!AC1644&lt;&gt;Sheet1!AN1644,Sheet1!AO1644&lt;&gt;Sheet1!AD1644),"有影响","-")</f>
        <v>-</v>
      </c>
      <c r="H1339" s="31" t="str">
        <f>IF(Sheet1!G1644=0,"出错","-")</f>
        <v>-</v>
      </c>
      <c r="I1339" s="31" t="str">
        <f>IF(AND(Sheet1!G1644=0,Sheet1!L1644&lt;&gt;0),"出错","-")</f>
        <v>-</v>
      </c>
      <c r="J1339" s="31" t="str">
        <f>IF(AND(Sheet1!G1644=0,Sheet1!L1644=0,Sheet1!Q1644&lt;&gt;0),"出错","-")</f>
        <v>-</v>
      </c>
      <c r="K1339" s="31" t="str">
        <f>IF(AND(Sheet1!G1644=0,Sheet1!L1644=0,Sheet1!Q1644=0,Sheet1!V1644&lt;&gt;0),"出错","-")</f>
        <v>-</v>
      </c>
      <c r="L1339" s="31" t="str">
        <f>IF(AND(Sheet1!G1644=0,Sheet1!L1644=0,Sheet1!Q1644=0,Sheet1!V1644=0,Sheet1!AA1644&lt;&gt;0),"出错","-")</f>
        <v>-</v>
      </c>
    </row>
    <row r="1340" spans="1:12">
      <c r="A1340" s="3">
        <v>40224</v>
      </c>
      <c r="B1340" s="3" t="s">
        <v>1659</v>
      </c>
      <c r="C1340" s="31" t="str">
        <f>IF(OR(Sheet1!I1645&lt;&gt;Sheet1!AF1645,Sheet1!AG1645&lt;&gt;Sheet1!J1645),"有影响","-")</f>
        <v>-</v>
      </c>
      <c r="D1340" s="31" t="str">
        <f>IF(OR(Sheet1!N1645&lt;&gt;Sheet1!AH1645,Sheet1!AI1645&lt;&gt;Sheet1!O1645),"有影响","-")</f>
        <v>-</v>
      </c>
      <c r="E1340" s="31" t="str">
        <f>IF(OR(Sheet1!S1645&lt;&gt;Sheet1!AJ1645,Sheet1!AK1645&lt;&gt;Sheet1!T1645),"有影响","-")</f>
        <v>-</v>
      </c>
      <c r="F1340" s="31" t="str">
        <f>IF(OR(Sheet1!X1645&lt;&gt;Sheet1!AL1645,Sheet1!AM1645&lt;&gt;Sheet1!Y1645),"有影响","-")</f>
        <v>-</v>
      </c>
      <c r="G1340" s="31" t="str">
        <f>IF(OR(Sheet1!AC1645&lt;&gt;Sheet1!AN1645,Sheet1!AO1645&lt;&gt;Sheet1!AD1645),"有影响","-")</f>
        <v>-</v>
      </c>
      <c r="H1340" s="31" t="str">
        <f>IF(Sheet1!G1645=0,"出错","-")</f>
        <v>-</v>
      </c>
      <c r="I1340" s="31" t="str">
        <f>IF(AND(Sheet1!G1645=0,Sheet1!L1645&lt;&gt;0),"出错","-")</f>
        <v>-</v>
      </c>
      <c r="J1340" s="31" t="str">
        <f>IF(AND(Sheet1!G1645=0,Sheet1!L1645=0,Sheet1!Q1645&lt;&gt;0),"出错","-")</f>
        <v>-</v>
      </c>
      <c r="K1340" s="31" t="str">
        <f>IF(AND(Sheet1!G1645=0,Sheet1!L1645=0,Sheet1!Q1645=0,Sheet1!V1645&lt;&gt;0),"出错","-")</f>
        <v>-</v>
      </c>
      <c r="L1340" s="31" t="str">
        <f>IF(AND(Sheet1!G1645=0,Sheet1!L1645=0,Sheet1!Q1645=0,Sheet1!V1645=0,Sheet1!AA1645&lt;&gt;0),"出错","-")</f>
        <v>-</v>
      </c>
    </row>
    <row r="1341" spans="1:12">
      <c r="A1341" s="3">
        <v>40225</v>
      </c>
      <c r="B1341" s="3" t="s">
        <v>1659</v>
      </c>
      <c r="C1341" s="31" t="str">
        <f>IF(OR(Sheet1!I1646&lt;&gt;Sheet1!AF1646,Sheet1!AG1646&lt;&gt;Sheet1!J1646),"有影响","-")</f>
        <v>-</v>
      </c>
      <c r="D1341" s="31" t="str">
        <f>IF(OR(Sheet1!N1646&lt;&gt;Sheet1!AH1646,Sheet1!AI1646&lt;&gt;Sheet1!O1646),"有影响","-")</f>
        <v>-</v>
      </c>
      <c r="E1341" s="31" t="str">
        <f>IF(OR(Sheet1!S1646&lt;&gt;Sheet1!AJ1646,Sheet1!AK1646&lt;&gt;Sheet1!T1646),"有影响","-")</f>
        <v>-</v>
      </c>
      <c r="F1341" s="31" t="str">
        <f>IF(OR(Sheet1!X1646&lt;&gt;Sheet1!AL1646,Sheet1!AM1646&lt;&gt;Sheet1!Y1646),"有影响","-")</f>
        <v>-</v>
      </c>
      <c r="G1341" s="31" t="str">
        <f>IF(OR(Sheet1!AC1646&lt;&gt;Sheet1!AN1646,Sheet1!AO1646&lt;&gt;Sheet1!AD1646),"有影响","-")</f>
        <v>-</v>
      </c>
      <c r="H1341" s="31" t="str">
        <f>IF(Sheet1!G1646=0,"出错","-")</f>
        <v>-</v>
      </c>
      <c r="I1341" s="31" t="str">
        <f>IF(AND(Sheet1!G1646=0,Sheet1!L1646&lt;&gt;0),"出错","-")</f>
        <v>-</v>
      </c>
      <c r="J1341" s="31" t="str">
        <f>IF(AND(Sheet1!G1646=0,Sheet1!L1646=0,Sheet1!Q1646&lt;&gt;0),"出错","-")</f>
        <v>-</v>
      </c>
      <c r="K1341" s="31" t="str">
        <f>IF(AND(Sheet1!G1646=0,Sheet1!L1646=0,Sheet1!Q1646=0,Sheet1!V1646&lt;&gt;0),"出错","-")</f>
        <v>-</v>
      </c>
      <c r="L1341" s="31" t="str">
        <f>IF(AND(Sheet1!G1646=0,Sheet1!L1646=0,Sheet1!Q1646=0,Sheet1!V1646=0,Sheet1!AA1646&lt;&gt;0),"出错","-")</f>
        <v>-</v>
      </c>
    </row>
    <row r="1342" spans="1:12">
      <c r="A1342" s="3">
        <v>40226</v>
      </c>
      <c r="B1342" s="3" t="s">
        <v>1659</v>
      </c>
      <c r="C1342" s="31" t="str">
        <f>IF(OR(Sheet1!I1647&lt;&gt;Sheet1!AF1647,Sheet1!AG1647&lt;&gt;Sheet1!J1647),"有影响","-")</f>
        <v>-</v>
      </c>
      <c r="D1342" s="31" t="str">
        <f>IF(OR(Sheet1!N1647&lt;&gt;Sheet1!AH1647,Sheet1!AI1647&lt;&gt;Sheet1!O1647),"有影响","-")</f>
        <v>-</v>
      </c>
      <c r="E1342" s="31" t="str">
        <f>IF(OR(Sheet1!S1647&lt;&gt;Sheet1!AJ1647,Sheet1!AK1647&lt;&gt;Sheet1!T1647),"有影响","-")</f>
        <v>-</v>
      </c>
      <c r="F1342" s="31" t="str">
        <f>IF(OR(Sheet1!X1647&lt;&gt;Sheet1!AL1647,Sheet1!AM1647&lt;&gt;Sheet1!Y1647),"有影响","-")</f>
        <v>-</v>
      </c>
      <c r="G1342" s="31" t="str">
        <f>IF(OR(Sheet1!AC1647&lt;&gt;Sheet1!AN1647,Sheet1!AO1647&lt;&gt;Sheet1!AD1647),"有影响","-")</f>
        <v>-</v>
      </c>
      <c r="H1342" s="31" t="str">
        <f>IF(Sheet1!G1647=0,"出错","-")</f>
        <v>-</v>
      </c>
      <c r="I1342" s="31" t="str">
        <f>IF(AND(Sheet1!G1647=0,Sheet1!L1647&lt;&gt;0),"出错","-")</f>
        <v>-</v>
      </c>
      <c r="J1342" s="31" t="str">
        <f>IF(AND(Sheet1!G1647=0,Sheet1!L1647=0,Sheet1!Q1647&lt;&gt;0),"出错","-")</f>
        <v>-</v>
      </c>
      <c r="K1342" s="31" t="str">
        <f>IF(AND(Sheet1!G1647=0,Sheet1!L1647=0,Sheet1!Q1647=0,Sheet1!V1647&lt;&gt;0),"出错","-")</f>
        <v>-</v>
      </c>
      <c r="L1342" s="31" t="str">
        <f>IF(AND(Sheet1!G1647=0,Sheet1!L1647=0,Sheet1!Q1647=0,Sheet1!V1647=0,Sheet1!AA1647&lt;&gt;0),"出错","-")</f>
        <v>-</v>
      </c>
    </row>
    <row r="1343" spans="1:12">
      <c r="A1343" s="3">
        <v>40227</v>
      </c>
      <c r="B1343" s="3" t="s">
        <v>1659</v>
      </c>
      <c r="C1343" s="31" t="str">
        <f>IF(OR(Sheet1!I1648&lt;&gt;Sheet1!AF1648,Sheet1!AG1648&lt;&gt;Sheet1!J1648),"有影响","-")</f>
        <v>-</v>
      </c>
      <c r="D1343" s="31" t="str">
        <f>IF(OR(Sheet1!N1648&lt;&gt;Sheet1!AH1648,Sheet1!AI1648&lt;&gt;Sheet1!O1648),"有影响","-")</f>
        <v>-</v>
      </c>
      <c r="E1343" s="31" t="str">
        <f>IF(OR(Sheet1!S1648&lt;&gt;Sheet1!AJ1648,Sheet1!AK1648&lt;&gt;Sheet1!T1648),"有影响","-")</f>
        <v>-</v>
      </c>
      <c r="F1343" s="31" t="str">
        <f>IF(OR(Sheet1!X1648&lt;&gt;Sheet1!AL1648,Sheet1!AM1648&lt;&gt;Sheet1!Y1648),"有影响","-")</f>
        <v>-</v>
      </c>
      <c r="G1343" s="31" t="str">
        <f>IF(OR(Sheet1!AC1648&lt;&gt;Sheet1!AN1648,Sheet1!AO1648&lt;&gt;Sheet1!AD1648),"有影响","-")</f>
        <v>-</v>
      </c>
      <c r="H1343" s="31" t="str">
        <f>IF(Sheet1!G1648=0,"出错","-")</f>
        <v>-</v>
      </c>
      <c r="I1343" s="31" t="str">
        <f>IF(AND(Sheet1!G1648=0,Sheet1!L1648&lt;&gt;0),"出错","-")</f>
        <v>-</v>
      </c>
      <c r="J1343" s="31" t="str">
        <f>IF(AND(Sheet1!G1648=0,Sheet1!L1648=0,Sheet1!Q1648&lt;&gt;0),"出错","-")</f>
        <v>-</v>
      </c>
      <c r="K1343" s="31" t="str">
        <f>IF(AND(Sheet1!G1648=0,Sheet1!L1648=0,Sheet1!Q1648=0,Sheet1!V1648&lt;&gt;0),"出错","-")</f>
        <v>-</v>
      </c>
      <c r="L1343" s="31" t="str">
        <f>IF(AND(Sheet1!G1648=0,Sheet1!L1648=0,Sheet1!Q1648=0,Sheet1!V1648=0,Sheet1!AA1648&lt;&gt;0),"出错","-")</f>
        <v>-</v>
      </c>
    </row>
    <row r="1344" spans="1:12">
      <c r="A1344" s="3">
        <v>40228</v>
      </c>
      <c r="B1344" s="3" t="s">
        <v>1659</v>
      </c>
      <c r="C1344" s="31" t="str">
        <f>IF(OR(Sheet1!I1649&lt;&gt;Sheet1!AF1649,Sheet1!AG1649&lt;&gt;Sheet1!J1649),"有影响","-")</f>
        <v>-</v>
      </c>
      <c r="D1344" s="31" t="str">
        <f>IF(OR(Sheet1!N1649&lt;&gt;Sheet1!AH1649,Sheet1!AI1649&lt;&gt;Sheet1!O1649),"有影响","-")</f>
        <v>-</v>
      </c>
      <c r="E1344" s="31" t="str">
        <f>IF(OR(Sheet1!S1649&lt;&gt;Sheet1!AJ1649,Sheet1!AK1649&lt;&gt;Sheet1!T1649),"有影响","-")</f>
        <v>-</v>
      </c>
      <c r="F1344" s="31" t="str">
        <f>IF(OR(Sheet1!X1649&lt;&gt;Sheet1!AL1649,Sheet1!AM1649&lt;&gt;Sheet1!Y1649),"有影响","-")</f>
        <v>-</v>
      </c>
      <c r="G1344" s="31" t="str">
        <f>IF(OR(Sheet1!AC1649&lt;&gt;Sheet1!AN1649,Sheet1!AO1649&lt;&gt;Sheet1!AD1649),"有影响","-")</f>
        <v>-</v>
      </c>
      <c r="H1344" s="31" t="str">
        <f>IF(Sheet1!G1649=0,"出错","-")</f>
        <v>-</v>
      </c>
      <c r="I1344" s="31" t="str">
        <f>IF(AND(Sheet1!G1649=0,Sheet1!L1649&lt;&gt;0),"出错","-")</f>
        <v>-</v>
      </c>
      <c r="J1344" s="31" t="str">
        <f>IF(AND(Sheet1!G1649=0,Sheet1!L1649=0,Sheet1!Q1649&lt;&gt;0),"出错","-")</f>
        <v>-</v>
      </c>
      <c r="K1344" s="31" t="str">
        <f>IF(AND(Sheet1!G1649=0,Sheet1!L1649=0,Sheet1!Q1649=0,Sheet1!V1649&lt;&gt;0),"出错","-")</f>
        <v>-</v>
      </c>
      <c r="L1344" s="31" t="str">
        <f>IF(AND(Sheet1!G1649=0,Sheet1!L1649=0,Sheet1!Q1649=0,Sheet1!V1649=0,Sheet1!AA1649&lt;&gt;0),"出错","-")</f>
        <v>-</v>
      </c>
    </row>
    <row r="1345" spans="1:12">
      <c r="A1345" s="3">
        <v>40229</v>
      </c>
      <c r="B1345" s="3" t="s">
        <v>1659</v>
      </c>
      <c r="C1345" s="31" t="str">
        <f>IF(OR(Sheet1!I1650&lt;&gt;Sheet1!AF1650,Sheet1!AG1650&lt;&gt;Sheet1!J1650),"有影响","-")</f>
        <v>-</v>
      </c>
      <c r="D1345" s="31" t="str">
        <f>IF(OR(Sheet1!N1650&lt;&gt;Sheet1!AH1650,Sheet1!AI1650&lt;&gt;Sheet1!O1650),"有影响","-")</f>
        <v>-</v>
      </c>
      <c r="E1345" s="31" t="str">
        <f>IF(OR(Sheet1!S1650&lt;&gt;Sheet1!AJ1650,Sheet1!AK1650&lt;&gt;Sheet1!T1650),"有影响","-")</f>
        <v>-</v>
      </c>
      <c r="F1345" s="31" t="str">
        <f>IF(OR(Sheet1!X1650&lt;&gt;Sheet1!AL1650,Sheet1!AM1650&lt;&gt;Sheet1!Y1650),"有影响","-")</f>
        <v>-</v>
      </c>
      <c r="G1345" s="31" t="str">
        <f>IF(OR(Sheet1!AC1650&lt;&gt;Sheet1!AN1650,Sheet1!AO1650&lt;&gt;Sheet1!AD1650),"有影响","-")</f>
        <v>-</v>
      </c>
      <c r="H1345" s="31" t="str">
        <f>IF(Sheet1!G1650=0,"出错","-")</f>
        <v>-</v>
      </c>
      <c r="I1345" s="31" t="str">
        <f>IF(AND(Sheet1!G1650=0,Sheet1!L1650&lt;&gt;0),"出错","-")</f>
        <v>-</v>
      </c>
      <c r="J1345" s="31" t="str">
        <f>IF(AND(Sheet1!G1650=0,Sheet1!L1650=0,Sheet1!Q1650&lt;&gt;0),"出错","-")</f>
        <v>-</v>
      </c>
      <c r="K1345" s="31" t="str">
        <f>IF(AND(Sheet1!G1650=0,Sheet1!L1650=0,Sheet1!Q1650=0,Sheet1!V1650&lt;&gt;0),"出错","-")</f>
        <v>-</v>
      </c>
      <c r="L1345" s="31" t="str">
        <f>IF(AND(Sheet1!G1650=0,Sheet1!L1650=0,Sheet1!Q1650=0,Sheet1!V1650=0,Sheet1!AA1650&lt;&gt;0),"出错","-")</f>
        <v>-</v>
      </c>
    </row>
    <row r="1346" spans="1:12">
      <c r="A1346" s="3">
        <v>40230</v>
      </c>
      <c r="B1346" s="3" t="s">
        <v>1659</v>
      </c>
      <c r="C1346" s="31" t="str">
        <f>IF(OR(Sheet1!I1651&lt;&gt;Sheet1!AF1651,Sheet1!AG1651&lt;&gt;Sheet1!J1651),"有影响","-")</f>
        <v>-</v>
      </c>
      <c r="D1346" s="31" t="str">
        <f>IF(OR(Sheet1!N1651&lt;&gt;Sheet1!AH1651,Sheet1!AI1651&lt;&gt;Sheet1!O1651),"有影响","-")</f>
        <v>-</v>
      </c>
      <c r="E1346" s="31" t="str">
        <f>IF(OR(Sheet1!S1651&lt;&gt;Sheet1!AJ1651,Sheet1!AK1651&lt;&gt;Sheet1!T1651),"有影响","-")</f>
        <v>-</v>
      </c>
      <c r="F1346" s="31" t="str">
        <f>IF(OR(Sheet1!X1651&lt;&gt;Sheet1!AL1651,Sheet1!AM1651&lt;&gt;Sheet1!Y1651),"有影响","-")</f>
        <v>-</v>
      </c>
      <c r="G1346" s="31" t="str">
        <f>IF(OR(Sheet1!AC1651&lt;&gt;Sheet1!AN1651,Sheet1!AO1651&lt;&gt;Sheet1!AD1651),"有影响","-")</f>
        <v>-</v>
      </c>
      <c r="H1346" s="31" t="str">
        <f>IF(Sheet1!G1651=0,"出错","-")</f>
        <v>-</v>
      </c>
      <c r="I1346" s="31" t="str">
        <f>IF(AND(Sheet1!G1651=0,Sheet1!L1651&lt;&gt;0),"出错","-")</f>
        <v>-</v>
      </c>
      <c r="J1346" s="31" t="str">
        <f>IF(AND(Sheet1!G1651=0,Sheet1!L1651=0,Sheet1!Q1651&lt;&gt;0),"出错","-")</f>
        <v>-</v>
      </c>
      <c r="K1346" s="31" t="str">
        <f>IF(AND(Sheet1!G1651=0,Sheet1!L1651=0,Sheet1!Q1651=0,Sheet1!V1651&lt;&gt;0),"出错","-")</f>
        <v>-</v>
      </c>
      <c r="L1346" s="31" t="str">
        <f>IF(AND(Sheet1!G1651=0,Sheet1!L1651=0,Sheet1!Q1651=0,Sheet1!V1651=0,Sheet1!AA1651&lt;&gt;0),"出错","-")</f>
        <v>-</v>
      </c>
    </row>
    <row r="1347" spans="1:12">
      <c r="A1347" s="3">
        <v>40231</v>
      </c>
      <c r="B1347" s="3" t="s">
        <v>1659</v>
      </c>
      <c r="C1347" s="31" t="str">
        <f>IF(OR(Sheet1!I1652&lt;&gt;Sheet1!AF1652,Sheet1!AG1652&lt;&gt;Sheet1!J1652),"有影响","-")</f>
        <v>-</v>
      </c>
      <c r="D1347" s="31" t="str">
        <f>IF(OR(Sheet1!N1652&lt;&gt;Sheet1!AH1652,Sheet1!AI1652&lt;&gt;Sheet1!O1652),"有影响","-")</f>
        <v>-</v>
      </c>
      <c r="E1347" s="31" t="str">
        <f>IF(OR(Sheet1!S1652&lt;&gt;Sheet1!AJ1652,Sheet1!AK1652&lt;&gt;Sheet1!T1652),"有影响","-")</f>
        <v>-</v>
      </c>
      <c r="F1347" s="31" t="str">
        <f>IF(OR(Sheet1!X1652&lt;&gt;Sheet1!AL1652,Sheet1!AM1652&lt;&gt;Sheet1!Y1652),"有影响","-")</f>
        <v>-</v>
      </c>
      <c r="G1347" s="31" t="str">
        <f>IF(OR(Sheet1!AC1652&lt;&gt;Sheet1!AN1652,Sheet1!AO1652&lt;&gt;Sheet1!AD1652),"有影响","-")</f>
        <v>-</v>
      </c>
      <c r="H1347" s="31" t="str">
        <f>IF(Sheet1!G1652=0,"出错","-")</f>
        <v>-</v>
      </c>
      <c r="I1347" s="31" t="str">
        <f>IF(AND(Sheet1!G1652=0,Sheet1!L1652&lt;&gt;0),"出错","-")</f>
        <v>-</v>
      </c>
      <c r="J1347" s="31" t="str">
        <f>IF(AND(Sheet1!G1652=0,Sheet1!L1652=0,Sheet1!Q1652&lt;&gt;0),"出错","-")</f>
        <v>-</v>
      </c>
      <c r="K1347" s="31" t="str">
        <f>IF(AND(Sheet1!G1652=0,Sheet1!L1652=0,Sheet1!Q1652=0,Sheet1!V1652&lt;&gt;0),"出错","-")</f>
        <v>-</v>
      </c>
      <c r="L1347" s="31" t="str">
        <f>IF(AND(Sheet1!G1652=0,Sheet1!L1652=0,Sheet1!Q1652=0,Sheet1!V1652=0,Sheet1!AA1652&lt;&gt;0),"出错","-")</f>
        <v>-</v>
      </c>
    </row>
    <row r="1348" spans="1:12">
      <c r="A1348" s="3">
        <v>40232</v>
      </c>
      <c r="B1348" s="3" t="s">
        <v>1659</v>
      </c>
      <c r="C1348" s="31" t="str">
        <f>IF(OR(Sheet1!I1653&lt;&gt;Sheet1!AF1653,Sheet1!AG1653&lt;&gt;Sheet1!J1653),"有影响","-")</f>
        <v>-</v>
      </c>
      <c r="D1348" s="31" t="str">
        <f>IF(OR(Sheet1!N1653&lt;&gt;Sheet1!AH1653,Sheet1!AI1653&lt;&gt;Sheet1!O1653),"有影响","-")</f>
        <v>-</v>
      </c>
      <c r="E1348" s="31" t="str">
        <f>IF(OR(Sheet1!S1653&lt;&gt;Sheet1!AJ1653,Sheet1!AK1653&lt;&gt;Sheet1!T1653),"有影响","-")</f>
        <v>-</v>
      </c>
      <c r="F1348" s="31" t="str">
        <f>IF(OR(Sheet1!X1653&lt;&gt;Sheet1!AL1653,Sheet1!AM1653&lt;&gt;Sheet1!Y1653),"有影响","-")</f>
        <v>-</v>
      </c>
      <c r="G1348" s="31" t="str">
        <f>IF(OR(Sheet1!AC1653&lt;&gt;Sheet1!AN1653,Sheet1!AO1653&lt;&gt;Sheet1!AD1653),"有影响","-")</f>
        <v>-</v>
      </c>
      <c r="H1348" s="31" t="str">
        <f>IF(Sheet1!G1653=0,"出错","-")</f>
        <v>-</v>
      </c>
      <c r="I1348" s="31" t="str">
        <f>IF(AND(Sheet1!G1653=0,Sheet1!L1653&lt;&gt;0),"出错","-")</f>
        <v>-</v>
      </c>
      <c r="J1348" s="31" t="str">
        <f>IF(AND(Sheet1!G1653=0,Sheet1!L1653=0,Sheet1!Q1653&lt;&gt;0),"出错","-")</f>
        <v>-</v>
      </c>
      <c r="K1348" s="31" t="str">
        <f>IF(AND(Sheet1!G1653=0,Sheet1!L1653=0,Sheet1!Q1653=0,Sheet1!V1653&lt;&gt;0),"出错","-")</f>
        <v>-</v>
      </c>
      <c r="L1348" s="31" t="str">
        <f>IF(AND(Sheet1!G1653=0,Sheet1!L1653=0,Sheet1!Q1653=0,Sheet1!V1653=0,Sheet1!AA1653&lt;&gt;0),"出错","-")</f>
        <v>-</v>
      </c>
    </row>
    <row r="1349" spans="1:12">
      <c r="A1349" s="3">
        <v>40233</v>
      </c>
      <c r="B1349" s="3" t="s">
        <v>1659</v>
      </c>
      <c r="C1349" s="31" t="str">
        <f>IF(OR(Sheet1!I1654&lt;&gt;Sheet1!AF1654,Sheet1!AG1654&lt;&gt;Sheet1!J1654),"有影响","-")</f>
        <v>-</v>
      </c>
      <c r="D1349" s="31" t="str">
        <f>IF(OR(Sheet1!N1654&lt;&gt;Sheet1!AH1654,Sheet1!AI1654&lt;&gt;Sheet1!O1654),"有影响","-")</f>
        <v>-</v>
      </c>
      <c r="E1349" s="31" t="str">
        <f>IF(OR(Sheet1!S1654&lt;&gt;Sheet1!AJ1654,Sheet1!AK1654&lt;&gt;Sheet1!T1654),"有影响","-")</f>
        <v>-</v>
      </c>
      <c r="F1349" s="31" t="str">
        <f>IF(OR(Sheet1!X1654&lt;&gt;Sheet1!AL1654,Sheet1!AM1654&lt;&gt;Sheet1!Y1654),"有影响","-")</f>
        <v>-</v>
      </c>
      <c r="G1349" s="31" t="str">
        <f>IF(OR(Sheet1!AC1654&lt;&gt;Sheet1!AN1654,Sheet1!AO1654&lt;&gt;Sheet1!AD1654),"有影响","-")</f>
        <v>-</v>
      </c>
      <c r="H1349" s="31" t="str">
        <f>IF(Sheet1!G1654=0,"出错","-")</f>
        <v>-</v>
      </c>
      <c r="I1349" s="31" t="str">
        <f>IF(AND(Sheet1!G1654=0,Sheet1!L1654&lt;&gt;0),"出错","-")</f>
        <v>-</v>
      </c>
      <c r="J1349" s="31" t="str">
        <f>IF(AND(Sheet1!G1654=0,Sheet1!L1654=0,Sheet1!Q1654&lt;&gt;0),"出错","-")</f>
        <v>-</v>
      </c>
      <c r="K1349" s="31" t="str">
        <f>IF(AND(Sheet1!G1654=0,Sheet1!L1654=0,Sheet1!Q1654=0,Sheet1!V1654&lt;&gt;0),"出错","-")</f>
        <v>-</v>
      </c>
      <c r="L1349" s="31" t="str">
        <f>IF(AND(Sheet1!G1654=0,Sheet1!L1654=0,Sheet1!Q1654=0,Sheet1!V1654=0,Sheet1!AA1654&lt;&gt;0),"出错","-")</f>
        <v>-</v>
      </c>
    </row>
    <row r="1350" spans="1:12">
      <c r="A1350" s="3">
        <v>40234</v>
      </c>
      <c r="B1350" s="3" t="s">
        <v>1659</v>
      </c>
      <c r="C1350" s="31" t="str">
        <f>IF(OR(Sheet1!I1655&lt;&gt;Sheet1!AF1655,Sheet1!AG1655&lt;&gt;Sheet1!J1655),"有影响","-")</f>
        <v>-</v>
      </c>
      <c r="D1350" s="31" t="str">
        <f>IF(OR(Sheet1!N1655&lt;&gt;Sheet1!AH1655,Sheet1!AI1655&lt;&gt;Sheet1!O1655),"有影响","-")</f>
        <v>-</v>
      </c>
      <c r="E1350" s="31" t="str">
        <f>IF(OR(Sheet1!S1655&lt;&gt;Sheet1!AJ1655,Sheet1!AK1655&lt;&gt;Sheet1!T1655),"有影响","-")</f>
        <v>-</v>
      </c>
      <c r="F1350" s="31" t="str">
        <f>IF(OR(Sheet1!X1655&lt;&gt;Sheet1!AL1655,Sheet1!AM1655&lt;&gt;Sheet1!Y1655),"有影响","-")</f>
        <v>-</v>
      </c>
      <c r="G1350" s="31" t="str">
        <f>IF(OR(Sheet1!AC1655&lt;&gt;Sheet1!AN1655,Sheet1!AO1655&lt;&gt;Sheet1!AD1655),"有影响","-")</f>
        <v>-</v>
      </c>
      <c r="H1350" s="31" t="str">
        <f>IF(Sheet1!G1655=0,"出错","-")</f>
        <v>-</v>
      </c>
      <c r="I1350" s="31" t="str">
        <f>IF(AND(Sheet1!G1655=0,Sheet1!L1655&lt;&gt;0),"出错","-")</f>
        <v>-</v>
      </c>
      <c r="J1350" s="31" t="str">
        <f>IF(AND(Sheet1!G1655=0,Sheet1!L1655=0,Sheet1!Q1655&lt;&gt;0),"出错","-")</f>
        <v>-</v>
      </c>
      <c r="K1350" s="31" t="str">
        <f>IF(AND(Sheet1!G1655=0,Sheet1!L1655=0,Sheet1!Q1655=0,Sheet1!V1655&lt;&gt;0),"出错","-")</f>
        <v>-</v>
      </c>
      <c r="L1350" s="31" t="str">
        <f>IF(AND(Sheet1!G1655=0,Sheet1!L1655=0,Sheet1!Q1655=0,Sheet1!V1655=0,Sheet1!AA1655&lt;&gt;0),"出错","-")</f>
        <v>-</v>
      </c>
    </row>
    <row r="1351" spans="1:12">
      <c r="A1351" s="3">
        <v>40235</v>
      </c>
      <c r="B1351" s="3" t="s">
        <v>1659</v>
      </c>
      <c r="C1351" s="31" t="str">
        <f>IF(OR(Sheet1!I1656&lt;&gt;Sheet1!AF1656,Sheet1!AG1656&lt;&gt;Sheet1!J1656),"有影响","-")</f>
        <v>-</v>
      </c>
      <c r="D1351" s="31" t="str">
        <f>IF(OR(Sheet1!N1656&lt;&gt;Sheet1!AH1656,Sheet1!AI1656&lt;&gt;Sheet1!O1656),"有影响","-")</f>
        <v>-</v>
      </c>
      <c r="E1351" s="31" t="str">
        <f>IF(OR(Sheet1!S1656&lt;&gt;Sheet1!AJ1656,Sheet1!AK1656&lt;&gt;Sheet1!T1656),"有影响","-")</f>
        <v>-</v>
      </c>
      <c r="F1351" s="31" t="str">
        <f>IF(OR(Sheet1!X1656&lt;&gt;Sheet1!AL1656,Sheet1!AM1656&lt;&gt;Sheet1!Y1656),"有影响","-")</f>
        <v>-</v>
      </c>
      <c r="G1351" s="31" t="str">
        <f>IF(OR(Sheet1!AC1656&lt;&gt;Sheet1!AN1656,Sheet1!AO1656&lt;&gt;Sheet1!AD1656),"有影响","-")</f>
        <v>-</v>
      </c>
      <c r="H1351" s="31" t="str">
        <f>IF(Sheet1!G1656=0,"出错","-")</f>
        <v>-</v>
      </c>
      <c r="I1351" s="31" t="str">
        <f>IF(AND(Sheet1!G1656=0,Sheet1!L1656&lt;&gt;0),"出错","-")</f>
        <v>-</v>
      </c>
      <c r="J1351" s="31" t="str">
        <f>IF(AND(Sheet1!G1656=0,Sheet1!L1656=0,Sheet1!Q1656&lt;&gt;0),"出错","-")</f>
        <v>-</v>
      </c>
      <c r="K1351" s="31" t="str">
        <f>IF(AND(Sheet1!G1656=0,Sheet1!L1656=0,Sheet1!Q1656=0,Sheet1!V1656&lt;&gt;0),"出错","-")</f>
        <v>-</v>
      </c>
      <c r="L1351" s="31" t="str">
        <f>IF(AND(Sheet1!G1656=0,Sheet1!L1656=0,Sheet1!Q1656=0,Sheet1!V1656=0,Sheet1!AA1656&lt;&gt;0),"出错","-")</f>
        <v>-</v>
      </c>
    </row>
    <row r="1352" spans="1:12">
      <c r="A1352" s="3">
        <v>40236</v>
      </c>
      <c r="B1352" s="3" t="s">
        <v>1659</v>
      </c>
      <c r="C1352" s="31" t="str">
        <f>IF(OR(Sheet1!I1657&lt;&gt;Sheet1!AF1657,Sheet1!AG1657&lt;&gt;Sheet1!J1657),"有影响","-")</f>
        <v>-</v>
      </c>
      <c r="D1352" s="31" t="str">
        <f>IF(OR(Sheet1!N1657&lt;&gt;Sheet1!AH1657,Sheet1!AI1657&lt;&gt;Sheet1!O1657),"有影响","-")</f>
        <v>-</v>
      </c>
      <c r="E1352" s="31" t="str">
        <f>IF(OR(Sheet1!S1657&lt;&gt;Sheet1!AJ1657,Sheet1!AK1657&lt;&gt;Sheet1!T1657),"有影响","-")</f>
        <v>-</v>
      </c>
      <c r="F1352" s="31" t="str">
        <f>IF(OR(Sheet1!X1657&lt;&gt;Sheet1!AL1657,Sheet1!AM1657&lt;&gt;Sheet1!Y1657),"有影响","-")</f>
        <v>-</v>
      </c>
      <c r="G1352" s="31" t="str">
        <f>IF(OR(Sheet1!AC1657&lt;&gt;Sheet1!AN1657,Sheet1!AO1657&lt;&gt;Sheet1!AD1657),"有影响","-")</f>
        <v>-</v>
      </c>
      <c r="H1352" s="31" t="str">
        <f>IF(Sheet1!G1657=0,"出错","-")</f>
        <v>-</v>
      </c>
      <c r="I1352" s="31" t="str">
        <f>IF(AND(Sheet1!G1657=0,Sheet1!L1657&lt;&gt;0),"出错","-")</f>
        <v>-</v>
      </c>
      <c r="J1352" s="31" t="str">
        <f>IF(AND(Sheet1!G1657=0,Sheet1!L1657=0,Sheet1!Q1657&lt;&gt;0),"出错","-")</f>
        <v>-</v>
      </c>
      <c r="K1352" s="31" t="str">
        <f>IF(AND(Sheet1!G1657=0,Sheet1!L1657=0,Sheet1!Q1657=0,Sheet1!V1657&lt;&gt;0),"出错","-")</f>
        <v>-</v>
      </c>
      <c r="L1352" s="31" t="str">
        <f>IF(AND(Sheet1!G1657=0,Sheet1!L1657=0,Sheet1!Q1657=0,Sheet1!V1657=0,Sheet1!AA1657&lt;&gt;0),"出错","-")</f>
        <v>-</v>
      </c>
    </row>
    <row r="1353" spans="1:12">
      <c r="A1353" s="3">
        <v>40237</v>
      </c>
      <c r="B1353" s="3" t="s">
        <v>1659</v>
      </c>
      <c r="C1353" s="31" t="str">
        <f>IF(OR(Sheet1!I1658&lt;&gt;Sheet1!AF1658,Sheet1!AG1658&lt;&gt;Sheet1!J1658),"有影响","-")</f>
        <v>-</v>
      </c>
      <c r="D1353" s="31" t="str">
        <f>IF(OR(Sheet1!N1658&lt;&gt;Sheet1!AH1658,Sheet1!AI1658&lt;&gt;Sheet1!O1658),"有影响","-")</f>
        <v>-</v>
      </c>
      <c r="E1353" s="31" t="str">
        <f>IF(OR(Sheet1!S1658&lt;&gt;Sheet1!AJ1658,Sheet1!AK1658&lt;&gt;Sheet1!T1658),"有影响","-")</f>
        <v>-</v>
      </c>
      <c r="F1353" s="31" t="str">
        <f>IF(OR(Sheet1!X1658&lt;&gt;Sheet1!AL1658,Sheet1!AM1658&lt;&gt;Sheet1!Y1658),"有影响","-")</f>
        <v>-</v>
      </c>
      <c r="G1353" s="31" t="str">
        <f>IF(OR(Sheet1!AC1658&lt;&gt;Sheet1!AN1658,Sheet1!AO1658&lt;&gt;Sheet1!AD1658),"有影响","-")</f>
        <v>-</v>
      </c>
      <c r="H1353" s="31" t="str">
        <f>IF(Sheet1!G1658=0,"出错","-")</f>
        <v>-</v>
      </c>
      <c r="I1353" s="31" t="str">
        <f>IF(AND(Sheet1!G1658=0,Sheet1!L1658&lt;&gt;0),"出错","-")</f>
        <v>-</v>
      </c>
      <c r="J1353" s="31" t="str">
        <f>IF(AND(Sheet1!G1658=0,Sheet1!L1658=0,Sheet1!Q1658&lt;&gt;0),"出错","-")</f>
        <v>-</v>
      </c>
      <c r="K1353" s="31" t="str">
        <f>IF(AND(Sheet1!G1658=0,Sheet1!L1658=0,Sheet1!Q1658=0,Sheet1!V1658&lt;&gt;0),"出错","-")</f>
        <v>-</v>
      </c>
      <c r="L1353" s="31" t="str">
        <f>IF(AND(Sheet1!G1658=0,Sheet1!L1658=0,Sheet1!Q1658=0,Sheet1!V1658=0,Sheet1!AA1658&lt;&gt;0),"出错","-")</f>
        <v>-</v>
      </c>
    </row>
    <row r="1354" spans="1:12">
      <c r="A1354" s="3">
        <v>40238</v>
      </c>
      <c r="B1354" s="3" t="s">
        <v>1659</v>
      </c>
      <c r="C1354" s="31" t="str">
        <f>IF(OR(Sheet1!I1659&lt;&gt;Sheet1!AF1659,Sheet1!AG1659&lt;&gt;Sheet1!J1659),"有影响","-")</f>
        <v>-</v>
      </c>
      <c r="D1354" s="31" t="str">
        <f>IF(OR(Sheet1!N1659&lt;&gt;Sheet1!AH1659,Sheet1!AI1659&lt;&gt;Sheet1!O1659),"有影响","-")</f>
        <v>-</v>
      </c>
      <c r="E1354" s="31" t="str">
        <f>IF(OR(Sheet1!S1659&lt;&gt;Sheet1!AJ1659,Sheet1!AK1659&lt;&gt;Sheet1!T1659),"有影响","-")</f>
        <v>-</v>
      </c>
      <c r="F1354" s="31" t="str">
        <f>IF(OR(Sheet1!X1659&lt;&gt;Sheet1!AL1659,Sheet1!AM1659&lt;&gt;Sheet1!Y1659),"有影响","-")</f>
        <v>-</v>
      </c>
      <c r="G1354" s="31" t="str">
        <f>IF(OR(Sheet1!AC1659&lt;&gt;Sheet1!AN1659,Sheet1!AO1659&lt;&gt;Sheet1!AD1659),"有影响","-")</f>
        <v>-</v>
      </c>
      <c r="H1354" s="31" t="str">
        <f>IF(Sheet1!G1659=0,"出错","-")</f>
        <v>-</v>
      </c>
      <c r="I1354" s="31" t="str">
        <f>IF(AND(Sheet1!G1659=0,Sheet1!L1659&lt;&gt;0),"出错","-")</f>
        <v>-</v>
      </c>
      <c r="J1354" s="31" t="str">
        <f>IF(AND(Sheet1!G1659=0,Sheet1!L1659=0,Sheet1!Q1659&lt;&gt;0),"出错","-")</f>
        <v>-</v>
      </c>
      <c r="K1354" s="31" t="str">
        <f>IF(AND(Sheet1!G1659=0,Sheet1!L1659=0,Sheet1!Q1659=0,Sheet1!V1659&lt;&gt;0),"出错","-")</f>
        <v>-</v>
      </c>
      <c r="L1354" s="31" t="str">
        <f>IF(AND(Sheet1!G1659=0,Sheet1!L1659=0,Sheet1!Q1659=0,Sheet1!V1659=0,Sheet1!AA1659&lt;&gt;0),"出错","-")</f>
        <v>-</v>
      </c>
    </row>
    <row r="1355" spans="1:12">
      <c r="A1355" s="3">
        <v>40239</v>
      </c>
      <c r="B1355" s="3" t="s">
        <v>1659</v>
      </c>
      <c r="C1355" s="31" t="str">
        <f>IF(OR(Sheet1!I1660&lt;&gt;Sheet1!AF1660,Sheet1!AG1660&lt;&gt;Sheet1!J1660),"有影响","-")</f>
        <v>-</v>
      </c>
      <c r="D1355" s="31" t="str">
        <f>IF(OR(Sheet1!N1660&lt;&gt;Sheet1!AH1660,Sheet1!AI1660&lt;&gt;Sheet1!O1660),"有影响","-")</f>
        <v>-</v>
      </c>
      <c r="E1355" s="31" t="str">
        <f>IF(OR(Sheet1!S1660&lt;&gt;Sheet1!AJ1660,Sheet1!AK1660&lt;&gt;Sheet1!T1660),"有影响","-")</f>
        <v>-</v>
      </c>
      <c r="F1355" s="31" t="str">
        <f>IF(OR(Sheet1!X1660&lt;&gt;Sheet1!AL1660,Sheet1!AM1660&lt;&gt;Sheet1!Y1660),"有影响","-")</f>
        <v>-</v>
      </c>
      <c r="G1355" s="31" t="str">
        <f>IF(OR(Sheet1!AC1660&lt;&gt;Sheet1!AN1660,Sheet1!AO1660&lt;&gt;Sheet1!AD1660),"有影响","-")</f>
        <v>-</v>
      </c>
      <c r="H1355" s="31" t="str">
        <f>IF(Sheet1!G1660=0,"出错","-")</f>
        <v>-</v>
      </c>
      <c r="I1355" s="31" t="str">
        <f>IF(AND(Sheet1!G1660=0,Sheet1!L1660&lt;&gt;0),"出错","-")</f>
        <v>-</v>
      </c>
      <c r="J1355" s="31" t="str">
        <f>IF(AND(Sheet1!G1660=0,Sheet1!L1660=0,Sheet1!Q1660&lt;&gt;0),"出错","-")</f>
        <v>-</v>
      </c>
      <c r="K1355" s="31" t="str">
        <f>IF(AND(Sheet1!G1660=0,Sheet1!L1660=0,Sheet1!Q1660=0,Sheet1!V1660&lt;&gt;0),"出错","-")</f>
        <v>-</v>
      </c>
      <c r="L1355" s="31" t="str">
        <f>IF(AND(Sheet1!G1660=0,Sheet1!L1660=0,Sheet1!Q1660=0,Sheet1!V1660=0,Sheet1!AA1660&lt;&gt;0),"出错","-")</f>
        <v>-</v>
      </c>
    </row>
    <row r="1356" spans="1:12">
      <c r="A1356" s="3">
        <v>40240</v>
      </c>
      <c r="B1356" s="3" t="s">
        <v>1659</v>
      </c>
      <c r="C1356" s="31" t="str">
        <f>IF(OR(Sheet1!I1661&lt;&gt;Sheet1!AF1661,Sheet1!AG1661&lt;&gt;Sheet1!J1661),"有影响","-")</f>
        <v>-</v>
      </c>
      <c r="D1356" s="31" t="str">
        <f>IF(OR(Sheet1!N1661&lt;&gt;Sheet1!AH1661,Sheet1!AI1661&lt;&gt;Sheet1!O1661),"有影响","-")</f>
        <v>-</v>
      </c>
      <c r="E1356" s="31" t="str">
        <f>IF(OR(Sheet1!S1661&lt;&gt;Sheet1!AJ1661,Sheet1!AK1661&lt;&gt;Sheet1!T1661),"有影响","-")</f>
        <v>-</v>
      </c>
      <c r="F1356" s="31" t="str">
        <f>IF(OR(Sheet1!X1661&lt;&gt;Sheet1!AL1661,Sheet1!AM1661&lt;&gt;Sheet1!Y1661),"有影响","-")</f>
        <v>-</v>
      </c>
      <c r="G1356" s="31" t="str">
        <f>IF(OR(Sheet1!AC1661&lt;&gt;Sheet1!AN1661,Sheet1!AO1661&lt;&gt;Sheet1!AD1661),"有影响","-")</f>
        <v>-</v>
      </c>
      <c r="H1356" s="31" t="str">
        <f>IF(Sheet1!G1661=0,"出错","-")</f>
        <v>-</v>
      </c>
      <c r="I1356" s="31" t="str">
        <f>IF(AND(Sheet1!G1661=0,Sheet1!L1661&lt;&gt;0),"出错","-")</f>
        <v>-</v>
      </c>
      <c r="J1356" s="31" t="str">
        <f>IF(AND(Sheet1!G1661=0,Sheet1!L1661=0,Sheet1!Q1661&lt;&gt;0),"出错","-")</f>
        <v>-</v>
      </c>
      <c r="K1356" s="31" t="str">
        <f>IF(AND(Sheet1!G1661=0,Sheet1!L1661=0,Sheet1!Q1661=0,Sheet1!V1661&lt;&gt;0),"出错","-")</f>
        <v>-</v>
      </c>
      <c r="L1356" s="31" t="str">
        <f>IF(AND(Sheet1!G1661=0,Sheet1!L1661=0,Sheet1!Q1661=0,Sheet1!V1661=0,Sheet1!AA1661&lt;&gt;0),"出错","-")</f>
        <v>-</v>
      </c>
    </row>
    <row r="1357" spans="1:12">
      <c r="A1357" s="23">
        <v>40241</v>
      </c>
      <c r="B1357" s="23" t="s">
        <v>1659</v>
      </c>
      <c r="C1357" s="31" t="str">
        <f>IF(OR(Sheet1!I1662&lt;&gt;Sheet1!AF1662,Sheet1!AG1662&lt;&gt;Sheet1!J1662),"有影响","-")</f>
        <v>-</v>
      </c>
      <c r="D1357" s="31" t="str">
        <f>IF(OR(Sheet1!N1662&lt;&gt;Sheet1!AH1662,Sheet1!AI1662&lt;&gt;Sheet1!O1662),"有影响","-")</f>
        <v>-</v>
      </c>
      <c r="E1357" s="31" t="str">
        <f>IF(OR(Sheet1!S1662&lt;&gt;Sheet1!AJ1662,Sheet1!AK1662&lt;&gt;Sheet1!T1662),"有影响","-")</f>
        <v>-</v>
      </c>
      <c r="F1357" s="31" t="str">
        <f>IF(OR(Sheet1!X1662&lt;&gt;Sheet1!AL1662,Sheet1!AM1662&lt;&gt;Sheet1!Y1662),"有影响","-")</f>
        <v>-</v>
      </c>
      <c r="G1357" s="31" t="str">
        <f>IF(OR(Sheet1!AC1662&lt;&gt;Sheet1!AN1662,Sheet1!AO1662&lt;&gt;Sheet1!AD1662),"有影响","-")</f>
        <v>-</v>
      </c>
      <c r="H1357" s="31" t="str">
        <f>IF(Sheet1!G1662=0,"出错","-")</f>
        <v>-</v>
      </c>
      <c r="I1357" s="31" t="str">
        <f>IF(AND(Sheet1!G1662=0,Sheet1!L1662&lt;&gt;0),"出错","-")</f>
        <v>-</v>
      </c>
      <c r="J1357" s="31" t="str">
        <f>IF(AND(Sheet1!G1662=0,Sheet1!L1662=0,Sheet1!Q1662&lt;&gt;0),"出错","-")</f>
        <v>-</v>
      </c>
      <c r="K1357" s="31" t="str">
        <f>IF(AND(Sheet1!G1662=0,Sheet1!L1662=0,Sheet1!Q1662=0,Sheet1!V1662&lt;&gt;0),"出错","-")</f>
        <v>-</v>
      </c>
      <c r="L1357" s="31" t="str">
        <f>IF(AND(Sheet1!G1662=0,Sheet1!L1662=0,Sheet1!Q1662=0,Sheet1!V1662=0,Sheet1!AA1662&lt;&gt;0),"出错","-")</f>
        <v>-</v>
      </c>
    </row>
    <row r="1358" spans="1:12">
      <c r="A1358" s="23">
        <v>40242</v>
      </c>
      <c r="B1358" s="23" t="s">
        <v>1659</v>
      </c>
      <c r="C1358" s="31" t="str">
        <f>IF(OR(Sheet1!I1663&lt;&gt;Sheet1!AF1663,Sheet1!AG1663&lt;&gt;Sheet1!J1663),"有影响","-")</f>
        <v>-</v>
      </c>
      <c r="D1358" s="31" t="str">
        <f>IF(OR(Sheet1!N1663&lt;&gt;Sheet1!AH1663,Sheet1!AI1663&lt;&gt;Sheet1!O1663),"有影响","-")</f>
        <v>-</v>
      </c>
      <c r="E1358" s="31" t="str">
        <f>IF(OR(Sheet1!S1663&lt;&gt;Sheet1!AJ1663,Sheet1!AK1663&lt;&gt;Sheet1!T1663),"有影响","-")</f>
        <v>-</v>
      </c>
      <c r="F1358" s="31" t="str">
        <f>IF(OR(Sheet1!X1663&lt;&gt;Sheet1!AL1663,Sheet1!AM1663&lt;&gt;Sheet1!Y1663),"有影响","-")</f>
        <v>-</v>
      </c>
      <c r="G1358" s="31" t="str">
        <f>IF(OR(Sheet1!AC1663&lt;&gt;Sheet1!AN1663,Sheet1!AO1663&lt;&gt;Sheet1!AD1663),"有影响","-")</f>
        <v>-</v>
      </c>
      <c r="H1358" s="31" t="str">
        <f>IF(Sheet1!G1663=0,"出错","-")</f>
        <v>-</v>
      </c>
      <c r="I1358" s="31" t="str">
        <f>IF(AND(Sheet1!G1663=0,Sheet1!L1663&lt;&gt;0),"出错","-")</f>
        <v>-</v>
      </c>
      <c r="J1358" s="31" t="str">
        <f>IF(AND(Sheet1!G1663=0,Sheet1!L1663=0,Sheet1!Q1663&lt;&gt;0),"出错","-")</f>
        <v>-</v>
      </c>
      <c r="K1358" s="31" t="str">
        <f>IF(AND(Sheet1!G1663=0,Sheet1!L1663=0,Sheet1!Q1663=0,Sheet1!V1663&lt;&gt;0),"出错","-")</f>
        <v>-</v>
      </c>
      <c r="L1358" s="31" t="str">
        <f>IF(AND(Sheet1!G1663=0,Sheet1!L1663=0,Sheet1!Q1663=0,Sheet1!V1663=0,Sheet1!AA1663&lt;&gt;0),"出错","-")</f>
        <v>-</v>
      </c>
    </row>
    <row r="1359" spans="1:12">
      <c r="A1359" s="23">
        <v>40243</v>
      </c>
      <c r="B1359" s="23" t="s">
        <v>1659</v>
      </c>
      <c r="C1359" s="31" t="str">
        <f>IF(OR(Sheet1!I1664&lt;&gt;Sheet1!AF1664,Sheet1!AG1664&lt;&gt;Sheet1!J1664),"有影响","-")</f>
        <v>-</v>
      </c>
      <c r="D1359" s="31" t="str">
        <f>IF(OR(Sheet1!N1664&lt;&gt;Sheet1!AH1664,Sheet1!AI1664&lt;&gt;Sheet1!O1664),"有影响","-")</f>
        <v>-</v>
      </c>
      <c r="E1359" s="31" t="str">
        <f>IF(OR(Sheet1!S1664&lt;&gt;Sheet1!AJ1664,Sheet1!AK1664&lt;&gt;Sheet1!T1664),"有影响","-")</f>
        <v>-</v>
      </c>
      <c r="F1359" s="31" t="str">
        <f>IF(OR(Sheet1!X1664&lt;&gt;Sheet1!AL1664,Sheet1!AM1664&lt;&gt;Sheet1!Y1664),"有影响","-")</f>
        <v>-</v>
      </c>
      <c r="G1359" s="31" t="str">
        <f>IF(OR(Sheet1!AC1664&lt;&gt;Sheet1!AN1664,Sheet1!AO1664&lt;&gt;Sheet1!AD1664),"有影响","-")</f>
        <v>-</v>
      </c>
      <c r="H1359" s="31" t="str">
        <f>IF(Sheet1!G1664=0,"出错","-")</f>
        <v>-</v>
      </c>
      <c r="I1359" s="31" t="str">
        <f>IF(AND(Sheet1!G1664=0,Sheet1!L1664&lt;&gt;0),"出错","-")</f>
        <v>-</v>
      </c>
      <c r="J1359" s="31" t="str">
        <f>IF(AND(Sheet1!G1664=0,Sheet1!L1664=0,Sheet1!Q1664&lt;&gt;0),"出错","-")</f>
        <v>-</v>
      </c>
      <c r="K1359" s="31" t="str">
        <f>IF(AND(Sheet1!G1664=0,Sheet1!L1664=0,Sheet1!Q1664=0,Sheet1!V1664&lt;&gt;0),"出错","-")</f>
        <v>-</v>
      </c>
      <c r="L1359" s="31" t="str">
        <f>IF(AND(Sheet1!G1664=0,Sheet1!L1664=0,Sheet1!Q1664=0,Sheet1!V1664=0,Sheet1!AA1664&lt;&gt;0),"出错","-")</f>
        <v>-</v>
      </c>
    </row>
    <row r="1360" spans="1:12">
      <c r="A1360" s="23">
        <v>40244</v>
      </c>
      <c r="B1360" s="23" t="s">
        <v>1659</v>
      </c>
      <c r="C1360" s="31" t="str">
        <f>IF(OR(Sheet1!I1665&lt;&gt;Sheet1!AF1665,Sheet1!AG1665&lt;&gt;Sheet1!J1665),"有影响","-")</f>
        <v>-</v>
      </c>
      <c r="D1360" s="31" t="str">
        <f>IF(OR(Sheet1!N1665&lt;&gt;Sheet1!AH1665,Sheet1!AI1665&lt;&gt;Sheet1!O1665),"有影响","-")</f>
        <v>-</v>
      </c>
      <c r="E1360" s="31" t="str">
        <f>IF(OR(Sheet1!S1665&lt;&gt;Sheet1!AJ1665,Sheet1!AK1665&lt;&gt;Sheet1!T1665),"有影响","-")</f>
        <v>-</v>
      </c>
      <c r="F1360" s="31" t="str">
        <f>IF(OR(Sheet1!X1665&lt;&gt;Sheet1!AL1665,Sheet1!AM1665&lt;&gt;Sheet1!Y1665),"有影响","-")</f>
        <v>-</v>
      </c>
      <c r="G1360" s="31" t="str">
        <f>IF(OR(Sheet1!AC1665&lt;&gt;Sheet1!AN1665,Sheet1!AO1665&lt;&gt;Sheet1!AD1665),"有影响","-")</f>
        <v>-</v>
      </c>
      <c r="H1360" s="31" t="str">
        <f>IF(Sheet1!G1665=0,"出错","-")</f>
        <v>-</v>
      </c>
      <c r="I1360" s="31" t="str">
        <f>IF(AND(Sheet1!G1665=0,Sheet1!L1665&lt;&gt;0),"出错","-")</f>
        <v>-</v>
      </c>
      <c r="J1360" s="31" t="str">
        <f>IF(AND(Sheet1!G1665=0,Sheet1!L1665=0,Sheet1!Q1665&lt;&gt;0),"出错","-")</f>
        <v>-</v>
      </c>
      <c r="K1360" s="31" t="str">
        <f>IF(AND(Sheet1!G1665=0,Sheet1!L1665=0,Sheet1!Q1665=0,Sheet1!V1665&lt;&gt;0),"出错","-")</f>
        <v>-</v>
      </c>
      <c r="L1360" s="31" t="str">
        <f>IF(AND(Sheet1!G1665=0,Sheet1!L1665=0,Sheet1!Q1665=0,Sheet1!V1665=0,Sheet1!AA1665&lt;&gt;0),"出错","-")</f>
        <v>-</v>
      </c>
    </row>
    <row r="1361" spans="1:12">
      <c r="A1361" s="23">
        <v>40245</v>
      </c>
      <c r="B1361" s="23" t="s">
        <v>1659</v>
      </c>
      <c r="C1361" s="31" t="str">
        <f>IF(OR(Sheet1!I1666&lt;&gt;Sheet1!AF1666,Sheet1!AG1666&lt;&gt;Sheet1!J1666),"有影响","-")</f>
        <v>-</v>
      </c>
      <c r="D1361" s="31" t="str">
        <f>IF(OR(Sheet1!N1666&lt;&gt;Sheet1!AH1666,Sheet1!AI1666&lt;&gt;Sheet1!O1666),"有影响","-")</f>
        <v>-</v>
      </c>
      <c r="E1361" s="31" t="str">
        <f>IF(OR(Sheet1!S1666&lt;&gt;Sheet1!AJ1666,Sheet1!AK1666&lt;&gt;Sheet1!T1666),"有影响","-")</f>
        <v>-</v>
      </c>
      <c r="F1361" s="31" t="str">
        <f>IF(OR(Sheet1!X1666&lt;&gt;Sheet1!AL1666,Sheet1!AM1666&lt;&gt;Sheet1!Y1666),"有影响","-")</f>
        <v>-</v>
      </c>
      <c r="G1361" s="31" t="str">
        <f>IF(OR(Sheet1!AC1666&lt;&gt;Sheet1!AN1666,Sheet1!AO1666&lt;&gt;Sheet1!AD1666),"有影响","-")</f>
        <v>-</v>
      </c>
      <c r="H1361" s="31" t="str">
        <f>IF(Sheet1!G1666=0,"出错","-")</f>
        <v>-</v>
      </c>
      <c r="I1361" s="31" t="str">
        <f>IF(AND(Sheet1!G1666=0,Sheet1!L1666&lt;&gt;0),"出错","-")</f>
        <v>-</v>
      </c>
      <c r="J1361" s="31" t="str">
        <f>IF(AND(Sheet1!G1666=0,Sheet1!L1666=0,Sheet1!Q1666&lt;&gt;0),"出错","-")</f>
        <v>-</v>
      </c>
      <c r="K1361" s="31" t="str">
        <f>IF(AND(Sheet1!G1666=0,Sheet1!L1666=0,Sheet1!Q1666=0,Sheet1!V1666&lt;&gt;0),"出错","-")</f>
        <v>-</v>
      </c>
      <c r="L1361" s="31" t="str">
        <f>IF(AND(Sheet1!G1666=0,Sheet1!L1666=0,Sheet1!Q1666=0,Sheet1!V1666=0,Sheet1!AA1666&lt;&gt;0),"出错","-")</f>
        <v>-</v>
      </c>
    </row>
    <row r="1362" spans="1:12">
      <c r="A1362" s="23">
        <v>40246</v>
      </c>
      <c r="B1362" s="23" t="s">
        <v>1659</v>
      </c>
      <c r="C1362" s="31" t="str">
        <f>IF(OR(Sheet1!I1667&lt;&gt;Sheet1!AF1667,Sheet1!AG1667&lt;&gt;Sheet1!J1667),"有影响","-")</f>
        <v>-</v>
      </c>
      <c r="D1362" s="31" t="str">
        <f>IF(OR(Sheet1!N1667&lt;&gt;Sheet1!AH1667,Sheet1!AI1667&lt;&gt;Sheet1!O1667),"有影响","-")</f>
        <v>-</v>
      </c>
      <c r="E1362" s="31" t="str">
        <f>IF(OR(Sheet1!S1667&lt;&gt;Sheet1!AJ1667,Sheet1!AK1667&lt;&gt;Sheet1!T1667),"有影响","-")</f>
        <v>-</v>
      </c>
      <c r="F1362" s="31" t="str">
        <f>IF(OR(Sheet1!X1667&lt;&gt;Sheet1!AL1667,Sheet1!AM1667&lt;&gt;Sheet1!Y1667),"有影响","-")</f>
        <v>-</v>
      </c>
      <c r="G1362" s="31" t="str">
        <f>IF(OR(Sheet1!AC1667&lt;&gt;Sheet1!AN1667,Sheet1!AO1667&lt;&gt;Sheet1!AD1667),"有影响","-")</f>
        <v>-</v>
      </c>
      <c r="H1362" s="31" t="str">
        <f>IF(Sheet1!G1667=0,"出错","-")</f>
        <v>-</v>
      </c>
      <c r="I1362" s="31" t="str">
        <f>IF(AND(Sheet1!G1667=0,Sheet1!L1667&lt;&gt;0),"出错","-")</f>
        <v>-</v>
      </c>
      <c r="J1362" s="31" t="str">
        <f>IF(AND(Sheet1!G1667=0,Sheet1!L1667=0,Sheet1!Q1667&lt;&gt;0),"出错","-")</f>
        <v>-</v>
      </c>
      <c r="K1362" s="31" t="str">
        <f>IF(AND(Sheet1!G1667=0,Sheet1!L1667=0,Sheet1!Q1667=0,Sheet1!V1667&lt;&gt;0),"出错","-")</f>
        <v>-</v>
      </c>
      <c r="L1362" s="31" t="str">
        <f>IF(AND(Sheet1!G1667=0,Sheet1!L1667=0,Sheet1!Q1667=0,Sheet1!V1667=0,Sheet1!AA1667&lt;&gt;0),"出错","-")</f>
        <v>-</v>
      </c>
    </row>
    <row r="1363" spans="1:12">
      <c r="A1363" s="23">
        <v>40247</v>
      </c>
      <c r="B1363" s="23" t="s">
        <v>1659</v>
      </c>
      <c r="C1363" s="31" t="str">
        <f>IF(OR(Sheet1!I1668&lt;&gt;Sheet1!AF1668,Sheet1!AG1668&lt;&gt;Sheet1!J1668),"有影响","-")</f>
        <v>-</v>
      </c>
      <c r="D1363" s="31" t="str">
        <f>IF(OR(Sheet1!N1668&lt;&gt;Sheet1!AH1668,Sheet1!AI1668&lt;&gt;Sheet1!O1668),"有影响","-")</f>
        <v>-</v>
      </c>
      <c r="E1363" s="31" t="str">
        <f>IF(OR(Sheet1!S1668&lt;&gt;Sheet1!AJ1668,Sheet1!AK1668&lt;&gt;Sheet1!T1668),"有影响","-")</f>
        <v>-</v>
      </c>
      <c r="F1363" s="31" t="str">
        <f>IF(OR(Sheet1!X1668&lt;&gt;Sheet1!AL1668,Sheet1!AM1668&lt;&gt;Sheet1!Y1668),"有影响","-")</f>
        <v>-</v>
      </c>
      <c r="G1363" s="31" t="str">
        <f>IF(OR(Sheet1!AC1668&lt;&gt;Sheet1!AN1668,Sheet1!AO1668&lt;&gt;Sheet1!AD1668),"有影响","-")</f>
        <v>-</v>
      </c>
      <c r="H1363" s="31" t="str">
        <f>IF(Sheet1!G1668=0,"出错","-")</f>
        <v>-</v>
      </c>
      <c r="I1363" s="31" t="str">
        <f>IF(AND(Sheet1!G1668=0,Sheet1!L1668&lt;&gt;0),"出错","-")</f>
        <v>-</v>
      </c>
      <c r="J1363" s="31" t="str">
        <f>IF(AND(Sheet1!G1668=0,Sheet1!L1668=0,Sheet1!Q1668&lt;&gt;0),"出错","-")</f>
        <v>-</v>
      </c>
      <c r="K1363" s="31" t="str">
        <f>IF(AND(Sheet1!G1668=0,Sheet1!L1668=0,Sheet1!Q1668=0,Sheet1!V1668&lt;&gt;0),"出错","-")</f>
        <v>-</v>
      </c>
      <c r="L1363" s="31" t="str">
        <f>IF(AND(Sheet1!G1668=0,Sheet1!L1668=0,Sheet1!Q1668=0,Sheet1!V1668=0,Sheet1!AA1668&lt;&gt;0),"出错","-")</f>
        <v>-</v>
      </c>
    </row>
    <row r="1364" spans="1:12">
      <c r="A1364" s="23">
        <v>40248</v>
      </c>
      <c r="B1364" s="23" t="s">
        <v>1659</v>
      </c>
      <c r="C1364" s="31" t="str">
        <f>IF(OR(Sheet1!I1669&lt;&gt;Sheet1!AF1669,Sheet1!AG1669&lt;&gt;Sheet1!J1669),"有影响","-")</f>
        <v>-</v>
      </c>
      <c r="D1364" s="31" t="str">
        <f>IF(OR(Sheet1!N1669&lt;&gt;Sheet1!AH1669,Sheet1!AI1669&lt;&gt;Sheet1!O1669),"有影响","-")</f>
        <v>-</v>
      </c>
      <c r="E1364" s="31" t="str">
        <f>IF(OR(Sheet1!S1669&lt;&gt;Sheet1!AJ1669,Sheet1!AK1669&lt;&gt;Sheet1!T1669),"有影响","-")</f>
        <v>-</v>
      </c>
      <c r="F1364" s="31" t="str">
        <f>IF(OR(Sheet1!X1669&lt;&gt;Sheet1!AL1669,Sheet1!AM1669&lt;&gt;Sheet1!Y1669),"有影响","-")</f>
        <v>-</v>
      </c>
      <c r="G1364" s="31" t="str">
        <f>IF(OR(Sheet1!AC1669&lt;&gt;Sheet1!AN1669,Sheet1!AO1669&lt;&gt;Sheet1!AD1669),"有影响","-")</f>
        <v>-</v>
      </c>
      <c r="H1364" s="31" t="str">
        <f>IF(Sheet1!G1669=0,"出错","-")</f>
        <v>-</v>
      </c>
      <c r="I1364" s="31" t="str">
        <f>IF(AND(Sheet1!G1669=0,Sheet1!L1669&lt;&gt;0),"出错","-")</f>
        <v>-</v>
      </c>
      <c r="J1364" s="31" t="str">
        <f>IF(AND(Sheet1!G1669=0,Sheet1!L1669=0,Sheet1!Q1669&lt;&gt;0),"出错","-")</f>
        <v>-</v>
      </c>
      <c r="K1364" s="31" t="str">
        <f>IF(AND(Sheet1!G1669=0,Sheet1!L1669=0,Sheet1!Q1669=0,Sheet1!V1669&lt;&gt;0),"出错","-")</f>
        <v>-</v>
      </c>
      <c r="L1364" s="31" t="str">
        <f>IF(AND(Sheet1!G1669=0,Sheet1!L1669=0,Sheet1!Q1669=0,Sheet1!V1669=0,Sheet1!AA1669&lt;&gt;0),"出错","-")</f>
        <v>-</v>
      </c>
    </row>
    <row r="1365" spans="1:12">
      <c r="A1365" s="23">
        <v>40249</v>
      </c>
      <c r="B1365" s="23" t="s">
        <v>1659</v>
      </c>
      <c r="C1365" s="31" t="str">
        <f>IF(OR(Sheet1!I1670&lt;&gt;Sheet1!AF1670,Sheet1!AG1670&lt;&gt;Sheet1!J1670),"有影响","-")</f>
        <v>-</v>
      </c>
      <c r="D1365" s="31" t="str">
        <f>IF(OR(Sheet1!N1670&lt;&gt;Sheet1!AH1670,Sheet1!AI1670&lt;&gt;Sheet1!O1670),"有影响","-")</f>
        <v>-</v>
      </c>
      <c r="E1365" s="31" t="str">
        <f>IF(OR(Sheet1!S1670&lt;&gt;Sheet1!AJ1670,Sheet1!AK1670&lt;&gt;Sheet1!T1670),"有影响","-")</f>
        <v>-</v>
      </c>
      <c r="F1365" s="31" t="str">
        <f>IF(OR(Sheet1!X1670&lt;&gt;Sheet1!AL1670,Sheet1!AM1670&lt;&gt;Sheet1!Y1670),"有影响","-")</f>
        <v>-</v>
      </c>
      <c r="G1365" s="31" t="str">
        <f>IF(OR(Sheet1!AC1670&lt;&gt;Sheet1!AN1670,Sheet1!AO1670&lt;&gt;Sheet1!AD1670),"有影响","-")</f>
        <v>-</v>
      </c>
      <c r="H1365" s="31" t="str">
        <f>IF(Sheet1!G1670=0,"出错","-")</f>
        <v>-</v>
      </c>
      <c r="I1365" s="31" t="str">
        <f>IF(AND(Sheet1!G1670=0,Sheet1!L1670&lt;&gt;0),"出错","-")</f>
        <v>-</v>
      </c>
      <c r="J1365" s="31" t="str">
        <f>IF(AND(Sheet1!G1670=0,Sheet1!L1670=0,Sheet1!Q1670&lt;&gt;0),"出错","-")</f>
        <v>-</v>
      </c>
      <c r="K1365" s="31" t="str">
        <f>IF(AND(Sheet1!G1670=0,Sheet1!L1670=0,Sheet1!Q1670=0,Sheet1!V1670&lt;&gt;0),"出错","-")</f>
        <v>-</v>
      </c>
      <c r="L1365" s="31" t="str">
        <f>IF(AND(Sheet1!G1670=0,Sheet1!L1670=0,Sheet1!Q1670=0,Sheet1!V1670=0,Sheet1!AA1670&lt;&gt;0),"出错","-")</f>
        <v>-</v>
      </c>
    </row>
    <row r="1366" spans="1:12">
      <c r="A1366" s="23">
        <v>40250</v>
      </c>
      <c r="B1366" s="23" t="s">
        <v>1659</v>
      </c>
      <c r="C1366" s="31" t="str">
        <f>IF(OR(Sheet1!I1671&lt;&gt;Sheet1!AF1671,Sheet1!AG1671&lt;&gt;Sheet1!J1671),"有影响","-")</f>
        <v>-</v>
      </c>
      <c r="D1366" s="31" t="str">
        <f>IF(OR(Sheet1!N1671&lt;&gt;Sheet1!AH1671,Sheet1!AI1671&lt;&gt;Sheet1!O1671),"有影响","-")</f>
        <v>-</v>
      </c>
      <c r="E1366" s="31" t="str">
        <f>IF(OR(Sheet1!S1671&lt;&gt;Sheet1!AJ1671,Sheet1!AK1671&lt;&gt;Sheet1!T1671),"有影响","-")</f>
        <v>-</v>
      </c>
      <c r="F1366" s="31" t="str">
        <f>IF(OR(Sheet1!X1671&lt;&gt;Sheet1!AL1671,Sheet1!AM1671&lt;&gt;Sheet1!Y1671),"有影响","-")</f>
        <v>-</v>
      </c>
      <c r="G1366" s="31" t="str">
        <f>IF(OR(Sheet1!AC1671&lt;&gt;Sheet1!AN1671,Sheet1!AO1671&lt;&gt;Sheet1!AD1671),"有影响","-")</f>
        <v>-</v>
      </c>
      <c r="H1366" s="31" t="str">
        <f>IF(Sheet1!G1671=0,"出错","-")</f>
        <v>-</v>
      </c>
      <c r="I1366" s="31" t="str">
        <f>IF(AND(Sheet1!G1671=0,Sheet1!L1671&lt;&gt;0),"出错","-")</f>
        <v>-</v>
      </c>
      <c r="J1366" s="31" t="str">
        <f>IF(AND(Sheet1!G1671=0,Sheet1!L1671=0,Sheet1!Q1671&lt;&gt;0),"出错","-")</f>
        <v>-</v>
      </c>
      <c r="K1366" s="31" t="str">
        <f>IF(AND(Sheet1!G1671=0,Sheet1!L1671=0,Sheet1!Q1671=0,Sheet1!V1671&lt;&gt;0),"出错","-")</f>
        <v>-</v>
      </c>
      <c r="L1366" s="31" t="str">
        <f>IF(AND(Sheet1!G1671=0,Sheet1!L1671=0,Sheet1!Q1671=0,Sheet1!V1671=0,Sheet1!AA1671&lt;&gt;0),"出错","-")</f>
        <v>-</v>
      </c>
    </row>
    <row r="1367" spans="1:12">
      <c r="A1367" s="23">
        <v>40251</v>
      </c>
      <c r="B1367" s="23" t="s">
        <v>1659</v>
      </c>
      <c r="C1367" s="31" t="str">
        <f>IF(OR(Sheet1!I1672&lt;&gt;Sheet1!AF1672,Sheet1!AG1672&lt;&gt;Sheet1!J1672),"有影响","-")</f>
        <v>-</v>
      </c>
      <c r="D1367" s="31" t="str">
        <f>IF(OR(Sheet1!N1672&lt;&gt;Sheet1!AH1672,Sheet1!AI1672&lt;&gt;Sheet1!O1672),"有影响","-")</f>
        <v>-</v>
      </c>
      <c r="E1367" s="31" t="str">
        <f>IF(OR(Sheet1!S1672&lt;&gt;Sheet1!AJ1672,Sheet1!AK1672&lt;&gt;Sheet1!T1672),"有影响","-")</f>
        <v>-</v>
      </c>
      <c r="F1367" s="31" t="str">
        <f>IF(OR(Sheet1!X1672&lt;&gt;Sheet1!AL1672,Sheet1!AM1672&lt;&gt;Sheet1!Y1672),"有影响","-")</f>
        <v>-</v>
      </c>
      <c r="G1367" s="31" t="str">
        <f>IF(OR(Sheet1!AC1672&lt;&gt;Sheet1!AN1672,Sheet1!AO1672&lt;&gt;Sheet1!AD1672),"有影响","-")</f>
        <v>-</v>
      </c>
      <c r="H1367" s="31" t="str">
        <f>IF(Sheet1!G1672=0,"出错","-")</f>
        <v>-</v>
      </c>
      <c r="I1367" s="31" t="str">
        <f>IF(AND(Sheet1!G1672=0,Sheet1!L1672&lt;&gt;0),"出错","-")</f>
        <v>-</v>
      </c>
      <c r="J1367" s="31" t="str">
        <f>IF(AND(Sheet1!G1672=0,Sheet1!L1672=0,Sheet1!Q1672&lt;&gt;0),"出错","-")</f>
        <v>-</v>
      </c>
      <c r="K1367" s="31" t="str">
        <f>IF(AND(Sheet1!G1672=0,Sheet1!L1672=0,Sheet1!Q1672=0,Sheet1!V1672&lt;&gt;0),"出错","-")</f>
        <v>-</v>
      </c>
      <c r="L1367" s="31" t="str">
        <f>IF(AND(Sheet1!G1672=0,Sheet1!L1672=0,Sheet1!Q1672=0,Sheet1!V1672=0,Sheet1!AA1672&lt;&gt;0),"出错","-")</f>
        <v>-</v>
      </c>
    </row>
    <row r="1368" spans="1:12">
      <c r="A1368" s="23">
        <v>40252</v>
      </c>
      <c r="B1368" s="23" t="s">
        <v>1659</v>
      </c>
      <c r="C1368" s="31" t="str">
        <f>IF(OR(Sheet1!I1673&lt;&gt;Sheet1!AF1673,Sheet1!AG1673&lt;&gt;Sheet1!J1673),"有影响","-")</f>
        <v>-</v>
      </c>
      <c r="D1368" s="31" t="str">
        <f>IF(OR(Sheet1!N1673&lt;&gt;Sheet1!AH1673,Sheet1!AI1673&lt;&gt;Sheet1!O1673),"有影响","-")</f>
        <v>-</v>
      </c>
      <c r="E1368" s="31" t="str">
        <f>IF(OR(Sheet1!S1673&lt;&gt;Sheet1!AJ1673,Sheet1!AK1673&lt;&gt;Sheet1!T1673),"有影响","-")</f>
        <v>-</v>
      </c>
      <c r="F1368" s="31" t="str">
        <f>IF(OR(Sheet1!X1673&lt;&gt;Sheet1!AL1673,Sheet1!AM1673&lt;&gt;Sheet1!Y1673),"有影响","-")</f>
        <v>-</v>
      </c>
      <c r="G1368" s="31" t="str">
        <f>IF(OR(Sheet1!AC1673&lt;&gt;Sheet1!AN1673,Sheet1!AO1673&lt;&gt;Sheet1!AD1673),"有影响","-")</f>
        <v>-</v>
      </c>
      <c r="H1368" s="31" t="str">
        <f>IF(Sheet1!G1673=0,"出错","-")</f>
        <v>-</v>
      </c>
      <c r="I1368" s="31" t="str">
        <f>IF(AND(Sheet1!G1673=0,Sheet1!L1673&lt;&gt;0),"出错","-")</f>
        <v>-</v>
      </c>
      <c r="J1368" s="31" t="str">
        <f>IF(AND(Sheet1!G1673=0,Sheet1!L1673=0,Sheet1!Q1673&lt;&gt;0),"出错","-")</f>
        <v>-</v>
      </c>
      <c r="K1368" s="31" t="str">
        <f>IF(AND(Sheet1!G1673=0,Sheet1!L1673=0,Sheet1!Q1673=0,Sheet1!V1673&lt;&gt;0),"出错","-")</f>
        <v>-</v>
      </c>
      <c r="L1368" s="31" t="str">
        <f>IF(AND(Sheet1!G1673=0,Sheet1!L1673=0,Sheet1!Q1673=0,Sheet1!V1673=0,Sheet1!AA1673&lt;&gt;0),"出错","-")</f>
        <v>-</v>
      </c>
    </row>
    <row r="1369" spans="1:12">
      <c r="A1369" s="23">
        <v>40253</v>
      </c>
      <c r="B1369" s="23" t="s">
        <v>1659</v>
      </c>
      <c r="C1369" s="31" t="str">
        <f>IF(OR(Sheet1!I1674&lt;&gt;Sheet1!AF1674,Sheet1!AG1674&lt;&gt;Sheet1!J1674),"有影响","-")</f>
        <v>-</v>
      </c>
      <c r="D1369" s="31" t="str">
        <f>IF(OR(Sheet1!N1674&lt;&gt;Sheet1!AH1674,Sheet1!AI1674&lt;&gt;Sheet1!O1674),"有影响","-")</f>
        <v>-</v>
      </c>
      <c r="E1369" s="31" t="str">
        <f>IF(OR(Sheet1!S1674&lt;&gt;Sheet1!AJ1674,Sheet1!AK1674&lt;&gt;Sheet1!T1674),"有影响","-")</f>
        <v>-</v>
      </c>
      <c r="F1369" s="31" t="str">
        <f>IF(OR(Sheet1!X1674&lt;&gt;Sheet1!AL1674,Sheet1!AM1674&lt;&gt;Sheet1!Y1674),"有影响","-")</f>
        <v>-</v>
      </c>
      <c r="G1369" s="31" t="str">
        <f>IF(OR(Sheet1!AC1674&lt;&gt;Sheet1!AN1674,Sheet1!AO1674&lt;&gt;Sheet1!AD1674),"有影响","-")</f>
        <v>-</v>
      </c>
      <c r="H1369" s="31" t="str">
        <f>IF(Sheet1!G1674=0,"出错","-")</f>
        <v>-</v>
      </c>
      <c r="I1369" s="31" t="str">
        <f>IF(AND(Sheet1!G1674=0,Sheet1!L1674&lt;&gt;0),"出错","-")</f>
        <v>-</v>
      </c>
      <c r="J1369" s="31" t="str">
        <f>IF(AND(Sheet1!G1674=0,Sheet1!L1674=0,Sheet1!Q1674&lt;&gt;0),"出错","-")</f>
        <v>-</v>
      </c>
      <c r="K1369" s="31" t="str">
        <f>IF(AND(Sheet1!G1674=0,Sheet1!L1674=0,Sheet1!Q1674=0,Sheet1!V1674&lt;&gt;0),"出错","-")</f>
        <v>-</v>
      </c>
      <c r="L1369" s="31" t="str">
        <f>IF(AND(Sheet1!G1674=0,Sheet1!L1674=0,Sheet1!Q1674=0,Sheet1!V1674=0,Sheet1!AA1674&lt;&gt;0),"出错","-")</f>
        <v>-</v>
      </c>
    </row>
    <row r="1370" spans="1:12">
      <c r="A1370" s="23">
        <v>40254</v>
      </c>
      <c r="B1370" s="23" t="s">
        <v>1659</v>
      </c>
      <c r="C1370" s="31" t="str">
        <f>IF(OR(Sheet1!I1675&lt;&gt;Sheet1!AF1675,Sheet1!AG1675&lt;&gt;Sheet1!J1675),"有影响","-")</f>
        <v>-</v>
      </c>
      <c r="D1370" s="31" t="str">
        <f>IF(OR(Sheet1!N1675&lt;&gt;Sheet1!AH1675,Sheet1!AI1675&lt;&gt;Sheet1!O1675),"有影响","-")</f>
        <v>-</v>
      </c>
      <c r="E1370" s="31" t="str">
        <f>IF(OR(Sheet1!S1675&lt;&gt;Sheet1!AJ1675,Sheet1!AK1675&lt;&gt;Sheet1!T1675),"有影响","-")</f>
        <v>-</v>
      </c>
      <c r="F1370" s="31" t="str">
        <f>IF(OR(Sheet1!X1675&lt;&gt;Sheet1!AL1675,Sheet1!AM1675&lt;&gt;Sheet1!Y1675),"有影响","-")</f>
        <v>-</v>
      </c>
      <c r="G1370" s="31" t="str">
        <f>IF(OR(Sheet1!AC1675&lt;&gt;Sheet1!AN1675,Sheet1!AO1675&lt;&gt;Sheet1!AD1675),"有影响","-")</f>
        <v>-</v>
      </c>
      <c r="H1370" s="31" t="str">
        <f>IF(Sheet1!G1675=0,"出错","-")</f>
        <v>-</v>
      </c>
      <c r="I1370" s="31" t="str">
        <f>IF(AND(Sheet1!G1675=0,Sheet1!L1675&lt;&gt;0),"出错","-")</f>
        <v>-</v>
      </c>
      <c r="J1370" s="31" t="str">
        <f>IF(AND(Sheet1!G1675=0,Sheet1!L1675=0,Sheet1!Q1675&lt;&gt;0),"出错","-")</f>
        <v>-</v>
      </c>
      <c r="K1370" s="31" t="str">
        <f>IF(AND(Sheet1!G1675=0,Sheet1!L1675=0,Sheet1!Q1675=0,Sheet1!V1675&lt;&gt;0),"出错","-")</f>
        <v>-</v>
      </c>
      <c r="L1370" s="31" t="str">
        <f>IF(AND(Sheet1!G1675=0,Sheet1!L1675=0,Sheet1!Q1675=0,Sheet1!V1675=0,Sheet1!AA1675&lt;&gt;0),"出错","-")</f>
        <v>-</v>
      </c>
    </row>
    <row r="1371" spans="1:12">
      <c r="A1371" s="23">
        <v>40255</v>
      </c>
      <c r="B1371" s="23" t="s">
        <v>1659</v>
      </c>
      <c r="C1371" s="31" t="str">
        <f>IF(OR(Sheet1!I1676&lt;&gt;Sheet1!AF1676,Sheet1!AG1676&lt;&gt;Sheet1!J1676),"有影响","-")</f>
        <v>-</v>
      </c>
      <c r="D1371" s="31" t="str">
        <f>IF(OR(Sheet1!N1676&lt;&gt;Sheet1!AH1676,Sheet1!AI1676&lt;&gt;Sheet1!O1676),"有影响","-")</f>
        <v>-</v>
      </c>
      <c r="E1371" s="31" t="str">
        <f>IF(OR(Sheet1!S1676&lt;&gt;Sheet1!AJ1676,Sheet1!AK1676&lt;&gt;Sheet1!T1676),"有影响","-")</f>
        <v>-</v>
      </c>
      <c r="F1371" s="31" t="str">
        <f>IF(OR(Sheet1!X1676&lt;&gt;Sheet1!AL1676,Sheet1!AM1676&lt;&gt;Sheet1!Y1676),"有影响","-")</f>
        <v>-</v>
      </c>
      <c r="G1371" s="31" t="str">
        <f>IF(OR(Sheet1!AC1676&lt;&gt;Sheet1!AN1676,Sheet1!AO1676&lt;&gt;Sheet1!AD1676),"有影响","-")</f>
        <v>-</v>
      </c>
      <c r="H1371" s="31" t="str">
        <f>IF(Sheet1!G1676=0,"出错","-")</f>
        <v>-</v>
      </c>
      <c r="I1371" s="31" t="str">
        <f>IF(AND(Sheet1!G1676=0,Sheet1!L1676&lt;&gt;0),"出错","-")</f>
        <v>-</v>
      </c>
      <c r="J1371" s="31" t="str">
        <f>IF(AND(Sheet1!G1676=0,Sheet1!L1676=0,Sheet1!Q1676&lt;&gt;0),"出错","-")</f>
        <v>-</v>
      </c>
      <c r="K1371" s="31" t="str">
        <f>IF(AND(Sheet1!G1676=0,Sheet1!L1676=0,Sheet1!Q1676=0,Sheet1!V1676&lt;&gt;0),"出错","-")</f>
        <v>-</v>
      </c>
      <c r="L1371" s="31" t="str">
        <f>IF(AND(Sheet1!G1676=0,Sheet1!L1676=0,Sheet1!Q1676=0,Sheet1!V1676=0,Sheet1!AA1676&lt;&gt;0),"出错","-")</f>
        <v>-</v>
      </c>
    </row>
    <row r="1372" spans="1:12">
      <c r="A1372" s="23">
        <v>40256</v>
      </c>
      <c r="B1372" s="23" t="s">
        <v>1659</v>
      </c>
      <c r="C1372" s="31" t="str">
        <f>IF(OR(Sheet1!I1677&lt;&gt;Sheet1!AF1677,Sheet1!AG1677&lt;&gt;Sheet1!J1677),"有影响","-")</f>
        <v>-</v>
      </c>
      <c r="D1372" s="31" t="str">
        <f>IF(OR(Sheet1!N1677&lt;&gt;Sheet1!AH1677,Sheet1!AI1677&lt;&gt;Sheet1!O1677),"有影响","-")</f>
        <v>-</v>
      </c>
      <c r="E1372" s="31" t="str">
        <f>IF(OR(Sheet1!S1677&lt;&gt;Sheet1!AJ1677,Sheet1!AK1677&lt;&gt;Sheet1!T1677),"有影响","-")</f>
        <v>-</v>
      </c>
      <c r="F1372" s="31" t="str">
        <f>IF(OR(Sheet1!X1677&lt;&gt;Sheet1!AL1677,Sheet1!AM1677&lt;&gt;Sheet1!Y1677),"有影响","-")</f>
        <v>-</v>
      </c>
      <c r="G1372" s="31" t="str">
        <f>IF(OR(Sheet1!AC1677&lt;&gt;Sheet1!AN1677,Sheet1!AO1677&lt;&gt;Sheet1!AD1677),"有影响","-")</f>
        <v>-</v>
      </c>
      <c r="H1372" s="31" t="str">
        <f>IF(Sheet1!G1677=0,"出错","-")</f>
        <v>-</v>
      </c>
      <c r="I1372" s="31" t="str">
        <f>IF(AND(Sheet1!G1677=0,Sheet1!L1677&lt;&gt;0),"出错","-")</f>
        <v>-</v>
      </c>
      <c r="J1372" s="31" t="str">
        <f>IF(AND(Sheet1!G1677=0,Sheet1!L1677=0,Sheet1!Q1677&lt;&gt;0),"出错","-")</f>
        <v>-</v>
      </c>
      <c r="K1372" s="31" t="str">
        <f>IF(AND(Sheet1!G1677=0,Sheet1!L1677=0,Sheet1!Q1677=0,Sheet1!V1677&lt;&gt;0),"出错","-")</f>
        <v>-</v>
      </c>
      <c r="L1372" s="31" t="str">
        <f>IF(AND(Sheet1!G1677=0,Sheet1!L1677=0,Sheet1!Q1677=0,Sheet1!V1677=0,Sheet1!AA1677&lt;&gt;0),"出错","-")</f>
        <v>-</v>
      </c>
    </row>
    <row r="1373" spans="1:12">
      <c r="A1373" s="23">
        <v>40257</v>
      </c>
      <c r="B1373" s="23" t="s">
        <v>1659</v>
      </c>
      <c r="C1373" s="31" t="str">
        <f>IF(OR(Sheet1!I1678&lt;&gt;Sheet1!AF1678,Sheet1!AG1678&lt;&gt;Sheet1!J1678),"有影响","-")</f>
        <v>-</v>
      </c>
      <c r="D1373" s="31" t="str">
        <f>IF(OR(Sheet1!N1678&lt;&gt;Sheet1!AH1678,Sheet1!AI1678&lt;&gt;Sheet1!O1678),"有影响","-")</f>
        <v>-</v>
      </c>
      <c r="E1373" s="31" t="str">
        <f>IF(OR(Sheet1!S1678&lt;&gt;Sheet1!AJ1678,Sheet1!AK1678&lt;&gt;Sheet1!T1678),"有影响","-")</f>
        <v>-</v>
      </c>
      <c r="F1373" s="31" t="str">
        <f>IF(OR(Sheet1!X1678&lt;&gt;Sheet1!AL1678,Sheet1!AM1678&lt;&gt;Sheet1!Y1678),"有影响","-")</f>
        <v>-</v>
      </c>
      <c r="G1373" s="31" t="str">
        <f>IF(OR(Sheet1!AC1678&lt;&gt;Sheet1!AN1678,Sheet1!AO1678&lt;&gt;Sheet1!AD1678),"有影响","-")</f>
        <v>-</v>
      </c>
      <c r="H1373" s="31" t="str">
        <f>IF(Sheet1!G1678=0,"出错","-")</f>
        <v>-</v>
      </c>
      <c r="I1373" s="31" t="str">
        <f>IF(AND(Sheet1!G1678=0,Sheet1!L1678&lt;&gt;0),"出错","-")</f>
        <v>-</v>
      </c>
      <c r="J1373" s="31" t="str">
        <f>IF(AND(Sheet1!G1678=0,Sheet1!L1678=0,Sheet1!Q1678&lt;&gt;0),"出错","-")</f>
        <v>-</v>
      </c>
      <c r="K1373" s="31" t="str">
        <f>IF(AND(Sheet1!G1678=0,Sheet1!L1678=0,Sheet1!Q1678=0,Sheet1!V1678&lt;&gt;0),"出错","-")</f>
        <v>-</v>
      </c>
      <c r="L1373" s="31" t="str">
        <f>IF(AND(Sheet1!G1678=0,Sheet1!L1678=0,Sheet1!Q1678=0,Sheet1!V1678=0,Sheet1!AA1678&lt;&gt;0),"出错","-")</f>
        <v>-</v>
      </c>
    </row>
    <row r="1374" spans="1:12">
      <c r="A1374" s="23">
        <v>40258</v>
      </c>
      <c r="B1374" s="23" t="s">
        <v>1659</v>
      </c>
      <c r="C1374" s="31" t="str">
        <f>IF(OR(Sheet1!I1679&lt;&gt;Sheet1!AF1679,Sheet1!AG1679&lt;&gt;Sheet1!J1679),"有影响","-")</f>
        <v>-</v>
      </c>
      <c r="D1374" s="31" t="str">
        <f>IF(OR(Sheet1!N1679&lt;&gt;Sheet1!AH1679,Sheet1!AI1679&lt;&gt;Sheet1!O1679),"有影响","-")</f>
        <v>-</v>
      </c>
      <c r="E1374" s="31" t="str">
        <f>IF(OR(Sheet1!S1679&lt;&gt;Sheet1!AJ1679,Sheet1!AK1679&lt;&gt;Sheet1!T1679),"有影响","-")</f>
        <v>-</v>
      </c>
      <c r="F1374" s="31" t="str">
        <f>IF(OR(Sheet1!X1679&lt;&gt;Sheet1!AL1679,Sheet1!AM1679&lt;&gt;Sheet1!Y1679),"有影响","-")</f>
        <v>-</v>
      </c>
      <c r="G1374" s="31" t="str">
        <f>IF(OR(Sheet1!AC1679&lt;&gt;Sheet1!AN1679,Sheet1!AO1679&lt;&gt;Sheet1!AD1679),"有影响","-")</f>
        <v>-</v>
      </c>
      <c r="H1374" s="31" t="str">
        <f>IF(Sheet1!G1679=0,"出错","-")</f>
        <v>-</v>
      </c>
      <c r="I1374" s="31" t="str">
        <f>IF(AND(Sheet1!G1679=0,Sheet1!L1679&lt;&gt;0),"出错","-")</f>
        <v>-</v>
      </c>
      <c r="J1374" s="31" t="str">
        <f>IF(AND(Sheet1!G1679=0,Sheet1!L1679=0,Sheet1!Q1679&lt;&gt;0),"出错","-")</f>
        <v>-</v>
      </c>
      <c r="K1374" s="31" t="str">
        <f>IF(AND(Sheet1!G1679=0,Sheet1!L1679=0,Sheet1!Q1679=0,Sheet1!V1679&lt;&gt;0),"出错","-")</f>
        <v>-</v>
      </c>
      <c r="L1374" s="31" t="str">
        <f>IF(AND(Sheet1!G1679=0,Sheet1!L1679=0,Sheet1!Q1679=0,Sheet1!V1679=0,Sheet1!AA1679&lt;&gt;0),"出错","-")</f>
        <v>-</v>
      </c>
    </row>
    <row r="1375" spans="1:12">
      <c r="A1375" s="23">
        <v>40259</v>
      </c>
      <c r="B1375" s="23" t="s">
        <v>1659</v>
      </c>
      <c r="C1375" s="31" t="str">
        <f>IF(OR(Sheet1!I1680&lt;&gt;Sheet1!AF1680,Sheet1!AG1680&lt;&gt;Sheet1!J1680),"有影响","-")</f>
        <v>-</v>
      </c>
      <c r="D1375" s="31" t="str">
        <f>IF(OR(Sheet1!N1680&lt;&gt;Sheet1!AH1680,Sheet1!AI1680&lt;&gt;Sheet1!O1680),"有影响","-")</f>
        <v>-</v>
      </c>
      <c r="E1375" s="31" t="str">
        <f>IF(OR(Sheet1!S1680&lt;&gt;Sheet1!AJ1680,Sheet1!AK1680&lt;&gt;Sheet1!T1680),"有影响","-")</f>
        <v>-</v>
      </c>
      <c r="F1375" s="31" t="str">
        <f>IF(OR(Sheet1!X1680&lt;&gt;Sheet1!AL1680,Sheet1!AM1680&lt;&gt;Sheet1!Y1680),"有影响","-")</f>
        <v>-</v>
      </c>
      <c r="G1375" s="31" t="str">
        <f>IF(OR(Sheet1!AC1680&lt;&gt;Sheet1!AN1680,Sheet1!AO1680&lt;&gt;Sheet1!AD1680),"有影响","-")</f>
        <v>-</v>
      </c>
      <c r="H1375" s="31" t="str">
        <f>IF(Sheet1!G1680=0,"出错","-")</f>
        <v>-</v>
      </c>
      <c r="I1375" s="31" t="str">
        <f>IF(AND(Sheet1!G1680=0,Sheet1!L1680&lt;&gt;0),"出错","-")</f>
        <v>-</v>
      </c>
      <c r="J1375" s="31" t="str">
        <f>IF(AND(Sheet1!G1680=0,Sheet1!L1680=0,Sheet1!Q1680&lt;&gt;0),"出错","-")</f>
        <v>-</v>
      </c>
      <c r="K1375" s="31" t="str">
        <f>IF(AND(Sheet1!G1680=0,Sheet1!L1680=0,Sheet1!Q1680=0,Sheet1!V1680&lt;&gt;0),"出错","-")</f>
        <v>-</v>
      </c>
      <c r="L1375" s="31" t="str">
        <f>IF(AND(Sheet1!G1680=0,Sheet1!L1680=0,Sheet1!Q1680=0,Sheet1!V1680=0,Sheet1!AA1680&lt;&gt;0),"出错","-")</f>
        <v>-</v>
      </c>
    </row>
    <row r="1376" spans="1:12">
      <c r="A1376" s="23">
        <v>40260</v>
      </c>
      <c r="B1376" s="23" t="s">
        <v>1659</v>
      </c>
      <c r="C1376" s="31" t="str">
        <f>IF(OR(Sheet1!I1681&lt;&gt;Sheet1!AF1681,Sheet1!AG1681&lt;&gt;Sheet1!J1681),"有影响","-")</f>
        <v>-</v>
      </c>
      <c r="D1376" s="31" t="str">
        <f>IF(OR(Sheet1!N1681&lt;&gt;Sheet1!AH1681,Sheet1!AI1681&lt;&gt;Sheet1!O1681),"有影响","-")</f>
        <v>-</v>
      </c>
      <c r="E1376" s="31" t="str">
        <f>IF(OR(Sheet1!S1681&lt;&gt;Sheet1!AJ1681,Sheet1!AK1681&lt;&gt;Sheet1!T1681),"有影响","-")</f>
        <v>-</v>
      </c>
      <c r="F1376" s="31" t="str">
        <f>IF(OR(Sheet1!X1681&lt;&gt;Sheet1!AL1681,Sheet1!AM1681&lt;&gt;Sheet1!Y1681),"有影响","-")</f>
        <v>-</v>
      </c>
      <c r="G1376" s="31" t="str">
        <f>IF(OR(Sheet1!AC1681&lt;&gt;Sheet1!AN1681,Sheet1!AO1681&lt;&gt;Sheet1!AD1681),"有影响","-")</f>
        <v>-</v>
      </c>
      <c r="H1376" s="31" t="str">
        <f>IF(Sheet1!G1681=0,"出错","-")</f>
        <v>-</v>
      </c>
      <c r="I1376" s="31" t="str">
        <f>IF(AND(Sheet1!G1681=0,Sheet1!L1681&lt;&gt;0),"出错","-")</f>
        <v>-</v>
      </c>
      <c r="J1376" s="31" t="str">
        <f>IF(AND(Sheet1!G1681=0,Sheet1!L1681=0,Sheet1!Q1681&lt;&gt;0),"出错","-")</f>
        <v>-</v>
      </c>
      <c r="K1376" s="31" t="str">
        <f>IF(AND(Sheet1!G1681=0,Sheet1!L1681=0,Sheet1!Q1681=0,Sheet1!V1681&lt;&gt;0),"出错","-")</f>
        <v>-</v>
      </c>
      <c r="L1376" s="31" t="str">
        <f>IF(AND(Sheet1!G1681=0,Sheet1!L1681=0,Sheet1!Q1681=0,Sheet1!V1681=0,Sheet1!AA1681&lt;&gt;0),"出错","-")</f>
        <v>-</v>
      </c>
    </row>
    <row r="1377" spans="1:12">
      <c r="A1377" s="23">
        <v>40261</v>
      </c>
      <c r="B1377" s="23" t="s">
        <v>1659</v>
      </c>
      <c r="C1377" s="31" t="str">
        <f>IF(OR(Sheet1!I1682&lt;&gt;Sheet1!AF1682,Sheet1!AG1682&lt;&gt;Sheet1!J1682),"有影响","-")</f>
        <v>-</v>
      </c>
      <c r="D1377" s="31" t="str">
        <f>IF(OR(Sheet1!N1682&lt;&gt;Sheet1!AH1682,Sheet1!AI1682&lt;&gt;Sheet1!O1682),"有影响","-")</f>
        <v>-</v>
      </c>
      <c r="E1377" s="31" t="str">
        <f>IF(OR(Sheet1!S1682&lt;&gt;Sheet1!AJ1682,Sheet1!AK1682&lt;&gt;Sheet1!T1682),"有影响","-")</f>
        <v>-</v>
      </c>
      <c r="F1377" s="31" t="str">
        <f>IF(OR(Sheet1!X1682&lt;&gt;Sheet1!AL1682,Sheet1!AM1682&lt;&gt;Sheet1!Y1682),"有影响","-")</f>
        <v>-</v>
      </c>
      <c r="G1377" s="31" t="str">
        <f>IF(OR(Sheet1!AC1682&lt;&gt;Sheet1!AN1682,Sheet1!AO1682&lt;&gt;Sheet1!AD1682),"有影响","-")</f>
        <v>-</v>
      </c>
      <c r="H1377" s="31" t="str">
        <f>IF(Sheet1!G1682=0,"出错","-")</f>
        <v>-</v>
      </c>
      <c r="I1377" s="31" t="str">
        <f>IF(AND(Sheet1!G1682=0,Sheet1!L1682&lt;&gt;0),"出错","-")</f>
        <v>-</v>
      </c>
      <c r="J1377" s="31" t="str">
        <f>IF(AND(Sheet1!G1682=0,Sheet1!L1682=0,Sheet1!Q1682&lt;&gt;0),"出错","-")</f>
        <v>-</v>
      </c>
      <c r="K1377" s="31" t="str">
        <f>IF(AND(Sheet1!G1682=0,Sheet1!L1682=0,Sheet1!Q1682=0,Sheet1!V1682&lt;&gt;0),"出错","-")</f>
        <v>-</v>
      </c>
      <c r="L1377" s="31" t="str">
        <f>IF(AND(Sheet1!G1682=0,Sheet1!L1682=0,Sheet1!Q1682=0,Sheet1!V1682=0,Sheet1!AA1682&lt;&gt;0),"出错","-")</f>
        <v>-</v>
      </c>
    </row>
    <row r="1378" spans="1:12">
      <c r="A1378" s="23">
        <v>40262</v>
      </c>
      <c r="B1378" s="23" t="s">
        <v>1659</v>
      </c>
      <c r="C1378" s="31" t="str">
        <f>IF(OR(Sheet1!I1683&lt;&gt;Sheet1!AF1683,Sheet1!AG1683&lt;&gt;Sheet1!J1683),"有影响","-")</f>
        <v>-</v>
      </c>
      <c r="D1378" s="31" t="str">
        <f>IF(OR(Sheet1!N1683&lt;&gt;Sheet1!AH1683,Sheet1!AI1683&lt;&gt;Sheet1!O1683),"有影响","-")</f>
        <v>-</v>
      </c>
      <c r="E1378" s="31" t="str">
        <f>IF(OR(Sheet1!S1683&lt;&gt;Sheet1!AJ1683,Sheet1!AK1683&lt;&gt;Sheet1!T1683),"有影响","-")</f>
        <v>-</v>
      </c>
      <c r="F1378" s="31" t="str">
        <f>IF(OR(Sheet1!X1683&lt;&gt;Sheet1!AL1683,Sheet1!AM1683&lt;&gt;Sheet1!Y1683),"有影响","-")</f>
        <v>-</v>
      </c>
      <c r="G1378" s="31" t="str">
        <f>IF(OR(Sheet1!AC1683&lt;&gt;Sheet1!AN1683,Sheet1!AO1683&lt;&gt;Sheet1!AD1683),"有影响","-")</f>
        <v>-</v>
      </c>
      <c r="H1378" s="31" t="str">
        <f>IF(Sheet1!G1683=0,"出错","-")</f>
        <v>-</v>
      </c>
      <c r="I1378" s="31" t="str">
        <f>IF(AND(Sheet1!G1683=0,Sheet1!L1683&lt;&gt;0),"出错","-")</f>
        <v>-</v>
      </c>
      <c r="J1378" s="31" t="str">
        <f>IF(AND(Sheet1!G1683=0,Sheet1!L1683=0,Sheet1!Q1683&lt;&gt;0),"出错","-")</f>
        <v>-</v>
      </c>
      <c r="K1378" s="31" t="str">
        <f>IF(AND(Sheet1!G1683=0,Sheet1!L1683=0,Sheet1!Q1683=0,Sheet1!V1683&lt;&gt;0),"出错","-")</f>
        <v>-</v>
      </c>
      <c r="L1378" s="31" t="str">
        <f>IF(AND(Sheet1!G1683=0,Sheet1!L1683=0,Sheet1!Q1683=0,Sheet1!V1683=0,Sheet1!AA1683&lt;&gt;0),"出错","-")</f>
        <v>-</v>
      </c>
    </row>
    <row r="1379" spans="1:12">
      <c r="A1379" s="23">
        <v>40263</v>
      </c>
      <c r="B1379" s="23" t="s">
        <v>1659</v>
      </c>
      <c r="C1379" s="31" t="str">
        <f>IF(OR(Sheet1!I1684&lt;&gt;Sheet1!AF1684,Sheet1!AG1684&lt;&gt;Sheet1!J1684),"有影响","-")</f>
        <v>-</v>
      </c>
      <c r="D1379" s="31" t="str">
        <f>IF(OR(Sheet1!N1684&lt;&gt;Sheet1!AH1684,Sheet1!AI1684&lt;&gt;Sheet1!O1684),"有影响","-")</f>
        <v>-</v>
      </c>
      <c r="E1379" s="31" t="str">
        <f>IF(OR(Sheet1!S1684&lt;&gt;Sheet1!AJ1684,Sheet1!AK1684&lt;&gt;Sheet1!T1684),"有影响","-")</f>
        <v>-</v>
      </c>
      <c r="F1379" s="31" t="str">
        <f>IF(OR(Sheet1!X1684&lt;&gt;Sheet1!AL1684,Sheet1!AM1684&lt;&gt;Sheet1!Y1684),"有影响","-")</f>
        <v>-</v>
      </c>
      <c r="G1379" s="31" t="str">
        <f>IF(OR(Sheet1!AC1684&lt;&gt;Sheet1!AN1684,Sheet1!AO1684&lt;&gt;Sheet1!AD1684),"有影响","-")</f>
        <v>-</v>
      </c>
      <c r="H1379" s="31" t="str">
        <f>IF(Sheet1!G1684=0,"出错","-")</f>
        <v>-</v>
      </c>
      <c r="I1379" s="31" t="str">
        <f>IF(AND(Sheet1!G1684=0,Sheet1!L1684&lt;&gt;0),"出错","-")</f>
        <v>-</v>
      </c>
      <c r="J1379" s="31" t="str">
        <f>IF(AND(Sheet1!G1684=0,Sheet1!L1684=0,Sheet1!Q1684&lt;&gt;0),"出错","-")</f>
        <v>-</v>
      </c>
      <c r="K1379" s="31" t="str">
        <f>IF(AND(Sheet1!G1684=0,Sheet1!L1684=0,Sheet1!Q1684=0,Sheet1!V1684&lt;&gt;0),"出错","-")</f>
        <v>-</v>
      </c>
      <c r="L1379" s="31" t="str">
        <f>IF(AND(Sheet1!G1684=0,Sheet1!L1684=0,Sheet1!Q1684=0,Sheet1!V1684=0,Sheet1!AA1684&lt;&gt;0),"出错","-")</f>
        <v>-</v>
      </c>
    </row>
    <row r="1380" spans="1:12">
      <c r="A1380" s="23">
        <v>40264</v>
      </c>
      <c r="B1380" s="23" t="s">
        <v>1659</v>
      </c>
      <c r="C1380" s="31" t="str">
        <f>IF(OR(Sheet1!I1685&lt;&gt;Sheet1!AF1685,Sheet1!AG1685&lt;&gt;Sheet1!J1685),"有影响","-")</f>
        <v>-</v>
      </c>
      <c r="D1380" s="31" t="str">
        <f>IF(OR(Sheet1!N1685&lt;&gt;Sheet1!AH1685,Sheet1!AI1685&lt;&gt;Sheet1!O1685),"有影响","-")</f>
        <v>-</v>
      </c>
      <c r="E1380" s="31" t="str">
        <f>IF(OR(Sheet1!S1685&lt;&gt;Sheet1!AJ1685,Sheet1!AK1685&lt;&gt;Sheet1!T1685),"有影响","-")</f>
        <v>-</v>
      </c>
      <c r="F1380" s="31" t="str">
        <f>IF(OR(Sheet1!X1685&lt;&gt;Sheet1!AL1685,Sheet1!AM1685&lt;&gt;Sheet1!Y1685),"有影响","-")</f>
        <v>-</v>
      </c>
      <c r="G1380" s="31" t="str">
        <f>IF(OR(Sheet1!AC1685&lt;&gt;Sheet1!AN1685,Sheet1!AO1685&lt;&gt;Sheet1!AD1685),"有影响","-")</f>
        <v>-</v>
      </c>
      <c r="H1380" s="31" t="str">
        <f>IF(Sheet1!G1685=0,"出错","-")</f>
        <v>-</v>
      </c>
      <c r="I1380" s="31" t="str">
        <f>IF(AND(Sheet1!G1685=0,Sheet1!L1685&lt;&gt;0),"出错","-")</f>
        <v>-</v>
      </c>
      <c r="J1380" s="31" t="str">
        <f>IF(AND(Sheet1!G1685=0,Sheet1!L1685=0,Sheet1!Q1685&lt;&gt;0),"出错","-")</f>
        <v>-</v>
      </c>
      <c r="K1380" s="31" t="str">
        <f>IF(AND(Sheet1!G1685=0,Sheet1!L1685=0,Sheet1!Q1685=0,Sheet1!V1685&lt;&gt;0),"出错","-")</f>
        <v>-</v>
      </c>
      <c r="L1380" s="31" t="str">
        <f>IF(AND(Sheet1!G1685=0,Sheet1!L1685=0,Sheet1!Q1685=0,Sheet1!V1685=0,Sheet1!AA1685&lt;&gt;0),"出错","-")</f>
        <v>-</v>
      </c>
    </row>
    <row r="1381" spans="1:12">
      <c r="A1381" s="23">
        <v>40265</v>
      </c>
      <c r="B1381" s="23" t="s">
        <v>1659</v>
      </c>
      <c r="C1381" s="31" t="str">
        <f>IF(OR(Sheet1!I1686&lt;&gt;Sheet1!AF1686,Sheet1!AG1686&lt;&gt;Sheet1!J1686),"有影响","-")</f>
        <v>-</v>
      </c>
      <c r="D1381" s="31" t="str">
        <f>IF(OR(Sheet1!N1686&lt;&gt;Sheet1!AH1686,Sheet1!AI1686&lt;&gt;Sheet1!O1686),"有影响","-")</f>
        <v>-</v>
      </c>
      <c r="E1381" s="31" t="str">
        <f>IF(OR(Sheet1!S1686&lt;&gt;Sheet1!AJ1686,Sheet1!AK1686&lt;&gt;Sheet1!T1686),"有影响","-")</f>
        <v>-</v>
      </c>
      <c r="F1381" s="31" t="str">
        <f>IF(OR(Sheet1!X1686&lt;&gt;Sheet1!AL1686,Sheet1!AM1686&lt;&gt;Sheet1!Y1686),"有影响","-")</f>
        <v>-</v>
      </c>
      <c r="G1381" s="31" t="str">
        <f>IF(OR(Sheet1!AC1686&lt;&gt;Sheet1!AN1686,Sheet1!AO1686&lt;&gt;Sheet1!AD1686),"有影响","-")</f>
        <v>-</v>
      </c>
      <c r="H1381" s="31" t="str">
        <f>IF(Sheet1!G1686=0,"出错","-")</f>
        <v>-</v>
      </c>
      <c r="I1381" s="31" t="str">
        <f>IF(AND(Sheet1!G1686=0,Sheet1!L1686&lt;&gt;0),"出错","-")</f>
        <v>-</v>
      </c>
      <c r="J1381" s="31" t="str">
        <f>IF(AND(Sheet1!G1686=0,Sheet1!L1686=0,Sheet1!Q1686&lt;&gt;0),"出错","-")</f>
        <v>-</v>
      </c>
      <c r="K1381" s="31" t="str">
        <f>IF(AND(Sheet1!G1686=0,Sheet1!L1686=0,Sheet1!Q1686=0,Sheet1!V1686&lt;&gt;0),"出错","-")</f>
        <v>-</v>
      </c>
      <c r="L1381" s="31" t="str">
        <f>IF(AND(Sheet1!G1686=0,Sheet1!L1686=0,Sheet1!Q1686=0,Sheet1!V1686=0,Sheet1!AA1686&lt;&gt;0),"出错","-")</f>
        <v>-</v>
      </c>
    </row>
    <row r="1382" spans="1:12">
      <c r="A1382" s="23">
        <v>40266</v>
      </c>
      <c r="B1382" s="23" t="s">
        <v>1659</v>
      </c>
      <c r="C1382" s="31" t="str">
        <f>IF(OR(Sheet1!I1687&lt;&gt;Sheet1!AF1687,Sheet1!AG1687&lt;&gt;Sheet1!J1687),"有影响","-")</f>
        <v>-</v>
      </c>
      <c r="D1382" s="31" t="str">
        <f>IF(OR(Sheet1!N1687&lt;&gt;Sheet1!AH1687,Sheet1!AI1687&lt;&gt;Sheet1!O1687),"有影响","-")</f>
        <v>-</v>
      </c>
      <c r="E1382" s="31" t="str">
        <f>IF(OR(Sheet1!S1687&lt;&gt;Sheet1!AJ1687,Sheet1!AK1687&lt;&gt;Sheet1!T1687),"有影响","-")</f>
        <v>-</v>
      </c>
      <c r="F1382" s="31" t="str">
        <f>IF(OR(Sheet1!X1687&lt;&gt;Sheet1!AL1687,Sheet1!AM1687&lt;&gt;Sheet1!Y1687),"有影响","-")</f>
        <v>-</v>
      </c>
      <c r="G1382" s="31" t="str">
        <f>IF(OR(Sheet1!AC1687&lt;&gt;Sheet1!AN1687,Sheet1!AO1687&lt;&gt;Sheet1!AD1687),"有影响","-")</f>
        <v>-</v>
      </c>
      <c r="H1382" s="31" t="str">
        <f>IF(Sheet1!G1687=0,"出错","-")</f>
        <v>-</v>
      </c>
      <c r="I1382" s="31" t="str">
        <f>IF(AND(Sheet1!G1687=0,Sheet1!L1687&lt;&gt;0),"出错","-")</f>
        <v>-</v>
      </c>
      <c r="J1382" s="31" t="str">
        <f>IF(AND(Sheet1!G1687=0,Sheet1!L1687=0,Sheet1!Q1687&lt;&gt;0),"出错","-")</f>
        <v>-</v>
      </c>
      <c r="K1382" s="31" t="str">
        <f>IF(AND(Sheet1!G1687=0,Sheet1!L1687=0,Sheet1!Q1687=0,Sheet1!V1687&lt;&gt;0),"出错","-")</f>
        <v>-</v>
      </c>
      <c r="L1382" s="31" t="str">
        <f>IF(AND(Sheet1!G1687=0,Sheet1!L1687=0,Sheet1!Q1687=0,Sheet1!V1687=0,Sheet1!AA1687&lt;&gt;0),"出错","-")</f>
        <v>-</v>
      </c>
    </row>
    <row r="1383" spans="1:12">
      <c r="A1383" s="23">
        <v>40267</v>
      </c>
      <c r="B1383" s="23" t="s">
        <v>1659</v>
      </c>
      <c r="C1383" s="31" t="str">
        <f>IF(OR(Sheet1!I1688&lt;&gt;Sheet1!AF1688,Sheet1!AG1688&lt;&gt;Sheet1!J1688),"有影响","-")</f>
        <v>-</v>
      </c>
      <c r="D1383" s="31" t="str">
        <f>IF(OR(Sheet1!N1688&lt;&gt;Sheet1!AH1688,Sheet1!AI1688&lt;&gt;Sheet1!O1688),"有影响","-")</f>
        <v>-</v>
      </c>
      <c r="E1383" s="31" t="str">
        <f>IF(OR(Sheet1!S1688&lt;&gt;Sheet1!AJ1688,Sheet1!AK1688&lt;&gt;Sheet1!T1688),"有影响","-")</f>
        <v>-</v>
      </c>
      <c r="F1383" s="31" t="str">
        <f>IF(OR(Sheet1!X1688&lt;&gt;Sheet1!AL1688,Sheet1!AM1688&lt;&gt;Sheet1!Y1688),"有影响","-")</f>
        <v>-</v>
      </c>
      <c r="G1383" s="31" t="str">
        <f>IF(OR(Sheet1!AC1688&lt;&gt;Sheet1!AN1688,Sheet1!AO1688&lt;&gt;Sheet1!AD1688),"有影响","-")</f>
        <v>-</v>
      </c>
      <c r="H1383" s="31" t="str">
        <f>IF(Sheet1!G1688=0,"出错","-")</f>
        <v>-</v>
      </c>
      <c r="I1383" s="31" t="str">
        <f>IF(AND(Sheet1!G1688=0,Sheet1!L1688&lt;&gt;0),"出错","-")</f>
        <v>-</v>
      </c>
      <c r="J1383" s="31" t="str">
        <f>IF(AND(Sheet1!G1688=0,Sheet1!L1688=0,Sheet1!Q1688&lt;&gt;0),"出错","-")</f>
        <v>-</v>
      </c>
      <c r="K1383" s="31" t="str">
        <f>IF(AND(Sheet1!G1688=0,Sheet1!L1688=0,Sheet1!Q1688=0,Sheet1!V1688&lt;&gt;0),"出错","-")</f>
        <v>-</v>
      </c>
      <c r="L1383" s="31" t="str">
        <f>IF(AND(Sheet1!G1688=0,Sheet1!L1688=0,Sheet1!Q1688=0,Sheet1!V1688=0,Sheet1!AA1688&lt;&gt;0),"出错","-")</f>
        <v>-</v>
      </c>
    </row>
    <row r="1384" spans="1:12">
      <c r="A1384" s="23">
        <v>40268</v>
      </c>
      <c r="B1384" s="23" t="s">
        <v>1659</v>
      </c>
      <c r="C1384" s="31" t="str">
        <f>IF(OR(Sheet1!I1689&lt;&gt;Sheet1!AF1689,Sheet1!AG1689&lt;&gt;Sheet1!J1689),"有影响","-")</f>
        <v>-</v>
      </c>
      <c r="D1384" s="31" t="str">
        <f>IF(OR(Sheet1!N1689&lt;&gt;Sheet1!AH1689,Sheet1!AI1689&lt;&gt;Sheet1!O1689),"有影响","-")</f>
        <v>-</v>
      </c>
      <c r="E1384" s="31" t="str">
        <f>IF(OR(Sheet1!S1689&lt;&gt;Sheet1!AJ1689,Sheet1!AK1689&lt;&gt;Sheet1!T1689),"有影响","-")</f>
        <v>-</v>
      </c>
      <c r="F1384" s="31" t="str">
        <f>IF(OR(Sheet1!X1689&lt;&gt;Sheet1!AL1689,Sheet1!AM1689&lt;&gt;Sheet1!Y1689),"有影响","-")</f>
        <v>-</v>
      </c>
      <c r="G1384" s="31" t="str">
        <f>IF(OR(Sheet1!AC1689&lt;&gt;Sheet1!AN1689,Sheet1!AO1689&lt;&gt;Sheet1!AD1689),"有影响","-")</f>
        <v>-</v>
      </c>
      <c r="H1384" s="31" t="str">
        <f>IF(Sheet1!G1689=0,"出错","-")</f>
        <v>-</v>
      </c>
      <c r="I1384" s="31" t="str">
        <f>IF(AND(Sheet1!G1689=0,Sheet1!L1689&lt;&gt;0),"出错","-")</f>
        <v>-</v>
      </c>
      <c r="J1384" s="31" t="str">
        <f>IF(AND(Sheet1!G1689=0,Sheet1!L1689=0,Sheet1!Q1689&lt;&gt;0),"出错","-")</f>
        <v>-</v>
      </c>
      <c r="K1384" s="31" t="str">
        <f>IF(AND(Sheet1!G1689=0,Sheet1!L1689=0,Sheet1!Q1689=0,Sheet1!V1689&lt;&gt;0),"出错","-")</f>
        <v>-</v>
      </c>
      <c r="L1384" s="31" t="str">
        <f>IF(AND(Sheet1!G1689=0,Sheet1!L1689=0,Sheet1!Q1689=0,Sheet1!V1689=0,Sheet1!AA1689&lt;&gt;0),"出错","-")</f>
        <v>-</v>
      </c>
    </row>
    <row r="1385" spans="1:12">
      <c r="A1385" s="23">
        <v>40269</v>
      </c>
      <c r="B1385" s="23" t="s">
        <v>1659</v>
      </c>
      <c r="C1385" s="31" t="str">
        <f>IF(OR(Sheet1!I1690&lt;&gt;Sheet1!AF1690,Sheet1!AG1690&lt;&gt;Sheet1!J1690),"有影响","-")</f>
        <v>-</v>
      </c>
      <c r="D1385" s="31" t="str">
        <f>IF(OR(Sheet1!N1690&lt;&gt;Sheet1!AH1690,Sheet1!AI1690&lt;&gt;Sheet1!O1690),"有影响","-")</f>
        <v>-</v>
      </c>
      <c r="E1385" s="31" t="str">
        <f>IF(OR(Sheet1!S1690&lt;&gt;Sheet1!AJ1690,Sheet1!AK1690&lt;&gt;Sheet1!T1690),"有影响","-")</f>
        <v>-</v>
      </c>
      <c r="F1385" s="31" t="str">
        <f>IF(OR(Sheet1!X1690&lt;&gt;Sheet1!AL1690,Sheet1!AM1690&lt;&gt;Sheet1!Y1690),"有影响","-")</f>
        <v>-</v>
      </c>
      <c r="G1385" s="31" t="str">
        <f>IF(OR(Sheet1!AC1690&lt;&gt;Sheet1!AN1690,Sheet1!AO1690&lt;&gt;Sheet1!AD1690),"有影响","-")</f>
        <v>-</v>
      </c>
      <c r="H1385" s="31" t="str">
        <f>IF(Sheet1!G1690=0,"出错","-")</f>
        <v>-</v>
      </c>
      <c r="I1385" s="31" t="str">
        <f>IF(AND(Sheet1!G1690=0,Sheet1!L1690&lt;&gt;0),"出错","-")</f>
        <v>-</v>
      </c>
      <c r="J1385" s="31" t="str">
        <f>IF(AND(Sheet1!G1690=0,Sheet1!L1690=0,Sheet1!Q1690&lt;&gt;0),"出错","-")</f>
        <v>-</v>
      </c>
      <c r="K1385" s="31" t="str">
        <f>IF(AND(Sheet1!G1690=0,Sheet1!L1690=0,Sheet1!Q1690=0,Sheet1!V1690&lt;&gt;0),"出错","-")</f>
        <v>-</v>
      </c>
      <c r="L1385" s="31" t="str">
        <f>IF(AND(Sheet1!G1690=0,Sheet1!L1690=0,Sheet1!Q1690=0,Sheet1!V1690=0,Sheet1!AA1690&lt;&gt;0),"出错","-")</f>
        <v>-</v>
      </c>
    </row>
    <row r="1386" spans="1:12">
      <c r="A1386" s="23">
        <v>40270</v>
      </c>
      <c r="B1386" s="23" t="s">
        <v>1659</v>
      </c>
      <c r="C1386" s="31" t="str">
        <f>IF(OR(Sheet1!I1691&lt;&gt;Sheet1!AF1691,Sheet1!AG1691&lt;&gt;Sheet1!J1691),"有影响","-")</f>
        <v>-</v>
      </c>
      <c r="D1386" s="31" t="str">
        <f>IF(OR(Sheet1!N1691&lt;&gt;Sheet1!AH1691,Sheet1!AI1691&lt;&gt;Sheet1!O1691),"有影响","-")</f>
        <v>-</v>
      </c>
      <c r="E1386" s="31" t="str">
        <f>IF(OR(Sheet1!S1691&lt;&gt;Sheet1!AJ1691,Sheet1!AK1691&lt;&gt;Sheet1!T1691),"有影响","-")</f>
        <v>-</v>
      </c>
      <c r="F1386" s="31" t="str">
        <f>IF(OR(Sheet1!X1691&lt;&gt;Sheet1!AL1691,Sheet1!AM1691&lt;&gt;Sheet1!Y1691),"有影响","-")</f>
        <v>-</v>
      </c>
      <c r="G1386" s="31" t="str">
        <f>IF(OR(Sheet1!AC1691&lt;&gt;Sheet1!AN1691,Sheet1!AO1691&lt;&gt;Sheet1!AD1691),"有影响","-")</f>
        <v>-</v>
      </c>
      <c r="H1386" s="31" t="str">
        <f>IF(Sheet1!G1691=0,"出错","-")</f>
        <v>-</v>
      </c>
      <c r="I1386" s="31" t="str">
        <f>IF(AND(Sheet1!G1691=0,Sheet1!L1691&lt;&gt;0),"出错","-")</f>
        <v>-</v>
      </c>
      <c r="J1386" s="31" t="str">
        <f>IF(AND(Sheet1!G1691=0,Sheet1!L1691=0,Sheet1!Q1691&lt;&gt;0),"出错","-")</f>
        <v>-</v>
      </c>
      <c r="K1386" s="31" t="str">
        <f>IF(AND(Sheet1!G1691=0,Sheet1!L1691=0,Sheet1!Q1691=0,Sheet1!V1691&lt;&gt;0),"出错","-")</f>
        <v>-</v>
      </c>
      <c r="L1386" s="31" t="str">
        <f>IF(AND(Sheet1!G1691=0,Sheet1!L1691=0,Sheet1!Q1691=0,Sheet1!V1691=0,Sheet1!AA1691&lt;&gt;0),"出错","-")</f>
        <v>-</v>
      </c>
    </row>
    <row r="1387" spans="1:12">
      <c r="A1387" s="23">
        <v>40271</v>
      </c>
      <c r="B1387" s="23" t="s">
        <v>1659</v>
      </c>
      <c r="C1387" s="31" t="str">
        <f>IF(OR(Sheet1!I1692&lt;&gt;Sheet1!AF1692,Sheet1!AG1692&lt;&gt;Sheet1!J1692),"有影响","-")</f>
        <v>-</v>
      </c>
      <c r="D1387" s="31" t="str">
        <f>IF(OR(Sheet1!N1692&lt;&gt;Sheet1!AH1692,Sheet1!AI1692&lt;&gt;Sheet1!O1692),"有影响","-")</f>
        <v>-</v>
      </c>
      <c r="E1387" s="31" t="str">
        <f>IF(OR(Sheet1!S1692&lt;&gt;Sheet1!AJ1692,Sheet1!AK1692&lt;&gt;Sheet1!T1692),"有影响","-")</f>
        <v>-</v>
      </c>
      <c r="F1387" s="31" t="str">
        <f>IF(OR(Sheet1!X1692&lt;&gt;Sheet1!AL1692,Sheet1!AM1692&lt;&gt;Sheet1!Y1692),"有影响","-")</f>
        <v>-</v>
      </c>
      <c r="G1387" s="31" t="str">
        <f>IF(OR(Sheet1!AC1692&lt;&gt;Sheet1!AN1692,Sheet1!AO1692&lt;&gt;Sheet1!AD1692),"有影响","-")</f>
        <v>-</v>
      </c>
      <c r="H1387" s="31" t="str">
        <f>IF(Sheet1!G1692=0,"出错","-")</f>
        <v>-</v>
      </c>
      <c r="I1387" s="31" t="str">
        <f>IF(AND(Sheet1!G1692=0,Sheet1!L1692&lt;&gt;0),"出错","-")</f>
        <v>-</v>
      </c>
      <c r="J1387" s="31" t="str">
        <f>IF(AND(Sheet1!G1692=0,Sheet1!L1692=0,Sheet1!Q1692&lt;&gt;0),"出错","-")</f>
        <v>-</v>
      </c>
      <c r="K1387" s="31" t="str">
        <f>IF(AND(Sheet1!G1692=0,Sheet1!L1692=0,Sheet1!Q1692=0,Sheet1!V1692&lt;&gt;0),"出错","-")</f>
        <v>-</v>
      </c>
      <c r="L1387" s="31" t="str">
        <f>IF(AND(Sheet1!G1692=0,Sheet1!L1692=0,Sheet1!Q1692=0,Sheet1!V1692=0,Sheet1!AA1692&lt;&gt;0),"出错","-")</f>
        <v>-</v>
      </c>
    </row>
    <row r="1388" spans="1:12">
      <c r="A1388" s="23">
        <v>40272</v>
      </c>
      <c r="B1388" s="23" t="s">
        <v>1659</v>
      </c>
      <c r="C1388" s="31" t="str">
        <f>IF(OR(Sheet1!I1693&lt;&gt;Sheet1!AF1693,Sheet1!AG1693&lt;&gt;Sheet1!J1693),"有影响","-")</f>
        <v>-</v>
      </c>
      <c r="D1388" s="31" t="str">
        <f>IF(OR(Sheet1!N1693&lt;&gt;Sheet1!AH1693,Sheet1!AI1693&lt;&gt;Sheet1!O1693),"有影响","-")</f>
        <v>-</v>
      </c>
      <c r="E1388" s="31" t="str">
        <f>IF(OR(Sheet1!S1693&lt;&gt;Sheet1!AJ1693,Sheet1!AK1693&lt;&gt;Sheet1!T1693),"有影响","-")</f>
        <v>-</v>
      </c>
      <c r="F1388" s="31" t="str">
        <f>IF(OR(Sheet1!X1693&lt;&gt;Sheet1!AL1693,Sheet1!AM1693&lt;&gt;Sheet1!Y1693),"有影响","-")</f>
        <v>-</v>
      </c>
      <c r="G1388" s="31" t="str">
        <f>IF(OR(Sheet1!AC1693&lt;&gt;Sheet1!AN1693,Sheet1!AO1693&lt;&gt;Sheet1!AD1693),"有影响","-")</f>
        <v>-</v>
      </c>
      <c r="H1388" s="31" t="str">
        <f>IF(Sheet1!G1693=0,"出错","-")</f>
        <v>-</v>
      </c>
      <c r="I1388" s="31" t="str">
        <f>IF(AND(Sheet1!G1693=0,Sheet1!L1693&lt;&gt;0),"出错","-")</f>
        <v>-</v>
      </c>
      <c r="J1388" s="31" t="str">
        <f>IF(AND(Sheet1!G1693=0,Sheet1!L1693=0,Sheet1!Q1693&lt;&gt;0),"出错","-")</f>
        <v>-</v>
      </c>
      <c r="K1388" s="31" t="str">
        <f>IF(AND(Sheet1!G1693=0,Sheet1!L1693=0,Sheet1!Q1693=0,Sheet1!V1693&lt;&gt;0),"出错","-")</f>
        <v>-</v>
      </c>
      <c r="L1388" s="31" t="str">
        <f>IF(AND(Sheet1!G1693=0,Sheet1!L1693=0,Sheet1!Q1693=0,Sheet1!V1693=0,Sheet1!AA1693&lt;&gt;0),"出错","-")</f>
        <v>-</v>
      </c>
    </row>
    <row r="1389" spans="1:12">
      <c r="A1389" s="23">
        <v>40273</v>
      </c>
      <c r="B1389" s="23" t="s">
        <v>1659</v>
      </c>
      <c r="C1389" s="31" t="str">
        <f>IF(OR(Sheet1!I1694&lt;&gt;Sheet1!AF1694,Sheet1!AG1694&lt;&gt;Sheet1!J1694),"有影响","-")</f>
        <v>-</v>
      </c>
      <c r="D1389" s="31" t="str">
        <f>IF(OR(Sheet1!N1694&lt;&gt;Sheet1!AH1694,Sheet1!AI1694&lt;&gt;Sheet1!O1694),"有影响","-")</f>
        <v>-</v>
      </c>
      <c r="E1389" s="31" t="str">
        <f>IF(OR(Sheet1!S1694&lt;&gt;Sheet1!AJ1694,Sheet1!AK1694&lt;&gt;Sheet1!T1694),"有影响","-")</f>
        <v>-</v>
      </c>
      <c r="F1389" s="31" t="str">
        <f>IF(OR(Sheet1!X1694&lt;&gt;Sheet1!AL1694,Sheet1!AM1694&lt;&gt;Sheet1!Y1694),"有影响","-")</f>
        <v>-</v>
      </c>
      <c r="G1389" s="31" t="str">
        <f>IF(OR(Sheet1!AC1694&lt;&gt;Sheet1!AN1694,Sheet1!AO1694&lt;&gt;Sheet1!AD1694),"有影响","-")</f>
        <v>-</v>
      </c>
      <c r="H1389" s="31" t="str">
        <f>IF(Sheet1!G1694=0,"出错","-")</f>
        <v>-</v>
      </c>
      <c r="I1389" s="31" t="str">
        <f>IF(AND(Sheet1!G1694=0,Sheet1!L1694&lt;&gt;0),"出错","-")</f>
        <v>-</v>
      </c>
      <c r="J1389" s="31" t="str">
        <f>IF(AND(Sheet1!G1694=0,Sheet1!L1694=0,Sheet1!Q1694&lt;&gt;0),"出错","-")</f>
        <v>-</v>
      </c>
      <c r="K1389" s="31" t="str">
        <f>IF(AND(Sheet1!G1694=0,Sheet1!L1694=0,Sheet1!Q1694=0,Sheet1!V1694&lt;&gt;0),"出错","-")</f>
        <v>-</v>
      </c>
      <c r="L1389" s="31" t="str">
        <f>IF(AND(Sheet1!G1694=0,Sheet1!L1694=0,Sheet1!Q1694=0,Sheet1!V1694=0,Sheet1!AA1694&lt;&gt;0),"出错","-")</f>
        <v>-</v>
      </c>
    </row>
    <row r="1390" spans="1:12">
      <c r="A1390" s="23">
        <v>40274</v>
      </c>
      <c r="B1390" s="23" t="s">
        <v>1659</v>
      </c>
      <c r="C1390" s="31" t="str">
        <f>IF(OR(Sheet1!I1695&lt;&gt;Sheet1!AF1695,Sheet1!AG1695&lt;&gt;Sheet1!J1695),"有影响","-")</f>
        <v>-</v>
      </c>
      <c r="D1390" s="31" t="str">
        <f>IF(OR(Sheet1!N1695&lt;&gt;Sheet1!AH1695,Sheet1!AI1695&lt;&gt;Sheet1!O1695),"有影响","-")</f>
        <v>-</v>
      </c>
      <c r="E1390" s="31" t="str">
        <f>IF(OR(Sheet1!S1695&lt;&gt;Sheet1!AJ1695,Sheet1!AK1695&lt;&gt;Sheet1!T1695),"有影响","-")</f>
        <v>-</v>
      </c>
      <c r="F1390" s="31" t="str">
        <f>IF(OR(Sheet1!X1695&lt;&gt;Sheet1!AL1695,Sheet1!AM1695&lt;&gt;Sheet1!Y1695),"有影响","-")</f>
        <v>-</v>
      </c>
      <c r="G1390" s="31" t="str">
        <f>IF(OR(Sheet1!AC1695&lt;&gt;Sheet1!AN1695,Sheet1!AO1695&lt;&gt;Sheet1!AD1695),"有影响","-")</f>
        <v>-</v>
      </c>
      <c r="H1390" s="31" t="str">
        <f>IF(Sheet1!G1695=0,"出错","-")</f>
        <v>-</v>
      </c>
      <c r="I1390" s="31" t="str">
        <f>IF(AND(Sheet1!G1695=0,Sheet1!L1695&lt;&gt;0),"出错","-")</f>
        <v>-</v>
      </c>
      <c r="J1390" s="31" t="str">
        <f>IF(AND(Sheet1!G1695=0,Sheet1!L1695=0,Sheet1!Q1695&lt;&gt;0),"出错","-")</f>
        <v>-</v>
      </c>
      <c r="K1390" s="31" t="str">
        <f>IF(AND(Sheet1!G1695=0,Sheet1!L1695=0,Sheet1!Q1695=0,Sheet1!V1695&lt;&gt;0),"出错","-")</f>
        <v>-</v>
      </c>
      <c r="L1390" s="31" t="str">
        <f>IF(AND(Sheet1!G1695=0,Sheet1!L1695=0,Sheet1!Q1695=0,Sheet1!V1695=0,Sheet1!AA1695&lt;&gt;0),"出错","-")</f>
        <v>-</v>
      </c>
    </row>
    <row r="1391" spans="1:12">
      <c r="A1391" s="23">
        <v>40275</v>
      </c>
      <c r="B1391" s="23" t="s">
        <v>1659</v>
      </c>
      <c r="C1391" s="31" t="str">
        <f>IF(OR(Sheet1!I1696&lt;&gt;Sheet1!AF1696,Sheet1!AG1696&lt;&gt;Sheet1!J1696),"有影响","-")</f>
        <v>-</v>
      </c>
      <c r="D1391" s="31" t="str">
        <f>IF(OR(Sheet1!N1696&lt;&gt;Sheet1!AH1696,Sheet1!AI1696&lt;&gt;Sheet1!O1696),"有影响","-")</f>
        <v>-</v>
      </c>
      <c r="E1391" s="31" t="str">
        <f>IF(OR(Sheet1!S1696&lt;&gt;Sheet1!AJ1696,Sheet1!AK1696&lt;&gt;Sheet1!T1696),"有影响","-")</f>
        <v>-</v>
      </c>
      <c r="F1391" s="31" t="str">
        <f>IF(OR(Sheet1!X1696&lt;&gt;Sheet1!AL1696,Sheet1!AM1696&lt;&gt;Sheet1!Y1696),"有影响","-")</f>
        <v>-</v>
      </c>
      <c r="G1391" s="31" t="str">
        <f>IF(OR(Sheet1!AC1696&lt;&gt;Sheet1!AN1696,Sheet1!AO1696&lt;&gt;Sheet1!AD1696),"有影响","-")</f>
        <v>-</v>
      </c>
      <c r="H1391" s="31" t="str">
        <f>IF(Sheet1!G1696=0,"出错","-")</f>
        <v>-</v>
      </c>
      <c r="I1391" s="31" t="str">
        <f>IF(AND(Sheet1!G1696=0,Sheet1!L1696&lt;&gt;0),"出错","-")</f>
        <v>-</v>
      </c>
      <c r="J1391" s="31" t="str">
        <f>IF(AND(Sheet1!G1696=0,Sheet1!L1696=0,Sheet1!Q1696&lt;&gt;0),"出错","-")</f>
        <v>-</v>
      </c>
      <c r="K1391" s="31" t="str">
        <f>IF(AND(Sheet1!G1696=0,Sheet1!L1696=0,Sheet1!Q1696=0,Sheet1!V1696&lt;&gt;0),"出错","-")</f>
        <v>-</v>
      </c>
      <c r="L1391" s="31" t="str">
        <f>IF(AND(Sheet1!G1696=0,Sheet1!L1696=0,Sheet1!Q1696=0,Sheet1!V1696=0,Sheet1!AA1696&lt;&gt;0),"出错","-")</f>
        <v>-</v>
      </c>
    </row>
    <row r="1392" spans="1:12">
      <c r="A1392" s="23">
        <v>40276</v>
      </c>
      <c r="B1392" s="23" t="s">
        <v>1659</v>
      </c>
      <c r="C1392" s="31" t="str">
        <f>IF(OR(Sheet1!I1697&lt;&gt;Sheet1!AF1697,Sheet1!AG1697&lt;&gt;Sheet1!J1697),"有影响","-")</f>
        <v>-</v>
      </c>
      <c r="D1392" s="31" t="str">
        <f>IF(OR(Sheet1!N1697&lt;&gt;Sheet1!AH1697,Sheet1!AI1697&lt;&gt;Sheet1!O1697),"有影响","-")</f>
        <v>-</v>
      </c>
      <c r="E1392" s="31" t="str">
        <f>IF(OR(Sheet1!S1697&lt;&gt;Sheet1!AJ1697,Sheet1!AK1697&lt;&gt;Sheet1!T1697),"有影响","-")</f>
        <v>-</v>
      </c>
      <c r="F1392" s="31" t="str">
        <f>IF(OR(Sheet1!X1697&lt;&gt;Sheet1!AL1697,Sheet1!AM1697&lt;&gt;Sheet1!Y1697),"有影响","-")</f>
        <v>-</v>
      </c>
      <c r="G1392" s="31" t="str">
        <f>IF(OR(Sheet1!AC1697&lt;&gt;Sheet1!AN1697,Sheet1!AO1697&lt;&gt;Sheet1!AD1697),"有影响","-")</f>
        <v>-</v>
      </c>
      <c r="H1392" s="31" t="str">
        <f>IF(Sheet1!G1697=0,"出错","-")</f>
        <v>-</v>
      </c>
      <c r="I1392" s="31" t="str">
        <f>IF(AND(Sheet1!G1697=0,Sheet1!L1697&lt;&gt;0),"出错","-")</f>
        <v>-</v>
      </c>
      <c r="J1392" s="31" t="str">
        <f>IF(AND(Sheet1!G1697=0,Sheet1!L1697=0,Sheet1!Q1697&lt;&gt;0),"出错","-")</f>
        <v>-</v>
      </c>
      <c r="K1392" s="31" t="str">
        <f>IF(AND(Sheet1!G1697=0,Sheet1!L1697=0,Sheet1!Q1697=0,Sheet1!V1697&lt;&gt;0),"出错","-")</f>
        <v>-</v>
      </c>
      <c r="L1392" s="31" t="str">
        <f>IF(AND(Sheet1!G1697=0,Sheet1!L1697=0,Sheet1!Q1697=0,Sheet1!V1697=0,Sheet1!AA1697&lt;&gt;0),"出错","-")</f>
        <v>-</v>
      </c>
    </row>
    <row r="1393" spans="1:12">
      <c r="A1393" s="23">
        <v>40277</v>
      </c>
      <c r="B1393" s="23" t="s">
        <v>1659</v>
      </c>
      <c r="C1393" s="31" t="str">
        <f>IF(OR(Sheet1!I1698&lt;&gt;Sheet1!AF1698,Sheet1!AG1698&lt;&gt;Sheet1!J1698),"有影响","-")</f>
        <v>-</v>
      </c>
      <c r="D1393" s="31" t="str">
        <f>IF(OR(Sheet1!N1698&lt;&gt;Sheet1!AH1698,Sheet1!AI1698&lt;&gt;Sheet1!O1698),"有影响","-")</f>
        <v>-</v>
      </c>
      <c r="E1393" s="31" t="str">
        <f>IF(OR(Sheet1!S1698&lt;&gt;Sheet1!AJ1698,Sheet1!AK1698&lt;&gt;Sheet1!T1698),"有影响","-")</f>
        <v>-</v>
      </c>
      <c r="F1393" s="31" t="str">
        <f>IF(OR(Sheet1!X1698&lt;&gt;Sheet1!AL1698,Sheet1!AM1698&lt;&gt;Sheet1!Y1698),"有影响","-")</f>
        <v>-</v>
      </c>
      <c r="G1393" s="31" t="str">
        <f>IF(OR(Sheet1!AC1698&lt;&gt;Sheet1!AN1698,Sheet1!AO1698&lt;&gt;Sheet1!AD1698),"有影响","-")</f>
        <v>-</v>
      </c>
      <c r="H1393" s="31" t="str">
        <f>IF(Sheet1!G1698=0,"出错","-")</f>
        <v>-</v>
      </c>
      <c r="I1393" s="31" t="str">
        <f>IF(AND(Sheet1!G1698=0,Sheet1!L1698&lt;&gt;0),"出错","-")</f>
        <v>-</v>
      </c>
      <c r="J1393" s="31" t="str">
        <f>IF(AND(Sheet1!G1698=0,Sheet1!L1698=0,Sheet1!Q1698&lt;&gt;0),"出错","-")</f>
        <v>-</v>
      </c>
      <c r="K1393" s="31" t="str">
        <f>IF(AND(Sheet1!G1698=0,Sheet1!L1698=0,Sheet1!Q1698=0,Sheet1!V1698&lt;&gt;0),"出错","-")</f>
        <v>-</v>
      </c>
      <c r="L1393" s="31" t="str">
        <f>IF(AND(Sheet1!G1698=0,Sheet1!L1698=0,Sheet1!Q1698=0,Sheet1!V1698=0,Sheet1!AA1698&lt;&gt;0),"出错","-")</f>
        <v>-</v>
      </c>
    </row>
    <row r="1394" spans="1:12">
      <c r="A1394" s="23">
        <v>40278</v>
      </c>
      <c r="B1394" s="23" t="s">
        <v>1659</v>
      </c>
      <c r="C1394" s="31" t="str">
        <f>IF(OR(Sheet1!I1699&lt;&gt;Sheet1!AF1699,Sheet1!AG1699&lt;&gt;Sheet1!J1699),"有影响","-")</f>
        <v>-</v>
      </c>
      <c r="D1394" s="31" t="str">
        <f>IF(OR(Sheet1!N1699&lt;&gt;Sheet1!AH1699,Sheet1!AI1699&lt;&gt;Sheet1!O1699),"有影响","-")</f>
        <v>-</v>
      </c>
      <c r="E1394" s="31" t="str">
        <f>IF(OR(Sheet1!S1699&lt;&gt;Sheet1!AJ1699,Sheet1!AK1699&lt;&gt;Sheet1!T1699),"有影响","-")</f>
        <v>-</v>
      </c>
      <c r="F1394" s="31" t="str">
        <f>IF(OR(Sheet1!X1699&lt;&gt;Sheet1!AL1699,Sheet1!AM1699&lt;&gt;Sheet1!Y1699),"有影响","-")</f>
        <v>-</v>
      </c>
      <c r="G1394" s="31" t="str">
        <f>IF(OR(Sheet1!AC1699&lt;&gt;Sheet1!AN1699,Sheet1!AO1699&lt;&gt;Sheet1!AD1699),"有影响","-")</f>
        <v>-</v>
      </c>
      <c r="H1394" s="31" t="str">
        <f>IF(Sheet1!G1699=0,"出错","-")</f>
        <v>-</v>
      </c>
      <c r="I1394" s="31" t="str">
        <f>IF(AND(Sheet1!G1699=0,Sheet1!L1699&lt;&gt;0),"出错","-")</f>
        <v>-</v>
      </c>
      <c r="J1394" s="31" t="str">
        <f>IF(AND(Sheet1!G1699=0,Sheet1!L1699=0,Sheet1!Q1699&lt;&gt;0),"出错","-")</f>
        <v>-</v>
      </c>
      <c r="K1394" s="31" t="str">
        <f>IF(AND(Sheet1!G1699=0,Sheet1!L1699=0,Sheet1!Q1699=0,Sheet1!V1699&lt;&gt;0),"出错","-")</f>
        <v>-</v>
      </c>
      <c r="L1394" s="31" t="str">
        <f>IF(AND(Sheet1!G1699=0,Sheet1!L1699=0,Sheet1!Q1699=0,Sheet1!V1699=0,Sheet1!AA1699&lt;&gt;0),"出错","-")</f>
        <v>-</v>
      </c>
    </row>
    <row r="1395" spans="1:12">
      <c r="A1395" s="23">
        <v>40279</v>
      </c>
      <c r="B1395" s="23" t="s">
        <v>1659</v>
      </c>
      <c r="C1395" s="31" t="str">
        <f>IF(OR(Sheet1!I1700&lt;&gt;Sheet1!AF1700,Sheet1!AG1700&lt;&gt;Sheet1!J1700),"有影响","-")</f>
        <v>-</v>
      </c>
      <c r="D1395" s="31" t="str">
        <f>IF(OR(Sheet1!N1700&lt;&gt;Sheet1!AH1700,Sheet1!AI1700&lt;&gt;Sheet1!O1700),"有影响","-")</f>
        <v>-</v>
      </c>
      <c r="E1395" s="31" t="str">
        <f>IF(OR(Sheet1!S1700&lt;&gt;Sheet1!AJ1700,Sheet1!AK1700&lt;&gt;Sheet1!T1700),"有影响","-")</f>
        <v>-</v>
      </c>
      <c r="F1395" s="31" t="str">
        <f>IF(OR(Sheet1!X1700&lt;&gt;Sheet1!AL1700,Sheet1!AM1700&lt;&gt;Sheet1!Y1700),"有影响","-")</f>
        <v>-</v>
      </c>
      <c r="G1395" s="31" t="str">
        <f>IF(OR(Sheet1!AC1700&lt;&gt;Sheet1!AN1700,Sheet1!AO1700&lt;&gt;Sheet1!AD1700),"有影响","-")</f>
        <v>-</v>
      </c>
      <c r="H1395" s="31" t="str">
        <f>IF(Sheet1!G1700=0,"出错","-")</f>
        <v>-</v>
      </c>
      <c r="I1395" s="31" t="str">
        <f>IF(AND(Sheet1!G1700=0,Sheet1!L1700&lt;&gt;0),"出错","-")</f>
        <v>-</v>
      </c>
      <c r="J1395" s="31" t="str">
        <f>IF(AND(Sheet1!G1700=0,Sheet1!L1700=0,Sheet1!Q1700&lt;&gt;0),"出错","-")</f>
        <v>-</v>
      </c>
      <c r="K1395" s="31" t="str">
        <f>IF(AND(Sheet1!G1700=0,Sheet1!L1700=0,Sheet1!Q1700=0,Sheet1!V1700&lt;&gt;0),"出错","-")</f>
        <v>-</v>
      </c>
      <c r="L1395" s="31" t="str">
        <f>IF(AND(Sheet1!G1700=0,Sheet1!L1700=0,Sheet1!Q1700=0,Sheet1!V1700=0,Sheet1!AA1700&lt;&gt;0),"出错","-")</f>
        <v>-</v>
      </c>
    </row>
    <row r="1396" spans="1:12">
      <c r="A1396" s="23">
        <v>40280</v>
      </c>
      <c r="B1396" s="23" t="s">
        <v>1659</v>
      </c>
      <c r="C1396" s="31" t="str">
        <f>IF(OR(Sheet1!I1701&lt;&gt;Sheet1!AF1701,Sheet1!AG1701&lt;&gt;Sheet1!J1701),"有影响","-")</f>
        <v>-</v>
      </c>
      <c r="D1396" s="31" t="str">
        <f>IF(OR(Sheet1!N1701&lt;&gt;Sheet1!AH1701,Sheet1!AI1701&lt;&gt;Sheet1!O1701),"有影响","-")</f>
        <v>-</v>
      </c>
      <c r="E1396" s="31" t="str">
        <f>IF(OR(Sheet1!S1701&lt;&gt;Sheet1!AJ1701,Sheet1!AK1701&lt;&gt;Sheet1!T1701),"有影响","-")</f>
        <v>-</v>
      </c>
      <c r="F1396" s="31" t="str">
        <f>IF(OR(Sheet1!X1701&lt;&gt;Sheet1!AL1701,Sheet1!AM1701&lt;&gt;Sheet1!Y1701),"有影响","-")</f>
        <v>-</v>
      </c>
      <c r="G1396" s="31" t="str">
        <f>IF(OR(Sheet1!AC1701&lt;&gt;Sheet1!AN1701,Sheet1!AO1701&lt;&gt;Sheet1!AD1701),"有影响","-")</f>
        <v>-</v>
      </c>
      <c r="H1396" s="31" t="str">
        <f>IF(Sheet1!G1701=0,"出错","-")</f>
        <v>-</v>
      </c>
      <c r="I1396" s="31" t="str">
        <f>IF(AND(Sheet1!G1701=0,Sheet1!L1701&lt;&gt;0),"出错","-")</f>
        <v>-</v>
      </c>
      <c r="J1396" s="31" t="str">
        <f>IF(AND(Sheet1!G1701=0,Sheet1!L1701=0,Sheet1!Q1701&lt;&gt;0),"出错","-")</f>
        <v>-</v>
      </c>
      <c r="K1396" s="31" t="str">
        <f>IF(AND(Sheet1!G1701=0,Sheet1!L1701=0,Sheet1!Q1701=0,Sheet1!V1701&lt;&gt;0),"出错","-")</f>
        <v>-</v>
      </c>
      <c r="L1396" s="31" t="str">
        <f>IF(AND(Sheet1!G1701=0,Sheet1!L1701=0,Sheet1!Q1701=0,Sheet1!V1701=0,Sheet1!AA1701&lt;&gt;0),"出错","-")</f>
        <v>-</v>
      </c>
    </row>
    <row r="1397" spans="1:12">
      <c r="A1397" s="23">
        <v>40281</v>
      </c>
      <c r="B1397" s="23" t="s">
        <v>1659</v>
      </c>
      <c r="C1397" s="31" t="str">
        <f>IF(OR(Sheet1!I1702&lt;&gt;Sheet1!AF1702,Sheet1!AG1702&lt;&gt;Sheet1!J1702),"有影响","-")</f>
        <v>-</v>
      </c>
      <c r="D1397" s="31" t="str">
        <f>IF(OR(Sheet1!N1702&lt;&gt;Sheet1!AH1702,Sheet1!AI1702&lt;&gt;Sheet1!O1702),"有影响","-")</f>
        <v>-</v>
      </c>
      <c r="E1397" s="31" t="str">
        <f>IF(OR(Sheet1!S1702&lt;&gt;Sheet1!AJ1702,Sheet1!AK1702&lt;&gt;Sheet1!T1702),"有影响","-")</f>
        <v>-</v>
      </c>
      <c r="F1397" s="31" t="str">
        <f>IF(OR(Sheet1!X1702&lt;&gt;Sheet1!AL1702,Sheet1!AM1702&lt;&gt;Sheet1!Y1702),"有影响","-")</f>
        <v>-</v>
      </c>
      <c r="G1397" s="31" t="str">
        <f>IF(OR(Sheet1!AC1702&lt;&gt;Sheet1!AN1702,Sheet1!AO1702&lt;&gt;Sheet1!AD1702),"有影响","-")</f>
        <v>-</v>
      </c>
      <c r="H1397" s="31" t="str">
        <f>IF(Sheet1!G1702=0,"出错","-")</f>
        <v>-</v>
      </c>
      <c r="I1397" s="31" t="str">
        <f>IF(AND(Sheet1!G1702=0,Sheet1!L1702&lt;&gt;0),"出错","-")</f>
        <v>-</v>
      </c>
      <c r="J1397" s="31" t="str">
        <f>IF(AND(Sheet1!G1702=0,Sheet1!L1702=0,Sheet1!Q1702&lt;&gt;0),"出错","-")</f>
        <v>-</v>
      </c>
      <c r="K1397" s="31" t="str">
        <f>IF(AND(Sheet1!G1702=0,Sheet1!L1702=0,Sheet1!Q1702=0,Sheet1!V1702&lt;&gt;0),"出错","-")</f>
        <v>-</v>
      </c>
      <c r="L1397" s="31" t="str">
        <f>IF(AND(Sheet1!G1702=0,Sheet1!L1702=0,Sheet1!Q1702=0,Sheet1!V1702=0,Sheet1!AA1702&lt;&gt;0),"出错","-")</f>
        <v>-</v>
      </c>
    </row>
    <row r="1398" spans="1:12">
      <c r="A1398" s="23">
        <v>40282</v>
      </c>
      <c r="B1398" s="23" t="s">
        <v>1659</v>
      </c>
      <c r="C1398" s="31" t="str">
        <f>IF(OR(Sheet1!I1703&lt;&gt;Sheet1!AF1703,Sheet1!AG1703&lt;&gt;Sheet1!J1703),"有影响","-")</f>
        <v>-</v>
      </c>
      <c r="D1398" s="31" t="str">
        <f>IF(OR(Sheet1!N1703&lt;&gt;Sheet1!AH1703,Sheet1!AI1703&lt;&gt;Sheet1!O1703),"有影响","-")</f>
        <v>-</v>
      </c>
      <c r="E1398" s="31" t="str">
        <f>IF(OR(Sheet1!S1703&lt;&gt;Sheet1!AJ1703,Sheet1!AK1703&lt;&gt;Sheet1!T1703),"有影响","-")</f>
        <v>-</v>
      </c>
      <c r="F1398" s="31" t="str">
        <f>IF(OR(Sheet1!X1703&lt;&gt;Sheet1!AL1703,Sheet1!AM1703&lt;&gt;Sheet1!Y1703),"有影响","-")</f>
        <v>-</v>
      </c>
      <c r="G1398" s="31" t="str">
        <f>IF(OR(Sheet1!AC1703&lt;&gt;Sheet1!AN1703,Sheet1!AO1703&lt;&gt;Sheet1!AD1703),"有影响","-")</f>
        <v>-</v>
      </c>
      <c r="H1398" s="31" t="str">
        <f>IF(Sheet1!G1703=0,"出错","-")</f>
        <v>-</v>
      </c>
      <c r="I1398" s="31" t="str">
        <f>IF(AND(Sheet1!G1703=0,Sheet1!L1703&lt;&gt;0),"出错","-")</f>
        <v>-</v>
      </c>
      <c r="J1398" s="31" t="str">
        <f>IF(AND(Sheet1!G1703=0,Sheet1!L1703=0,Sheet1!Q1703&lt;&gt;0),"出错","-")</f>
        <v>-</v>
      </c>
      <c r="K1398" s="31" t="str">
        <f>IF(AND(Sheet1!G1703=0,Sheet1!L1703=0,Sheet1!Q1703=0,Sheet1!V1703&lt;&gt;0),"出错","-")</f>
        <v>-</v>
      </c>
      <c r="L1398" s="31" t="str">
        <f>IF(AND(Sheet1!G1703=0,Sheet1!L1703=0,Sheet1!Q1703=0,Sheet1!V1703=0,Sheet1!AA1703&lt;&gt;0),"出错","-")</f>
        <v>-</v>
      </c>
    </row>
    <row r="1399" spans="1:12">
      <c r="A1399" s="23">
        <v>40283</v>
      </c>
      <c r="B1399" s="23" t="s">
        <v>1659</v>
      </c>
      <c r="C1399" s="31" t="str">
        <f>IF(OR(Sheet1!I1704&lt;&gt;Sheet1!AF1704,Sheet1!AG1704&lt;&gt;Sheet1!J1704),"有影响","-")</f>
        <v>-</v>
      </c>
      <c r="D1399" s="31" t="str">
        <f>IF(OR(Sheet1!N1704&lt;&gt;Sheet1!AH1704,Sheet1!AI1704&lt;&gt;Sheet1!O1704),"有影响","-")</f>
        <v>-</v>
      </c>
      <c r="E1399" s="31" t="str">
        <f>IF(OR(Sheet1!S1704&lt;&gt;Sheet1!AJ1704,Sheet1!AK1704&lt;&gt;Sheet1!T1704),"有影响","-")</f>
        <v>-</v>
      </c>
      <c r="F1399" s="31" t="str">
        <f>IF(OR(Sheet1!X1704&lt;&gt;Sheet1!AL1704,Sheet1!AM1704&lt;&gt;Sheet1!Y1704),"有影响","-")</f>
        <v>-</v>
      </c>
      <c r="G1399" s="31" t="str">
        <f>IF(OR(Sheet1!AC1704&lt;&gt;Sheet1!AN1704,Sheet1!AO1704&lt;&gt;Sheet1!AD1704),"有影响","-")</f>
        <v>-</v>
      </c>
      <c r="H1399" s="31" t="str">
        <f>IF(Sheet1!G1704=0,"出错","-")</f>
        <v>-</v>
      </c>
      <c r="I1399" s="31" t="str">
        <f>IF(AND(Sheet1!G1704=0,Sheet1!L1704&lt;&gt;0),"出错","-")</f>
        <v>-</v>
      </c>
      <c r="J1399" s="31" t="str">
        <f>IF(AND(Sheet1!G1704=0,Sheet1!L1704=0,Sheet1!Q1704&lt;&gt;0),"出错","-")</f>
        <v>-</v>
      </c>
      <c r="K1399" s="31" t="str">
        <f>IF(AND(Sheet1!G1704=0,Sheet1!L1704=0,Sheet1!Q1704=0,Sheet1!V1704&lt;&gt;0),"出错","-")</f>
        <v>-</v>
      </c>
      <c r="L1399" s="31" t="str">
        <f>IF(AND(Sheet1!G1704=0,Sheet1!L1704=0,Sheet1!Q1704=0,Sheet1!V1704=0,Sheet1!AA1704&lt;&gt;0),"出错","-")</f>
        <v>-</v>
      </c>
    </row>
    <row r="1400" spans="1:12">
      <c r="A1400" s="23">
        <v>40284</v>
      </c>
      <c r="B1400" s="23" t="s">
        <v>1659</v>
      </c>
      <c r="C1400" s="31" t="str">
        <f>IF(OR(Sheet1!I1705&lt;&gt;Sheet1!AF1705,Sheet1!AG1705&lt;&gt;Sheet1!J1705),"有影响","-")</f>
        <v>-</v>
      </c>
      <c r="D1400" s="31" t="str">
        <f>IF(OR(Sheet1!N1705&lt;&gt;Sheet1!AH1705,Sheet1!AI1705&lt;&gt;Sheet1!O1705),"有影响","-")</f>
        <v>-</v>
      </c>
      <c r="E1400" s="31" t="str">
        <f>IF(OR(Sheet1!S1705&lt;&gt;Sheet1!AJ1705,Sheet1!AK1705&lt;&gt;Sheet1!T1705),"有影响","-")</f>
        <v>-</v>
      </c>
      <c r="F1400" s="31" t="str">
        <f>IF(OR(Sheet1!X1705&lt;&gt;Sheet1!AL1705,Sheet1!AM1705&lt;&gt;Sheet1!Y1705),"有影响","-")</f>
        <v>-</v>
      </c>
      <c r="G1400" s="31" t="str">
        <f>IF(OR(Sheet1!AC1705&lt;&gt;Sheet1!AN1705,Sheet1!AO1705&lt;&gt;Sheet1!AD1705),"有影响","-")</f>
        <v>-</v>
      </c>
      <c r="H1400" s="31" t="str">
        <f>IF(Sheet1!G1705=0,"出错","-")</f>
        <v>-</v>
      </c>
      <c r="I1400" s="31" t="str">
        <f>IF(AND(Sheet1!G1705=0,Sheet1!L1705&lt;&gt;0),"出错","-")</f>
        <v>-</v>
      </c>
      <c r="J1400" s="31" t="str">
        <f>IF(AND(Sheet1!G1705=0,Sheet1!L1705=0,Sheet1!Q1705&lt;&gt;0),"出错","-")</f>
        <v>-</v>
      </c>
      <c r="K1400" s="31" t="str">
        <f>IF(AND(Sheet1!G1705=0,Sheet1!L1705=0,Sheet1!Q1705=0,Sheet1!V1705&lt;&gt;0),"出错","-")</f>
        <v>-</v>
      </c>
      <c r="L1400" s="31" t="str">
        <f>IF(AND(Sheet1!G1705=0,Sheet1!L1705=0,Sheet1!Q1705=0,Sheet1!V1705=0,Sheet1!AA1705&lt;&gt;0),"出错","-")</f>
        <v>-</v>
      </c>
    </row>
    <row r="1401" spans="1:12">
      <c r="A1401" s="23">
        <v>40285</v>
      </c>
      <c r="B1401" s="23" t="s">
        <v>1659</v>
      </c>
      <c r="C1401" s="31" t="str">
        <f>IF(OR(Sheet1!I1706&lt;&gt;Sheet1!AF1706,Sheet1!AG1706&lt;&gt;Sheet1!J1706),"有影响","-")</f>
        <v>-</v>
      </c>
      <c r="D1401" s="31" t="str">
        <f>IF(OR(Sheet1!N1706&lt;&gt;Sheet1!AH1706,Sheet1!AI1706&lt;&gt;Sheet1!O1706),"有影响","-")</f>
        <v>-</v>
      </c>
      <c r="E1401" s="31" t="str">
        <f>IF(OR(Sheet1!S1706&lt;&gt;Sheet1!AJ1706,Sheet1!AK1706&lt;&gt;Sheet1!T1706),"有影响","-")</f>
        <v>-</v>
      </c>
      <c r="F1401" s="31" t="str">
        <f>IF(OR(Sheet1!X1706&lt;&gt;Sheet1!AL1706,Sheet1!AM1706&lt;&gt;Sheet1!Y1706),"有影响","-")</f>
        <v>-</v>
      </c>
      <c r="G1401" s="31" t="str">
        <f>IF(OR(Sheet1!AC1706&lt;&gt;Sheet1!AN1706,Sheet1!AO1706&lt;&gt;Sheet1!AD1706),"有影响","-")</f>
        <v>-</v>
      </c>
      <c r="H1401" s="31" t="str">
        <f>IF(Sheet1!G1706=0,"出错","-")</f>
        <v>-</v>
      </c>
      <c r="I1401" s="31" t="str">
        <f>IF(AND(Sheet1!G1706=0,Sheet1!L1706&lt;&gt;0),"出错","-")</f>
        <v>-</v>
      </c>
      <c r="J1401" s="31" t="str">
        <f>IF(AND(Sheet1!G1706=0,Sheet1!L1706=0,Sheet1!Q1706&lt;&gt;0),"出错","-")</f>
        <v>-</v>
      </c>
      <c r="K1401" s="31" t="str">
        <f>IF(AND(Sheet1!G1706=0,Sheet1!L1706=0,Sheet1!Q1706=0,Sheet1!V1706&lt;&gt;0),"出错","-")</f>
        <v>-</v>
      </c>
      <c r="L1401" s="31" t="str">
        <f>IF(AND(Sheet1!G1706=0,Sheet1!L1706=0,Sheet1!Q1706=0,Sheet1!V1706=0,Sheet1!AA1706&lt;&gt;0),"出错","-")</f>
        <v>-</v>
      </c>
    </row>
    <row r="1402" spans="1:12">
      <c r="A1402" s="23">
        <v>40286</v>
      </c>
      <c r="B1402" s="23" t="s">
        <v>1659</v>
      </c>
      <c r="C1402" s="31" t="str">
        <f>IF(OR(Sheet1!I1707&lt;&gt;Sheet1!AF1707,Sheet1!AG1707&lt;&gt;Sheet1!J1707),"有影响","-")</f>
        <v>-</v>
      </c>
      <c r="D1402" s="31" t="str">
        <f>IF(OR(Sheet1!N1707&lt;&gt;Sheet1!AH1707,Sheet1!AI1707&lt;&gt;Sheet1!O1707),"有影响","-")</f>
        <v>-</v>
      </c>
      <c r="E1402" s="31" t="str">
        <f>IF(OR(Sheet1!S1707&lt;&gt;Sheet1!AJ1707,Sheet1!AK1707&lt;&gt;Sheet1!T1707),"有影响","-")</f>
        <v>-</v>
      </c>
      <c r="F1402" s="31" t="str">
        <f>IF(OR(Sheet1!X1707&lt;&gt;Sheet1!AL1707,Sheet1!AM1707&lt;&gt;Sheet1!Y1707),"有影响","-")</f>
        <v>-</v>
      </c>
      <c r="G1402" s="31" t="str">
        <f>IF(OR(Sheet1!AC1707&lt;&gt;Sheet1!AN1707,Sheet1!AO1707&lt;&gt;Sheet1!AD1707),"有影响","-")</f>
        <v>-</v>
      </c>
      <c r="H1402" s="31" t="str">
        <f>IF(Sheet1!G1707=0,"出错","-")</f>
        <v>-</v>
      </c>
      <c r="I1402" s="31" t="str">
        <f>IF(AND(Sheet1!G1707=0,Sheet1!L1707&lt;&gt;0),"出错","-")</f>
        <v>-</v>
      </c>
      <c r="J1402" s="31" t="str">
        <f>IF(AND(Sheet1!G1707=0,Sheet1!L1707=0,Sheet1!Q1707&lt;&gt;0),"出错","-")</f>
        <v>-</v>
      </c>
      <c r="K1402" s="31" t="str">
        <f>IF(AND(Sheet1!G1707=0,Sheet1!L1707=0,Sheet1!Q1707=0,Sheet1!V1707&lt;&gt;0),"出错","-")</f>
        <v>-</v>
      </c>
      <c r="L1402" s="31" t="str">
        <f>IF(AND(Sheet1!G1707=0,Sheet1!L1707=0,Sheet1!Q1707=0,Sheet1!V1707=0,Sheet1!AA1707&lt;&gt;0),"出错","-")</f>
        <v>-</v>
      </c>
    </row>
    <row r="1403" spans="1:12">
      <c r="A1403" s="23">
        <v>40287</v>
      </c>
      <c r="B1403" s="23" t="s">
        <v>1659</v>
      </c>
      <c r="C1403" s="31" t="str">
        <f>IF(OR(Sheet1!I1708&lt;&gt;Sheet1!AF1708,Sheet1!AG1708&lt;&gt;Sheet1!J1708),"有影响","-")</f>
        <v>-</v>
      </c>
      <c r="D1403" s="31" t="str">
        <f>IF(OR(Sheet1!N1708&lt;&gt;Sheet1!AH1708,Sheet1!AI1708&lt;&gt;Sheet1!O1708),"有影响","-")</f>
        <v>-</v>
      </c>
      <c r="E1403" s="31" t="str">
        <f>IF(OR(Sheet1!S1708&lt;&gt;Sheet1!AJ1708,Sheet1!AK1708&lt;&gt;Sheet1!T1708),"有影响","-")</f>
        <v>-</v>
      </c>
      <c r="F1403" s="31" t="str">
        <f>IF(OR(Sheet1!X1708&lt;&gt;Sheet1!AL1708,Sheet1!AM1708&lt;&gt;Sheet1!Y1708),"有影响","-")</f>
        <v>-</v>
      </c>
      <c r="G1403" s="31" t="str">
        <f>IF(OR(Sheet1!AC1708&lt;&gt;Sheet1!AN1708,Sheet1!AO1708&lt;&gt;Sheet1!AD1708),"有影响","-")</f>
        <v>-</v>
      </c>
      <c r="H1403" s="31" t="str">
        <f>IF(Sheet1!G1708=0,"出错","-")</f>
        <v>-</v>
      </c>
      <c r="I1403" s="31" t="str">
        <f>IF(AND(Sheet1!G1708=0,Sheet1!L1708&lt;&gt;0),"出错","-")</f>
        <v>-</v>
      </c>
      <c r="J1403" s="31" t="str">
        <f>IF(AND(Sheet1!G1708=0,Sheet1!L1708=0,Sheet1!Q1708&lt;&gt;0),"出错","-")</f>
        <v>-</v>
      </c>
      <c r="K1403" s="31" t="str">
        <f>IF(AND(Sheet1!G1708=0,Sheet1!L1708=0,Sheet1!Q1708=0,Sheet1!V1708&lt;&gt;0),"出错","-")</f>
        <v>-</v>
      </c>
      <c r="L1403" s="31" t="str">
        <f>IF(AND(Sheet1!G1708=0,Sheet1!L1708=0,Sheet1!Q1708=0,Sheet1!V1708=0,Sheet1!AA1708&lt;&gt;0),"出错","-")</f>
        <v>-</v>
      </c>
    </row>
    <row r="1404" spans="1:12">
      <c r="A1404" s="23">
        <v>40288</v>
      </c>
      <c r="B1404" s="23" t="s">
        <v>1659</v>
      </c>
      <c r="C1404" s="31" t="str">
        <f>IF(OR(Sheet1!I1709&lt;&gt;Sheet1!AF1709,Sheet1!AG1709&lt;&gt;Sheet1!J1709),"有影响","-")</f>
        <v>-</v>
      </c>
      <c r="D1404" s="31" t="str">
        <f>IF(OR(Sheet1!N1709&lt;&gt;Sheet1!AH1709,Sheet1!AI1709&lt;&gt;Sheet1!O1709),"有影响","-")</f>
        <v>-</v>
      </c>
      <c r="E1404" s="31" t="str">
        <f>IF(OR(Sheet1!S1709&lt;&gt;Sheet1!AJ1709,Sheet1!AK1709&lt;&gt;Sheet1!T1709),"有影响","-")</f>
        <v>-</v>
      </c>
      <c r="F1404" s="31" t="str">
        <f>IF(OR(Sheet1!X1709&lt;&gt;Sheet1!AL1709,Sheet1!AM1709&lt;&gt;Sheet1!Y1709),"有影响","-")</f>
        <v>-</v>
      </c>
      <c r="G1404" s="31" t="str">
        <f>IF(OR(Sheet1!AC1709&lt;&gt;Sheet1!AN1709,Sheet1!AO1709&lt;&gt;Sheet1!AD1709),"有影响","-")</f>
        <v>-</v>
      </c>
      <c r="H1404" s="31" t="str">
        <f>IF(Sheet1!G1709=0,"出错","-")</f>
        <v>-</v>
      </c>
      <c r="I1404" s="31" t="str">
        <f>IF(AND(Sheet1!G1709=0,Sheet1!L1709&lt;&gt;0),"出错","-")</f>
        <v>-</v>
      </c>
      <c r="J1404" s="31" t="str">
        <f>IF(AND(Sheet1!G1709=0,Sheet1!L1709=0,Sheet1!Q1709&lt;&gt;0),"出错","-")</f>
        <v>-</v>
      </c>
      <c r="K1404" s="31" t="str">
        <f>IF(AND(Sheet1!G1709=0,Sheet1!L1709=0,Sheet1!Q1709=0,Sheet1!V1709&lt;&gt;0),"出错","-")</f>
        <v>-</v>
      </c>
      <c r="L1404" s="31" t="str">
        <f>IF(AND(Sheet1!G1709=0,Sheet1!L1709=0,Sheet1!Q1709=0,Sheet1!V1709=0,Sheet1!AA1709&lt;&gt;0),"出错","-")</f>
        <v>-</v>
      </c>
    </row>
    <row r="1405" spans="1:12">
      <c r="A1405" s="23">
        <v>40289</v>
      </c>
      <c r="B1405" s="23" t="s">
        <v>1659</v>
      </c>
      <c r="C1405" s="31" t="str">
        <f>IF(OR(Sheet1!I1710&lt;&gt;Sheet1!AF1710,Sheet1!AG1710&lt;&gt;Sheet1!J1710),"有影响","-")</f>
        <v>-</v>
      </c>
      <c r="D1405" s="31" t="str">
        <f>IF(OR(Sheet1!N1710&lt;&gt;Sheet1!AH1710,Sheet1!AI1710&lt;&gt;Sheet1!O1710),"有影响","-")</f>
        <v>-</v>
      </c>
      <c r="E1405" s="31" t="str">
        <f>IF(OR(Sheet1!S1710&lt;&gt;Sheet1!AJ1710,Sheet1!AK1710&lt;&gt;Sheet1!T1710),"有影响","-")</f>
        <v>-</v>
      </c>
      <c r="F1405" s="31" t="str">
        <f>IF(OR(Sheet1!X1710&lt;&gt;Sheet1!AL1710,Sheet1!AM1710&lt;&gt;Sheet1!Y1710),"有影响","-")</f>
        <v>-</v>
      </c>
      <c r="G1405" s="31" t="str">
        <f>IF(OR(Sheet1!AC1710&lt;&gt;Sheet1!AN1710,Sheet1!AO1710&lt;&gt;Sheet1!AD1710),"有影响","-")</f>
        <v>-</v>
      </c>
      <c r="H1405" s="31" t="str">
        <f>IF(Sheet1!G1710=0,"出错","-")</f>
        <v>-</v>
      </c>
      <c r="I1405" s="31" t="str">
        <f>IF(AND(Sheet1!G1710=0,Sheet1!L1710&lt;&gt;0),"出错","-")</f>
        <v>-</v>
      </c>
      <c r="J1405" s="31" t="str">
        <f>IF(AND(Sheet1!G1710=0,Sheet1!L1710=0,Sheet1!Q1710&lt;&gt;0),"出错","-")</f>
        <v>-</v>
      </c>
      <c r="K1405" s="31" t="str">
        <f>IF(AND(Sheet1!G1710=0,Sheet1!L1710=0,Sheet1!Q1710=0,Sheet1!V1710&lt;&gt;0),"出错","-")</f>
        <v>-</v>
      </c>
      <c r="L1405" s="31" t="str">
        <f>IF(AND(Sheet1!G1710=0,Sheet1!L1710=0,Sheet1!Q1710=0,Sheet1!V1710=0,Sheet1!AA1710&lt;&gt;0),"出错","-")</f>
        <v>-</v>
      </c>
    </row>
    <row r="1406" spans="1:12">
      <c r="A1406" s="23">
        <v>40290</v>
      </c>
      <c r="B1406" s="23" t="s">
        <v>1659</v>
      </c>
      <c r="C1406" s="31" t="str">
        <f>IF(OR(Sheet1!I1711&lt;&gt;Sheet1!AF1711,Sheet1!AG1711&lt;&gt;Sheet1!J1711),"有影响","-")</f>
        <v>-</v>
      </c>
      <c r="D1406" s="31" t="str">
        <f>IF(OR(Sheet1!N1711&lt;&gt;Sheet1!AH1711,Sheet1!AI1711&lt;&gt;Sheet1!O1711),"有影响","-")</f>
        <v>-</v>
      </c>
      <c r="E1406" s="31" t="str">
        <f>IF(OR(Sheet1!S1711&lt;&gt;Sheet1!AJ1711,Sheet1!AK1711&lt;&gt;Sheet1!T1711),"有影响","-")</f>
        <v>-</v>
      </c>
      <c r="F1406" s="31" t="str">
        <f>IF(OR(Sheet1!X1711&lt;&gt;Sheet1!AL1711,Sheet1!AM1711&lt;&gt;Sheet1!Y1711),"有影响","-")</f>
        <v>-</v>
      </c>
      <c r="G1406" s="31" t="str">
        <f>IF(OR(Sheet1!AC1711&lt;&gt;Sheet1!AN1711,Sheet1!AO1711&lt;&gt;Sheet1!AD1711),"有影响","-")</f>
        <v>-</v>
      </c>
      <c r="H1406" s="31" t="str">
        <f>IF(Sheet1!G1711=0,"出错","-")</f>
        <v>-</v>
      </c>
      <c r="I1406" s="31" t="str">
        <f>IF(AND(Sheet1!G1711=0,Sheet1!L1711&lt;&gt;0),"出错","-")</f>
        <v>-</v>
      </c>
      <c r="J1406" s="31" t="str">
        <f>IF(AND(Sheet1!G1711=0,Sheet1!L1711=0,Sheet1!Q1711&lt;&gt;0),"出错","-")</f>
        <v>-</v>
      </c>
      <c r="K1406" s="31" t="str">
        <f>IF(AND(Sheet1!G1711=0,Sheet1!L1711=0,Sheet1!Q1711=0,Sheet1!V1711&lt;&gt;0),"出错","-")</f>
        <v>-</v>
      </c>
      <c r="L1406" s="31" t="str">
        <f>IF(AND(Sheet1!G1711=0,Sheet1!L1711=0,Sheet1!Q1711=0,Sheet1!V1711=0,Sheet1!AA1711&lt;&gt;0),"出错","-")</f>
        <v>-</v>
      </c>
    </row>
    <row r="1407" spans="1:12">
      <c r="A1407" s="23">
        <v>40291</v>
      </c>
      <c r="B1407" s="23" t="s">
        <v>1659</v>
      </c>
      <c r="C1407" s="31" t="str">
        <f>IF(OR(Sheet1!I1712&lt;&gt;Sheet1!AF1712,Sheet1!AG1712&lt;&gt;Sheet1!J1712),"有影响","-")</f>
        <v>-</v>
      </c>
      <c r="D1407" s="31" t="str">
        <f>IF(OR(Sheet1!N1712&lt;&gt;Sheet1!AH1712,Sheet1!AI1712&lt;&gt;Sheet1!O1712),"有影响","-")</f>
        <v>-</v>
      </c>
      <c r="E1407" s="31" t="str">
        <f>IF(OR(Sheet1!S1712&lt;&gt;Sheet1!AJ1712,Sheet1!AK1712&lt;&gt;Sheet1!T1712),"有影响","-")</f>
        <v>-</v>
      </c>
      <c r="F1407" s="31" t="str">
        <f>IF(OR(Sheet1!X1712&lt;&gt;Sheet1!AL1712,Sheet1!AM1712&lt;&gt;Sheet1!Y1712),"有影响","-")</f>
        <v>-</v>
      </c>
      <c r="G1407" s="31" t="str">
        <f>IF(OR(Sheet1!AC1712&lt;&gt;Sheet1!AN1712,Sheet1!AO1712&lt;&gt;Sheet1!AD1712),"有影响","-")</f>
        <v>-</v>
      </c>
      <c r="H1407" s="31" t="str">
        <f>IF(Sheet1!G1712=0,"出错","-")</f>
        <v>-</v>
      </c>
      <c r="I1407" s="31" t="str">
        <f>IF(AND(Sheet1!G1712=0,Sheet1!L1712&lt;&gt;0),"出错","-")</f>
        <v>-</v>
      </c>
      <c r="J1407" s="31" t="str">
        <f>IF(AND(Sheet1!G1712=0,Sheet1!L1712=0,Sheet1!Q1712&lt;&gt;0),"出错","-")</f>
        <v>-</v>
      </c>
      <c r="K1407" s="31" t="str">
        <f>IF(AND(Sheet1!G1712=0,Sheet1!L1712=0,Sheet1!Q1712=0,Sheet1!V1712&lt;&gt;0),"出错","-")</f>
        <v>-</v>
      </c>
      <c r="L1407" s="31" t="str">
        <f>IF(AND(Sheet1!G1712=0,Sheet1!L1712=0,Sheet1!Q1712=0,Sheet1!V1712=0,Sheet1!AA1712&lt;&gt;0),"出错","-")</f>
        <v>-</v>
      </c>
    </row>
    <row r="1408" spans="1:12">
      <c r="A1408" s="23">
        <v>40292</v>
      </c>
      <c r="B1408" s="23" t="s">
        <v>1659</v>
      </c>
      <c r="C1408" s="31" t="str">
        <f>IF(OR(Sheet1!I1713&lt;&gt;Sheet1!AF1713,Sheet1!AG1713&lt;&gt;Sheet1!J1713),"有影响","-")</f>
        <v>-</v>
      </c>
      <c r="D1408" s="31" t="str">
        <f>IF(OR(Sheet1!N1713&lt;&gt;Sheet1!AH1713,Sheet1!AI1713&lt;&gt;Sheet1!O1713),"有影响","-")</f>
        <v>-</v>
      </c>
      <c r="E1408" s="31" t="str">
        <f>IF(OR(Sheet1!S1713&lt;&gt;Sheet1!AJ1713,Sheet1!AK1713&lt;&gt;Sheet1!T1713),"有影响","-")</f>
        <v>-</v>
      </c>
      <c r="F1408" s="31" t="str">
        <f>IF(OR(Sheet1!X1713&lt;&gt;Sheet1!AL1713,Sheet1!AM1713&lt;&gt;Sheet1!Y1713),"有影响","-")</f>
        <v>-</v>
      </c>
      <c r="G1408" s="31" t="str">
        <f>IF(OR(Sheet1!AC1713&lt;&gt;Sheet1!AN1713,Sheet1!AO1713&lt;&gt;Sheet1!AD1713),"有影响","-")</f>
        <v>-</v>
      </c>
      <c r="H1408" s="31" t="str">
        <f>IF(Sheet1!G1713=0,"出错","-")</f>
        <v>-</v>
      </c>
      <c r="I1408" s="31" t="str">
        <f>IF(AND(Sheet1!G1713=0,Sheet1!L1713&lt;&gt;0),"出错","-")</f>
        <v>-</v>
      </c>
      <c r="J1408" s="31" t="str">
        <f>IF(AND(Sheet1!G1713=0,Sheet1!L1713=0,Sheet1!Q1713&lt;&gt;0),"出错","-")</f>
        <v>-</v>
      </c>
      <c r="K1408" s="31" t="str">
        <f>IF(AND(Sheet1!G1713=0,Sheet1!L1713=0,Sheet1!Q1713=0,Sheet1!V1713&lt;&gt;0),"出错","-")</f>
        <v>-</v>
      </c>
      <c r="L1408" s="31" t="str">
        <f>IF(AND(Sheet1!G1713=0,Sheet1!L1713=0,Sheet1!Q1713=0,Sheet1!V1713=0,Sheet1!AA1713&lt;&gt;0),"出错","-")</f>
        <v>-</v>
      </c>
    </row>
    <row r="1409" spans="1:12">
      <c r="A1409" s="23">
        <v>40293</v>
      </c>
      <c r="B1409" s="23" t="s">
        <v>1659</v>
      </c>
      <c r="C1409" s="31" t="str">
        <f>IF(OR(Sheet1!I1714&lt;&gt;Sheet1!AF1714,Sheet1!AG1714&lt;&gt;Sheet1!J1714),"有影响","-")</f>
        <v>-</v>
      </c>
      <c r="D1409" s="31" t="str">
        <f>IF(OR(Sheet1!N1714&lt;&gt;Sheet1!AH1714,Sheet1!AI1714&lt;&gt;Sheet1!O1714),"有影响","-")</f>
        <v>-</v>
      </c>
      <c r="E1409" s="31" t="str">
        <f>IF(OR(Sheet1!S1714&lt;&gt;Sheet1!AJ1714,Sheet1!AK1714&lt;&gt;Sheet1!T1714),"有影响","-")</f>
        <v>-</v>
      </c>
      <c r="F1409" s="31" t="str">
        <f>IF(OR(Sheet1!X1714&lt;&gt;Sheet1!AL1714,Sheet1!AM1714&lt;&gt;Sheet1!Y1714),"有影响","-")</f>
        <v>-</v>
      </c>
      <c r="G1409" s="31" t="str">
        <f>IF(OR(Sheet1!AC1714&lt;&gt;Sheet1!AN1714,Sheet1!AO1714&lt;&gt;Sheet1!AD1714),"有影响","-")</f>
        <v>-</v>
      </c>
      <c r="H1409" s="31" t="str">
        <f>IF(Sheet1!G1714=0,"出错","-")</f>
        <v>-</v>
      </c>
      <c r="I1409" s="31" t="str">
        <f>IF(AND(Sheet1!G1714=0,Sheet1!L1714&lt;&gt;0),"出错","-")</f>
        <v>-</v>
      </c>
      <c r="J1409" s="31" t="str">
        <f>IF(AND(Sheet1!G1714=0,Sheet1!L1714=0,Sheet1!Q1714&lt;&gt;0),"出错","-")</f>
        <v>-</v>
      </c>
      <c r="K1409" s="31" t="str">
        <f>IF(AND(Sheet1!G1714=0,Sheet1!L1714=0,Sheet1!Q1714=0,Sheet1!V1714&lt;&gt;0),"出错","-")</f>
        <v>-</v>
      </c>
      <c r="L1409" s="31" t="str">
        <f>IF(AND(Sheet1!G1714=0,Sheet1!L1714=0,Sheet1!Q1714=0,Sheet1!V1714=0,Sheet1!AA1714&lt;&gt;0),"出错","-")</f>
        <v>-</v>
      </c>
    </row>
    <row r="1410" spans="1:12">
      <c r="A1410" s="23">
        <v>40294</v>
      </c>
      <c r="B1410" s="23" t="s">
        <v>1659</v>
      </c>
      <c r="C1410" s="31" t="str">
        <f>IF(OR(Sheet1!I1715&lt;&gt;Sheet1!AF1715,Sheet1!AG1715&lt;&gt;Sheet1!J1715),"有影响","-")</f>
        <v>-</v>
      </c>
      <c r="D1410" s="31" t="str">
        <f>IF(OR(Sheet1!N1715&lt;&gt;Sheet1!AH1715,Sheet1!AI1715&lt;&gt;Sheet1!O1715),"有影响","-")</f>
        <v>-</v>
      </c>
      <c r="E1410" s="31" t="str">
        <f>IF(OR(Sheet1!S1715&lt;&gt;Sheet1!AJ1715,Sheet1!AK1715&lt;&gt;Sheet1!T1715),"有影响","-")</f>
        <v>-</v>
      </c>
      <c r="F1410" s="31" t="str">
        <f>IF(OR(Sheet1!X1715&lt;&gt;Sheet1!AL1715,Sheet1!AM1715&lt;&gt;Sheet1!Y1715),"有影响","-")</f>
        <v>-</v>
      </c>
      <c r="G1410" s="31" t="str">
        <f>IF(OR(Sheet1!AC1715&lt;&gt;Sheet1!AN1715,Sheet1!AO1715&lt;&gt;Sheet1!AD1715),"有影响","-")</f>
        <v>-</v>
      </c>
      <c r="H1410" s="31" t="str">
        <f>IF(Sheet1!G1715=0,"出错","-")</f>
        <v>-</v>
      </c>
      <c r="I1410" s="31" t="str">
        <f>IF(AND(Sheet1!G1715=0,Sheet1!L1715&lt;&gt;0),"出错","-")</f>
        <v>-</v>
      </c>
      <c r="J1410" s="31" t="str">
        <f>IF(AND(Sheet1!G1715=0,Sheet1!L1715=0,Sheet1!Q1715&lt;&gt;0),"出错","-")</f>
        <v>-</v>
      </c>
      <c r="K1410" s="31" t="str">
        <f>IF(AND(Sheet1!G1715=0,Sheet1!L1715=0,Sheet1!Q1715=0,Sheet1!V1715&lt;&gt;0),"出错","-")</f>
        <v>-</v>
      </c>
      <c r="L1410" s="31" t="str">
        <f>IF(AND(Sheet1!G1715=0,Sheet1!L1715=0,Sheet1!Q1715=0,Sheet1!V1715=0,Sheet1!AA1715&lt;&gt;0),"出错","-")</f>
        <v>-</v>
      </c>
    </row>
    <row r="1411" spans="1:12">
      <c r="A1411" s="23">
        <v>40295</v>
      </c>
      <c r="B1411" s="23" t="s">
        <v>1659</v>
      </c>
      <c r="C1411" s="31" t="str">
        <f>IF(OR(Sheet1!I1716&lt;&gt;Sheet1!AF1716,Sheet1!AG1716&lt;&gt;Sheet1!J1716),"有影响","-")</f>
        <v>-</v>
      </c>
      <c r="D1411" s="31" t="str">
        <f>IF(OR(Sheet1!N1716&lt;&gt;Sheet1!AH1716,Sheet1!AI1716&lt;&gt;Sheet1!O1716),"有影响","-")</f>
        <v>-</v>
      </c>
      <c r="E1411" s="31" t="str">
        <f>IF(OR(Sheet1!S1716&lt;&gt;Sheet1!AJ1716,Sheet1!AK1716&lt;&gt;Sheet1!T1716),"有影响","-")</f>
        <v>-</v>
      </c>
      <c r="F1411" s="31" t="str">
        <f>IF(OR(Sheet1!X1716&lt;&gt;Sheet1!AL1716,Sheet1!AM1716&lt;&gt;Sheet1!Y1716),"有影响","-")</f>
        <v>-</v>
      </c>
      <c r="G1411" s="31" t="str">
        <f>IF(OR(Sheet1!AC1716&lt;&gt;Sheet1!AN1716,Sheet1!AO1716&lt;&gt;Sheet1!AD1716),"有影响","-")</f>
        <v>-</v>
      </c>
      <c r="H1411" s="31" t="str">
        <f>IF(Sheet1!G1716=0,"出错","-")</f>
        <v>-</v>
      </c>
      <c r="I1411" s="31" t="str">
        <f>IF(AND(Sheet1!G1716=0,Sheet1!L1716&lt;&gt;0),"出错","-")</f>
        <v>-</v>
      </c>
      <c r="J1411" s="31" t="str">
        <f>IF(AND(Sheet1!G1716=0,Sheet1!L1716=0,Sheet1!Q1716&lt;&gt;0),"出错","-")</f>
        <v>-</v>
      </c>
      <c r="K1411" s="31" t="str">
        <f>IF(AND(Sheet1!G1716=0,Sheet1!L1716=0,Sheet1!Q1716=0,Sheet1!V1716&lt;&gt;0),"出错","-")</f>
        <v>-</v>
      </c>
      <c r="L1411" s="31" t="str">
        <f>IF(AND(Sheet1!G1716=0,Sheet1!L1716=0,Sheet1!Q1716=0,Sheet1!V1716=0,Sheet1!AA1716&lt;&gt;0),"出错","-")</f>
        <v>-</v>
      </c>
    </row>
    <row r="1412" spans="1:12">
      <c r="A1412" s="23">
        <v>40296</v>
      </c>
      <c r="B1412" s="23" t="s">
        <v>1659</v>
      </c>
      <c r="C1412" s="31" t="str">
        <f>IF(OR(Sheet1!I1717&lt;&gt;Sheet1!AF1717,Sheet1!AG1717&lt;&gt;Sheet1!J1717),"有影响","-")</f>
        <v>-</v>
      </c>
      <c r="D1412" s="31" t="str">
        <f>IF(OR(Sheet1!N1717&lt;&gt;Sheet1!AH1717,Sheet1!AI1717&lt;&gt;Sheet1!O1717),"有影响","-")</f>
        <v>-</v>
      </c>
      <c r="E1412" s="31" t="str">
        <f>IF(OR(Sheet1!S1717&lt;&gt;Sheet1!AJ1717,Sheet1!AK1717&lt;&gt;Sheet1!T1717),"有影响","-")</f>
        <v>-</v>
      </c>
      <c r="F1412" s="31" t="str">
        <f>IF(OR(Sheet1!X1717&lt;&gt;Sheet1!AL1717,Sheet1!AM1717&lt;&gt;Sheet1!Y1717),"有影响","-")</f>
        <v>-</v>
      </c>
      <c r="G1412" s="31" t="str">
        <f>IF(OR(Sheet1!AC1717&lt;&gt;Sheet1!AN1717,Sheet1!AO1717&lt;&gt;Sheet1!AD1717),"有影响","-")</f>
        <v>-</v>
      </c>
      <c r="H1412" s="31" t="str">
        <f>IF(Sheet1!G1717=0,"出错","-")</f>
        <v>-</v>
      </c>
      <c r="I1412" s="31" t="str">
        <f>IF(AND(Sheet1!G1717=0,Sheet1!L1717&lt;&gt;0),"出错","-")</f>
        <v>-</v>
      </c>
      <c r="J1412" s="31" t="str">
        <f>IF(AND(Sheet1!G1717=0,Sheet1!L1717=0,Sheet1!Q1717&lt;&gt;0),"出错","-")</f>
        <v>-</v>
      </c>
      <c r="K1412" s="31" t="str">
        <f>IF(AND(Sheet1!G1717=0,Sheet1!L1717=0,Sheet1!Q1717=0,Sheet1!V1717&lt;&gt;0),"出错","-")</f>
        <v>-</v>
      </c>
      <c r="L1412" s="31" t="str">
        <f>IF(AND(Sheet1!G1717=0,Sheet1!L1717=0,Sheet1!Q1717=0,Sheet1!V1717=0,Sheet1!AA1717&lt;&gt;0),"出错","-")</f>
        <v>-</v>
      </c>
    </row>
    <row r="1413" spans="1:12">
      <c r="A1413" s="23">
        <v>40297</v>
      </c>
      <c r="B1413" s="23" t="s">
        <v>1659</v>
      </c>
      <c r="C1413" s="31" t="str">
        <f>IF(OR(Sheet1!I1718&lt;&gt;Sheet1!AF1718,Sheet1!AG1718&lt;&gt;Sheet1!J1718),"有影响","-")</f>
        <v>-</v>
      </c>
      <c r="D1413" s="31" t="str">
        <f>IF(OR(Sheet1!N1718&lt;&gt;Sheet1!AH1718,Sheet1!AI1718&lt;&gt;Sheet1!O1718),"有影响","-")</f>
        <v>-</v>
      </c>
      <c r="E1413" s="31" t="str">
        <f>IF(OR(Sheet1!S1718&lt;&gt;Sheet1!AJ1718,Sheet1!AK1718&lt;&gt;Sheet1!T1718),"有影响","-")</f>
        <v>-</v>
      </c>
      <c r="F1413" s="31" t="str">
        <f>IF(OR(Sheet1!X1718&lt;&gt;Sheet1!AL1718,Sheet1!AM1718&lt;&gt;Sheet1!Y1718),"有影响","-")</f>
        <v>-</v>
      </c>
      <c r="G1413" s="31" t="str">
        <f>IF(OR(Sheet1!AC1718&lt;&gt;Sheet1!AN1718,Sheet1!AO1718&lt;&gt;Sheet1!AD1718),"有影响","-")</f>
        <v>-</v>
      </c>
      <c r="H1413" s="31" t="str">
        <f>IF(Sheet1!G1718=0,"出错","-")</f>
        <v>-</v>
      </c>
      <c r="I1413" s="31" t="str">
        <f>IF(AND(Sheet1!G1718=0,Sheet1!L1718&lt;&gt;0),"出错","-")</f>
        <v>-</v>
      </c>
      <c r="J1413" s="31" t="str">
        <f>IF(AND(Sheet1!G1718=0,Sheet1!L1718=0,Sheet1!Q1718&lt;&gt;0),"出错","-")</f>
        <v>-</v>
      </c>
      <c r="K1413" s="31" t="str">
        <f>IF(AND(Sheet1!G1718=0,Sheet1!L1718=0,Sheet1!Q1718=0,Sheet1!V1718&lt;&gt;0),"出错","-")</f>
        <v>-</v>
      </c>
      <c r="L1413" s="31" t="str">
        <f>IF(AND(Sheet1!G1718=0,Sheet1!L1718=0,Sheet1!Q1718=0,Sheet1!V1718=0,Sheet1!AA1718&lt;&gt;0),"出错","-")</f>
        <v>-</v>
      </c>
    </row>
    <row r="1414" spans="1:12">
      <c r="A1414" s="23">
        <v>40298</v>
      </c>
      <c r="B1414" s="23" t="s">
        <v>1659</v>
      </c>
      <c r="C1414" s="31" t="str">
        <f>IF(OR(Sheet1!I1719&lt;&gt;Sheet1!AF1719,Sheet1!AG1719&lt;&gt;Sheet1!J1719),"有影响","-")</f>
        <v>-</v>
      </c>
      <c r="D1414" s="31" t="str">
        <f>IF(OR(Sheet1!N1719&lt;&gt;Sheet1!AH1719,Sheet1!AI1719&lt;&gt;Sheet1!O1719),"有影响","-")</f>
        <v>-</v>
      </c>
      <c r="E1414" s="31" t="str">
        <f>IF(OR(Sheet1!S1719&lt;&gt;Sheet1!AJ1719,Sheet1!AK1719&lt;&gt;Sheet1!T1719),"有影响","-")</f>
        <v>-</v>
      </c>
      <c r="F1414" s="31" t="str">
        <f>IF(OR(Sheet1!X1719&lt;&gt;Sheet1!AL1719,Sheet1!AM1719&lt;&gt;Sheet1!Y1719),"有影响","-")</f>
        <v>-</v>
      </c>
      <c r="G1414" s="31" t="str">
        <f>IF(OR(Sheet1!AC1719&lt;&gt;Sheet1!AN1719,Sheet1!AO1719&lt;&gt;Sheet1!AD1719),"有影响","-")</f>
        <v>-</v>
      </c>
      <c r="H1414" s="31" t="str">
        <f>IF(Sheet1!G1719=0,"出错","-")</f>
        <v>-</v>
      </c>
      <c r="I1414" s="31" t="str">
        <f>IF(AND(Sheet1!G1719=0,Sheet1!L1719&lt;&gt;0),"出错","-")</f>
        <v>-</v>
      </c>
      <c r="J1414" s="31" t="str">
        <f>IF(AND(Sheet1!G1719=0,Sheet1!L1719=0,Sheet1!Q1719&lt;&gt;0),"出错","-")</f>
        <v>-</v>
      </c>
      <c r="K1414" s="31" t="str">
        <f>IF(AND(Sheet1!G1719=0,Sheet1!L1719=0,Sheet1!Q1719=0,Sheet1!V1719&lt;&gt;0),"出错","-")</f>
        <v>-</v>
      </c>
      <c r="L1414" s="31" t="str">
        <f>IF(AND(Sheet1!G1719=0,Sheet1!L1719=0,Sheet1!Q1719=0,Sheet1!V1719=0,Sheet1!AA1719&lt;&gt;0),"出错","-")</f>
        <v>-</v>
      </c>
    </row>
    <row r="1415" spans="1:12">
      <c r="A1415" s="23">
        <v>40299</v>
      </c>
      <c r="B1415" s="23" t="s">
        <v>1659</v>
      </c>
      <c r="C1415" s="31" t="str">
        <f>IF(OR(Sheet1!I1720&lt;&gt;Sheet1!AF1720,Sheet1!AG1720&lt;&gt;Sheet1!J1720),"有影响","-")</f>
        <v>-</v>
      </c>
      <c r="D1415" s="31" t="str">
        <f>IF(OR(Sheet1!N1720&lt;&gt;Sheet1!AH1720,Sheet1!AI1720&lt;&gt;Sheet1!O1720),"有影响","-")</f>
        <v>-</v>
      </c>
      <c r="E1415" s="31" t="str">
        <f>IF(OR(Sheet1!S1720&lt;&gt;Sheet1!AJ1720,Sheet1!AK1720&lt;&gt;Sheet1!T1720),"有影响","-")</f>
        <v>-</v>
      </c>
      <c r="F1415" s="31" t="str">
        <f>IF(OR(Sheet1!X1720&lt;&gt;Sheet1!AL1720,Sheet1!AM1720&lt;&gt;Sheet1!Y1720),"有影响","-")</f>
        <v>-</v>
      </c>
      <c r="G1415" s="31" t="str">
        <f>IF(OR(Sheet1!AC1720&lt;&gt;Sheet1!AN1720,Sheet1!AO1720&lt;&gt;Sheet1!AD1720),"有影响","-")</f>
        <v>-</v>
      </c>
      <c r="H1415" s="31" t="str">
        <f>IF(Sheet1!G1720=0,"出错","-")</f>
        <v>-</v>
      </c>
      <c r="I1415" s="31" t="str">
        <f>IF(AND(Sheet1!G1720=0,Sheet1!L1720&lt;&gt;0),"出错","-")</f>
        <v>-</v>
      </c>
      <c r="J1415" s="31" t="str">
        <f>IF(AND(Sheet1!G1720=0,Sheet1!L1720=0,Sheet1!Q1720&lt;&gt;0),"出错","-")</f>
        <v>-</v>
      </c>
      <c r="K1415" s="31" t="str">
        <f>IF(AND(Sheet1!G1720=0,Sheet1!L1720=0,Sheet1!Q1720=0,Sheet1!V1720&lt;&gt;0),"出错","-")</f>
        <v>-</v>
      </c>
      <c r="L1415" s="31" t="str">
        <f>IF(AND(Sheet1!G1720=0,Sheet1!L1720=0,Sheet1!Q1720=0,Sheet1!V1720=0,Sheet1!AA1720&lt;&gt;0),"出错","-")</f>
        <v>-</v>
      </c>
    </row>
    <row r="1416" spans="1:12">
      <c r="A1416" s="23">
        <v>40300</v>
      </c>
      <c r="B1416" s="23" t="s">
        <v>1659</v>
      </c>
      <c r="C1416" s="31" t="str">
        <f>IF(OR(Sheet1!I1721&lt;&gt;Sheet1!AF1721,Sheet1!AG1721&lt;&gt;Sheet1!J1721),"有影响","-")</f>
        <v>-</v>
      </c>
      <c r="D1416" s="31" t="str">
        <f>IF(OR(Sheet1!N1721&lt;&gt;Sheet1!AH1721,Sheet1!AI1721&lt;&gt;Sheet1!O1721),"有影响","-")</f>
        <v>-</v>
      </c>
      <c r="E1416" s="31" t="str">
        <f>IF(OR(Sheet1!S1721&lt;&gt;Sheet1!AJ1721,Sheet1!AK1721&lt;&gt;Sheet1!T1721),"有影响","-")</f>
        <v>-</v>
      </c>
      <c r="F1416" s="31" t="str">
        <f>IF(OR(Sheet1!X1721&lt;&gt;Sheet1!AL1721,Sheet1!AM1721&lt;&gt;Sheet1!Y1721),"有影响","-")</f>
        <v>-</v>
      </c>
      <c r="G1416" s="31" t="str">
        <f>IF(OR(Sheet1!AC1721&lt;&gt;Sheet1!AN1721,Sheet1!AO1721&lt;&gt;Sheet1!AD1721),"有影响","-")</f>
        <v>-</v>
      </c>
      <c r="H1416" s="31" t="str">
        <f>IF(Sheet1!G1721=0,"出错","-")</f>
        <v>-</v>
      </c>
      <c r="I1416" s="31" t="str">
        <f>IF(AND(Sheet1!G1721=0,Sheet1!L1721&lt;&gt;0),"出错","-")</f>
        <v>-</v>
      </c>
      <c r="J1416" s="31" t="str">
        <f>IF(AND(Sheet1!G1721=0,Sheet1!L1721=0,Sheet1!Q1721&lt;&gt;0),"出错","-")</f>
        <v>-</v>
      </c>
      <c r="K1416" s="31" t="str">
        <f>IF(AND(Sheet1!G1721=0,Sheet1!L1721=0,Sheet1!Q1721=0,Sheet1!V1721&lt;&gt;0),"出错","-")</f>
        <v>-</v>
      </c>
      <c r="L1416" s="31" t="str">
        <f>IF(AND(Sheet1!G1721=0,Sheet1!L1721=0,Sheet1!Q1721=0,Sheet1!V1721=0,Sheet1!AA1721&lt;&gt;0),"出错","-")</f>
        <v>-</v>
      </c>
    </row>
    <row r="1417" spans="1:12">
      <c r="A1417" s="23">
        <v>40301</v>
      </c>
      <c r="B1417" s="23" t="s">
        <v>1659</v>
      </c>
      <c r="C1417" s="31" t="str">
        <f>IF(OR(Sheet1!I1722&lt;&gt;Sheet1!AF1722,Sheet1!AG1722&lt;&gt;Sheet1!J1722),"有影响","-")</f>
        <v>-</v>
      </c>
      <c r="D1417" s="31" t="str">
        <f>IF(OR(Sheet1!N1722&lt;&gt;Sheet1!AH1722,Sheet1!AI1722&lt;&gt;Sheet1!O1722),"有影响","-")</f>
        <v>-</v>
      </c>
      <c r="E1417" s="31" t="str">
        <f>IF(OR(Sheet1!S1722&lt;&gt;Sheet1!AJ1722,Sheet1!AK1722&lt;&gt;Sheet1!T1722),"有影响","-")</f>
        <v>-</v>
      </c>
      <c r="F1417" s="31" t="str">
        <f>IF(OR(Sheet1!X1722&lt;&gt;Sheet1!AL1722,Sheet1!AM1722&lt;&gt;Sheet1!Y1722),"有影响","-")</f>
        <v>-</v>
      </c>
      <c r="G1417" s="31" t="str">
        <f>IF(OR(Sheet1!AC1722&lt;&gt;Sheet1!AN1722,Sheet1!AO1722&lt;&gt;Sheet1!AD1722),"有影响","-")</f>
        <v>-</v>
      </c>
      <c r="H1417" s="31" t="str">
        <f>IF(Sheet1!G1722=0,"出错","-")</f>
        <v>-</v>
      </c>
      <c r="I1417" s="31" t="str">
        <f>IF(AND(Sheet1!G1722=0,Sheet1!L1722&lt;&gt;0),"出错","-")</f>
        <v>-</v>
      </c>
      <c r="J1417" s="31" t="str">
        <f>IF(AND(Sheet1!G1722=0,Sheet1!L1722=0,Sheet1!Q1722&lt;&gt;0),"出错","-")</f>
        <v>-</v>
      </c>
      <c r="K1417" s="31" t="str">
        <f>IF(AND(Sheet1!G1722=0,Sheet1!L1722=0,Sheet1!Q1722=0,Sheet1!V1722&lt;&gt;0),"出错","-")</f>
        <v>-</v>
      </c>
      <c r="L1417" s="31" t="str">
        <f>IF(AND(Sheet1!G1722=0,Sheet1!L1722=0,Sheet1!Q1722=0,Sheet1!V1722=0,Sheet1!AA1722&lt;&gt;0),"出错","-")</f>
        <v>-</v>
      </c>
    </row>
    <row r="1418" spans="1:12">
      <c r="A1418" s="23">
        <v>40302</v>
      </c>
      <c r="B1418" s="23" t="s">
        <v>1659</v>
      </c>
      <c r="C1418" s="31" t="str">
        <f>IF(OR(Sheet1!I1723&lt;&gt;Sheet1!AF1723,Sheet1!AG1723&lt;&gt;Sheet1!J1723),"有影响","-")</f>
        <v>-</v>
      </c>
      <c r="D1418" s="31" t="str">
        <f>IF(OR(Sheet1!N1723&lt;&gt;Sheet1!AH1723,Sheet1!AI1723&lt;&gt;Sheet1!O1723),"有影响","-")</f>
        <v>-</v>
      </c>
      <c r="E1418" s="31" t="str">
        <f>IF(OR(Sheet1!S1723&lt;&gt;Sheet1!AJ1723,Sheet1!AK1723&lt;&gt;Sheet1!T1723),"有影响","-")</f>
        <v>-</v>
      </c>
      <c r="F1418" s="31" t="str">
        <f>IF(OR(Sheet1!X1723&lt;&gt;Sheet1!AL1723,Sheet1!AM1723&lt;&gt;Sheet1!Y1723),"有影响","-")</f>
        <v>-</v>
      </c>
      <c r="G1418" s="31" t="str">
        <f>IF(OR(Sheet1!AC1723&lt;&gt;Sheet1!AN1723,Sheet1!AO1723&lt;&gt;Sheet1!AD1723),"有影响","-")</f>
        <v>-</v>
      </c>
      <c r="H1418" s="31" t="str">
        <f>IF(Sheet1!G1723=0,"出错","-")</f>
        <v>-</v>
      </c>
      <c r="I1418" s="31" t="str">
        <f>IF(AND(Sheet1!G1723=0,Sheet1!L1723&lt;&gt;0),"出错","-")</f>
        <v>-</v>
      </c>
      <c r="J1418" s="31" t="str">
        <f>IF(AND(Sheet1!G1723=0,Sheet1!L1723=0,Sheet1!Q1723&lt;&gt;0),"出错","-")</f>
        <v>-</v>
      </c>
      <c r="K1418" s="31" t="str">
        <f>IF(AND(Sheet1!G1723=0,Sheet1!L1723=0,Sheet1!Q1723=0,Sheet1!V1723&lt;&gt;0),"出错","-")</f>
        <v>-</v>
      </c>
      <c r="L1418" s="31" t="str">
        <f>IF(AND(Sheet1!G1723=0,Sheet1!L1723=0,Sheet1!Q1723=0,Sheet1!V1723=0,Sheet1!AA1723&lt;&gt;0),"出错","-")</f>
        <v>-</v>
      </c>
    </row>
    <row r="1419" spans="1:12">
      <c r="A1419" s="23">
        <v>40303</v>
      </c>
      <c r="B1419" s="23" t="s">
        <v>1659</v>
      </c>
      <c r="C1419" s="31" t="str">
        <f>IF(OR(Sheet1!I1724&lt;&gt;Sheet1!AF1724,Sheet1!AG1724&lt;&gt;Sheet1!J1724),"有影响","-")</f>
        <v>-</v>
      </c>
      <c r="D1419" s="31" t="str">
        <f>IF(OR(Sheet1!N1724&lt;&gt;Sheet1!AH1724,Sheet1!AI1724&lt;&gt;Sheet1!O1724),"有影响","-")</f>
        <v>-</v>
      </c>
      <c r="E1419" s="31" t="str">
        <f>IF(OR(Sheet1!S1724&lt;&gt;Sheet1!AJ1724,Sheet1!AK1724&lt;&gt;Sheet1!T1724),"有影响","-")</f>
        <v>-</v>
      </c>
      <c r="F1419" s="31" t="str">
        <f>IF(OR(Sheet1!X1724&lt;&gt;Sheet1!AL1724,Sheet1!AM1724&lt;&gt;Sheet1!Y1724),"有影响","-")</f>
        <v>-</v>
      </c>
      <c r="G1419" s="31" t="str">
        <f>IF(OR(Sheet1!AC1724&lt;&gt;Sheet1!AN1724,Sheet1!AO1724&lt;&gt;Sheet1!AD1724),"有影响","-")</f>
        <v>-</v>
      </c>
      <c r="H1419" s="31" t="str">
        <f>IF(Sheet1!G1724=0,"出错","-")</f>
        <v>-</v>
      </c>
      <c r="I1419" s="31" t="str">
        <f>IF(AND(Sheet1!G1724=0,Sheet1!L1724&lt;&gt;0),"出错","-")</f>
        <v>-</v>
      </c>
      <c r="J1419" s="31" t="str">
        <f>IF(AND(Sheet1!G1724=0,Sheet1!L1724=0,Sheet1!Q1724&lt;&gt;0),"出错","-")</f>
        <v>-</v>
      </c>
      <c r="K1419" s="31" t="str">
        <f>IF(AND(Sheet1!G1724=0,Sheet1!L1724=0,Sheet1!Q1724=0,Sheet1!V1724&lt;&gt;0),"出错","-")</f>
        <v>-</v>
      </c>
      <c r="L1419" s="31" t="str">
        <f>IF(AND(Sheet1!G1724=0,Sheet1!L1724=0,Sheet1!Q1724=0,Sheet1!V1724=0,Sheet1!AA1724&lt;&gt;0),"出错","-")</f>
        <v>-</v>
      </c>
    </row>
    <row r="1420" spans="1:12">
      <c r="A1420" s="23">
        <v>40304</v>
      </c>
      <c r="B1420" s="23" t="s">
        <v>1659</v>
      </c>
      <c r="C1420" s="31" t="str">
        <f>IF(OR(Sheet1!I1725&lt;&gt;Sheet1!AF1725,Sheet1!AG1725&lt;&gt;Sheet1!J1725),"有影响","-")</f>
        <v>-</v>
      </c>
      <c r="D1420" s="31" t="str">
        <f>IF(OR(Sheet1!N1725&lt;&gt;Sheet1!AH1725,Sheet1!AI1725&lt;&gt;Sheet1!O1725),"有影响","-")</f>
        <v>-</v>
      </c>
      <c r="E1420" s="31" t="str">
        <f>IF(OR(Sheet1!S1725&lt;&gt;Sheet1!AJ1725,Sheet1!AK1725&lt;&gt;Sheet1!T1725),"有影响","-")</f>
        <v>-</v>
      </c>
      <c r="F1420" s="31" t="str">
        <f>IF(OR(Sheet1!X1725&lt;&gt;Sheet1!AL1725,Sheet1!AM1725&lt;&gt;Sheet1!Y1725),"有影响","-")</f>
        <v>-</v>
      </c>
      <c r="G1420" s="31" t="str">
        <f>IF(OR(Sheet1!AC1725&lt;&gt;Sheet1!AN1725,Sheet1!AO1725&lt;&gt;Sheet1!AD1725),"有影响","-")</f>
        <v>-</v>
      </c>
      <c r="H1420" s="31" t="str">
        <f>IF(Sheet1!G1725=0,"出错","-")</f>
        <v>-</v>
      </c>
      <c r="I1420" s="31" t="str">
        <f>IF(AND(Sheet1!G1725=0,Sheet1!L1725&lt;&gt;0),"出错","-")</f>
        <v>-</v>
      </c>
      <c r="J1420" s="31" t="str">
        <f>IF(AND(Sheet1!G1725=0,Sheet1!L1725=0,Sheet1!Q1725&lt;&gt;0),"出错","-")</f>
        <v>-</v>
      </c>
      <c r="K1420" s="31" t="str">
        <f>IF(AND(Sheet1!G1725=0,Sheet1!L1725=0,Sheet1!Q1725=0,Sheet1!V1725&lt;&gt;0),"出错","-")</f>
        <v>-</v>
      </c>
      <c r="L1420" s="31" t="str">
        <f>IF(AND(Sheet1!G1725=0,Sheet1!L1725=0,Sheet1!Q1725=0,Sheet1!V1725=0,Sheet1!AA1725&lt;&gt;0),"出错","-")</f>
        <v>-</v>
      </c>
    </row>
    <row r="1421" spans="1:12">
      <c r="A1421" s="23">
        <v>40305</v>
      </c>
      <c r="B1421" s="23" t="s">
        <v>1659</v>
      </c>
      <c r="C1421" s="31" t="str">
        <f>IF(OR(Sheet1!I1726&lt;&gt;Sheet1!AF1726,Sheet1!AG1726&lt;&gt;Sheet1!J1726),"有影响","-")</f>
        <v>-</v>
      </c>
      <c r="D1421" s="31" t="str">
        <f>IF(OR(Sheet1!N1726&lt;&gt;Sheet1!AH1726,Sheet1!AI1726&lt;&gt;Sheet1!O1726),"有影响","-")</f>
        <v>-</v>
      </c>
      <c r="E1421" s="31" t="str">
        <f>IF(OR(Sheet1!S1726&lt;&gt;Sheet1!AJ1726,Sheet1!AK1726&lt;&gt;Sheet1!T1726),"有影响","-")</f>
        <v>-</v>
      </c>
      <c r="F1421" s="31" t="str">
        <f>IF(OR(Sheet1!X1726&lt;&gt;Sheet1!AL1726,Sheet1!AM1726&lt;&gt;Sheet1!Y1726),"有影响","-")</f>
        <v>-</v>
      </c>
      <c r="G1421" s="31" t="str">
        <f>IF(OR(Sheet1!AC1726&lt;&gt;Sheet1!AN1726,Sheet1!AO1726&lt;&gt;Sheet1!AD1726),"有影响","-")</f>
        <v>-</v>
      </c>
      <c r="H1421" s="31" t="str">
        <f>IF(Sheet1!G1726=0,"出错","-")</f>
        <v>-</v>
      </c>
      <c r="I1421" s="31" t="str">
        <f>IF(AND(Sheet1!G1726=0,Sheet1!L1726&lt;&gt;0),"出错","-")</f>
        <v>-</v>
      </c>
      <c r="J1421" s="31" t="str">
        <f>IF(AND(Sheet1!G1726=0,Sheet1!L1726=0,Sheet1!Q1726&lt;&gt;0),"出错","-")</f>
        <v>-</v>
      </c>
      <c r="K1421" s="31" t="str">
        <f>IF(AND(Sheet1!G1726=0,Sheet1!L1726=0,Sheet1!Q1726=0,Sheet1!V1726&lt;&gt;0),"出错","-")</f>
        <v>-</v>
      </c>
      <c r="L1421" s="31" t="str">
        <f>IF(AND(Sheet1!G1726=0,Sheet1!L1726=0,Sheet1!Q1726=0,Sheet1!V1726=0,Sheet1!AA1726&lt;&gt;0),"出错","-")</f>
        <v>-</v>
      </c>
    </row>
    <row r="1422" spans="1:12">
      <c r="A1422" s="23">
        <v>40306</v>
      </c>
      <c r="B1422" s="23" t="s">
        <v>1659</v>
      </c>
      <c r="C1422" s="31" t="str">
        <f>IF(OR(Sheet1!I1727&lt;&gt;Sheet1!AF1727,Sheet1!AG1727&lt;&gt;Sheet1!J1727),"有影响","-")</f>
        <v>-</v>
      </c>
      <c r="D1422" s="31" t="str">
        <f>IF(OR(Sheet1!N1727&lt;&gt;Sheet1!AH1727,Sheet1!AI1727&lt;&gt;Sheet1!O1727),"有影响","-")</f>
        <v>-</v>
      </c>
      <c r="E1422" s="31" t="str">
        <f>IF(OR(Sheet1!S1727&lt;&gt;Sheet1!AJ1727,Sheet1!AK1727&lt;&gt;Sheet1!T1727),"有影响","-")</f>
        <v>-</v>
      </c>
      <c r="F1422" s="31" t="str">
        <f>IF(OR(Sheet1!X1727&lt;&gt;Sheet1!AL1727,Sheet1!AM1727&lt;&gt;Sheet1!Y1727),"有影响","-")</f>
        <v>-</v>
      </c>
      <c r="G1422" s="31" t="str">
        <f>IF(OR(Sheet1!AC1727&lt;&gt;Sheet1!AN1727,Sheet1!AO1727&lt;&gt;Sheet1!AD1727),"有影响","-")</f>
        <v>-</v>
      </c>
      <c r="H1422" s="31" t="str">
        <f>IF(Sheet1!G1727=0,"出错","-")</f>
        <v>-</v>
      </c>
      <c r="I1422" s="31" t="str">
        <f>IF(AND(Sheet1!G1727=0,Sheet1!L1727&lt;&gt;0),"出错","-")</f>
        <v>-</v>
      </c>
      <c r="J1422" s="31" t="str">
        <f>IF(AND(Sheet1!G1727=0,Sheet1!L1727=0,Sheet1!Q1727&lt;&gt;0),"出错","-")</f>
        <v>-</v>
      </c>
      <c r="K1422" s="31" t="str">
        <f>IF(AND(Sheet1!G1727=0,Sheet1!L1727=0,Sheet1!Q1727=0,Sheet1!V1727&lt;&gt;0),"出错","-")</f>
        <v>-</v>
      </c>
      <c r="L1422" s="31" t="str">
        <f>IF(AND(Sheet1!G1727=0,Sheet1!L1727=0,Sheet1!Q1727=0,Sheet1!V1727=0,Sheet1!AA1727&lt;&gt;0),"出错","-")</f>
        <v>-</v>
      </c>
    </row>
    <row r="1423" spans="1:12">
      <c r="A1423" s="23">
        <v>40307</v>
      </c>
      <c r="B1423" s="23" t="s">
        <v>1659</v>
      </c>
      <c r="C1423" s="31" t="str">
        <f>IF(OR(Sheet1!I1728&lt;&gt;Sheet1!AF1728,Sheet1!AG1728&lt;&gt;Sheet1!J1728),"有影响","-")</f>
        <v>-</v>
      </c>
      <c r="D1423" s="31" t="str">
        <f>IF(OR(Sheet1!N1728&lt;&gt;Sheet1!AH1728,Sheet1!AI1728&lt;&gt;Sheet1!O1728),"有影响","-")</f>
        <v>-</v>
      </c>
      <c r="E1423" s="31" t="str">
        <f>IF(OR(Sheet1!S1728&lt;&gt;Sheet1!AJ1728,Sheet1!AK1728&lt;&gt;Sheet1!T1728),"有影响","-")</f>
        <v>-</v>
      </c>
      <c r="F1423" s="31" t="str">
        <f>IF(OR(Sheet1!X1728&lt;&gt;Sheet1!AL1728,Sheet1!AM1728&lt;&gt;Sheet1!Y1728),"有影响","-")</f>
        <v>-</v>
      </c>
      <c r="G1423" s="31" t="str">
        <f>IF(OR(Sheet1!AC1728&lt;&gt;Sheet1!AN1728,Sheet1!AO1728&lt;&gt;Sheet1!AD1728),"有影响","-")</f>
        <v>-</v>
      </c>
      <c r="H1423" s="31" t="str">
        <f>IF(Sheet1!G1728=0,"出错","-")</f>
        <v>-</v>
      </c>
      <c r="I1423" s="31" t="str">
        <f>IF(AND(Sheet1!G1728=0,Sheet1!L1728&lt;&gt;0),"出错","-")</f>
        <v>-</v>
      </c>
      <c r="J1423" s="31" t="str">
        <f>IF(AND(Sheet1!G1728=0,Sheet1!L1728=0,Sheet1!Q1728&lt;&gt;0),"出错","-")</f>
        <v>-</v>
      </c>
      <c r="K1423" s="31" t="str">
        <f>IF(AND(Sheet1!G1728=0,Sheet1!L1728=0,Sheet1!Q1728=0,Sheet1!V1728&lt;&gt;0),"出错","-")</f>
        <v>-</v>
      </c>
      <c r="L1423" s="31" t="str">
        <f>IF(AND(Sheet1!G1728=0,Sheet1!L1728=0,Sheet1!Q1728=0,Sheet1!V1728=0,Sheet1!AA1728&lt;&gt;0),"出错","-")</f>
        <v>-</v>
      </c>
    </row>
    <row r="1424" spans="1:12">
      <c r="A1424" s="23">
        <v>40308</v>
      </c>
      <c r="B1424" s="23" t="s">
        <v>1659</v>
      </c>
      <c r="C1424" s="31" t="str">
        <f>IF(OR(Sheet1!I1729&lt;&gt;Sheet1!AF1729,Sheet1!AG1729&lt;&gt;Sheet1!J1729),"有影响","-")</f>
        <v>-</v>
      </c>
      <c r="D1424" s="31" t="str">
        <f>IF(OR(Sheet1!N1729&lt;&gt;Sheet1!AH1729,Sheet1!AI1729&lt;&gt;Sheet1!O1729),"有影响","-")</f>
        <v>-</v>
      </c>
      <c r="E1424" s="31" t="str">
        <f>IF(OR(Sheet1!S1729&lt;&gt;Sheet1!AJ1729,Sheet1!AK1729&lt;&gt;Sheet1!T1729),"有影响","-")</f>
        <v>-</v>
      </c>
      <c r="F1424" s="31" t="str">
        <f>IF(OR(Sheet1!X1729&lt;&gt;Sheet1!AL1729,Sheet1!AM1729&lt;&gt;Sheet1!Y1729),"有影响","-")</f>
        <v>-</v>
      </c>
      <c r="G1424" s="31" t="str">
        <f>IF(OR(Sheet1!AC1729&lt;&gt;Sheet1!AN1729,Sheet1!AO1729&lt;&gt;Sheet1!AD1729),"有影响","-")</f>
        <v>-</v>
      </c>
      <c r="H1424" s="31" t="str">
        <f>IF(Sheet1!G1729=0,"出错","-")</f>
        <v>-</v>
      </c>
      <c r="I1424" s="31" t="str">
        <f>IF(AND(Sheet1!G1729=0,Sheet1!L1729&lt;&gt;0),"出错","-")</f>
        <v>-</v>
      </c>
      <c r="J1424" s="31" t="str">
        <f>IF(AND(Sheet1!G1729=0,Sheet1!L1729=0,Sheet1!Q1729&lt;&gt;0),"出错","-")</f>
        <v>-</v>
      </c>
      <c r="K1424" s="31" t="str">
        <f>IF(AND(Sheet1!G1729=0,Sheet1!L1729=0,Sheet1!Q1729=0,Sheet1!V1729&lt;&gt;0),"出错","-")</f>
        <v>-</v>
      </c>
      <c r="L1424" s="31" t="str">
        <f>IF(AND(Sheet1!G1729=0,Sheet1!L1729=0,Sheet1!Q1729=0,Sheet1!V1729=0,Sheet1!AA1729&lt;&gt;0),"出错","-")</f>
        <v>-</v>
      </c>
    </row>
    <row r="1425" spans="1:12">
      <c r="A1425" s="23">
        <v>40309</v>
      </c>
      <c r="B1425" s="23" t="s">
        <v>1659</v>
      </c>
      <c r="C1425" s="31" t="str">
        <f>IF(OR(Sheet1!I1730&lt;&gt;Sheet1!AF1730,Sheet1!AG1730&lt;&gt;Sheet1!J1730),"有影响","-")</f>
        <v>-</v>
      </c>
      <c r="D1425" s="31" t="str">
        <f>IF(OR(Sheet1!N1730&lt;&gt;Sheet1!AH1730,Sheet1!AI1730&lt;&gt;Sheet1!O1730),"有影响","-")</f>
        <v>-</v>
      </c>
      <c r="E1425" s="31" t="str">
        <f>IF(OR(Sheet1!S1730&lt;&gt;Sheet1!AJ1730,Sheet1!AK1730&lt;&gt;Sheet1!T1730),"有影响","-")</f>
        <v>-</v>
      </c>
      <c r="F1425" s="31" t="str">
        <f>IF(OR(Sheet1!X1730&lt;&gt;Sheet1!AL1730,Sheet1!AM1730&lt;&gt;Sheet1!Y1730),"有影响","-")</f>
        <v>-</v>
      </c>
      <c r="G1425" s="31" t="str">
        <f>IF(OR(Sheet1!AC1730&lt;&gt;Sheet1!AN1730,Sheet1!AO1730&lt;&gt;Sheet1!AD1730),"有影响","-")</f>
        <v>-</v>
      </c>
      <c r="H1425" s="31" t="str">
        <f>IF(Sheet1!G1730=0,"出错","-")</f>
        <v>-</v>
      </c>
      <c r="I1425" s="31" t="str">
        <f>IF(AND(Sheet1!G1730=0,Sheet1!L1730&lt;&gt;0),"出错","-")</f>
        <v>-</v>
      </c>
      <c r="J1425" s="31" t="str">
        <f>IF(AND(Sheet1!G1730=0,Sheet1!L1730=0,Sheet1!Q1730&lt;&gt;0),"出错","-")</f>
        <v>-</v>
      </c>
      <c r="K1425" s="31" t="str">
        <f>IF(AND(Sheet1!G1730=0,Sheet1!L1730=0,Sheet1!Q1730=0,Sheet1!V1730&lt;&gt;0),"出错","-")</f>
        <v>-</v>
      </c>
      <c r="L1425" s="31" t="str">
        <f>IF(AND(Sheet1!G1730=0,Sheet1!L1730=0,Sheet1!Q1730=0,Sheet1!V1730=0,Sheet1!AA1730&lt;&gt;0),"出错","-")</f>
        <v>-</v>
      </c>
    </row>
    <row r="1426" spans="1:12">
      <c r="A1426" s="23">
        <v>40310</v>
      </c>
      <c r="B1426" s="23" t="s">
        <v>1659</v>
      </c>
      <c r="C1426" s="31" t="str">
        <f>IF(OR(Sheet1!I1731&lt;&gt;Sheet1!AF1731,Sheet1!AG1731&lt;&gt;Sheet1!J1731),"有影响","-")</f>
        <v>-</v>
      </c>
      <c r="D1426" s="31" t="str">
        <f>IF(OR(Sheet1!N1731&lt;&gt;Sheet1!AH1731,Sheet1!AI1731&lt;&gt;Sheet1!O1731),"有影响","-")</f>
        <v>-</v>
      </c>
      <c r="E1426" s="31" t="str">
        <f>IF(OR(Sheet1!S1731&lt;&gt;Sheet1!AJ1731,Sheet1!AK1731&lt;&gt;Sheet1!T1731),"有影响","-")</f>
        <v>-</v>
      </c>
      <c r="F1426" s="31" t="str">
        <f>IF(OR(Sheet1!X1731&lt;&gt;Sheet1!AL1731,Sheet1!AM1731&lt;&gt;Sheet1!Y1731),"有影响","-")</f>
        <v>-</v>
      </c>
      <c r="G1426" s="31" t="str">
        <f>IF(OR(Sheet1!AC1731&lt;&gt;Sheet1!AN1731,Sheet1!AO1731&lt;&gt;Sheet1!AD1731),"有影响","-")</f>
        <v>-</v>
      </c>
      <c r="H1426" s="31" t="str">
        <f>IF(Sheet1!G1731=0,"出错","-")</f>
        <v>-</v>
      </c>
      <c r="I1426" s="31" t="str">
        <f>IF(AND(Sheet1!G1731=0,Sheet1!L1731&lt;&gt;0),"出错","-")</f>
        <v>-</v>
      </c>
      <c r="J1426" s="31" t="str">
        <f>IF(AND(Sheet1!G1731=0,Sheet1!L1731=0,Sheet1!Q1731&lt;&gt;0),"出错","-")</f>
        <v>-</v>
      </c>
      <c r="K1426" s="31" t="str">
        <f>IF(AND(Sheet1!G1731=0,Sheet1!L1731=0,Sheet1!Q1731=0,Sheet1!V1731&lt;&gt;0),"出错","-")</f>
        <v>-</v>
      </c>
      <c r="L1426" s="31" t="str">
        <f>IF(AND(Sheet1!G1731=0,Sheet1!L1731=0,Sheet1!Q1731=0,Sheet1!V1731=0,Sheet1!AA1731&lt;&gt;0),"出错","-")</f>
        <v>-</v>
      </c>
    </row>
    <row r="1427" spans="1:12">
      <c r="A1427" s="23">
        <v>40311</v>
      </c>
      <c r="B1427" s="23" t="s">
        <v>1659</v>
      </c>
      <c r="C1427" s="31" t="str">
        <f>IF(OR(Sheet1!I1732&lt;&gt;Sheet1!AF1732,Sheet1!AG1732&lt;&gt;Sheet1!J1732),"有影响","-")</f>
        <v>-</v>
      </c>
      <c r="D1427" s="31" t="str">
        <f>IF(OR(Sheet1!N1732&lt;&gt;Sheet1!AH1732,Sheet1!AI1732&lt;&gt;Sheet1!O1732),"有影响","-")</f>
        <v>-</v>
      </c>
      <c r="E1427" s="31" t="str">
        <f>IF(OR(Sheet1!S1732&lt;&gt;Sheet1!AJ1732,Sheet1!AK1732&lt;&gt;Sheet1!T1732),"有影响","-")</f>
        <v>-</v>
      </c>
      <c r="F1427" s="31" t="str">
        <f>IF(OR(Sheet1!X1732&lt;&gt;Sheet1!AL1732,Sheet1!AM1732&lt;&gt;Sheet1!Y1732),"有影响","-")</f>
        <v>-</v>
      </c>
      <c r="G1427" s="31" t="str">
        <f>IF(OR(Sheet1!AC1732&lt;&gt;Sheet1!AN1732,Sheet1!AO1732&lt;&gt;Sheet1!AD1732),"有影响","-")</f>
        <v>-</v>
      </c>
      <c r="H1427" s="31" t="str">
        <f>IF(Sheet1!G1732=0,"出错","-")</f>
        <v>-</v>
      </c>
      <c r="I1427" s="31" t="str">
        <f>IF(AND(Sheet1!G1732=0,Sheet1!L1732&lt;&gt;0),"出错","-")</f>
        <v>-</v>
      </c>
      <c r="J1427" s="31" t="str">
        <f>IF(AND(Sheet1!G1732=0,Sheet1!L1732=0,Sheet1!Q1732&lt;&gt;0),"出错","-")</f>
        <v>-</v>
      </c>
      <c r="K1427" s="31" t="str">
        <f>IF(AND(Sheet1!G1732=0,Sheet1!L1732=0,Sheet1!Q1732=0,Sheet1!V1732&lt;&gt;0),"出错","-")</f>
        <v>-</v>
      </c>
      <c r="L1427" s="31" t="str">
        <f>IF(AND(Sheet1!G1732=0,Sheet1!L1732=0,Sheet1!Q1732=0,Sheet1!V1732=0,Sheet1!AA1732&lt;&gt;0),"出错","-")</f>
        <v>-</v>
      </c>
    </row>
    <row r="1428" spans="1:12">
      <c r="A1428" s="23">
        <v>40312</v>
      </c>
      <c r="B1428" s="23" t="s">
        <v>1659</v>
      </c>
      <c r="C1428" s="31" t="str">
        <f>IF(OR(Sheet1!I1733&lt;&gt;Sheet1!AF1733,Sheet1!AG1733&lt;&gt;Sheet1!J1733),"有影响","-")</f>
        <v>-</v>
      </c>
      <c r="D1428" s="31" t="str">
        <f>IF(OR(Sheet1!N1733&lt;&gt;Sheet1!AH1733,Sheet1!AI1733&lt;&gt;Sheet1!O1733),"有影响","-")</f>
        <v>-</v>
      </c>
      <c r="E1428" s="31" t="str">
        <f>IF(OR(Sheet1!S1733&lt;&gt;Sheet1!AJ1733,Sheet1!AK1733&lt;&gt;Sheet1!T1733),"有影响","-")</f>
        <v>-</v>
      </c>
      <c r="F1428" s="31" t="str">
        <f>IF(OR(Sheet1!X1733&lt;&gt;Sheet1!AL1733,Sheet1!AM1733&lt;&gt;Sheet1!Y1733),"有影响","-")</f>
        <v>-</v>
      </c>
      <c r="G1428" s="31" t="str">
        <f>IF(OR(Sheet1!AC1733&lt;&gt;Sheet1!AN1733,Sheet1!AO1733&lt;&gt;Sheet1!AD1733),"有影响","-")</f>
        <v>-</v>
      </c>
      <c r="H1428" s="31" t="str">
        <f>IF(Sheet1!G1733=0,"出错","-")</f>
        <v>-</v>
      </c>
      <c r="I1428" s="31" t="str">
        <f>IF(AND(Sheet1!G1733=0,Sheet1!L1733&lt;&gt;0),"出错","-")</f>
        <v>-</v>
      </c>
      <c r="J1428" s="31" t="str">
        <f>IF(AND(Sheet1!G1733=0,Sheet1!L1733=0,Sheet1!Q1733&lt;&gt;0),"出错","-")</f>
        <v>-</v>
      </c>
      <c r="K1428" s="31" t="str">
        <f>IF(AND(Sheet1!G1733=0,Sheet1!L1733=0,Sheet1!Q1733=0,Sheet1!V1733&lt;&gt;0),"出错","-")</f>
        <v>-</v>
      </c>
      <c r="L1428" s="31" t="str">
        <f>IF(AND(Sheet1!G1733=0,Sheet1!L1733=0,Sheet1!Q1733=0,Sheet1!V1733=0,Sheet1!AA1733&lt;&gt;0),"出错","-")</f>
        <v>-</v>
      </c>
    </row>
    <row r="1429" spans="1:12">
      <c r="A1429" s="23">
        <v>40313</v>
      </c>
      <c r="B1429" s="23" t="s">
        <v>1659</v>
      </c>
      <c r="C1429" s="31" t="str">
        <f>IF(OR(Sheet1!I1734&lt;&gt;Sheet1!AF1734,Sheet1!AG1734&lt;&gt;Sheet1!J1734),"有影响","-")</f>
        <v>-</v>
      </c>
      <c r="D1429" s="31" t="str">
        <f>IF(OR(Sheet1!N1734&lt;&gt;Sheet1!AH1734,Sheet1!AI1734&lt;&gt;Sheet1!O1734),"有影响","-")</f>
        <v>-</v>
      </c>
      <c r="E1429" s="31" t="str">
        <f>IF(OR(Sheet1!S1734&lt;&gt;Sheet1!AJ1734,Sheet1!AK1734&lt;&gt;Sheet1!T1734),"有影响","-")</f>
        <v>-</v>
      </c>
      <c r="F1429" s="31" t="str">
        <f>IF(OR(Sheet1!X1734&lt;&gt;Sheet1!AL1734,Sheet1!AM1734&lt;&gt;Sheet1!Y1734),"有影响","-")</f>
        <v>-</v>
      </c>
      <c r="G1429" s="31" t="str">
        <f>IF(OR(Sheet1!AC1734&lt;&gt;Sheet1!AN1734,Sheet1!AO1734&lt;&gt;Sheet1!AD1734),"有影响","-")</f>
        <v>-</v>
      </c>
      <c r="H1429" s="31" t="str">
        <f>IF(Sheet1!G1734=0,"出错","-")</f>
        <v>-</v>
      </c>
      <c r="I1429" s="31" t="str">
        <f>IF(AND(Sheet1!G1734=0,Sheet1!L1734&lt;&gt;0),"出错","-")</f>
        <v>-</v>
      </c>
      <c r="J1429" s="31" t="str">
        <f>IF(AND(Sheet1!G1734=0,Sheet1!L1734=0,Sheet1!Q1734&lt;&gt;0),"出错","-")</f>
        <v>-</v>
      </c>
      <c r="K1429" s="31" t="str">
        <f>IF(AND(Sheet1!G1734=0,Sheet1!L1734=0,Sheet1!Q1734=0,Sheet1!V1734&lt;&gt;0),"出错","-")</f>
        <v>-</v>
      </c>
      <c r="L1429" s="31" t="str">
        <f>IF(AND(Sheet1!G1734=0,Sheet1!L1734=0,Sheet1!Q1734=0,Sheet1!V1734=0,Sheet1!AA1734&lt;&gt;0),"出错","-")</f>
        <v>-</v>
      </c>
    </row>
    <row r="1430" spans="1:12">
      <c r="A1430" s="23">
        <v>40314</v>
      </c>
      <c r="B1430" s="23" t="s">
        <v>1659</v>
      </c>
      <c r="C1430" s="31" t="str">
        <f>IF(OR(Sheet1!I1735&lt;&gt;Sheet1!AF1735,Sheet1!AG1735&lt;&gt;Sheet1!J1735),"有影响","-")</f>
        <v>-</v>
      </c>
      <c r="D1430" s="31" t="str">
        <f>IF(OR(Sheet1!N1735&lt;&gt;Sheet1!AH1735,Sheet1!AI1735&lt;&gt;Sheet1!O1735),"有影响","-")</f>
        <v>-</v>
      </c>
      <c r="E1430" s="31" t="str">
        <f>IF(OR(Sheet1!S1735&lt;&gt;Sheet1!AJ1735,Sheet1!AK1735&lt;&gt;Sheet1!T1735),"有影响","-")</f>
        <v>-</v>
      </c>
      <c r="F1430" s="31" t="str">
        <f>IF(OR(Sheet1!X1735&lt;&gt;Sheet1!AL1735,Sheet1!AM1735&lt;&gt;Sheet1!Y1735),"有影响","-")</f>
        <v>-</v>
      </c>
      <c r="G1430" s="31" t="str">
        <f>IF(OR(Sheet1!AC1735&lt;&gt;Sheet1!AN1735,Sheet1!AO1735&lt;&gt;Sheet1!AD1735),"有影响","-")</f>
        <v>-</v>
      </c>
      <c r="H1430" s="31" t="str">
        <f>IF(Sheet1!G1735=0,"出错","-")</f>
        <v>-</v>
      </c>
      <c r="I1430" s="31" t="str">
        <f>IF(AND(Sheet1!G1735=0,Sheet1!L1735&lt;&gt;0),"出错","-")</f>
        <v>-</v>
      </c>
      <c r="J1430" s="31" t="str">
        <f>IF(AND(Sheet1!G1735=0,Sheet1!L1735=0,Sheet1!Q1735&lt;&gt;0),"出错","-")</f>
        <v>-</v>
      </c>
      <c r="K1430" s="31" t="str">
        <f>IF(AND(Sheet1!G1735=0,Sheet1!L1735=0,Sheet1!Q1735=0,Sheet1!V1735&lt;&gt;0),"出错","-")</f>
        <v>-</v>
      </c>
      <c r="L1430" s="31" t="str">
        <f>IF(AND(Sheet1!G1735=0,Sheet1!L1735=0,Sheet1!Q1735=0,Sheet1!V1735=0,Sheet1!AA1735&lt;&gt;0),"出错","-")</f>
        <v>-</v>
      </c>
    </row>
    <row r="1431" spans="1:12">
      <c r="A1431" s="23">
        <v>40315</v>
      </c>
      <c r="B1431" s="23" t="s">
        <v>1659</v>
      </c>
      <c r="C1431" s="31" t="str">
        <f>IF(OR(Sheet1!I1736&lt;&gt;Sheet1!AF1736,Sheet1!AG1736&lt;&gt;Sheet1!J1736),"有影响","-")</f>
        <v>-</v>
      </c>
      <c r="D1431" s="31" t="str">
        <f>IF(OR(Sheet1!N1736&lt;&gt;Sheet1!AH1736,Sheet1!AI1736&lt;&gt;Sheet1!O1736),"有影响","-")</f>
        <v>-</v>
      </c>
      <c r="E1431" s="31" t="str">
        <f>IF(OR(Sheet1!S1736&lt;&gt;Sheet1!AJ1736,Sheet1!AK1736&lt;&gt;Sheet1!T1736),"有影响","-")</f>
        <v>-</v>
      </c>
      <c r="F1431" s="31" t="str">
        <f>IF(OR(Sheet1!X1736&lt;&gt;Sheet1!AL1736,Sheet1!AM1736&lt;&gt;Sheet1!Y1736),"有影响","-")</f>
        <v>-</v>
      </c>
      <c r="G1431" s="31" t="str">
        <f>IF(OR(Sheet1!AC1736&lt;&gt;Sheet1!AN1736,Sheet1!AO1736&lt;&gt;Sheet1!AD1736),"有影响","-")</f>
        <v>-</v>
      </c>
      <c r="H1431" s="31" t="str">
        <f>IF(Sheet1!G1736=0,"出错","-")</f>
        <v>-</v>
      </c>
      <c r="I1431" s="31" t="str">
        <f>IF(AND(Sheet1!G1736=0,Sheet1!L1736&lt;&gt;0),"出错","-")</f>
        <v>-</v>
      </c>
      <c r="J1431" s="31" t="str">
        <f>IF(AND(Sheet1!G1736=0,Sheet1!L1736=0,Sheet1!Q1736&lt;&gt;0),"出错","-")</f>
        <v>-</v>
      </c>
      <c r="K1431" s="31" t="str">
        <f>IF(AND(Sheet1!G1736=0,Sheet1!L1736=0,Sheet1!Q1736=0,Sheet1!V1736&lt;&gt;0),"出错","-")</f>
        <v>-</v>
      </c>
      <c r="L1431" s="31" t="str">
        <f>IF(AND(Sheet1!G1736=0,Sheet1!L1736=0,Sheet1!Q1736=0,Sheet1!V1736=0,Sheet1!AA1736&lt;&gt;0),"出错","-")</f>
        <v>-</v>
      </c>
    </row>
    <row r="1432" spans="1:12">
      <c r="A1432" s="23">
        <v>40316</v>
      </c>
      <c r="B1432" s="23" t="s">
        <v>1659</v>
      </c>
      <c r="C1432" s="31" t="str">
        <f>IF(OR(Sheet1!I1737&lt;&gt;Sheet1!AF1737,Sheet1!AG1737&lt;&gt;Sheet1!J1737),"有影响","-")</f>
        <v>-</v>
      </c>
      <c r="D1432" s="31" t="str">
        <f>IF(OR(Sheet1!N1737&lt;&gt;Sheet1!AH1737,Sheet1!AI1737&lt;&gt;Sheet1!O1737),"有影响","-")</f>
        <v>-</v>
      </c>
      <c r="E1432" s="31" t="str">
        <f>IF(OR(Sheet1!S1737&lt;&gt;Sheet1!AJ1737,Sheet1!AK1737&lt;&gt;Sheet1!T1737),"有影响","-")</f>
        <v>-</v>
      </c>
      <c r="F1432" s="31" t="str">
        <f>IF(OR(Sheet1!X1737&lt;&gt;Sheet1!AL1737,Sheet1!AM1737&lt;&gt;Sheet1!Y1737),"有影响","-")</f>
        <v>-</v>
      </c>
      <c r="G1432" s="31" t="str">
        <f>IF(OR(Sheet1!AC1737&lt;&gt;Sheet1!AN1737,Sheet1!AO1737&lt;&gt;Sheet1!AD1737),"有影响","-")</f>
        <v>-</v>
      </c>
      <c r="H1432" s="31" t="str">
        <f>IF(Sheet1!G1737=0,"出错","-")</f>
        <v>-</v>
      </c>
      <c r="I1432" s="31" t="str">
        <f>IF(AND(Sheet1!G1737=0,Sheet1!L1737&lt;&gt;0),"出错","-")</f>
        <v>-</v>
      </c>
      <c r="J1432" s="31" t="str">
        <f>IF(AND(Sheet1!G1737=0,Sheet1!L1737=0,Sheet1!Q1737&lt;&gt;0),"出错","-")</f>
        <v>-</v>
      </c>
      <c r="K1432" s="31" t="str">
        <f>IF(AND(Sheet1!G1737=0,Sheet1!L1737=0,Sheet1!Q1737=0,Sheet1!V1737&lt;&gt;0),"出错","-")</f>
        <v>-</v>
      </c>
      <c r="L1432" s="31" t="str">
        <f>IF(AND(Sheet1!G1737=0,Sheet1!L1737=0,Sheet1!Q1737=0,Sheet1!V1737=0,Sheet1!AA1737&lt;&gt;0),"出错","-")</f>
        <v>-</v>
      </c>
    </row>
    <row r="1433" spans="1:12">
      <c r="A1433" s="23">
        <v>40317</v>
      </c>
      <c r="B1433" s="23" t="s">
        <v>1659</v>
      </c>
      <c r="C1433" s="31" t="str">
        <f>IF(OR(Sheet1!I1738&lt;&gt;Sheet1!AF1738,Sheet1!AG1738&lt;&gt;Sheet1!J1738),"有影响","-")</f>
        <v>-</v>
      </c>
      <c r="D1433" s="31" t="str">
        <f>IF(OR(Sheet1!N1738&lt;&gt;Sheet1!AH1738,Sheet1!AI1738&lt;&gt;Sheet1!O1738),"有影响","-")</f>
        <v>-</v>
      </c>
      <c r="E1433" s="31" t="str">
        <f>IF(OR(Sheet1!S1738&lt;&gt;Sheet1!AJ1738,Sheet1!AK1738&lt;&gt;Sheet1!T1738),"有影响","-")</f>
        <v>-</v>
      </c>
      <c r="F1433" s="31" t="str">
        <f>IF(OR(Sheet1!X1738&lt;&gt;Sheet1!AL1738,Sheet1!AM1738&lt;&gt;Sheet1!Y1738),"有影响","-")</f>
        <v>-</v>
      </c>
      <c r="G1433" s="31" t="str">
        <f>IF(OR(Sheet1!AC1738&lt;&gt;Sheet1!AN1738,Sheet1!AO1738&lt;&gt;Sheet1!AD1738),"有影响","-")</f>
        <v>-</v>
      </c>
      <c r="H1433" s="31" t="str">
        <f>IF(Sheet1!G1738=0,"出错","-")</f>
        <v>-</v>
      </c>
      <c r="I1433" s="31" t="str">
        <f>IF(AND(Sheet1!G1738=0,Sheet1!L1738&lt;&gt;0),"出错","-")</f>
        <v>-</v>
      </c>
      <c r="J1433" s="31" t="str">
        <f>IF(AND(Sheet1!G1738=0,Sheet1!L1738=0,Sheet1!Q1738&lt;&gt;0),"出错","-")</f>
        <v>-</v>
      </c>
      <c r="K1433" s="31" t="str">
        <f>IF(AND(Sheet1!G1738=0,Sheet1!L1738=0,Sheet1!Q1738=0,Sheet1!V1738&lt;&gt;0),"出错","-")</f>
        <v>-</v>
      </c>
      <c r="L1433" s="31" t="str">
        <f>IF(AND(Sheet1!G1738=0,Sheet1!L1738=0,Sheet1!Q1738=0,Sheet1!V1738=0,Sheet1!AA1738&lt;&gt;0),"出错","-")</f>
        <v>-</v>
      </c>
    </row>
    <row r="1434" spans="1:12">
      <c r="A1434" s="23">
        <v>40318</v>
      </c>
      <c r="B1434" s="23" t="s">
        <v>1659</v>
      </c>
      <c r="C1434" s="31" t="str">
        <f>IF(OR(Sheet1!I1739&lt;&gt;Sheet1!AF1739,Sheet1!AG1739&lt;&gt;Sheet1!J1739),"有影响","-")</f>
        <v>-</v>
      </c>
      <c r="D1434" s="31" t="str">
        <f>IF(OR(Sheet1!N1739&lt;&gt;Sheet1!AH1739,Sheet1!AI1739&lt;&gt;Sheet1!O1739),"有影响","-")</f>
        <v>-</v>
      </c>
      <c r="E1434" s="31" t="str">
        <f>IF(OR(Sheet1!S1739&lt;&gt;Sheet1!AJ1739,Sheet1!AK1739&lt;&gt;Sheet1!T1739),"有影响","-")</f>
        <v>-</v>
      </c>
      <c r="F1434" s="31" t="str">
        <f>IF(OR(Sheet1!X1739&lt;&gt;Sheet1!AL1739,Sheet1!AM1739&lt;&gt;Sheet1!Y1739),"有影响","-")</f>
        <v>-</v>
      </c>
      <c r="G1434" s="31" t="str">
        <f>IF(OR(Sheet1!AC1739&lt;&gt;Sheet1!AN1739,Sheet1!AO1739&lt;&gt;Sheet1!AD1739),"有影响","-")</f>
        <v>-</v>
      </c>
      <c r="H1434" s="31" t="str">
        <f>IF(Sheet1!G1739=0,"出错","-")</f>
        <v>-</v>
      </c>
      <c r="I1434" s="31" t="str">
        <f>IF(AND(Sheet1!G1739=0,Sheet1!L1739&lt;&gt;0),"出错","-")</f>
        <v>-</v>
      </c>
      <c r="J1434" s="31" t="str">
        <f>IF(AND(Sheet1!G1739=0,Sheet1!L1739=0,Sheet1!Q1739&lt;&gt;0),"出错","-")</f>
        <v>-</v>
      </c>
      <c r="K1434" s="31" t="str">
        <f>IF(AND(Sheet1!G1739=0,Sheet1!L1739=0,Sheet1!Q1739=0,Sheet1!V1739&lt;&gt;0),"出错","-")</f>
        <v>-</v>
      </c>
      <c r="L1434" s="31" t="str">
        <f>IF(AND(Sheet1!G1739=0,Sheet1!L1739=0,Sheet1!Q1739=0,Sheet1!V1739=0,Sheet1!AA1739&lt;&gt;0),"出错","-")</f>
        <v>-</v>
      </c>
    </row>
    <row r="1435" spans="1:12">
      <c r="A1435" s="23">
        <v>40319</v>
      </c>
      <c r="B1435" s="23" t="s">
        <v>1659</v>
      </c>
      <c r="C1435" s="31" t="str">
        <f>IF(OR(Sheet1!I1740&lt;&gt;Sheet1!AF1740,Sheet1!AG1740&lt;&gt;Sheet1!J1740),"有影响","-")</f>
        <v>-</v>
      </c>
      <c r="D1435" s="31" t="str">
        <f>IF(OR(Sheet1!N1740&lt;&gt;Sheet1!AH1740,Sheet1!AI1740&lt;&gt;Sheet1!O1740),"有影响","-")</f>
        <v>-</v>
      </c>
      <c r="E1435" s="31" t="str">
        <f>IF(OR(Sheet1!S1740&lt;&gt;Sheet1!AJ1740,Sheet1!AK1740&lt;&gt;Sheet1!T1740),"有影响","-")</f>
        <v>-</v>
      </c>
      <c r="F1435" s="31" t="str">
        <f>IF(OR(Sheet1!X1740&lt;&gt;Sheet1!AL1740,Sheet1!AM1740&lt;&gt;Sheet1!Y1740),"有影响","-")</f>
        <v>-</v>
      </c>
      <c r="G1435" s="31" t="str">
        <f>IF(OR(Sheet1!AC1740&lt;&gt;Sheet1!AN1740,Sheet1!AO1740&lt;&gt;Sheet1!AD1740),"有影响","-")</f>
        <v>-</v>
      </c>
      <c r="H1435" s="31" t="str">
        <f>IF(Sheet1!G1740=0,"出错","-")</f>
        <v>-</v>
      </c>
      <c r="I1435" s="31" t="str">
        <f>IF(AND(Sheet1!G1740=0,Sheet1!L1740&lt;&gt;0),"出错","-")</f>
        <v>-</v>
      </c>
      <c r="J1435" s="31" t="str">
        <f>IF(AND(Sheet1!G1740=0,Sheet1!L1740=0,Sheet1!Q1740&lt;&gt;0),"出错","-")</f>
        <v>-</v>
      </c>
      <c r="K1435" s="31" t="str">
        <f>IF(AND(Sheet1!G1740=0,Sheet1!L1740=0,Sheet1!Q1740=0,Sheet1!V1740&lt;&gt;0),"出错","-")</f>
        <v>-</v>
      </c>
      <c r="L1435" s="31" t="str">
        <f>IF(AND(Sheet1!G1740=0,Sheet1!L1740=0,Sheet1!Q1740=0,Sheet1!V1740=0,Sheet1!AA1740&lt;&gt;0),"出错","-")</f>
        <v>-</v>
      </c>
    </row>
    <row r="1436" spans="1:12">
      <c r="A1436" s="23">
        <v>40320</v>
      </c>
      <c r="B1436" s="23" t="s">
        <v>1659</v>
      </c>
      <c r="C1436" s="31" t="str">
        <f>IF(OR(Sheet1!I1741&lt;&gt;Sheet1!AF1741,Sheet1!AG1741&lt;&gt;Sheet1!J1741),"有影响","-")</f>
        <v>-</v>
      </c>
      <c r="D1436" s="31" t="str">
        <f>IF(OR(Sheet1!N1741&lt;&gt;Sheet1!AH1741,Sheet1!AI1741&lt;&gt;Sheet1!O1741),"有影响","-")</f>
        <v>-</v>
      </c>
      <c r="E1436" s="31" t="str">
        <f>IF(OR(Sheet1!S1741&lt;&gt;Sheet1!AJ1741,Sheet1!AK1741&lt;&gt;Sheet1!T1741),"有影响","-")</f>
        <v>-</v>
      </c>
      <c r="F1436" s="31" t="str">
        <f>IF(OR(Sheet1!X1741&lt;&gt;Sheet1!AL1741,Sheet1!AM1741&lt;&gt;Sheet1!Y1741),"有影响","-")</f>
        <v>-</v>
      </c>
      <c r="G1436" s="31" t="str">
        <f>IF(OR(Sheet1!AC1741&lt;&gt;Sheet1!AN1741,Sheet1!AO1741&lt;&gt;Sheet1!AD1741),"有影响","-")</f>
        <v>-</v>
      </c>
      <c r="H1436" s="31" t="str">
        <f>IF(Sheet1!G1741=0,"出错","-")</f>
        <v>-</v>
      </c>
      <c r="I1436" s="31" t="str">
        <f>IF(AND(Sheet1!G1741=0,Sheet1!L1741&lt;&gt;0),"出错","-")</f>
        <v>-</v>
      </c>
      <c r="J1436" s="31" t="str">
        <f>IF(AND(Sheet1!G1741=0,Sheet1!L1741=0,Sheet1!Q1741&lt;&gt;0),"出错","-")</f>
        <v>-</v>
      </c>
      <c r="K1436" s="31" t="str">
        <f>IF(AND(Sheet1!G1741=0,Sheet1!L1741=0,Sheet1!Q1741=0,Sheet1!V1741&lt;&gt;0),"出错","-")</f>
        <v>-</v>
      </c>
      <c r="L1436" s="31" t="str">
        <f>IF(AND(Sheet1!G1741=0,Sheet1!L1741=0,Sheet1!Q1741=0,Sheet1!V1741=0,Sheet1!AA1741&lt;&gt;0),"出错","-")</f>
        <v>-</v>
      </c>
    </row>
    <row r="1437" spans="1:12">
      <c r="A1437" s="23">
        <v>40321</v>
      </c>
      <c r="B1437" s="23" t="s">
        <v>1659</v>
      </c>
      <c r="C1437" s="31" t="str">
        <f>IF(OR(Sheet1!I1742&lt;&gt;Sheet1!AF1742,Sheet1!AG1742&lt;&gt;Sheet1!J1742),"有影响","-")</f>
        <v>-</v>
      </c>
      <c r="D1437" s="31" t="str">
        <f>IF(OR(Sheet1!N1742&lt;&gt;Sheet1!AH1742,Sheet1!AI1742&lt;&gt;Sheet1!O1742),"有影响","-")</f>
        <v>-</v>
      </c>
      <c r="E1437" s="31" t="str">
        <f>IF(OR(Sheet1!S1742&lt;&gt;Sheet1!AJ1742,Sheet1!AK1742&lt;&gt;Sheet1!T1742),"有影响","-")</f>
        <v>-</v>
      </c>
      <c r="F1437" s="31" t="str">
        <f>IF(OR(Sheet1!X1742&lt;&gt;Sheet1!AL1742,Sheet1!AM1742&lt;&gt;Sheet1!Y1742),"有影响","-")</f>
        <v>-</v>
      </c>
      <c r="G1437" s="31" t="str">
        <f>IF(OR(Sheet1!AC1742&lt;&gt;Sheet1!AN1742,Sheet1!AO1742&lt;&gt;Sheet1!AD1742),"有影响","-")</f>
        <v>-</v>
      </c>
      <c r="H1437" s="31" t="str">
        <f>IF(Sheet1!G1742=0,"出错","-")</f>
        <v>-</v>
      </c>
      <c r="I1437" s="31" t="str">
        <f>IF(AND(Sheet1!G1742=0,Sheet1!L1742&lt;&gt;0),"出错","-")</f>
        <v>-</v>
      </c>
      <c r="J1437" s="31" t="str">
        <f>IF(AND(Sheet1!G1742=0,Sheet1!L1742=0,Sheet1!Q1742&lt;&gt;0),"出错","-")</f>
        <v>-</v>
      </c>
      <c r="K1437" s="31" t="str">
        <f>IF(AND(Sheet1!G1742=0,Sheet1!L1742=0,Sheet1!Q1742=0,Sheet1!V1742&lt;&gt;0),"出错","-")</f>
        <v>-</v>
      </c>
      <c r="L1437" s="31" t="str">
        <f>IF(AND(Sheet1!G1742=0,Sheet1!L1742=0,Sheet1!Q1742=0,Sheet1!V1742=0,Sheet1!AA1742&lt;&gt;0),"出错","-")</f>
        <v>-</v>
      </c>
    </row>
    <row r="1438" spans="1:12">
      <c r="A1438" s="23">
        <v>40322</v>
      </c>
      <c r="B1438" s="23" t="s">
        <v>1659</v>
      </c>
      <c r="C1438" s="31" t="str">
        <f>IF(OR(Sheet1!I1743&lt;&gt;Sheet1!AF1743,Sheet1!AG1743&lt;&gt;Sheet1!J1743),"有影响","-")</f>
        <v>-</v>
      </c>
      <c r="D1438" s="31" t="str">
        <f>IF(OR(Sheet1!N1743&lt;&gt;Sheet1!AH1743,Sheet1!AI1743&lt;&gt;Sheet1!O1743),"有影响","-")</f>
        <v>-</v>
      </c>
      <c r="E1438" s="31" t="str">
        <f>IF(OR(Sheet1!S1743&lt;&gt;Sheet1!AJ1743,Sheet1!AK1743&lt;&gt;Sheet1!T1743),"有影响","-")</f>
        <v>-</v>
      </c>
      <c r="F1438" s="31" t="str">
        <f>IF(OR(Sheet1!X1743&lt;&gt;Sheet1!AL1743,Sheet1!AM1743&lt;&gt;Sheet1!Y1743),"有影响","-")</f>
        <v>-</v>
      </c>
      <c r="G1438" s="31" t="str">
        <f>IF(OR(Sheet1!AC1743&lt;&gt;Sheet1!AN1743,Sheet1!AO1743&lt;&gt;Sheet1!AD1743),"有影响","-")</f>
        <v>-</v>
      </c>
      <c r="H1438" s="31" t="str">
        <f>IF(Sheet1!G1743=0,"出错","-")</f>
        <v>-</v>
      </c>
      <c r="I1438" s="31" t="str">
        <f>IF(AND(Sheet1!G1743=0,Sheet1!L1743&lt;&gt;0),"出错","-")</f>
        <v>-</v>
      </c>
      <c r="J1438" s="31" t="str">
        <f>IF(AND(Sheet1!G1743=0,Sheet1!L1743=0,Sheet1!Q1743&lt;&gt;0),"出错","-")</f>
        <v>-</v>
      </c>
      <c r="K1438" s="31" t="str">
        <f>IF(AND(Sheet1!G1743=0,Sheet1!L1743=0,Sheet1!Q1743=0,Sheet1!V1743&lt;&gt;0),"出错","-")</f>
        <v>-</v>
      </c>
      <c r="L1438" s="31" t="str">
        <f>IF(AND(Sheet1!G1743=0,Sheet1!L1743=0,Sheet1!Q1743=0,Sheet1!V1743=0,Sheet1!AA1743&lt;&gt;0),"出错","-")</f>
        <v>-</v>
      </c>
    </row>
    <row r="1439" spans="1:12">
      <c r="A1439" s="23">
        <v>40323</v>
      </c>
      <c r="B1439" s="23" t="s">
        <v>1659</v>
      </c>
      <c r="C1439" s="31" t="str">
        <f>IF(OR(Sheet1!I1744&lt;&gt;Sheet1!AF1744,Sheet1!AG1744&lt;&gt;Sheet1!J1744),"有影响","-")</f>
        <v>-</v>
      </c>
      <c r="D1439" s="31" t="str">
        <f>IF(OR(Sheet1!N1744&lt;&gt;Sheet1!AH1744,Sheet1!AI1744&lt;&gt;Sheet1!O1744),"有影响","-")</f>
        <v>-</v>
      </c>
      <c r="E1439" s="31" t="str">
        <f>IF(OR(Sheet1!S1744&lt;&gt;Sheet1!AJ1744,Sheet1!AK1744&lt;&gt;Sheet1!T1744),"有影响","-")</f>
        <v>-</v>
      </c>
      <c r="F1439" s="31" t="str">
        <f>IF(OR(Sheet1!X1744&lt;&gt;Sheet1!AL1744,Sheet1!AM1744&lt;&gt;Sheet1!Y1744),"有影响","-")</f>
        <v>-</v>
      </c>
      <c r="G1439" s="31" t="str">
        <f>IF(OR(Sheet1!AC1744&lt;&gt;Sheet1!AN1744,Sheet1!AO1744&lt;&gt;Sheet1!AD1744),"有影响","-")</f>
        <v>-</v>
      </c>
      <c r="H1439" s="31" t="str">
        <f>IF(Sheet1!G1744=0,"出错","-")</f>
        <v>-</v>
      </c>
      <c r="I1439" s="31" t="str">
        <f>IF(AND(Sheet1!G1744=0,Sheet1!L1744&lt;&gt;0),"出错","-")</f>
        <v>-</v>
      </c>
      <c r="J1439" s="31" t="str">
        <f>IF(AND(Sheet1!G1744=0,Sheet1!L1744=0,Sheet1!Q1744&lt;&gt;0),"出错","-")</f>
        <v>-</v>
      </c>
      <c r="K1439" s="31" t="str">
        <f>IF(AND(Sheet1!G1744=0,Sheet1!L1744=0,Sheet1!Q1744=0,Sheet1!V1744&lt;&gt;0),"出错","-")</f>
        <v>-</v>
      </c>
      <c r="L1439" s="31" t="str">
        <f>IF(AND(Sheet1!G1744=0,Sheet1!L1744=0,Sheet1!Q1744=0,Sheet1!V1744=0,Sheet1!AA1744&lt;&gt;0),"出错","-")</f>
        <v>-</v>
      </c>
    </row>
    <row r="1440" spans="1:12">
      <c r="A1440" s="23">
        <v>40324</v>
      </c>
      <c r="B1440" s="23" t="s">
        <v>1659</v>
      </c>
      <c r="C1440" s="31" t="str">
        <f>IF(OR(Sheet1!I1745&lt;&gt;Sheet1!AF1745,Sheet1!AG1745&lt;&gt;Sheet1!J1745),"有影响","-")</f>
        <v>-</v>
      </c>
      <c r="D1440" s="31" t="str">
        <f>IF(OR(Sheet1!N1745&lt;&gt;Sheet1!AH1745,Sheet1!AI1745&lt;&gt;Sheet1!O1745),"有影响","-")</f>
        <v>-</v>
      </c>
      <c r="E1440" s="31" t="str">
        <f>IF(OR(Sheet1!S1745&lt;&gt;Sheet1!AJ1745,Sheet1!AK1745&lt;&gt;Sheet1!T1745),"有影响","-")</f>
        <v>-</v>
      </c>
      <c r="F1440" s="31" t="str">
        <f>IF(OR(Sheet1!X1745&lt;&gt;Sheet1!AL1745,Sheet1!AM1745&lt;&gt;Sheet1!Y1745),"有影响","-")</f>
        <v>-</v>
      </c>
      <c r="G1440" s="31" t="str">
        <f>IF(OR(Sheet1!AC1745&lt;&gt;Sheet1!AN1745,Sheet1!AO1745&lt;&gt;Sheet1!AD1745),"有影响","-")</f>
        <v>-</v>
      </c>
      <c r="H1440" s="31" t="str">
        <f>IF(Sheet1!G1745=0,"出错","-")</f>
        <v>-</v>
      </c>
      <c r="I1440" s="31" t="str">
        <f>IF(AND(Sheet1!G1745=0,Sheet1!L1745&lt;&gt;0),"出错","-")</f>
        <v>-</v>
      </c>
      <c r="J1440" s="31" t="str">
        <f>IF(AND(Sheet1!G1745=0,Sheet1!L1745=0,Sheet1!Q1745&lt;&gt;0),"出错","-")</f>
        <v>-</v>
      </c>
      <c r="K1440" s="31" t="str">
        <f>IF(AND(Sheet1!G1745=0,Sheet1!L1745=0,Sheet1!Q1745=0,Sheet1!V1745&lt;&gt;0),"出错","-")</f>
        <v>-</v>
      </c>
      <c r="L1440" s="31" t="str">
        <f>IF(AND(Sheet1!G1745=0,Sheet1!L1745=0,Sheet1!Q1745=0,Sheet1!V1745=0,Sheet1!AA1745&lt;&gt;0),"出错","-")</f>
        <v>-</v>
      </c>
    </row>
    <row r="1441" spans="1:12">
      <c r="A1441" s="23">
        <v>40325</v>
      </c>
      <c r="B1441" s="23" t="s">
        <v>1659</v>
      </c>
      <c r="C1441" s="31" t="str">
        <f>IF(OR(Sheet1!I1746&lt;&gt;Sheet1!AF1746,Sheet1!AG1746&lt;&gt;Sheet1!J1746),"有影响","-")</f>
        <v>-</v>
      </c>
      <c r="D1441" s="31" t="str">
        <f>IF(OR(Sheet1!N1746&lt;&gt;Sheet1!AH1746,Sheet1!AI1746&lt;&gt;Sheet1!O1746),"有影响","-")</f>
        <v>-</v>
      </c>
      <c r="E1441" s="31" t="str">
        <f>IF(OR(Sheet1!S1746&lt;&gt;Sheet1!AJ1746,Sheet1!AK1746&lt;&gt;Sheet1!T1746),"有影响","-")</f>
        <v>-</v>
      </c>
      <c r="F1441" s="31" t="str">
        <f>IF(OR(Sheet1!X1746&lt;&gt;Sheet1!AL1746,Sheet1!AM1746&lt;&gt;Sheet1!Y1746),"有影响","-")</f>
        <v>-</v>
      </c>
      <c r="G1441" s="31" t="str">
        <f>IF(OR(Sheet1!AC1746&lt;&gt;Sheet1!AN1746,Sheet1!AO1746&lt;&gt;Sheet1!AD1746),"有影响","-")</f>
        <v>-</v>
      </c>
      <c r="H1441" s="31" t="str">
        <f>IF(Sheet1!G1746=0,"出错","-")</f>
        <v>-</v>
      </c>
      <c r="I1441" s="31" t="str">
        <f>IF(AND(Sheet1!G1746=0,Sheet1!L1746&lt;&gt;0),"出错","-")</f>
        <v>-</v>
      </c>
      <c r="J1441" s="31" t="str">
        <f>IF(AND(Sheet1!G1746=0,Sheet1!L1746=0,Sheet1!Q1746&lt;&gt;0),"出错","-")</f>
        <v>-</v>
      </c>
      <c r="K1441" s="31" t="str">
        <f>IF(AND(Sheet1!G1746=0,Sheet1!L1746=0,Sheet1!Q1746=0,Sheet1!V1746&lt;&gt;0),"出错","-")</f>
        <v>-</v>
      </c>
      <c r="L1441" s="31" t="str">
        <f>IF(AND(Sheet1!G1746=0,Sheet1!L1746=0,Sheet1!Q1746=0,Sheet1!V1746=0,Sheet1!AA1746&lt;&gt;0),"出错","-")</f>
        <v>-</v>
      </c>
    </row>
    <row r="1442" spans="1:12">
      <c r="A1442" s="23">
        <v>40326</v>
      </c>
      <c r="B1442" s="23" t="s">
        <v>1659</v>
      </c>
      <c r="C1442" s="31" t="str">
        <f>IF(OR(Sheet1!I1747&lt;&gt;Sheet1!AF1747,Sheet1!AG1747&lt;&gt;Sheet1!J1747),"有影响","-")</f>
        <v>-</v>
      </c>
      <c r="D1442" s="31" t="str">
        <f>IF(OR(Sheet1!N1747&lt;&gt;Sheet1!AH1747,Sheet1!AI1747&lt;&gt;Sheet1!O1747),"有影响","-")</f>
        <v>-</v>
      </c>
      <c r="E1442" s="31" t="str">
        <f>IF(OR(Sheet1!S1747&lt;&gt;Sheet1!AJ1747,Sheet1!AK1747&lt;&gt;Sheet1!T1747),"有影响","-")</f>
        <v>-</v>
      </c>
      <c r="F1442" s="31" t="str">
        <f>IF(OR(Sheet1!X1747&lt;&gt;Sheet1!AL1747,Sheet1!AM1747&lt;&gt;Sheet1!Y1747),"有影响","-")</f>
        <v>-</v>
      </c>
      <c r="G1442" s="31" t="str">
        <f>IF(OR(Sheet1!AC1747&lt;&gt;Sheet1!AN1747,Sheet1!AO1747&lt;&gt;Sheet1!AD1747),"有影响","-")</f>
        <v>-</v>
      </c>
      <c r="H1442" s="31" t="str">
        <f>IF(Sheet1!G1747=0,"出错","-")</f>
        <v>-</v>
      </c>
      <c r="I1442" s="31" t="str">
        <f>IF(AND(Sheet1!G1747=0,Sheet1!L1747&lt;&gt;0),"出错","-")</f>
        <v>-</v>
      </c>
      <c r="J1442" s="31" t="str">
        <f>IF(AND(Sheet1!G1747=0,Sheet1!L1747=0,Sheet1!Q1747&lt;&gt;0),"出错","-")</f>
        <v>-</v>
      </c>
      <c r="K1442" s="31" t="str">
        <f>IF(AND(Sheet1!G1747=0,Sheet1!L1747=0,Sheet1!Q1747=0,Sheet1!V1747&lt;&gt;0),"出错","-")</f>
        <v>-</v>
      </c>
      <c r="L1442" s="31" t="str">
        <f>IF(AND(Sheet1!G1747=0,Sheet1!L1747=0,Sheet1!Q1747=0,Sheet1!V1747=0,Sheet1!AA1747&lt;&gt;0),"出错","-")</f>
        <v>-</v>
      </c>
    </row>
    <row r="1443" spans="1:12">
      <c r="A1443" s="23">
        <v>40327</v>
      </c>
      <c r="B1443" s="23" t="s">
        <v>1659</v>
      </c>
      <c r="C1443" s="31" t="str">
        <f>IF(OR(Sheet1!I1748&lt;&gt;Sheet1!AF1748,Sheet1!AG1748&lt;&gt;Sheet1!J1748),"有影响","-")</f>
        <v>-</v>
      </c>
      <c r="D1443" s="31" t="str">
        <f>IF(OR(Sheet1!N1748&lt;&gt;Sheet1!AH1748,Sheet1!AI1748&lt;&gt;Sheet1!O1748),"有影响","-")</f>
        <v>-</v>
      </c>
      <c r="E1443" s="31" t="str">
        <f>IF(OR(Sheet1!S1748&lt;&gt;Sheet1!AJ1748,Sheet1!AK1748&lt;&gt;Sheet1!T1748),"有影响","-")</f>
        <v>-</v>
      </c>
      <c r="F1443" s="31" t="str">
        <f>IF(OR(Sheet1!X1748&lt;&gt;Sheet1!AL1748,Sheet1!AM1748&lt;&gt;Sheet1!Y1748),"有影响","-")</f>
        <v>-</v>
      </c>
      <c r="G1443" s="31" t="str">
        <f>IF(OR(Sheet1!AC1748&lt;&gt;Sheet1!AN1748,Sheet1!AO1748&lt;&gt;Sheet1!AD1748),"有影响","-")</f>
        <v>-</v>
      </c>
      <c r="H1443" s="31" t="str">
        <f>IF(Sheet1!G1748=0,"出错","-")</f>
        <v>-</v>
      </c>
      <c r="I1443" s="31" t="str">
        <f>IF(AND(Sheet1!G1748=0,Sheet1!L1748&lt;&gt;0),"出错","-")</f>
        <v>-</v>
      </c>
      <c r="J1443" s="31" t="str">
        <f>IF(AND(Sheet1!G1748=0,Sheet1!L1748=0,Sheet1!Q1748&lt;&gt;0),"出错","-")</f>
        <v>-</v>
      </c>
      <c r="K1443" s="31" t="str">
        <f>IF(AND(Sheet1!G1748=0,Sheet1!L1748=0,Sheet1!Q1748=0,Sheet1!V1748&lt;&gt;0),"出错","-")</f>
        <v>-</v>
      </c>
      <c r="L1443" s="31" t="str">
        <f>IF(AND(Sheet1!G1748=0,Sheet1!L1748=0,Sheet1!Q1748=0,Sheet1!V1748=0,Sheet1!AA1748&lt;&gt;0),"出错","-")</f>
        <v>-</v>
      </c>
    </row>
    <row r="1444" spans="1:12">
      <c r="A1444" s="23">
        <v>40328</v>
      </c>
      <c r="B1444" s="23" t="s">
        <v>1659</v>
      </c>
      <c r="C1444" s="31" t="str">
        <f>IF(OR(Sheet1!I1749&lt;&gt;Sheet1!AF1749,Sheet1!AG1749&lt;&gt;Sheet1!J1749),"有影响","-")</f>
        <v>-</v>
      </c>
      <c r="D1444" s="31" t="str">
        <f>IF(OR(Sheet1!N1749&lt;&gt;Sheet1!AH1749,Sheet1!AI1749&lt;&gt;Sheet1!O1749),"有影响","-")</f>
        <v>-</v>
      </c>
      <c r="E1444" s="31" t="str">
        <f>IF(OR(Sheet1!S1749&lt;&gt;Sheet1!AJ1749,Sheet1!AK1749&lt;&gt;Sheet1!T1749),"有影响","-")</f>
        <v>-</v>
      </c>
      <c r="F1444" s="31" t="str">
        <f>IF(OR(Sheet1!X1749&lt;&gt;Sheet1!AL1749,Sheet1!AM1749&lt;&gt;Sheet1!Y1749),"有影响","-")</f>
        <v>-</v>
      </c>
      <c r="G1444" s="31" t="str">
        <f>IF(OR(Sheet1!AC1749&lt;&gt;Sheet1!AN1749,Sheet1!AO1749&lt;&gt;Sheet1!AD1749),"有影响","-")</f>
        <v>-</v>
      </c>
      <c r="H1444" s="31" t="str">
        <f>IF(Sheet1!G1749=0,"出错","-")</f>
        <v>-</v>
      </c>
      <c r="I1444" s="31" t="str">
        <f>IF(AND(Sheet1!G1749=0,Sheet1!L1749&lt;&gt;0),"出错","-")</f>
        <v>-</v>
      </c>
      <c r="J1444" s="31" t="str">
        <f>IF(AND(Sheet1!G1749=0,Sheet1!L1749=0,Sheet1!Q1749&lt;&gt;0),"出错","-")</f>
        <v>-</v>
      </c>
      <c r="K1444" s="31" t="str">
        <f>IF(AND(Sheet1!G1749=0,Sheet1!L1749=0,Sheet1!Q1749=0,Sheet1!V1749&lt;&gt;0),"出错","-")</f>
        <v>-</v>
      </c>
      <c r="L1444" s="31" t="str">
        <f>IF(AND(Sheet1!G1749=0,Sheet1!L1749=0,Sheet1!Q1749=0,Sheet1!V1749=0,Sheet1!AA1749&lt;&gt;0),"出错","-")</f>
        <v>-</v>
      </c>
    </row>
    <row r="1445" spans="1:12">
      <c r="A1445" s="23">
        <v>40329</v>
      </c>
      <c r="B1445" s="23" t="s">
        <v>1659</v>
      </c>
      <c r="C1445" s="31" t="str">
        <f>IF(OR(Sheet1!I1750&lt;&gt;Sheet1!AF1750,Sheet1!AG1750&lt;&gt;Sheet1!J1750),"有影响","-")</f>
        <v>-</v>
      </c>
      <c r="D1445" s="31" t="str">
        <f>IF(OR(Sheet1!N1750&lt;&gt;Sheet1!AH1750,Sheet1!AI1750&lt;&gt;Sheet1!O1750),"有影响","-")</f>
        <v>-</v>
      </c>
      <c r="E1445" s="31" t="str">
        <f>IF(OR(Sheet1!S1750&lt;&gt;Sheet1!AJ1750,Sheet1!AK1750&lt;&gt;Sheet1!T1750),"有影响","-")</f>
        <v>-</v>
      </c>
      <c r="F1445" s="31" t="str">
        <f>IF(OR(Sheet1!X1750&lt;&gt;Sheet1!AL1750,Sheet1!AM1750&lt;&gt;Sheet1!Y1750),"有影响","-")</f>
        <v>-</v>
      </c>
      <c r="G1445" s="31" t="str">
        <f>IF(OR(Sheet1!AC1750&lt;&gt;Sheet1!AN1750,Sheet1!AO1750&lt;&gt;Sheet1!AD1750),"有影响","-")</f>
        <v>-</v>
      </c>
      <c r="H1445" s="31" t="str">
        <f>IF(Sheet1!G1750=0,"出错","-")</f>
        <v>-</v>
      </c>
      <c r="I1445" s="31" t="str">
        <f>IF(AND(Sheet1!G1750=0,Sheet1!L1750&lt;&gt;0),"出错","-")</f>
        <v>-</v>
      </c>
      <c r="J1445" s="31" t="str">
        <f>IF(AND(Sheet1!G1750=0,Sheet1!L1750=0,Sheet1!Q1750&lt;&gt;0),"出错","-")</f>
        <v>-</v>
      </c>
      <c r="K1445" s="31" t="str">
        <f>IF(AND(Sheet1!G1750=0,Sheet1!L1750=0,Sheet1!Q1750=0,Sheet1!V1750&lt;&gt;0),"出错","-")</f>
        <v>-</v>
      </c>
      <c r="L1445" s="31" t="str">
        <f>IF(AND(Sheet1!G1750=0,Sheet1!L1750=0,Sheet1!Q1750=0,Sheet1!V1750=0,Sheet1!AA1750&lt;&gt;0),"出错","-")</f>
        <v>-</v>
      </c>
    </row>
    <row r="1446" spans="1:12">
      <c r="A1446" s="23">
        <v>40330</v>
      </c>
      <c r="B1446" s="23" t="s">
        <v>1659</v>
      </c>
      <c r="C1446" s="31" t="str">
        <f>IF(OR(Sheet1!I1751&lt;&gt;Sheet1!AF1751,Sheet1!AG1751&lt;&gt;Sheet1!J1751),"有影响","-")</f>
        <v>-</v>
      </c>
      <c r="D1446" s="31" t="str">
        <f>IF(OR(Sheet1!N1751&lt;&gt;Sheet1!AH1751,Sheet1!AI1751&lt;&gt;Sheet1!O1751),"有影响","-")</f>
        <v>-</v>
      </c>
      <c r="E1446" s="31" t="str">
        <f>IF(OR(Sheet1!S1751&lt;&gt;Sheet1!AJ1751,Sheet1!AK1751&lt;&gt;Sheet1!T1751),"有影响","-")</f>
        <v>-</v>
      </c>
      <c r="F1446" s="31" t="str">
        <f>IF(OR(Sheet1!X1751&lt;&gt;Sheet1!AL1751,Sheet1!AM1751&lt;&gt;Sheet1!Y1751),"有影响","-")</f>
        <v>-</v>
      </c>
      <c r="G1446" s="31" t="str">
        <f>IF(OR(Sheet1!AC1751&lt;&gt;Sheet1!AN1751,Sheet1!AO1751&lt;&gt;Sheet1!AD1751),"有影响","-")</f>
        <v>-</v>
      </c>
      <c r="H1446" s="31" t="str">
        <f>IF(Sheet1!G1751=0,"出错","-")</f>
        <v>-</v>
      </c>
      <c r="I1446" s="31" t="str">
        <f>IF(AND(Sheet1!G1751=0,Sheet1!L1751&lt;&gt;0),"出错","-")</f>
        <v>-</v>
      </c>
      <c r="J1446" s="31" t="str">
        <f>IF(AND(Sheet1!G1751=0,Sheet1!L1751=0,Sheet1!Q1751&lt;&gt;0),"出错","-")</f>
        <v>-</v>
      </c>
      <c r="K1446" s="31" t="str">
        <f>IF(AND(Sheet1!G1751=0,Sheet1!L1751=0,Sheet1!Q1751=0,Sheet1!V1751&lt;&gt;0),"出错","-")</f>
        <v>-</v>
      </c>
      <c r="L1446" s="31" t="str">
        <f>IF(AND(Sheet1!G1751=0,Sheet1!L1751=0,Sheet1!Q1751=0,Sheet1!V1751=0,Sheet1!AA1751&lt;&gt;0),"出错","-")</f>
        <v>-</v>
      </c>
    </row>
    <row r="1447" spans="1:12">
      <c r="A1447" s="23">
        <v>40331</v>
      </c>
      <c r="B1447" s="23" t="s">
        <v>1659</v>
      </c>
      <c r="C1447" s="31" t="str">
        <f>IF(OR(Sheet1!I1752&lt;&gt;Sheet1!AF1752,Sheet1!AG1752&lt;&gt;Sheet1!J1752),"有影响","-")</f>
        <v>-</v>
      </c>
      <c r="D1447" s="31" t="str">
        <f>IF(OR(Sheet1!N1752&lt;&gt;Sheet1!AH1752,Sheet1!AI1752&lt;&gt;Sheet1!O1752),"有影响","-")</f>
        <v>-</v>
      </c>
      <c r="E1447" s="31" t="str">
        <f>IF(OR(Sheet1!S1752&lt;&gt;Sheet1!AJ1752,Sheet1!AK1752&lt;&gt;Sheet1!T1752),"有影响","-")</f>
        <v>-</v>
      </c>
      <c r="F1447" s="31" t="str">
        <f>IF(OR(Sheet1!X1752&lt;&gt;Sheet1!AL1752,Sheet1!AM1752&lt;&gt;Sheet1!Y1752),"有影响","-")</f>
        <v>-</v>
      </c>
      <c r="G1447" s="31" t="str">
        <f>IF(OR(Sheet1!AC1752&lt;&gt;Sheet1!AN1752,Sheet1!AO1752&lt;&gt;Sheet1!AD1752),"有影响","-")</f>
        <v>-</v>
      </c>
      <c r="H1447" s="31" t="str">
        <f>IF(Sheet1!G1752=0,"出错","-")</f>
        <v>-</v>
      </c>
      <c r="I1447" s="31" t="str">
        <f>IF(AND(Sheet1!G1752=0,Sheet1!L1752&lt;&gt;0),"出错","-")</f>
        <v>-</v>
      </c>
      <c r="J1447" s="31" t="str">
        <f>IF(AND(Sheet1!G1752=0,Sheet1!L1752=0,Sheet1!Q1752&lt;&gt;0),"出错","-")</f>
        <v>-</v>
      </c>
      <c r="K1447" s="31" t="str">
        <f>IF(AND(Sheet1!G1752=0,Sheet1!L1752=0,Sheet1!Q1752=0,Sheet1!V1752&lt;&gt;0),"出错","-")</f>
        <v>-</v>
      </c>
      <c r="L1447" s="31" t="str">
        <f>IF(AND(Sheet1!G1752=0,Sheet1!L1752=0,Sheet1!Q1752=0,Sheet1!V1752=0,Sheet1!AA1752&lt;&gt;0),"出错","-")</f>
        <v>-</v>
      </c>
    </row>
    <row r="1448" spans="1:12">
      <c r="A1448" s="23">
        <v>40332</v>
      </c>
      <c r="B1448" s="23" t="s">
        <v>1659</v>
      </c>
      <c r="C1448" s="31" t="str">
        <f>IF(OR(Sheet1!I1753&lt;&gt;Sheet1!AF1753,Sheet1!AG1753&lt;&gt;Sheet1!J1753),"有影响","-")</f>
        <v>-</v>
      </c>
      <c r="D1448" s="31" t="str">
        <f>IF(OR(Sheet1!N1753&lt;&gt;Sheet1!AH1753,Sheet1!AI1753&lt;&gt;Sheet1!O1753),"有影响","-")</f>
        <v>-</v>
      </c>
      <c r="E1448" s="31" t="str">
        <f>IF(OR(Sheet1!S1753&lt;&gt;Sheet1!AJ1753,Sheet1!AK1753&lt;&gt;Sheet1!T1753),"有影响","-")</f>
        <v>-</v>
      </c>
      <c r="F1448" s="31" t="str">
        <f>IF(OR(Sheet1!X1753&lt;&gt;Sheet1!AL1753,Sheet1!AM1753&lt;&gt;Sheet1!Y1753),"有影响","-")</f>
        <v>-</v>
      </c>
      <c r="G1448" s="31" t="str">
        <f>IF(OR(Sheet1!AC1753&lt;&gt;Sheet1!AN1753,Sheet1!AO1753&lt;&gt;Sheet1!AD1753),"有影响","-")</f>
        <v>-</v>
      </c>
      <c r="H1448" s="31" t="str">
        <f>IF(Sheet1!G1753=0,"出错","-")</f>
        <v>-</v>
      </c>
      <c r="I1448" s="31" t="str">
        <f>IF(AND(Sheet1!G1753=0,Sheet1!L1753&lt;&gt;0),"出错","-")</f>
        <v>-</v>
      </c>
      <c r="J1448" s="31" t="str">
        <f>IF(AND(Sheet1!G1753=0,Sheet1!L1753=0,Sheet1!Q1753&lt;&gt;0),"出错","-")</f>
        <v>-</v>
      </c>
      <c r="K1448" s="31" t="str">
        <f>IF(AND(Sheet1!G1753=0,Sheet1!L1753=0,Sheet1!Q1753=0,Sheet1!V1753&lt;&gt;0),"出错","-")</f>
        <v>-</v>
      </c>
      <c r="L1448" s="31" t="str">
        <f>IF(AND(Sheet1!G1753=0,Sheet1!L1753=0,Sheet1!Q1753=0,Sheet1!V1753=0,Sheet1!AA1753&lt;&gt;0),"出错","-")</f>
        <v>-</v>
      </c>
    </row>
    <row r="1449" spans="1:12">
      <c r="A1449" s="23">
        <v>40333</v>
      </c>
      <c r="B1449" s="23" t="s">
        <v>1659</v>
      </c>
      <c r="C1449" s="31" t="str">
        <f>IF(OR(Sheet1!I1754&lt;&gt;Sheet1!AF1754,Sheet1!AG1754&lt;&gt;Sheet1!J1754),"有影响","-")</f>
        <v>-</v>
      </c>
      <c r="D1449" s="31" t="str">
        <f>IF(OR(Sheet1!N1754&lt;&gt;Sheet1!AH1754,Sheet1!AI1754&lt;&gt;Sheet1!O1754),"有影响","-")</f>
        <v>-</v>
      </c>
      <c r="E1449" s="31" t="str">
        <f>IF(OR(Sheet1!S1754&lt;&gt;Sheet1!AJ1754,Sheet1!AK1754&lt;&gt;Sheet1!T1754),"有影响","-")</f>
        <v>-</v>
      </c>
      <c r="F1449" s="31" t="str">
        <f>IF(OR(Sheet1!X1754&lt;&gt;Sheet1!AL1754,Sheet1!AM1754&lt;&gt;Sheet1!Y1754),"有影响","-")</f>
        <v>-</v>
      </c>
      <c r="G1449" s="31" t="str">
        <f>IF(OR(Sheet1!AC1754&lt;&gt;Sheet1!AN1754,Sheet1!AO1754&lt;&gt;Sheet1!AD1754),"有影响","-")</f>
        <v>-</v>
      </c>
      <c r="H1449" s="31" t="str">
        <f>IF(Sheet1!G1754=0,"出错","-")</f>
        <v>-</v>
      </c>
      <c r="I1449" s="31" t="str">
        <f>IF(AND(Sheet1!G1754=0,Sheet1!L1754&lt;&gt;0),"出错","-")</f>
        <v>-</v>
      </c>
      <c r="J1449" s="31" t="str">
        <f>IF(AND(Sheet1!G1754=0,Sheet1!L1754=0,Sheet1!Q1754&lt;&gt;0),"出错","-")</f>
        <v>-</v>
      </c>
      <c r="K1449" s="31" t="str">
        <f>IF(AND(Sheet1!G1754=0,Sheet1!L1754=0,Sheet1!Q1754=0,Sheet1!V1754&lt;&gt;0),"出错","-")</f>
        <v>-</v>
      </c>
      <c r="L1449" s="31" t="str">
        <f>IF(AND(Sheet1!G1754=0,Sheet1!L1754=0,Sheet1!Q1754=0,Sheet1!V1754=0,Sheet1!AA1754&lt;&gt;0),"出错","-")</f>
        <v>-</v>
      </c>
    </row>
    <row r="1450" spans="1:12">
      <c r="A1450" s="23">
        <v>40334</v>
      </c>
      <c r="B1450" s="23" t="s">
        <v>1659</v>
      </c>
      <c r="C1450" s="31" t="str">
        <f>IF(OR(Sheet1!I1755&lt;&gt;Sheet1!AF1755,Sheet1!AG1755&lt;&gt;Sheet1!J1755),"有影响","-")</f>
        <v>-</v>
      </c>
      <c r="D1450" s="31" t="str">
        <f>IF(OR(Sheet1!N1755&lt;&gt;Sheet1!AH1755,Sheet1!AI1755&lt;&gt;Sheet1!O1755),"有影响","-")</f>
        <v>-</v>
      </c>
      <c r="E1450" s="31" t="str">
        <f>IF(OR(Sheet1!S1755&lt;&gt;Sheet1!AJ1755,Sheet1!AK1755&lt;&gt;Sheet1!T1755),"有影响","-")</f>
        <v>-</v>
      </c>
      <c r="F1450" s="31" t="str">
        <f>IF(OR(Sheet1!X1755&lt;&gt;Sheet1!AL1755,Sheet1!AM1755&lt;&gt;Sheet1!Y1755),"有影响","-")</f>
        <v>-</v>
      </c>
      <c r="G1450" s="31" t="str">
        <f>IF(OR(Sheet1!AC1755&lt;&gt;Sheet1!AN1755,Sheet1!AO1755&lt;&gt;Sheet1!AD1755),"有影响","-")</f>
        <v>-</v>
      </c>
      <c r="H1450" s="31" t="str">
        <f>IF(Sheet1!G1755=0,"出错","-")</f>
        <v>-</v>
      </c>
      <c r="I1450" s="31" t="str">
        <f>IF(AND(Sheet1!G1755=0,Sheet1!L1755&lt;&gt;0),"出错","-")</f>
        <v>-</v>
      </c>
      <c r="J1450" s="31" t="str">
        <f>IF(AND(Sheet1!G1755=0,Sheet1!L1755=0,Sheet1!Q1755&lt;&gt;0),"出错","-")</f>
        <v>-</v>
      </c>
      <c r="K1450" s="31" t="str">
        <f>IF(AND(Sheet1!G1755=0,Sheet1!L1755=0,Sheet1!Q1755=0,Sheet1!V1755&lt;&gt;0),"出错","-")</f>
        <v>-</v>
      </c>
      <c r="L1450" s="31" t="str">
        <f>IF(AND(Sheet1!G1755=0,Sheet1!L1755=0,Sheet1!Q1755=0,Sheet1!V1755=0,Sheet1!AA1755&lt;&gt;0),"出错","-")</f>
        <v>-</v>
      </c>
    </row>
    <row r="1451" spans="1:12">
      <c r="A1451" s="23">
        <v>40335</v>
      </c>
      <c r="B1451" s="23" t="s">
        <v>1659</v>
      </c>
      <c r="C1451" s="31" t="str">
        <f>IF(OR(Sheet1!I1756&lt;&gt;Sheet1!AF1756,Sheet1!AG1756&lt;&gt;Sheet1!J1756),"有影响","-")</f>
        <v>-</v>
      </c>
      <c r="D1451" s="31" t="str">
        <f>IF(OR(Sheet1!N1756&lt;&gt;Sheet1!AH1756,Sheet1!AI1756&lt;&gt;Sheet1!O1756),"有影响","-")</f>
        <v>-</v>
      </c>
      <c r="E1451" s="31" t="str">
        <f>IF(OR(Sheet1!S1756&lt;&gt;Sheet1!AJ1756,Sheet1!AK1756&lt;&gt;Sheet1!T1756),"有影响","-")</f>
        <v>-</v>
      </c>
      <c r="F1451" s="31" t="str">
        <f>IF(OR(Sheet1!X1756&lt;&gt;Sheet1!AL1756,Sheet1!AM1756&lt;&gt;Sheet1!Y1756),"有影响","-")</f>
        <v>-</v>
      </c>
      <c r="G1451" s="31" t="str">
        <f>IF(OR(Sheet1!AC1756&lt;&gt;Sheet1!AN1756,Sheet1!AO1756&lt;&gt;Sheet1!AD1756),"有影响","-")</f>
        <v>-</v>
      </c>
      <c r="H1451" s="31" t="str">
        <f>IF(Sheet1!G1756=0,"出错","-")</f>
        <v>-</v>
      </c>
      <c r="I1451" s="31" t="str">
        <f>IF(AND(Sheet1!G1756=0,Sheet1!L1756&lt;&gt;0),"出错","-")</f>
        <v>-</v>
      </c>
      <c r="J1451" s="31" t="str">
        <f>IF(AND(Sheet1!G1756=0,Sheet1!L1756=0,Sheet1!Q1756&lt;&gt;0),"出错","-")</f>
        <v>-</v>
      </c>
      <c r="K1451" s="31" t="str">
        <f>IF(AND(Sheet1!G1756=0,Sheet1!L1756=0,Sheet1!Q1756=0,Sheet1!V1756&lt;&gt;0),"出错","-")</f>
        <v>-</v>
      </c>
      <c r="L1451" s="31" t="str">
        <f>IF(AND(Sheet1!G1756=0,Sheet1!L1756=0,Sheet1!Q1756=0,Sheet1!V1756=0,Sheet1!AA1756&lt;&gt;0),"出错","-")</f>
        <v>-</v>
      </c>
    </row>
    <row r="1452" spans="1:12">
      <c r="A1452" s="23">
        <v>40336</v>
      </c>
      <c r="B1452" s="23" t="s">
        <v>1659</v>
      </c>
      <c r="C1452" s="31" t="str">
        <f>IF(OR(Sheet1!I1757&lt;&gt;Sheet1!AF1757,Sheet1!AG1757&lt;&gt;Sheet1!J1757),"有影响","-")</f>
        <v>-</v>
      </c>
      <c r="D1452" s="31" t="str">
        <f>IF(OR(Sheet1!N1757&lt;&gt;Sheet1!AH1757,Sheet1!AI1757&lt;&gt;Sheet1!O1757),"有影响","-")</f>
        <v>-</v>
      </c>
      <c r="E1452" s="31" t="str">
        <f>IF(OR(Sheet1!S1757&lt;&gt;Sheet1!AJ1757,Sheet1!AK1757&lt;&gt;Sheet1!T1757),"有影响","-")</f>
        <v>-</v>
      </c>
      <c r="F1452" s="31" t="str">
        <f>IF(OR(Sheet1!X1757&lt;&gt;Sheet1!AL1757,Sheet1!AM1757&lt;&gt;Sheet1!Y1757),"有影响","-")</f>
        <v>-</v>
      </c>
      <c r="G1452" s="31" t="str">
        <f>IF(OR(Sheet1!AC1757&lt;&gt;Sheet1!AN1757,Sheet1!AO1757&lt;&gt;Sheet1!AD1757),"有影响","-")</f>
        <v>-</v>
      </c>
      <c r="H1452" s="31" t="str">
        <f>IF(Sheet1!G1757=0,"出错","-")</f>
        <v>-</v>
      </c>
      <c r="I1452" s="31" t="str">
        <f>IF(AND(Sheet1!G1757=0,Sheet1!L1757&lt;&gt;0),"出错","-")</f>
        <v>-</v>
      </c>
      <c r="J1452" s="31" t="str">
        <f>IF(AND(Sheet1!G1757=0,Sheet1!L1757=0,Sheet1!Q1757&lt;&gt;0),"出错","-")</f>
        <v>-</v>
      </c>
      <c r="K1452" s="31" t="str">
        <f>IF(AND(Sheet1!G1757=0,Sheet1!L1757=0,Sheet1!Q1757=0,Sheet1!V1757&lt;&gt;0),"出错","-")</f>
        <v>-</v>
      </c>
      <c r="L1452" s="31" t="str">
        <f>IF(AND(Sheet1!G1757=0,Sheet1!L1757=0,Sheet1!Q1757=0,Sheet1!V1757=0,Sheet1!AA1757&lt;&gt;0),"出错","-")</f>
        <v>-</v>
      </c>
    </row>
    <row r="1453" spans="1:12">
      <c r="A1453" s="23">
        <v>40337</v>
      </c>
      <c r="B1453" s="23" t="s">
        <v>1659</v>
      </c>
      <c r="C1453" s="31" t="str">
        <f>IF(OR(Sheet1!I1758&lt;&gt;Sheet1!AF1758,Sheet1!AG1758&lt;&gt;Sheet1!J1758),"有影响","-")</f>
        <v>-</v>
      </c>
      <c r="D1453" s="31" t="str">
        <f>IF(OR(Sheet1!N1758&lt;&gt;Sheet1!AH1758,Sheet1!AI1758&lt;&gt;Sheet1!O1758),"有影响","-")</f>
        <v>-</v>
      </c>
      <c r="E1453" s="31" t="str">
        <f>IF(OR(Sheet1!S1758&lt;&gt;Sheet1!AJ1758,Sheet1!AK1758&lt;&gt;Sheet1!T1758),"有影响","-")</f>
        <v>-</v>
      </c>
      <c r="F1453" s="31" t="str">
        <f>IF(OR(Sheet1!X1758&lt;&gt;Sheet1!AL1758,Sheet1!AM1758&lt;&gt;Sheet1!Y1758),"有影响","-")</f>
        <v>-</v>
      </c>
      <c r="G1453" s="31" t="str">
        <f>IF(OR(Sheet1!AC1758&lt;&gt;Sheet1!AN1758,Sheet1!AO1758&lt;&gt;Sheet1!AD1758),"有影响","-")</f>
        <v>-</v>
      </c>
      <c r="H1453" s="31" t="str">
        <f>IF(Sheet1!G1758=0,"出错","-")</f>
        <v>-</v>
      </c>
      <c r="I1453" s="31" t="str">
        <f>IF(AND(Sheet1!G1758=0,Sheet1!L1758&lt;&gt;0),"出错","-")</f>
        <v>-</v>
      </c>
      <c r="J1453" s="31" t="str">
        <f>IF(AND(Sheet1!G1758=0,Sheet1!L1758=0,Sheet1!Q1758&lt;&gt;0),"出错","-")</f>
        <v>-</v>
      </c>
      <c r="K1453" s="31" t="str">
        <f>IF(AND(Sheet1!G1758=0,Sheet1!L1758=0,Sheet1!Q1758=0,Sheet1!V1758&lt;&gt;0),"出错","-")</f>
        <v>-</v>
      </c>
      <c r="L1453" s="31" t="str">
        <f>IF(AND(Sheet1!G1758=0,Sheet1!L1758=0,Sheet1!Q1758=0,Sheet1!V1758=0,Sheet1!AA1758&lt;&gt;0),"出错","-")</f>
        <v>-</v>
      </c>
    </row>
    <row r="1454" spans="1:12">
      <c r="A1454" s="23">
        <v>40338</v>
      </c>
      <c r="B1454" s="23" t="s">
        <v>1659</v>
      </c>
      <c r="C1454" s="31" t="str">
        <f>IF(OR(Sheet1!I1759&lt;&gt;Sheet1!AF1759,Sheet1!AG1759&lt;&gt;Sheet1!J1759),"有影响","-")</f>
        <v>-</v>
      </c>
      <c r="D1454" s="31" t="str">
        <f>IF(OR(Sheet1!N1759&lt;&gt;Sheet1!AH1759,Sheet1!AI1759&lt;&gt;Sheet1!O1759),"有影响","-")</f>
        <v>-</v>
      </c>
      <c r="E1454" s="31" t="str">
        <f>IF(OR(Sheet1!S1759&lt;&gt;Sheet1!AJ1759,Sheet1!AK1759&lt;&gt;Sheet1!T1759),"有影响","-")</f>
        <v>-</v>
      </c>
      <c r="F1454" s="31" t="str">
        <f>IF(OR(Sheet1!X1759&lt;&gt;Sheet1!AL1759,Sheet1!AM1759&lt;&gt;Sheet1!Y1759),"有影响","-")</f>
        <v>-</v>
      </c>
      <c r="G1454" s="31" t="str">
        <f>IF(OR(Sheet1!AC1759&lt;&gt;Sheet1!AN1759,Sheet1!AO1759&lt;&gt;Sheet1!AD1759),"有影响","-")</f>
        <v>-</v>
      </c>
      <c r="H1454" s="31" t="str">
        <f>IF(Sheet1!G1759=0,"出错","-")</f>
        <v>-</v>
      </c>
      <c r="I1454" s="31" t="str">
        <f>IF(AND(Sheet1!G1759=0,Sheet1!L1759&lt;&gt;0),"出错","-")</f>
        <v>-</v>
      </c>
      <c r="J1454" s="31" t="str">
        <f>IF(AND(Sheet1!G1759=0,Sheet1!L1759=0,Sheet1!Q1759&lt;&gt;0),"出错","-")</f>
        <v>-</v>
      </c>
      <c r="K1454" s="31" t="str">
        <f>IF(AND(Sheet1!G1759=0,Sheet1!L1759=0,Sheet1!Q1759=0,Sheet1!V1759&lt;&gt;0),"出错","-")</f>
        <v>-</v>
      </c>
      <c r="L1454" s="31" t="str">
        <f>IF(AND(Sheet1!G1759=0,Sheet1!L1759=0,Sheet1!Q1759=0,Sheet1!V1759=0,Sheet1!AA1759&lt;&gt;0),"出错","-")</f>
        <v>-</v>
      </c>
    </row>
    <row r="1455" spans="1:12">
      <c r="A1455" s="23">
        <v>40339</v>
      </c>
      <c r="B1455" s="23" t="s">
        <v>1659</v>
      </c>
      <c r="C1455" s="31" t="str">
        <f>IF(OR(Sheet1!I1760&lt;&gt;Sheet1!AF1760,Sheet1!AG1760&lt;&gt;Sheet1!J1760),"有影响","-")</f>
        <v>-</v>
      </c>
      <c r="D1455" s="31" t="str">
        <f>IF(OR(Sheet1!N1760&lt;&gt;Sheet1!AH1760,Sheet1!AI1760&lt;&gt;Sheet1!O1760),"有影响","-")</f>
        <v>-</v>
      </c>
      <c r="E1455" s="31" t="str">
        <f>IF(OR(Sheet1!S1760&lt;&gt;Sheet1!AJ1760,Sheet1!AK1760&lt;&gt;Sheet1!T1760),"有影响","-")</f>
        <v>-</v>
      </c>
      <c r="F1455" s="31" t="str">
        <f>IF(OR(Sheet1!X1760&lt;&gt;Sheet1!AL1760,Sheet1!AM1760&lt;&gt;Sheet1!Y1760),"有影响","-")</f>
        <v>-</v>
      </c>
      <c r="G1455" s="31" t="str">
        <f>IF(OR(Sheet1!AC1760&lt;&gt;Sheet1!AN1760,Sheet1!AO1760&lt;&gt;Sheet1!AD1760),"有影响","-")</f>
        <v>-</v>
      </c>
      <c r="H1455" s="31" t="str">
        <f>IF(Sheet1!G1760=0,"出错","-")</f>
        <v>-</v>
      </c>
      <c r="I1455" s="31" t="str">
        <f>IF(AND(Sheet1!G1760=0,Sheet1!L1760&lt;&gt;0),"出错","-")</f>
        <v>-</v>
      </c>
      <c r="J1455" s="31" t="str">
        <f>IF(AND(Sheet1!G1760=0,Sheet1!L1760=0,Sheet1!Q1760&lt;&gt;0),"出错","-")</f>
        <v>-</v>
      </c>
      <c r="K1455" s="31" t="str">
        <f>IF(AND(Sheet1!G1760=0,Sheet1!L1760=0,Sheet1!Q1760=0,Sheet1!V1760&lt;&gt;0),"出错","-")</f>
        <v>-</v>
      </c>
      <c r="L1455" s="31" t="str">
        <f>IF(AND(Sheet1!G1760=0,Sheet1!L1760=0,Sheet1!Q1760=0,Sheet1!V1760=0,Sheet1!AA1760&lt;&gt;0),"出错","-")</f>
        <v>-</v>
      </c>
    </row>
    <row r="1456" spans="1:12">
      <c r="A1456" s="23">
        <v>40340</v>
      </c>
      <c r="B1456" s="23" t="s">
        <v>1659</v>
      </c>
      <c r="C1456" s="31" t="str">
        <f>IF(OR(Sheet1!I1761&lt;&gt;Sheet1!AF1761,Sheet1!AG1761&lt;&gt;Sheet1!J1761),"有影响","-")</f>
        <v>-</v>
      </c>
      <c r="D1456" s="31" t="str">
        <f>IF(OR(Sheet1!N1761&lt;&gt;Sheet1!AH1761,Sheet1!AI1761&lt;&gt;Sheet1!O1761),"有影响","-")</f>
        <v>-</v>
      </c>
      <c r="E1456" s="31" t="str">
        <f>IF(OR(Sheet1!S1761&lt;&gt;Sheet1!AJ1761,Sheet1!AK1761&lt;&gt;Sheet1!T1761),"有影响","-")</f>
        <v>-</v>
      </c>
      <c r="F1456" s="31" t="str">
        <f>IF(OR(Sheet1!X1761&lt;&gt;Sheet1!AL1761,Sheet1!AM1761&lt;&gt;Sheet1!Y1761),"有影响","-")</f>
        <v>-</v>
      </c>
      <c r="G1456" s="31" t="str">
        <f>IF(OR(Sheet1!AC1761&lt;&gt;Sheet1!AN1761,Sheet1!AO1761&lt;&gt;Sheet1!AD1761),"有影响","-")</f>
        <v>-</v>
      </c>
      <c r="H1456" s="31" t="str">
        <f>IF(Sheet1!G1761=0,"出错","-")</f>
        <v>-</v>
      </c>
      <c r="I1456" s="31" t="str">
        <f>IF(AND(Sheet1!G1761=0,Sheet1!L1761&lt;&gt;0),"出错","-")</f>
        <v>-</v>
      </c>
      <c r="J1456" s="31" t="str">
        <f>IF(AND(Sheet1!G1761=0,Sheet1!L1761=0,Sheet1!Q1761&lt;&gt;0),"出错","-")</f>
        <v>-</v>
      </c>
      <c r="K1456" s="31" t="str">
        <f>IF(AND(Sheet1!G1761=0,Sheet1!L1761=0,Sheet1!Q1761=0,Sheet1!V1761&lt;&gt;0),"出错","-")</f>
        <v>-</v>
      </c>
      <c r="L1456" s="31" t="str">
        <f>IF(AND(Sheet1!G1761=0,Sheet1!L1761=0,Sheet1!Q1761=0,Sheet1!V1761=0,Sheet1!AA1761&lt;&gt;0),"出错","-")</f>
        <v>-</v>
      </c>
    </row>
    <row r="1457" spans="1:12">
      <c r="A1457" s="23">
        <v>40341</v>
      </c>
      <c r="B1457" s="23" t="s">
        <v>1659</v>
      </c>
      <c r="C1457" s="31" t="str">
        <f>IF(OR(Sheet1!I1762&lt;&gt;Sheet1!AF1762,Sheet1!AG1762&lt;&gt;Sheet1!J1762),"有影响","-")</f>
        <v>-</v>
      </c>
      <c r="D1457" s="31" t="str">
        <f>IF(OR(Sheet1!N1762&lt;&gt;Sheet1!AH1762,Sheet1!AI1762&lt;&gt;Sheet1!O1762),"有影响","-")</f>
        <v>-</v>
      </c>
      <c r="E1457" s="31" t="str">
        <f>IF(OR(Sheet1!S1762&lt;&gt;Sheet1!AJ1762,Sheet1!AK1762&lt;&gt;Sheet1!T1762),"有影响","-")</f>
        <v>-</v>
      </c>
      <c r="F1457" s="31" t="str">
        <f>IF(OR(Sheet1!X1762&lt;&gt;Sheet1!AL1762,Sheet1!AM1762&lt;&gt;Sheet1!Y1762),"有影响","-")</f>
        <v>-</v>
      </c>
      <c r="G1457" s="31" t="str">
        <f>IF(OR(Sheet1!AC1762&lt;&gt;Sheet1!AN1762,Sheet1!AO1762&lt;&gt;Sheet1!AD1762),"有影响","-")</f>
        <v>-</v>
      </c>
      <c r="H1457" s="31" t="str">
        <f>IF(Sheet1!G1762=0,"出错","-")</f>
        <v>-</v>
      </c>
      <c r="I1457" s="31" t="str">
        <f>IF(AND(Sheet1!G1762=0,Sheet1!L1762&lt;&gt;0),"出错","-")</f>
        <v>-</v>
      </c>
      <c r="J1457" s="31" t="str">
        <f>IF(AND(Sheet1!G1762=0,Sheet1!L1762=0,Sheet1!Q1762&lt;&gt;0),"出错","-")</f>
        <v>-</v>
      </c>
      <c r="K1457" s="31" t="str">
        <f>IF(AND(Sheet1!G1762=0,Sheet1!L1762=0,Sheet1!Q1762=0,Sheet1!V1762&lt;&gt;0),"出错","-")</f>
        <v>-</v>
      </c>
      <c r="L1457" s="31" t="str">
        <f>IF(AND(Sheet1!G1762=0,Sheet1!L1762=0,Sheet1!Q1762=0,Sheet1!V1762=0,Sheet1!AA1762&lt;&gt;0),"出错","-")</f>
        <v>-</v>
      </c>
    </row>
    <row r="1458" spans="1:12">
      <c r="A1458" s="23">
        <v>40342</v>
      </c>
      <c r="B1458" s="23" t="s">
        <v>1659</v>
      </c>
      <c r="C1458" s="31" t="str">
        <f>IF(OR(Sheet1!I1763&lt;&gt;Sheet1!AF1763,Sheet1!AG1763&lt;&gt;Sheet1!J1763),"有影响","-")</f>
        <v>-</v>
      </c>
      <c r="D1458" s="31" t="str">
        <f>IF(OR(Sheet1!N1763&lt;&gt;Sheet1!AH1763,Sheet1!AI1763&lt;&gt;Sheet1!O1763),"有影响","-")</f>
        <v>-</v>
      </c>
      <c r="E1458" s="31" t="str">
        <f>IF(OR(Sheet1!S1763&lt;&gt;Sheet1!AJ1763,Sheet1!AK1763&lt;&gt;Sheet1!T1763),"有影响","-")</f>
        <v>-</v>
      </c>
      <c r="F1458" s="31" t="str">
        <f>IF(OR(Sheet1!X1763&lt;&gt;Sheet1!AL1763,Sheet1!AM1763&lt;&gt;Sheet1!Y1763),"有影响","-")</f>
        <v>-</v>
      </c>
      <c r="G1458" s="31" t="str">
        <f>IF(OR(Sheet1!AC1763&lt;&gt;Sheet1!AN1763,Sheet1!AO1763&lt;&gt;Sheet1!AD1763),"有影响","-")</f>
        <v>-</v>
      </c>
      <c r="H1458" s="31" t="str">
        <f>IF(Sheet1!G1763=0,"出错","-")</f>
        <v>-</v>
      </c>
      <c r="I1458" s="31" t="str">
        <f>IF(AND(Sheet1!G1763=0,Sheet1!L1763&lt;&gt;0),"出错","-")</f>
        <v>-</v>
      </c>
      <c r="J1458" s="31" t="str">
        <f>IF(AND(Sheet1!G1763=0,Sheet1!L1763=0,Sheet1!Q1763&lt;&gt;0),"出错","-")</f>
        <v>-</v>
      </c>
      <c r="K1458" s="31" t="str">
        <f>IF(AND(Sheet1!G1763=0,Sheet1!L1763=0,Sheet1!Q1763=0,Sheet1!V1763&lt;&gt;0),"出错","-")</f>
        <v>-</v>
      </c>
      <c r="L1458" s="31" t="str">
        <f>IF(AND(Sheet1!G1763=0,Sheet1!L1763=0,Sheet1!Q1763=0,Sheet1!V1763=0,Sheet1!AA1763&lt;&gt;0),"出错","-")</f>
        <v>-</v>
      </c>
    </row>
    <row r="1459" spans="1:12">
      <c r="A1459" s="23">
        <v>40343</v>
      </c>
      <c r="B1459" s="23" t="s">
        <v>1659</v>
      </c>
      <c r="C1459" s="31" t="str">
        <f>IF(OR(Sheet1!I1764&lt;&gt;Sheet1!AF1764,Sheet1!AG1764&lt;&gt;Sheet1!J1764),"有影响","-")</f>
        <v>-</v>
      </c>
      <c r="D1459" s="31" t="str">
        <f>IF(OR(Sheet1!N1764&lt;&gt;Sheet1!AH1764,Sheet1!AI1764&lt;&gt;Sheet1!O1764),"有影响","-")</f>
        <v>-</v>
      </c>
      <c r="E1459" s="31" t="str">
        <f>IF(OR(Sheet1!S1764&lt;&gt;Sheet1!AJ1764,Sheet1!AK1764&lt;&gt;Sheet1!T1764),"有影响","-")</f>
        <v>-</v>
      </c>
      <c r="F1459" s="31" t="str">
        <f>IF(OR(Sheet1!X1764&lt;&gt;Sheet1!AL1764,Sheet1!AM1764&lt;&gt;Sheet1!Y1764),"有影响","-")</f>
        <v>-</v>
      </c>
      <c r="G1459" s="31" t="str">
        <f>IF(OR(Sheet1!AC1764&lt;&gt;Sheet1!AN1764,Sheet1!AO1764&lt;&gt;Sheet1!AD1764),"有影响","-")</f>
        <v>-</v>
      </c>
      <c r="H1459" s="31" t="str">
        <f>IF(Sheet1!G1764=0,"出错","-")</f>
        <v>-</v>
      </c>
      <c r="I1459" s="31" t="str">
        <f>IF(AND(Sheet1!G1764=0,Sheet1!L1764&lt;&gt;0),"出错","-")</f>
        <v>-</v>
      </c>
      <c r="J1459" s="31" t="str">
        <f>IF(AND(Sheet1!G1764=0,Sheet1!L1764=0,Sheet1!Q1764&lt;&gt;0),"出错","-")</f>
        <v>-</v>
      </c>
      <c r="K1459" s="31" t="str">
        <f>IF(AND(Sheet1!G1764=0,Sheet1!L1764=0,Sheet1!Q1764=0,Sheet1!V1764&lt;&gt;0),"出错","-")</f>
        <v>-</v>
      </c>
      <c r="L1459" s="31" t="str">
        <f>IF(AND(Sheet1!G1764=0,Sheet1!L1764=0,Sheet1!Q1764=0,Sheet1!V1764=0,Sheet1!AA1764&lt;&gt;0),"出错","-")</f>
        <v>-</v>
      </c>
    </row>
    <row r="1460" spans="1:12">
      <c r="A1460" s="23">
        <v>40344</v>
      </c>
      <c r="B1460" s="23" t="s">
        <v>1659</v>
      </c>
      <c r="C1460" s="31" t="str">
        <f>IF(OR(Sheet1!I1765&lt;&gt;Sheet1!AF1765,Sheet1!AG1765&lt;&gt;Sheet1!J1765),"有影响","-")</f>
        <v>-</v>
      </c>
      <c r="D1460" s="31" t="str">
        <f>IF(OR(Sheet1!N1765&lt;&gt;Sheet1!AH1765,Sheet1!AI1765&lt;&gt;Sheet1!O1765),"有影响","-")</f>
        <v>-</v>
      </c>
      <c r="E1460" s="31" t="str">
        <f>IF(OR(Sheet1!S1765&lt;&gt;Sheet1!AJ1765,Sheet1!AK1765&lt;&gt;Sheet1!T1765),"有影响","-")</f>
        <v>-</v>
      </c>
      <c r="F1460" s="31" t="str">
        <f>IF(OR(Sheet1!X1765&lt;&gt;Sheet1!AL1765,Sheet1!AM1765&lt;&gt;Sheet1!Y1765),"有影响","-")</f>
        <v>-</v>
      </c>
      <c r="G1460" s="31" t="str">
        <f>IF(OR(Sheet1!AC1765&lt;&gt;Sheet1!AN1765,Sheet1!AO1765&lt;&gt;Sheet1!AD1765),"有影响","-")</f>
        <v>-</v>
      </c>
      <c r="H1460" s="31" t="str">
        <f>IF(Sheet1!G1765=0,"出错","-")</f>
        <v>-</v>
      </c>
      <c r="I1460" s="31" t="str">
        <f>IF(AND(Sheet1!G1765=0,Sheet1!L1765&lt;&gt;0),"出错","-")</f>
        <v>-</v>
      </c>
      <c r="J1460" s="31" t="str">
        <f>IF(AND(Sheet1!G1765=0,Sheet1!L1765=0,Sheet1!Q1765&lt;&gt;0),"出错","-")</f>
        <v>-</v>
      </c>
      <c r="K1460" s="31" t="str">
        <f>IF(AND(Sheet1!G1765=0,Sheet1!L1765=0,Sheet1!Q1765=0,Sheet1!V1765&lt;&gt;0),"出错","-")</f>
        <v>-</v>
      </c>
      <c r="L1460" s="31" t="str">
        <f>IF(AND(Sheet1!G1765=0,Sheet1!L1765=0,Sheet1!Q1765=0,Sheet1!V1765=0,Sheet1!AA1765&lt;&gt;0),"出错","-")</f>
        <v>-</v>
      </c>
    </row>
    <row r="1461" spans="1:12">
      <c r="A1461" s="23">
        <v>40345</v>
      </c>
      <c r="B1461" s="23" t="s">
        <v>1659</v>
      </c>
      <c r="C1461" s="31" t="str">
        <f>IF(OR(Sheet1!I1766&lt;&gt;Sheet1!AF1766,Sheet1!AG1766&lt;&gt;Sheet1!J1766),"有影响","-")</f>
        <v>-</v>
      </c>
      <c r="D1461" s="31" t="str">
        <f>IF(OR(Sheet1!N1766&lt;&gt;Sheet1!AH1766,Sheet1!AI1766&lt;&gt;Sheet1!O1766),"有影响","-")</f>
        <v>-</v>
      </c>
      <c r="E1461" s="31" t="str">
        <f>IF(OR(Sheet1!S1766&lt;&gt;Sheet1!AJ1766,Sheet1!AK1766&lt;&gt;Sheet1!T1766),"有影响","-")</f>
        <v>-</v>
      </c>
      <c r="F1461" s="31" t="str">
        <f>IF(OR(Sheet1!X1766&lt;&gt;Sheet1!AL1766,Sheet1!AM1766&lt;&gt;Sheet1!Y1766),"有影响","-")</f>
        <v>-</v>
      </c>
      <c r="G1461" s="31" t="str">
        <f>IF(OR(Sheet1!AC1766&lt;&gt;Sheet1!AN1766,Sheet1!AO1766&lt;&gt;Sheet1!AD1766),"有影响","-")</f>
        <v>-</v>
      </c>
      <c r="H1461" s="31" t="str">
        <f>IF(Sheet1!G1766=0,"出错","-")</f>
        <v>-</v>
      </c>
      <c r="I1461" s="31" t="str">
        <f>IF(AND(Sheet1!G1766=0,Sheet1!L1766&lt;&gt;0),"出错","-")</f>
        <v>-</v>
      </c>
      <c r="J1461" s="31" t="str">
        <f>IF(AND(Sheet1!G1766=0,Sheet1!L1766=0,Sheet1!Q1766&lt;&gt;0),"出错","-")</f>
        <v>-</v>
      </c>
      <c r="K1461" s="31" t="str">
        <f>IF(AND(Sheet1!G1766=0,Sheet1!L1766=0,Sheet1!Q1766=0,Sheet1!V1766&lt;&gt;0),"出错","-")</f>
        <v>-</v>
      </c>
      <c r="L1461" s="31" t="str">
        <f>IF(AND(Sheet1!G1766=0,Sheet1!L1766=0,Sheet1!Q1766=0,Sheet1!V1766=0,Sheet1!AA1766&lt;&gt;0),"出错","-")</f>
        <v>-</v>
      </c>
    </row>
    <row r="1462" spans="1:12">
      <c r="A1462" s="23">
        <v>40346</v>
      </c>
      <c r="B1462" s="23" t="s">
        <v>1659</v>
      </c>
      <c r="C1462" s="31" t="str">
        <f>IF(OR(Sheet1!I1767&lt;&gt;Sheet1!AF1767,Sheet1!AG1767&lt;&gt;Sheet1!J1767),"有影响","-")</f>
        <v>-</v>
      </c>
      <c r="D1462" s="31" t="str">
        <f>IF(OR(Sheet1!N1767&lt;&gt;Sheet1!AH1767,Sheet1!AI1767&lt;&gt;Sheet1!O1767),"有影响","-")</f>
        <v>-</v>
      </c>
      <c r="E1462" s="31" t="str">
        <f>IF(OR(Sheet1!S1767&lt;&gt;Sheet1!AJ1767,Sheet1!AK1767&lt;&gt;Sheet1!T1767),"有影响","-")</f>
        <v>-</v>
      </c>
      <c r="F1462" s="31" t="str">
        <f>IF(OR(Sheet1!X1767&lt;&gt;Sheet1!AL1767,Sheet1!AM1767&lt;&gt;Sheet1!Y1767),"有影响","-")</f>
        <v>-</v>
      </c>
      <c r="G1462" s="31" t="str">
        <f>IF(OR(Sheet1!AC1767&lt;&gt;Sheet1!AN1767,Sheet1!AO1767&lt;&gt;Sheet1!AD1767),"有影响","-")</f>
        <v>-</v>
      </c>
      <c r="H1462" s="31" t="str">
        <f>IF(Sheet1!G1767=0,"出错","-")</f>
        <v>-</v>
      </c>
      <c r="I1462" s="31" t="str">
        <f>IF(AND(Sheet1!G1767=0,Sheet1!L1767&lt;&gt;0),"出错","-")</f>
        <v>-</v>
      </c>
      <c r="J1462" s="31" t="str">
        <f>IF(AND(Sheet1!G1767=0,Sheet1!L1767=0,Sheet1!Q1767&lt;&gt;0),"出错","-")</f>
        <v>-</v>
      </c>
      <c r="K1462" s="31" t="str">
        <f>IF(AND(Sheet1!G1767=0,Sheet1!L1767=0,Sheet1!Q1767=0,Sheet1!V1767&lt;&gt;0),"出错","-")</f>
        <v>-</v>
      </c>
      <c r="L1462" s="31" t="str">
        <f>IF(AND(Sheet1!G1767=0,Sheet1!L1767=0,Sheet1!Q1767=0,Sheet1!V1767=0,Sheet1!AA1767&lt;&gt;0),"出错","-")</f>
        <v>-</v>
      </c>
    </row>
    <row r="1463" spans="1:12">
      <c r="A1463" s="23">
        <v>40347</v>
      </c>
      <c r="B1463" s="23" t="s">
        <v>1659</v>
      </c>
      <c r="C1463" s="31" t="str">
        <f>IF(OR(Sheet1!I1768&lt;&gt;Sheet1!AF1768,Sheet1!AG1768&lt;&gt;Sheet1!J1768),"有影响","-")</f>
        <v>-</v>
      </c>
      <c r="D1463" s="31" t="str">
        <f>IF(OR(Sheet1!N1768&lt;&gt;Sheet1!AH1768,Sheet1!AI1768&lt;&gt;Sheet1!O1768),"有影响","-")</f>
        <v>-</v>
      </c>
      <c r="E1463" s="31" t="str">
        <f>IF(OR(Sheet1!S1768&lt;&gt;Sheet1!AJ1768,Sheet1!AK1768&lt;&gt;Sheet1!T1768),"有影响","-")</f>
        <v>-</v>
      </c>
      <c r="F1463" s="31" t="str">
        <f>IF(OR(Sheet1!X1768&lt;&gt;Sheet1!AL1768,Sheet1!AM1768&lt;&gt;Sheet1!Y1768),"有影响","-")</f>
        <v>-</v>
      </c>
      <c r="G1463" s="31" t="str">
        <f>IF(OR(Sheet1!AC1768&lt;&gt;Sheet1!AN1768,Sheet1!AO1768&lt;&gt;Sheet1!AD1768),"有影响","-")</f>
        <v>-</v>
      </c>
      <c r="H1463" s="31" t="str">
        <f>IF(Sheet1!G1768=0,"出错","-")</f>
        <v>-</v>
      </c>
      <c r="I1463" s="31" t="str">
        <f>IF(AND(Sheet1!G1768=0,Sheet1!L1768&lt;&gt;0),"出错","-")</f>
        <v>-</v>
      </c>
      <c r="J1463" s="31" t="str">
        <f>IF(AND(Sheet1!G1768=0,Sheet1!L1768=0,Sheet1!Q1768&lt;&gt;0),"出错","-")</f>
        <v>-</v>
      </c>
      <c r="K1463" s="31" t="str">
        <f>IF(AND(Sheet1!G1768=0,Sheet1!L1768=0,Sheet1!Q1768=0,Sheet1!V1768&lt;&gt;0),"出错","-")</f>
        <v>-</v>
      </c>
      <c r="L1463" s="31" t="str">
        <f>IF(AND(Sheet1!G1768=0,Sheet1!L1768=0,Sheet1!Q1768=0,Sheet1!V1768=0,Sheet1!AA1768&lt;&gt;0),"出错","-")</f>
        <v>-</v>
      </c>
    </row>
    <row r="1464" spans="1:12">
      <c r="A1464" s="23">
        <v>40348</v>
      </c>
      <c r="B1464" s="23" t="s">
        <v>1659</v>
      </c>
      <c r="C1464" s="31" t="str">
        <f>IF(OR(Sheet1!I1769&lt;&gt;Sheet1!AF1769,Sheet1!AG1769&lt;&gt;Sheet1!J1769),"有影响","-")</f>
        <v>-</v>
      </c>
      <c r="D1464" s="31" t="str">
        <f>IF(OR(Sheet1!N1769&lt;&gt;Sheet1!AH1769,Sheet1!AI1769&lt;&gt;Sheet1!O1769),"有影响","-")</f>
        <v>-</v>
      </c>
      <c r="E1464" s="31" t="str">
        <f>IF(OR(Sheet1!S1769&lt;&gt;Sheet1!AJ1769,Sheet1!AK1769&lt;&gt;Sheet1!T1769),"有影响","-")</f>
        <v>-</v>
      </c>
      <c r="F1464" s="31" t="str">
        <f>IF(OR(Sheet1!X1769&lt;&gt;Sheet1!AL1769,Sheet1!AM1769&lt;&gt;Sheet1!Y1769),"有影响","-")</f>
        <v>-</v>
      </c>
      <c r="G1464" s="31" t="str">
        <f>IF(OR(Sheet1!AC1769&lt;&gt;Sheet1!AN1769,Sheet1!AO1769&lt;&gt;Sheet1!AD1769),"有影响","-")</f>
        <v>-</v>
      </c>
      <c r="H1464" s="31" t="str">
        <f>IF(Sheet1!G1769=0,"出错","-")</f>
        <v>-</v>
      </c>
      <c r="I1464" s="31" t="str">
        <f>IF(AND(Sheet1!G1769=0,Sheet1!L1769&lt;&gt;0),"出错","-")</f>
        <v>-</v>
      </c>
      <c r="J1464" s="31" t="str">
        <f>IF(AND(Sheet1!G1769=0,Sheet1!L1769=0,Sheet1!Q1769&lt;&gt;0),"出错","-")</f>
        <v>-</v>
      </c>
      <c r="K1464" s="31" t="str">
        <f>IF(AND(Sheet1!G1769=0,Sheet1!L1769=0,Sheet1!Q1769=0,Sheet1!V1769&lt;&gt;0),"出错","-")</f>
        <v>-</v>
      </c>
      <c r="L1464" s="31" t="str">
        <f>IF(AND(Sheet1!G1769=0,Sheet1!L1769=0,Sheet1!Q1769=0,Sheet1!V1769=0,Sheet1!AA1769&lt;&gt;0),"出错","-")</f>
        <v>-</v>
      </c>
    </row>
    <row r="1465" spans="1:12">
      <c r="A1465" s="23">
        <v>40349</v>
      </c>
      <c r="B1465" s="23" t="s">
        <v>1659</v>
      </c>
      <c r="C1465" s="31" t="str">
        <f>IF(OR(Sheet1!I1770&lt;&gt;Sheet1!AF1770,Sheet1!AG1770&lt;&gt;Sheet1!J1770),"有影响","-")</f>
        <v>-</v>
      </c>
      <c r="D1465" s="31" t="str">
        <f>IF(OR(Sheet1!N1770&lt;&gt;Sheet1!AH1770,Sheet1!AI1770&lt;&gt;Sheet1!O1770),"有影响","-")</f>
        <v>-</v>
      </c>
      <c r="E1465" s="31" t="str">
        <f>IF(OR(Sheet1!S1770&lt;&gt;Sheet1!AJ1770,Sheet1!AK1770&lt;&gt;Sheet1!T1770),"有影响","-")</f>
        <v>-</v>
      </c>
      <c r="F1465" s="31" t="str">
        <f>IF(OR(Sheet1!X1770&lt;&gt;Sheet1!AL1770,Sheet1!AM1770&lt;&gt;Sheet1!Y1770),"有影响","-")</f>
        <v>-</v>
      </c>
      <c r="G1465" s="31" t="str">
        <f>IF(OR(Sheet1!AC1770&lt;&gt;Sheet1!AN1770,Sheet1!AO1770&lt;&gt;Sheet1!AD1770),"有影响","-")</f>
        <v>-</v>
      </c>
      <c r="H1465" s="31" t="str">
        <f>IF(Sheet1!G1770=0,"出错","-")</f>
        <v>-</v>
      </c>
      <c r="I1465" s="31" t="str">
        <f>IF(AND(Sheet1!G1770=0,Sheet1!L1770&lt;&gt;0),"出错","-")</f>
        <v>-</v>
      </c>
      <c r="J1465" s="31" t="str">
        <f>IF(AND(Sheet1!G1770=0,Sheet1!L1770=0,Sheet1!Q1770&lt;&gt;0),"出错","-")</f>
        <v>-</v>
      </c>
      <c r="K1465" s="31" t="str">
        <f>IF(AND(Sheet1!G1770=0,Sheet1!L1770=0,Sheet1!Q1770=0,Sheet1!V1770&lt;&gt;0),"出错","-")</f>
        <v>-</v>
      </c>
      <c r="L1465" s="31" t="str">
        <f>IF(AND(Sheet1!G1770=0,Sheet1!L1770=0,Sheet1!Q1770=0,Sheet1!V1770=0,Sheet1!AA1770&lt;&gt;0),"出错","-")</f>
        <v>-</v>
      </c>
    </row>
    <row r="1466" spans="1:12">
      <c r="A1466" s="23">
        <v>40350</v>
      </c>
      <c r="B1466" s="23" t="s">
        <v>1659</v>
      </c>
      <c r="C1466" s="31" t="str">
        <f>IF(OR(Sheet1!I1771&lt;&gt;Sheet1!AF1771,Sheet1!AG1771&lt;&gt;Sheet1!J1771),"有影响","-")</f>
        <v>-</v>
      </c>
      <c r="D1466" s="31" t="str">
        <f>IF(OR(Sheet1!N1771&lt;&gt;Sheet1!AH1771,Sheet1!AI1771&lt;&gt;Sheet1!O1771),"有影响","-")</f>
        <v>-</v>
      </c>
      <c r="E1466" s="31" t="str">
        <f>IF(OR(Sheet1!S1771&lt;&gt;Sheet1!AJ1771,Sheet1!AK1771&lt;&gt;Sheet1!T1771),"有影响","-")</f>
        <v>-</v>
      </c>
      <c r="F1466" s="31" t="str">
        <f>IF(OR(Sheet1!X1771&lt;&gt;Sheet1!AL1771,Sheet1!AM1771&lt;&gt;Sheet1!Y1771),"有影响","-")</f>
        <v>-</v>
      </c>
      <c r="G1466" s="31" t="str">
        <f>IF(OR(Sheet1!AC1771&lt;&gt;Sheet1!AN1771,Sheet1!AO1771&lt;&gt;Sheet1!AD1771),"有影响","-")</f>
        <v>-</v>
      </c>
      <c r="H1466" s="31" t="str">
        <f>IF(Sheet1!G1771=0,"出错","-")</f>
        <v>-</v>
      </c>
      <c r="I1466" s="31" t="str">
        <f>IF(AND(Sheet1!G1771=0,Sheet1!L1771&lt;&gt;0),"出错","-")</f>
        <v>-</v>
      </c>
      <c r="J1466" s="31" t="str">
        <f>IF(AND(Sheet1!G1771=0,Sheet1!L1771=0,Sheet1!Q1771&lt;&gt;0),"出错","-")</f>
        <v>-</v>
      </c>
      <c r="K1466" s="31" t="str">
        <f>IF(AND(Sheet1!G1771=0,Sheet1!L1771=0,Sheet1!Q1771=0,Sheet1!V1771&lt;&gt;0),"出错","-")</f>
        <v>-</v>
      </c>
      <c r="L1466" s="31" t="str">
        <f>IF(AND(Sheet1!G1771=0,Sheet1!L1771=0,Sheet1!Q1771=0,Sheet1!V1771=0,Sheet1!AA1771&lt;&gt;0),"出错","-")</f>
        <v>-</v>
      </c>
    </row>
    <row r="1467" spans="1:12">
      <c r="A1467" s="23">
        <v>40351</v>
      </c>
      <c r="B1467" s="23" t="s">
        <v>1659</v>
      </c>
      <c r="C1467" s="31" t="str">
        <f>IF(OR(Sheet1!I1772&lt;&gt;Sheet1!AF1772,Sheet1!AG1772&lt;&gt;Sheet1!J1772),"有影响","-")</f>
        <v>-</v>
      </c>
      <c r="D1467" s="31" t="str">
        <f>IF(OR(Sheet1!N1772&lt;&gt;Sheet1!AH1772,Sheet1!AI1772&lt;&gt;Sheet1!O1772),"有影响","-")</f>
        <v>-</v>
      </c>
      <c r="E1467" s="31" t="str">
        <f>IF(OR(Sheet1!S1772&lt;&gt;Sheet1!AJ1772,Sheet1!AK1772&lt;&gt;Sheet1!T1772),"有影响","-")</f>
        <v>-</v>
      </c>
      <c r="F1467" s="31" t="str">
        <f>IF(OR(Sheet1!X1772&lt;&gt;Sheet1!AL1772,Sheet1!AM1772&lt;&gt;Sheet1!Y1772),"有影响","-")</f>
        <v>-</v>
      </c>
      <c r="G1467" s="31" t="str">
        <f>IF(OR(Sheet1!AC1772&lt;&gt;Sheet1!AN1772,Sheet1!AO1772&lt;&gt;Sheet1!AD1772),"有影响","-")</f>
        <v>-</v>
      </c>
      <c r="H1467" s="31" t="str">
        <f>IF(Sheet1!G1772=0,"出错","-")</f>
        <v>-</v>
      </c>
      <c r="I1467" s="31" t="str">
        <f>IF(AND(Sheet1!G1772=0,Sheet1!L1772&lt;&gt;0),"出错","-")</f>
        <v>-</v>
      </c>
      <c r="J1467" s="31" t="str">
        <f>IF(AND(Sheet1!G1772=0,Sheet1!L1772=0,Sheet1!Q1772&lt;&gt;0),"出错","-")</f>
        <v>-</v>
      </c>
      <c r="K1467" s="31" t="str">
        <f>IF(AND(Sheet1!G1772=0,Sheet1!L1772=0,Sheet1!Q1772=0,Sheet1!V1772&lt;&gt;0),"出错","-")</f>
        <v>-</v>
      </c>
      <c r="L1467" s="31" t="str">
        <f>IF(AND(Sheet1!G1772=0,Sheet1!L1772=0,Sheet1!Q1772=0,Sheet1!V1772=0,Sheet1!AA1772&lt;&gt;0),"出错","-")</f>
        <v>-</v>
      </c>
    </row>
    <row r="1468" spans="1:12">
      <c r="A1468" s="23">
        <v>40352</v>
      </c>
      <c r="B1468" s="23" t="s">
        <v>1659</v>
      </c>
      <c r="C1468" s="31" t="str">
        <f>IF(OR(Sheet1!I1773&lt;&gt;Sheet1!AF1773,Sheet1!AG1773&lt;&gt;Sheet1!J1773),"有影响","-")</f>
        <v>-</v>
      </c>
      <c r="D1468" s="31" t="str">
        <f>IF(OR(Sheet1!N1773&lt;&gt;Sheet1!AH1773,Sheet1!AI1773&lt;&gt;Sheet1!O1773),"有影响","-")</f>
        <v>-</v>
      </c>
      <c r="E1468" s="31" t="str">
        <f>IF(OR(Sheet1!S1773&lt;&gt;Sheet1!AJ1773,Sheet1!AK1773&lt;&gt;Sheet1!T1773),"有影响","-")</f>
        <v>-</v>
      </c>
      <c r="F1468" s="31" t="str">
        <f>IF(OR(Sheet1!X1773&lt;&gt;Sheet1!AL1773,Sheet1!AM1773&lt;&gt;Sheet1!Y1773),"有影响","-")</f>
        <v>-</v>
      </c>
      <c r="G1468" s="31" t="str">
        <f>IF(OR(Sheet1!AC1773&lt;&gt;Sheet1!AN1773,Sheet1!AO1773&lt;&gt;Sheet1!AD1773),"有影响","-")</f>
        <v>-</v>
      </c>
      <c r="H1468" s="31" t="str">
        <f>IF(Sheet1!G1773=0,"出错","-")</f>
        <v>-</v>
      </c>
      <c r="I1468" s="31" t="str">
        <f>IF(AND(Sheet1!G1773=0,Sheet1!L1773&lt;&gt;0),"出错","-")</f>
        <v>-</v>
      </c>
      <c r="J1468" s="31" t="str">
        <f>IF(AND(Sheet1!G1773=0,Sheet1!L1773=0,Sheet1!Q1773&lt;&gt;0),"出错","-")</f>
        <v>-</v>
      </c>
      <c r="K1468" s="31" t="str">
        <f>IF(AND(Sheet1!G1773=0,Sheet1!L1773=0,Sheet1!Q1773=0,Sheet1!V1773&lt;&gt;0),"出错","-")</f>
        <v>-</v>
      </c>
      <c r="L1468" s="31" t="str">
        <f>IF(AND(Sheet1!G1773=0,Sheet1!L1773=0,Sheet1!Q1773=0,Sheet1!V1773=0,Sheet1!AA1773&lt;&gt;0),"出错","-")</f>
        <v>-</v>
      </c>
    </row>
    <row r="1469" spans="1:12">
      <c r="A1469" s="23">
        <v>40353</v>
      </c>
      <c r="B1469" s="23" t="s">
        <v>1659</v>
      </c>
      <c r="C1469" s="31" t="str">
        <f>IF(OR(Sheet1!I1774&lt;&gt;Sheet1!AF1774,Sheet1!AG1774&lt;&gt;Sheet1!J1774),"有影响","-")</f>
        <v>-</v>
      </c>
      <c r="D1469" s="31" t="str">
        <f>IF(OR(Sheet1!N1774&lt;&gt;Sheet1!AH1774,Sheet1!AI1774&lt;&gt;Sheet1!O1774),"有影响","-")</f>
        <v>-</v>
      </c>
      <c r="E1469" s="31" t="str">
        <f>IF(OR(Sheet1!S1774&lt;&gt;Sheet1!AJ1774,Sheet1!AK1774&lt;&gt;Sheet1!T1774),"有影响","-")</f>
        <v>-</v>
      </c>
      <c r="F1469" s="31" t="str">
        <f>IF(OR(Sheet1!X1774&lt;&gt;Sheet1!AL1774,Sheet1!AM1774&lt;&gt;Sheet1!Y1774),"有影响","-")</f>
        <v>-</v>
      </c>
      <c r="G1469" s="31" t="str">
        <f>IF(OR(Sheet1!AC1774&lt;&gt;Sheet1!AN1774,Sheet1!AO1774&lt;&gt;Sheet1!AD1774),"有影响","-")</f>
        <v>-</v>
      </c>
      <c r="H1469" s="31" t="str">
        <f>IF(Sheet1!G1774=0,"出错","-")</f>
        <v>-</v>
      </c>
      <c r="I1469" s="31" t="str">
        <f>IF(AND(Sheet1!G1774=0,Sheet1!L1774&lt;&gt;0),"出错","-")</f>
        <v>-</v>
      </c>
      <c r="J1469" s="31" t="str">
        <f>IF(AND(Sheet1!G1774=0,Sheet1!L1774=0,Sheet1!Q1774&lt;&gt;0),"出错","-")</f>
        <v>-</v>
      </c>
      <c r="K1469" s="31" t="str">
        <f>IF(AND(Sheet1!G1774=0,Sheet1!L1774=0,Sheet1!Q1774=0,Sheet1!V1774&lt;&gt;0),"出错","-")</f>
        <v>-</v>
      </c>
      <c r="L1469" s="31" t="str">
        <f>IF(AND(Sheet1!G1774=0,Sheet1!L1774=0,Sheet1!Q1774=0,Sheet1!V1774=0,Sheet1!AA1774&lt;&gt;0),"出错","-")</f>
        <v>-</v>
      </c>
    </row>
    <row r="1470" spans="1:12">
      <c r="A1470" s="23">
        <v>40354</v>
      </c>
      <c r="B1470" s="23" t="s">
        <v>1659</v>
      </c>
      <c r="C1470" s="31" t="str">
        <f>IF(OR(Sheet1!I1775&lt;&gt;Sheet1!AF1775,Sheet1!AG1775&lt;&gt;Sheet1!J1775),"有影响","-")</f>
        <v>-</v>
      </c>
      <c r="D1470" s="31" t="str">
        <f>IF(OR(Sheet1!N1775&lt;&gt;Sheet1!AH1775,Sheet1!AI1775&lt;&gt;Sheet1!O1775),"有影响","-")</f>
        <v>-</v>
      </c>
      <c r="E1470" s="31" t="str">
        <f>IF(OR(Sheet1!S1775&lt;&gt;Sheet1!AJ1775,Sheet1!AK1775&lt;&gt;Sheet1!T1775),"有影响","-")</f>
        <v>-</v>
      </c>
      <c r="F1470" s="31" t="str">
        <f>IF(OR(Sheet1!X1775&lt;&gt;Sheet1!AL1775,Sheet1!AM1775&lt;&gt;Sheet1!Y1775),"有影响","-")</f>
        <v>-</v>
      </c>
      <c r="G1470" s="31" t="str">
        <f>IF(OR(Sheet1!AC1775&lt;&gt;Sheet1!AN1775,Sheet1!AO1775&lt;&gt;Sheet1!AD1775),"有影响","-")</f>
        <v>-</v>
      </c>
      <c r="H1470" s="31" t="str">
        <f>IF(Sheet1!G1775=0,"出错","-")</f>
        <v>-</v>
      </c>
      <c r="I1470" s="31" t="str">
        <f>IF(AND(Sheet1!G1775=0,Sheet1!L1775&lt;&gt;0),"出错","-")</f>
        <v>-</v>
      </c>
      <c r="J1470" s="31" t="str">
        <f>IF(AND(Sheet1!G1775=0,Sheet1!L1775=0,Sheet1!Q1775&lt;&gt;0),"出错","-")</f>
        <v>-</v>
      </c>
      <c r="K1470" s="31" t="str">
        <f>IF(AND(Sheet1!G1775=0,Sheet1!L1775=0,Sheet1!Q1775=0,Sheet1!V1775&lt;&gt;0),"出错","-")</f>
        <v>-</v>
      </c>
      <c r="L1470" s="31" t="str">
        <f>IF(AND(Sheet1!G1775=0,Sheet1!L1775=0,Sheet1!Q1775=0,Sheet1!V1775=0,Sheet1!AA1775&lt;&gt;0),"出错","-")</f>
        <v>-</v>
      </c>
    </row>
    <row r="1471" spans="1:12">
      <c r="A1471" s="23">
        <v>40355</v>
      </c>
      <c r="B1471" s="23" t="s">
        <v>1659</v>
      </c>
      <c r="C1471" s="31" t="str">
        <f>IF(OR(Sheet1!I1776&lt;&gt;Sheet1!AF1776,Sheet1!AG1776&lt;&gt;Sheet1!J1776),"有影响","-")</f>
        <v>-</v>
      </c>
      <c r="D1471" s="31" t="str">
        <f>IF(OR(Sheet1!N1776&lt;&gt;Sheet1!AH1776,Sheet1!AI1776&lt;&gt;Sheet1!O1776),"有影响","-")</f>
        <v>-</v>
      </c>
      <c r="E1471" s="31" t="str">
        <f>IF(OR(Sheet1!S1776&lt;&gt;Sheet1!AJ1776,Sheet1!AK1776&lt;&gt;Sheet1!T1776),"有影响","-")</f>
        <v>-</v>
      </c>
      <c r="F1471" s="31" t="str">
        <f>IF(OR(Sheet1!X1776&lt;&gt;Sheet1!AL1776,Sheet1!AM1776&lt;&gt;Sheet1!Y1776),"有影响","-")</f>
        <v>-</v>
      </c>
      <c r="G1471" s="31" t="str">
        <f>IF(OR(Sheet1!AC1776&lt;&gt;Sheet1!AN1776,Sheet1!AO1776&lt;&gt;Sheet1!AD1776),"有影响","-")</f>
        <v>-</v>
      </c>
      <c r="H1471" s="31" t="str">
        <f>IF(Sheet1!G1776=0,"出错","-")</f>
        <v>-</v>
      </c>
      <c r="I1471" s="31" t="str">
        <f>IF(AND(Sheet1!G1776=0,Sheet1!L1776&lt;&gt;0),"出错","-")</f>
        <v>-</v>
      </c>
      <c r="J1471" s="31" t="str">
        <f>IF(AND(Sheet1!G1776=0,Sheet1!L1776=0,Sheet1!Q1776&lt;&gt;0),"出错","-")</f>
        <v>-</v>
      </c>
      <c r="K1471" s="31" t="str">
        <f>IF(AND(Sheet1!G1776=0,Sheet1!L1776=0,Sheet1!Q1776=0,Sheet1!V1776&lt;&gt;0),"出错","-")</f>
        <v>-</v>
      </c>
      <c r="L1471" s="31" t="str">
        <f>IF(AND(Sheet1!G1776=0,Sheet1!L1776=0,Sheet1!Q1776=0,Sheet1!V1776=0,Sheet1!AA1776&lt;&gt;0),"出错","-")</f>
        <v>-</v>
      </c>
    </row>
    <row r="1472" spans="1:12">
      <c r="A1472" s="23">
        <v>40356</v>
      </c>
      <c r="B1472" s="23" t="s">
        <v>1659</v>
      </c>
      <c r="C1472" s="31" t="str">
        <f>IF(OR(Sheet1!I1777&lt;&gt;Sheet1!AF1777,Sheet1!AG1777&lt;&gt;Sheet1!J1777),"有影响","-")</f>
        <v>-</v>
      </c>
      <c r="D1472" s="31" t="str">
        <f>IF(OR(Sheet1!N1777&lt;&gt;Sheet1!AH1777,Sheet1!AI1777&lt;&gt;Sheet1!O1777),"有影响","-")</f>
        <v>-</v>
      </c>
      <c r="E1472" s="31" t="str">
        <f>IF(OR(Sheet1!S1777&lt;&gt;Sheet1!AJ1777,Sheet1!AK1777&lt;&gt;Sheet1!T1777),"有影响","-")</f>
        <v>-</v>
      </c>
      <c r="F1472" s="31" t="str">
        <f>IF(OR(Sheet1!X1777&lt;&gt;Sheet1!AL1777,Sheet1!AM1777&lt;&gt;Sheet1!Y1777),"有影响","-")</f>
        <v>-</v>
      </c>
      <c r="G1472" s="31" t="str">
        <f>IF(OR(Sheet1!AC1777&lt;&gt;Sheet1!AN1777,Sheet1!AO1777&lt;&gt;Sheet1!AD1777),"有影响","-")</f>
        <v>-</v>
      </c>
      <c r="H1472" s="31" t="str">
        <f>IF(Sheet1!G1777=0,"出错","-")</f>
        <v>-</v>
      </c>
      <c r="I1472" s="31" t="str">
        <f>IF(AND(Sheet1!G1777=0,Sheet1!L1777&lt;&gt;0),"出错","-")</f>
        <v>-</v>
      </c>
      <c r="J1472" s="31" t="str">
        <f>IF(AND(Sheet1!G1777=0,Sheet1!L1777=0,Sheet1!Q1777&lt;&gt;0),"出错","-")</f>
        <v>-</v>
      </c>
      <c r="K1472" s="31" t="str">
        <f>IF(AND(Sheet1!G1777=0,Sheet1!L1777=0,Sheet1!Q1777=0,Sheet1!V1777&lt;&gt;0),"出错","-")</f>
        <v>-</v>
      </c>
      <c r="L1472" s="31" t="str">
        <f>IF(AND(Sheet1!G1777=0,Sheet1!L1777=0,Sheet1!Q1777=0,Sheet1!V1777=0,Sheet1!AA1777&lt;&gt;0),"出错","-")</f>
        <v>-</v>
      </c>
    </row>
    <row r="1473" spans="1:12">
      <c r="A1473" s="23">
        <v>40357</v>
      </c>
      <c r="B1473" s="23" t="s">
        <v>1659</v>
      </c>
      <c r="C1473" s="31" t="str">
        <f>IF(OR(Sheet1!I1778&lt;&gt;Sheet1!AF1778,Sheet1!AG1778&lt;&gt;Sheet1!J1778),"有影响","-")</f>
        <v>-</v>
      </c>
      <c r="D1473" s="31" t="str">
        <f>IF(OR(Sheet1!N1778&lt;&gt;Sheet1!AH1778,Sheet1!AI1778&lt;&gt;Sheet1!O1778),"有影响","-")</f>
        <v>-</v>
      </c>
      <c r="E1473" s="31" t="str">
        <f>IF(OR(Sheet1!S1778&lt;&gt;Sheet1!AJ1778,Sheet1!AK1778&lt;&gt;Sheet1!T1778),"有影响","-")</f>
        <v>-</v>
      </c>
      <c r="F1473" s="31" t="str">
        <f>IF(OR(Sheet1!X1778&lt;&gt;Sheet1!AL1778,Sheet1!AM1778&lt;&gt;Sheet1!Y1778),"有影响","-")</f>
        <v>-</v>
      </c>
      <c r="G1473" s="31" t="str">
        <f>IF(OR(Sheet1!AC1778&lt;&gt;Sheet1!AN1778,Sheet1!AO1778&lt;&gt;Sheet1!AD1778),"有影响","-")</f>
        <v>-</v>
      </c>
      <c r="H1473" s="31" t="str">
        <f>IF(Sheet1!G1778=0,"出错","-")</f>
        <v>-</v>
      </c>
      <c r="I1473" s="31" t="str">
        <f>IF(AND(Sheet1!G1778=0,Sheet1!L1778&lt;&gt;0),"出错","-")</f>
        <v>-</v>
      </c>
      <c r="J1473" s="31" t="str">
        <f>IF(AND(Sheet1!G1778=0,Sheet1!L1778=0,Sheet1!Q1778&lt;&gt;0),"出错","-")</f>
        <v>-</v>
      </c>
      <c r="K1473" s="31" t="str">
        <f>IF(AND(Sheet1!G1778=0,Sheet1!L1778=0,Sheet1!Q1778=0,Sheet1!V1778&lt;&gt;0),"出错","-")</f>
        <v>-</v>
      </c>
      <c r="L1473" s="31" t="str">
        <f>IF(AND(Sheet1!G1778=0,Sheet1!L1778=0,Sheet1!Q1778=0,Sheet1!V1778=0,Sheet1!AA1778&lt;&gt;0),"出错","-")</f>
        <v>-</v>
      </c>
    </row>
    <row r="1474" spans="1:12">
      <c r="A1474" s="23">
        <v>40358</v>
      </c>
      <c r="B1474" s="23" t="s">
        <v>1659</v>
      </c>
      <c r="C1474" s="31" t="str">
        <f>IF(OR(Sheet1!I1779&lt;&gt;Sheet1!AF1779,Sheet1!AG1779&lt;&gt;Sheet1!J1779),"有影响","-")</f>
        <v>-</v>
      </c>
      <c r="D1474" s="31" t="str">
        <f>IF(OR(Sheet1!N1779&lt;&gt;Sheet1!AH1779,Sheet1!AI1779&lt;&gt;Sheet1!O1779),"有影响","-")</f>
        <v>-</v>
      </c>
      <c r="E1474" s="31" t="str">
        <f>IF(OR(Sheet1!S1779&lt;&gt;Sheet1!AJ1779,Sheet1!AK1779&lt;&gt;Sheet1!T1779),"有影响","-")</f>
        <v>-</v>
      </c>
      <c r="F1474" s="31" t="str">
        <f>IF(OR(Sheet1!X1779&lt;&gt;Sheet1!AL1779,Sheet1!AM1779&lt;&gt;Sheet1!Y1779),"有影响","-")</f>
        <v>-</v>
      </c>
      <c r="G1474" s="31" t="str">
        <f>IF(OR(Sheet1!AC1779&lt;&gt;Sheet1!AN1779,Sheet1!AO1779&lt;&gt;Sheet1!AD1779),"有影响","-")</f>
        <v>-</v>
      </c>
      <c r="H1474" s="31" t="str">
        <f>IF(Sheet1!G1779=0,"出错","-")</f>
        <v>-</v>
      </c>
      <c r="I1474" s="31" t="str">
        <f>IF(AND(Sheet1!G1779=0,Sheet1!L1779&lt;&gt;0),"出错","-")</f>
        <v>-</v>
      </c>
      <c r="J1474" s="31" t="str">
        <f>IF(AND(Sheet1!G1779=0,Sheet1!L1779=0,Sheet1!Q1779&lt;&gt;0),"出错","-")</f>
        <v>-</v>
      </c>
      <c r="K1474" s="31" t="str">
        <f>IF(AND(Sheet1!G1779=0,Sheet1!L1779=0,Sheet1!Q1779=0,Sheet1!V1779&lt;&gt;0),"出错","-")</f>
        <v>-</v>
      </c>
      <c r="L1474" s="31" t="str">
        <f>IF(AND(Sheet1!G1779=0,Sheet1!L1779=0,Sheet1!Q1779=0,Sheet1!V1779=0,Sheet1!AA1779&lt;&gt;0),"出错","-")</f>
        <v>-</v>
      </c>
    </row>
    <row r="1475" spans="1:12">
      <c r="A1475" s="23">
        <v>40359</v>
      </c>
      <c r="B1475" s="23" t="s">
        <v>1659</v>
      </c>
      <c r="C1475" s="31" t="str">
        <f>IF(OR(Sheet1!I1780&lt;&gt;Sheet1!AF1780,Sheet1!AG1780&lt;&gt;Sheet1!J1780),"有影响","-")</f>
        <v>-</v>
      </c>
      <c r="D1475" s="31" t="str">
        <f>IF(OR(Sheet1!N1780&lt;&gt;Sheet1!AH1780,Sheet1!AI1780&lt;&gt;Sheet1!O1780),"有影响","-")</f>
        <v>-</v>
      </c>
      <c r="E1475" s="31" t="str">
        <f>IF(OR(Sheet1!S1780&lt;&gt;Sheet1!AJ1780,Sheet1!AK1780&lt;&gt;Sheet1!T1780),"有影响","-")</f>
        <v>-</v>
      </c>
      <c r="F1475" s="31" t="str">
        <f>IF(OR(Sheet1!X1780&lt;&gt;Sheet1!AL1780,Sheet1!AM1780&lt;&gt;Sheet1!Y1780),"有影响","-")</f>
        <v>-</v>
      </c>
      <c r="G1475" s="31" t="str">
        <f>IF(OR(Sheet1!AC1780&lt;&gt;Sheet1!AN1780,Sheet1!AO1780&lt;&gt;Sheet1!AD1780),"有影响","-")</f>
        <v>-</v>
      </c>
      <c r="H1475" s="31" t="str">
        <f>IF(Sheet1!G1780=0,"出错","-")</f>
        <v>-</v>
      </c>
      <c r="I1475" s="31" t="str">
        <f>IF(AND(Sheet1!G1780=0,Sheet1!L1780&lt;&gt;0),"出错","-")</f>
        <v>-</v>
      </c>
      <c r="J1475" s="31" t="str">
        <f>IF(AND(Sheet1!G1780=0,Sheet1!L1780=0,Sheet1!Q1780&lt;&gt;0),"出错","-")</f>
        <v>-</v>
      </c>
      <c r="K1475" s="31" t="str">
        <f>IF(AND(Sheet1!G1780=0,Sheet1!L1780=0,Sheet1!Q1780=0,Sheet1!V1780&lt;&gt;0),"出错","-")</f>
        <v>-</v>
      </c>
      <c r="L1475" s="31" t="str">
        <f>IF(AND(Sheet1!G1780=0,Sheet1!L1780=0,Sheet1!Q1780=0,Sheet1!V1780=0,Sheet1!AA1780&lt;&gt;0),"出错","-")</f>
        <v>-</v>
      </c>
    </row>
    <row r="1476" spans="1:12">
      <c r="A1476" s="23">
        <v>40360</v>
      </c>
      <c r="B1476" s="23" t="s">
        <v>1659</v>
      </c>
      <c r="C1476" s="31" t="str">
        <f>IF(OR(Sheet1!I1781&lt;&gt;Sheet1!AF1781,Sheet1!AG1781&lt;&gt;Sheet1!J1781),"有影响","-")</f>
        <v>-</v>
      </c>
      <c r="D1476" s="31" t="str">
        <f>IF(OR(Sheet1!N1781&lt;&gt;Sheet1!AH1781,Sheet1!AI1781&lt;&gt;Sheet1!O1781),"有影响","-")</f>
        <v>-</v>
      </c>
      <c r="E1476" s="31" t="str">
        <f>IF(OR(Sheet1!S1781&lt;&gt;Sheet1!AJ1781,Sheet1!AK1781&lt;&gt;Sheet1!T1781),"有影响","-")</f>
        <v>-</v>
      </c>
      <c r="F1476" s="31" t="str">
        <f>IF(OR(Sheet1!X1781&lt;&gt;Sheet1!AL1781,Sheet1!AM1781&lt;&gt;Sheet1!Y1781),"有影响","-")</f>
        <v>-</v>
      </c>
      <c r="G1476" s="31" t="str">
        <f>IF(OR(Sheet1!AC1781&lt;&gt;Sheet1!AN1781,Sheet1!AO1781&lt;&gt;Sheet1!AD1781),"有影响","-")</f>
        <v>-</v>
      </c>
      <c r="H1476" s="31" t="str">
        <f>IF(Sheet1!G1781=0,"出错","-")</f>
        <v>-</v>
      </c>
      <c r="I1476" s="31" t="str">
        <f>IF(AND(Sheet1!G1781=0,Sheet1!L1781&lt;&gt;0),"出错","-")</f>
        <v>-</v>
      </c>
      <c r="J1476" s="31" t="str">
        <f>IF(AND(Sheet1!G1781=0,Sheet1!L1781=0,Sheet1!Q1781&lt;&gt;0),"出错","-")</f>
        <v>-</v>
      </c>
      <c r="K1476" s="31" t="str">
        <f>IF(AND(Sheet1!G1781=0,Sheet1!L1781=0,Sheet1!Q1781=0,Sheet1!V1781&lt;&gt;0),"出错","-")</f>
        <v>-</v>
      </c>
      <c r="L1476" s="31" t="str">
        <f>IF(AND(Sheet1!G1781=0,Sheet1!L1781=0,Sheet1!Q1781=0,Sheet1!V1781=0,Sheet1!AA1781&lt;&gt;0),"出错","-")</f>
        <v>-</v>
      </c>
    </row>
    <row r="1477" spans="1:12">
      <c r="A1477" s="3">
        <v>41001</v>
      </c>
      <c r="B1477" s="3" t="s">
        <v>512</v>
      </c>
      <c r="C1477" s="31" t="str">
        <f>IF(OR(Sheet1!I1902&lt;&gt;Sheet1!AF1902,Sheet1!AG1902&lt;&gt;Sheet1!J1902),"有影响","-")</f>
        <v>-</v>
      </c>
      <c r="D1477" s="31" t="str">
        <f>IF(OR(Sheet1!N1902&lt;&gt;Sheet1!AH1902,Sheet1!AI1902&lt;&gt;Sheet1!O1902),"有影响","-")</f>
        <v>-</v>
      </c>
      <c r="E1477" s="31" t="str">
        <f>IF(OR(Sheet1!S1902&lt;&gt;Sheet1!AJ1902,Sheet1!AK1902&lt;&gt;Sheet1!T1902),"有影响","-")</f>
        <v>-</v>
      </c>
      <c r="F1477" s="31" t="str">
        <f>IF(OR(Sheet1!X1902&lt;&gt;Sheet1!AL1902,Sheet1!AM1902&lt;&gt;Sheet1!Y1902),"有影响","-")</f>
        <v>-</v>
      </c>
      <c r="G1477" s="31" t="str">
        <f>IF(OR(Sheet1!AC1902&lt;&gt;Sheet1!AN1902,Sheet1!AO1902&lt;&gt;Sheet1!AD1902),"有影响","-")</f>
        <v>-</v>
      </c>
      <c r="H1477" s="31" t="str">
        <f>IF(Sheet1!G1902=0,"出错","-")</f>
        <v>-</v>
      </c>
      <c r="I1477" s="31" t="str">
        <f>IF(AND(Sheet1!G1902=0,Sheet1!L1902&lt;&gt;0),"出错","-")</f>
        <v>-</v>
      </c>
      <c r="J1477" s="31" t="str">
        <f>IF(AND(Sheet1!G1902=0,Sheet1!L1902=0,Sheet1!Q1902&lt;&gt;0),"出错","-")</f>
        <v>-</v>
      </c>
      <c r="K1477" s="31" t="str">
        <f>IF(AND(Sheet1!G1902=0,Sheet1!L1902=0,Sheet1!Q1902=0,Sheet1!V1902&lt;&gt;0),"出错","-")</f>
        <v>-</v>
      </c>
      <c r="L1477" s="31" t="str">
        <f>IF(AND(Sheet1!G1902=0,Sheet1!L1902=0,Sheet1!Q1902=0,Sheet1!V1902=0,Sheet1!AA1902&lt;&gt;0),"出错","-")</f>
        <v>-</v>
      </c>
    </row>
    <row r="1478" spans="1:12">
      <c r="A1478" s="3">
        <v>41002</v>
      </c>
      <c r="B1478" s="3" t="s">
        <v>513</v>
      </c>
      <c r="C1478" s="31" t="str">
        <f>IF(OR(Sheet1!I1903&lt;&gt;Sheet1!AF1903,Sheet1!AG1903&lt;&gt;Sheet1!J1903),"有影响","-")</f>
        <v>-</v>
      </c>
      <c r="D1478" s="31" t="str">
        <f>IF(OR(Sheet1!N1903&lt;&gt;Sheet1!AH1903,Sheet1!AI1903&lt;&gt;Sheet1!O1903),"有影响","-")</f>
        <v>-</v>
      </c>
      <c r="E1478" s="31" t="str">
        <f>IF(OR(Sheet1!S1903&lt;&gt;Sheet1!AJ1903,Sheet1!AK1903&lt;&gt;Sheet1!T1903),"有影响","-")</f>
        <v>-</v>
      </c>
      <c r="F1478" s="31" t="str">
        <f>IF(OR(Sheet1!X1903&lt;&gt;Sheet1!AL1903,Sheet1!AM1903&lt;&gt;Sheet1!Y1903),"有影响","-")</f>
        <v>-</v>
      </c>
      <c r="G1478" s="31" t="str">
        <f>IF(OR(Sheet1!AC1903&lt;&gt;Sheet1!AN1903,Sheet1!AO1903&lt;&gt;Sheet1!AD1903),"有影响","-")</f>
        <v>-</v>
      </c>
      <c r="H1478" s="31" t="str">
        <f>IF(Sheet1!G1903=0,"出错","-")</f>
        <v>-</v>
      </c>
      <c r="I1478" s="31" t="str">
        <f>IF(AND(Sheet1!G1903=0,Sheet1!L1903&lt;&gt;0),"出错","-")</f>
        <v>-</v>
      </c>
      <c r="J1478" s="31" t="str">
        <f>IF(AND(Sheet1!G1903=0,Sheet1!L1903=0,Sheet1!Q1903&lt;&gt;0),"出错","-")</f>
        <v>-</v>
      </c>
      <c r="K1478" s="31" t="str">
        <f>IF(AND(Sheet1!G1903=0,Sheet1!L1903=0,Sheet1!Q1903=0,Sheet1!V1903&lt;&gt;0),"出错","-")</f>
        <v>-</v>
      </c>
      <c r="L1478" s="31" t="str">
        <f>IF(AND(Sheet1!G1903=0,Sheet1!L1903=0,Sheet1!Q1903=0,Sheet1!V1903=0,Sheet1!AA1903&lt;&gt;0),"出错","-")</f>
        <v>-</v>
      </c>
    </row>
    <row r="1479" spans="1:12">
      <c r="A1479" s="3">
        <v>41003</v>
      </c>
      <c r="B1479" s="3" t="s">
        <v>514</v>
      </c>
      <c r="C1479" s="31" t="str">
        <f>IF(OR(Sheet1!I1904&lt;&gt;Sheet1!AF1904,Sheet1!AG1904&lt;&gt;Sheet1!J1904),"有影响","-")</f>
        <v>-</v>
      </c>
      <c r="D1479" s="31" t="str">
        <f>IF(OR(Sheet1!N1904&lt;&gt;Sheet1!AH1904,Sheet1!AI1904&lt;&gt;Sheet1!O1904),"有影响","-")</f>
        <v>-</v>
      </c>
      <c r="E1479" s="31" t="str">
        <f>IF(OR(Sheet1!S1904&lt;&gt;Sheet1!AJ1904,Sheet1!AK1904&lt;&gt;Sheet1!T1904),"有影响","-")</f>
        <v>-</v>
      </c>
      <c r="F1479" s="31" t="str">
        <f>IF(OR(Sheet1!X1904&lt;&gt;Sheet1!AL1904,Sheet1!AM1904&lt;&gt;Sheet1!Y1904),"有影响","-")</f>
        <v>-</v>
      </c>
      <c r="G1479" s="31" t="str">
        <f>IF(OR(Sheet1!AC1904&lt;&gt;Sheet1!AN1904,Sheet1!AO1904&lt;&gt;Sheet1!AD1904),"有影响","-")</f>
        <v>-</v>
      </c>
      <c r="H1479" s="31" t="str">
        <f>IF(Sheet1!G1904=0,"出错","-")</f>
        <v>-</v>
      </c>
      <c r="I1479" s="31" t="str">
        <f>IF(AND(Sheet1!G1904=0,Sheet1!L1904&lt;&gt;0),"出错","-")</f>
        <v>-</v>
      </c>
      <c r="J1479" s="31" t="str">
        <f>IF(AND(Sheet1!G1904=0,Sheet1!L1904=0,Sheet1!Q1904&lt;&gt;0),"出错","-")</f>
        <v>-</v>
      </c>
      <c r="K1479" s="31" t="str">
        <f>IF(AND(Sheet1!G1904=0,Sheet1!L1904=0,Sheet1!Q1904=0,Sheet1!V1904&lt;&gt;0),"出错","-")</f>
        <v>-</v>
      </c>
      <c r="L1479" s="31" t="str">
        <f>IF(AND(Sheet1!G1904=0,Sheet1!L1904=0,Sheet1!Q1904=0,Sheet1!V1904=0,Sheet1!AA1904&lt;&gt;0),"出错","-")</f>
        <v>-</v>
      </c>
    </row>
    <row r="1480" spans="1:12">
      <c r="A1480" s="3">
        <v>41004</v>
      </c>
      <c r="B1480" s="3" t="s">
        <v>515</v>
      </c>
      <c r="C1480" s="31" t="str">
        <f>IF(OR(Sheet1!I1905&lt;&gt;Sheet1!AF1905,Sheet1!AG1905&lt;&gt;Sheet1!J1905),"有影响","-")</f>
        <v>-</v>
      </c>
      <c r="D1480" s="31" t="str">
        <f>IF(OR(Sheet1!N1905&lt;&gt;Sheet1!AH1905,Sheet1!AI1905&lt;&gt;Sheet1!O1905),"有影响","-")</f>
        <v>-</v>
      </c>
      <c r="E1480" s="31" t="str">
        <f>IF(OR(Sheet1!S1905&lt;&gt;Sheet1!AJ1905,Sheet1!AK1905&lt;&gt;Sheet1!T1905),"有影响","-")</f>
        <v>-</v>
      </c>
      <c r="F1480" s="31" t="str">
        <f>IF(OR(Sheet1!X1905&lt;&gt;Sheet1!AL1905,Sheet1!AM1905&lt;&gt;Sheet1!Y1905),"有影响","-")</f>
        <v>-</v>
      </c>
      <c r="G1480" s="31" t="str">
        <f>IF(OR(Sheet1!AC1905&lt;&gt;Sheet1!AN1905,Sheet1!AO1905&lt;&gt;Sheet1!AD1905),"有影响","-")</f>
        <v>-</v>
      </c>
      <c r="H1480" s="31" t="str">
        <f>IF(Sheet1!G1905=0,"出错","-")</f>
        <v>-</v>
      </c>
      <c r="I1480" s="31" t="str">
        <f>IF(AND(Sheet1!G1905=0,Sheet1!L1905&lt;&gt;0),"出错","-")</f>
        <v>-</v>
      </c>
      <c r="J1480" s="31" t="str">
        <f>IF(AND(Sheet1!G1905=0,Sheet1!L1905=0,Sheet1!Q1905&lt;&gt;0),"出错","-")</f>
        <v>-</v>
      </c>
      <c r="K1480" s="31" t="str">
        <f>IF(AND(Sheet1!G1905=0,Sheet1!L1905=0,Sheet1!Q1905=0,Sheet1!V1905&lt;&gt;0),"出错","-")</f>
        <v>-</v>
      </c>
      <c r="L1480" s="31" t="str">
        <f>IF(AND(Sheet1!G1905=0,Sheet1!L1905=0,Sheet1!Q1905=0,Sheet1!V1905=0,Sheet1!AA1905&lt;&gt;0),"出错","-")</f>
        <v>-</v>
      </c>
    </row>
    <row r="1481" spans="1:12">
      <c r="A1481" s="3">
        <v>41005</v>
      </c>
      <c r="B1481" s="3" t="s">
        <v>516</v>
      </c>
      <c r="C1481" s="31" t="str">
        <f>IF(OR(Sheet1!I1906&lt;&gt;Sheet1!AF1906,Sheet1!AG1906&lt;&gt;Sheet1!J1906),"有影响","-")</f>
        <v>-</v>
      </c>
      <c r="D1481" s="31" t="str">
        <f>IF(OR(Sheet1!N1906&lt;&gt;Sheet1!AH1906,Sheet1!AI1906&lt;&gt;Sheet1!O1906),"有影响","-")</f>
        <v>-</v>
      </c>
      <c r="E1481" s="31" t="str">
        <f>IF(OR(Sheet1!S1906&lt;&gt;Sheet1!AJ1906,Sheet1!AK1906&lt;&gt;Sheet1!T1906),"有影响","-")</f>
        <v>-</v>
      </c>
      <c r="F1481" s="31" t="str">
        <f>IF(OR(Sheet1!X1906&lt;&gt;Sheet1!AL1906,Sheet1!AM1906&lt;&gt;Sheet1!Y1906),"有影响","-")</f>
        <v>-</v>
      </c>
      <c r="G1481" s="31" t="str">
        <f>IF(OR(Sheet1!AC1906&lt;&gt;Sheet1!AN1906,Sheet1!AO1906&lt;&gt;Sheet1!AD1906),"有影响","-")</f>
        <v>-</v>
      </c>
      <c r="H1481" s="31" t="str">
        <f>IF(Sheet1!G1906=0,"出错","-")</f>
        <v>-</v>
      </c>
      <c r="I1481" s="31" t="str">
        <f>IF(AND(Sheet1!G1906=0,Sheet1!L1906&lt;&gt;0),"出错","-")</f>
        <v>-</v>
      </c>
      <c r="J1481" s="31" t="str">
        <f>IF(AND(Sheet1!G1906=0,Sheet1!L1906=0,Sheet1!Q1906&lt;&gt;0),"出错","-")</f>
        <v>-</v>
      </c>
      <c r="K1481" s="31" t="str">
        <f>IF(AND(Sheet1!G1906=0,Sheet1!L1906=0,Sheet1!Q1906=0,Sheet1!V1906&lt;&gt;0),"出错","-")</f>
        <v>-</v>
      </c>
      <c r="L1481" s="31" t="str">
        <f>IF(AND(Sheet1!G1906=0,Sheet1!L1906=0,Sheet1!Q1906=0,Sheet1!V1906=0,Sheet1!AA1906&lt;&gt;0),"出错","-")</f>
        <v>-</v>
      </c>
    </row>
    <row r="1482" spans="1:12">
      <c r="A1482" s="3">
        <v>41006</v>
      </c>
      <c r="B1482" s="3" t="s">
        <v>517</v>
      </c>
      <c r="C1482" s="31" t="str">
        <f>IF(OR(Sheet1!I1907&lt;&gt;Sheet1!AF1907,Sheet1!AG1907&lt;&gt;Sheet1!J1907),"有影响","-")</f>
        <v>-</v>
      </c>
      <c r="D1482" s="31" t="str">
        <f>IF(OR(Sheet1!N1907&lt;&gt;Sheet1!AH1907,Sheet1!AI1907&lt;&gt;Sheet1!O1907),"有影响","-")</f>
        <v>-</v>
      </c>
      <c r="E1482" s="31" t="str">
        <f>IF(OR(Sheet1!S1907&lt;&gt;Sheet1!AJ1907,Sheet1!AK1907&lt;&gt;Sheet1!T1907),"有影响","-")</f>
        <v>-</v>
      </c>
      <c r="F1482" s="31" t="str">
        <f>IF(OR(Sheet1!X1907&lt;&gt;Sheet1!AL1907,Sheet1!AM1907&lt;&gt;Sheet1!Y1907),"有影响","-")</f>
        <v>-</v>
      </c>
      <c r="G1482" s="31" t="str">
        <f>IF(OR(Sheet1!AC1907&lt;&gt;Sheet1!AN1907,Sheet1!AO1907&lt;&gt;Sheet1!AD1907),"有影响","-")</f>
        <v>-</v>
      </c>
      <c r="H1482" s="31" t="str">
        <f>IF(Sheet1!G1907=0,"出错","-")</f>
        <v>-</v>
      </c>
      <c r="I1482" s="31" t="str">
        <f>IF(AND(Sheet1!G1907=0,Sheet1!L1907&lt;&gt;0),"出错","-")</f>
        <v>-</v>
      </c>
      <c r="J1482" s="31" t="str">
        <f>IF(AND(Sheet1!G1907=0,Sheet1!L1907=0,Sheet1!Q1907&lt;&gt;0),"出错","-")</f>
        <v>-</v>
      </c>
      <c r="K1482" s="31" t="str">
        <f>IF(AND(Sheet1!G1907=0,Sheet1!L1907=0,Sheet1!Q1907=0,Sheet1!V1907&lt;&gt;0),"出错","-")</f>
        <v>-</v>
      </c>
      <c r="L1482" s="31" t="str">
        <f>IF(AND(Sheet1!G1907=0,Sheet1!L1907=0,Sheet1!Q1907=0,Sheet1!V1907=0,Sheet1!AA1907&lt;&gt;0),"出错","-")</f>
        <v>-</v>
      </c>
    </row>
    <row r="1483" spans="1:12">
      <c r="A1483" s="3">
        <v>41007</v>
      </c>
      <c r="B1483" s="3" t="s">
        <v>518</v>
      </c>
      <c r="C1483" s="31" t="str">
        <f>IF(OR(Sheet1!I1908&lt;&gt;Sheet1!AF1908,Sheet1!AG1908&lt;&gt;Sheet1!J1908),"有影响","-")</f>
        <v>-</v>
      </c>
      <c r="D1483" s="31" t="str">
        <f>IF(OR(Sheet1!N1908&lt;&gt;Sheet1!AH1908,Sheet1!AI1908&lt;&gt;Sheet1!O1908),"有影响","-")</f>
        <v>-</v>
      </c>
      <c r="E1483" s="31" t="str">
        <f>IF(OR(Sheet1!S1908&lt;&gt;Sheet1!AJ1908,Sheet1!AK1908&lt;&gt;Sheet1!T1908),"有影响","-")</f>
        <v>-</v>
      </c>
      <c r="F1483" s="31" t="str">
        <f>IF(OR(Sheet1!X1908&lt;&gt;Sheet1!AL1908,Sheet1!AM1908&lt;&gt;Sheet1!Y1908),"有影响","-")</f>
        <v>-</v>
      </c>
      <c r="G1483" s="31" t="str">
        <f>IF(OR(Sheet1!AC1908&lt;&gt;Sheet1!AN1908,Sheet1!AO1908&lt;&gt;Sheet1!AD1908),"有影响","-")</f>
        <v>-</v>
      </c>
      <c r="H1483" s="31" t="str">
        <f>IF(Sheet1!G1908=0,"出错","-")</f>
        <v>-</v>
      </c>
      <c r="I1483" s="31" t="str">
        <f>IF(AND(Sheet1!G1908=0,Sheet1!L1908&lt;&gt;0),"出错","-")</f>
        <v>-</v>
      </c>
      <c r="J1483" s="31" t="str">
        <f>IF(AND(Sheet1!G1908=0,Sheet1!L1908=0,Sheet1!Q1908&lt;&gt;0),"出错","-")</f>
        <v>-</v>
      </c>
      <c r="K1483" s="31" t="str">
        <f>IF(AND(Sheet1!G1908=0,Sheet1!L1908=0,Sheet1!Q1908=0,Sheet1!V1908&lt;&gt;0),"出错","-")</f>
        <v>-</v>
      </c>
      <c r="L1483" s="31" t="str">
        <f>IF(AND(Sheet1!G1908=0,Sheet1!L1908=0,Sheet1!Q1908=0,Sheet1!V1908=0,Sheet1!AA1908&lt;&gt;0),"出错","-")</f>
        <v>-</v>
      </c>
    </row>
    <row r="1484" spans="1:12">
      <c r="A1484" s="3">
        <v>41008</v>
      </c>
      <c r="B1484" s="3" t="s">
        <v>519</v>
      </c>
      <c r="C1484" s="31" t="str">
        <f>IF(OR(Sheet1!I1909&lt;&gt;Sheet1!AF1909,Sheet1!AG1909&lt;&gt;Sheet1!J1909),"有影响","-")</f>
        <v>-</v>
      </c>
      <c r="D1484" s="31" t="str">
        <f>IF(OR(Sheet1!N1909&lt;&gt;Sheet1!AH1909,Sheet1!AI1909&lt;&gt;Sheet1!O1909),"有影响","-")</f>
        <v>-</v>
      </c>
      <c r="E1484" s="31" t="str">
        <f>IF(OR(Sheet1!S1909&lt;&gt;Sheet1!AJ1909,Sheet1!AK1909&lt;&gt;Sheet1!T1909),"有影响","-")</f>
        <v>-</v>
      </c>
      <c r="F1484" s="31" t="str">
        <f>IF(OR(Sheet1!X1909&lt;&gt;Sheet1!AL1909,Sheet1!AM1909&lt;&gt;Sheet1!Y1909),"有影响","-")</f>
        <v>-</v>
      </c>
      <c r="G1484" s="31" t="str">
        <f>IF(OR(Sheet1!AC1909&lt;&gt;Sheet1!AN1909,Sheet1!AO1909&lt;&gt;Sheet1!AD1909),"有影响","-")</f>
        <v>-</v>
      </c>
      <c r="H1484" s="31" t="str">
        <f>IF(Sheet1!G1909=0,"出错","-")</f>
        <v>-</v>
      </c>
      <c r="I1484" s="31" t="str">
        <f>IF(AND(Sheet1!G1909=0,Sheet1!L1909&lt;&gt;0),"出错","-")</f>
        <v>-</v>
      </c>
      <c r="J1484" s="31" t="str">
        <f>IF(AND(Sheet1!G1909=0,Sheet1!L1909=0,Sheet1!Q1909&lt;&gt;0),"出错","-")</f>
        <v>-</v>
      </c>
      <c r="K1484" s="31" t="str">
        <f>IF(AND(Sheet1!G1909=0,Sheet1!L1909=0,Sheet1!Q1909=0,Sheet1!V1909&lt;&gt;0),"出错","-")</f>
        <v>-</v>
      </c>
      <c r="L1484" s="31" t="str">
        <f>IF(AND(Sheet1!G1909=0,Sheet1!L1909=0,Sheet1!Q1909=0,Sheet1!V1909=0,Sheet1!AA1909&lt;&gt;0),"出错","-")</f>
        <v>-</v>
      </c>
    </row>
    <row r="1485" spans="1:12">
      <c r="A1485" s="3">
        <v>41009</v>
      </c>
      <c r="B1485" s="3" t="s">
        <v>520</v>
      </c>
      <c r="C1485" s="31" t="str">
        <f>IF(OR(Sheet1!I1910&lt;&gt;Sheet1!AF1910,Sheet1!AG1910&lt;&gt;Sheet1!J1910),"有影响","-")</f>
        <v>-</v>
      </c>
      <c r="D1485" s="31" t="str">
        <f>IF(OR(Sheet1!N1910&lt;&gt;Sheet1!AH1910,Sheet1!AI1910&lt;&gt;Sheet1!O1910),"有影响","-")</f>
        <v>-</v>
      </c>
      <c r="E1485" s="31" t="str">
        <f>IF(OR(Sheet1!S1910&lt;&gt;Sheet1!AJ1910,Sheet1!AK1910&lt;&gt;Sheet1!T1910),"有影响","-")</f>
        <v>-</v>
      </c>
      <c r="F1485" s="31" t="str">
        <f>IF(OR(Sheet1!X1910&lt;&gt;Sheet1!AL1910,Sheet1!AM1910&lt;&gt;Sheet1!Y1910),"有影响","-")</f>
        <v>-</v>
      </c>
      <c r="G1485" s="31" t="str">
        <f>IF(OR(Sheet1!AC1910&lt;&gt;Sheet1!AN1910,Sheet1!AO1910&lt;&gt;Sheet1!AD1910),"有影响","-")</f>
        <v>-</v>
      </c>
      <c r="H1485" s="31" t="str">
        <f>IF(Sheet1!G1910=0,"出错","-")</f>
        <v>-</v>
      </c>
      <c r="I1485" s="31" t="str">
        <f>IF(AND(Sheet1!G1910=0,Sheet1!L1910&lt;&gt;0),"出错","-")</f>
        <v>-</v>
      </c>
      <c r="J1485" s="31" t="str">
        <f>IF(AND(Sheet1!G1910=0,Sheet1!L1910=0,Sheet1!Q1910&lt;&gt;0),"出错","-")</f>
        <v>-</v>
      </c>
      <c r="K1485" s="31" t="str">
        <f>IF(AND(Sheet1!G1910=0,Sheet1!L1910=0,Sheet1!Q1910=0,Sheet1!V1910&lt;&gt;0),"出错","-")</f>
        <v>-</v>
      </c>
      <c r="L1485" s="31" t="str">
        <f>IF(AND(Sheet1!G1910=0,Sheet1!L1910=0,Sheet1!Q1910=0,Sheet1!V1910=0,Sheet1!AA1910&lt;&gt;0),"出错","-")</f>
        <v>-</v>
      </c>
    </row>
    <row r="1486" spans="1:12">
      <c r="A1486" s="3">
        <v>41010</v>
      </c>
      <c r="B1486" s="3" t="s">
        <v>521</v>
      </c>
      <c r="C1486" s="31" t="str">
        <f>IF(OR(Sheet1!I1911&lt;&gt;Sheet1!AF1911,Sheet1!AG1911&lt;&gt;Sheet1!J1911),"有影响","-")</f>
        <v>-</v>
      </c>
      <c r="D1486" s="31" t="str">
        <f>IF(OR(Sheet1!N1911&lt;&gt;Sheet1!AH1911,Sheet1!AI1911&lt;&gt;Sheet1!O1911),"有影响","-")</f>
        <v>-</v>
      </c>
      <c r="E1486" s="31" t="str">
        <f>IF(OR(Sheet1!S1911&lt;&gt;Sheet1!AJ1911,Sheet1!AK1911&lt;&gt;Sheet1!T1911),"有影响","-")</f>
        <v>-</v>
      </c>
      <c r="F1486" s="31" t="str">
        <f>IF(OR(Sheet1!X1911&lt;&gt;Sheet1!AL1911,Sheet1!AM1911&lt;&gt;Sheet1!Y1911),"有影响","-")</f>
        <v>-</v>
      </c>
      <c r="G1486" s="31" t="str">
        <f>IF(OR(Sheet1!AC1911&lt;&gt;Sheet1!AN1911,Sheet1!AO1911&lt;&gt;Sheet1!AD1911),"有影响","-")</f>
        <v>-</v>
      </c>
      <c r="H1486" s="31" t="str">
        <f>IF(Sheet1!G1911=0,"出错","-")</f>
        <v>-</v>
      </c>
      <c r="I1486" s="31" t="str">
        <f>IF(AND(Sheet1!G1911=0,Sheet1!L1911&lt;&gt;0),"出错","-")</f>
        <v>-</v>
      </c>
      <c r="J1486" s="31" t="str">
        <f>IF(AND(Sheet1!G1911=0,Sheet1!L1911=0,Sheet1!Q1911&lt;&gt;0),"出错","-")</f>
        <v>-</v>
      </c>
      <c r="K1486" s="31" t="str">
        <f>IF(AND(Sheet1!G1911=0,Sheet1!L1911=0,Sheet1!Q1911=0,Sheet1!V1911&lt;&gt;0),"出错","-")</f>
        <v>-</v>
      </c>
      <c r="L1486" s="31" t="str">
        <f>IF(AND(Sheet1!G1911=0,Sheet1!L1911=0,Sheet1!Q1911=0,Sheet1!V1911=0,Sheet1!AA1911&lt;&gt;0),"出错","-")</f>
        <v>-</v>
      </c>
    </row>
    <row r="1487" spans="1:12">
      <c r="A1487" s="3">
        <v>41011</v>
      </c>
      <c r="B1487" s="3" t="s">
        <v>522</v>
      </c>
      <c r="C1487" s="31" t="str">
        <f>IF(OR(Sheet1!I1912&lt;&gt;Sheet1!AF1912,Sheet1!AG1912&lt;&gt;Sheet1!J1912),"有影响","-")</f>
        <v>-</v>
      </c>
      <c r="D1487" s="31" t="str">
        <f>IF(OR(Sheet1!N1912&lt;&gt;Sheet1!AH1912,Sheet1!AI1912&lt;&gt;Sheet1!O1912),"有影响","-")</f>
        <v>-</v>
      </c>
      <c r="E1487" s="31" t="str">
        <f>IF(OR(Sheet1!S1912&lt;&gt;Sheet1!AJ1912,Sheet1!AK1912&lt;&gt;Sheet1!T1912),"有影响","-")</f>
        <v>-</v>
      </c>
      <c r="F1487" s="31" t="str">
        <f>IF(OR(Sheet1!X1912&lt;&gt;Sheet1!AL1912,Sheet1!AM1912&lt;&gt;Sheet1!Y1912),"有影响","-")</f>
        <v>-</v>
      </c>
      <c r="G1487" s="31" t="str">
        <f>IF(OR(Sheet1!AC1912&lt;&gt;Sheet1!AN1912,Sheet1!AO1912&lt;&gt;Sheet1!AD1912),"有影响","-")</f>
        <v>-</v>
      </c>
      <c r="H1487" s="31" t="str">
        <f>IF(Sheet1!G1912=0,"出错","-")</f>
        <v>-</v>
      </c>
      <c r="I1487" s="31" t="str">
        <f>IF(AND(Sheet1!G1912=0,Sheet1!L1912&lt;&gt;0),"出错","-")</f>
        <v>-</v>
      </c>
      <c r="J1487" s="31" t="str">
        <f>IF(AND(Sheet1!G1912=0,Sheet1!L1912=0,Sheet1!Q1912&lt;&gt;0),"出错","-")</f>
        <v>-</v>
      </c>
      <c r="K1487" s="31" t="str">
        <f>IF(AND(Sheet1!G1912=0,Sheet1!L1912=0,Sheet1!Q1912=0,Sheet1!V1912&lt;&gt;0),"出错","-")</f>
        <v>-</v>
      </c>
      <c r="L1487" s="31" t="str">
        <f>IF(AND(Sheet1!G1912=0,Sheet1!L1912=0,Sheet1!Q1912=0,Sheet1!V1912=0,Sheet1!AA1912&lt;&gt;0),"出错","-")</f>
        <v>-</v>
      </c>
    </row>
    <row r="1488" spans="1:12">
      <c r="A1488" s="3">
        <v>41012</v>
      </c>
      <c r="B1488" s="3" t="s">
        <v>523</v>
      </c>
      <c r="C1488" s="31" t="str">
        <f>IF(OR(Sheet1!I1913&lt;&gt;Sheet1!AF1913,Sheet1!AG1913&lt;&gt;Sheet1!J1913),"有影响","-")</f>
        <v>-</v>
      </c>
      <c r="D1488" s="31" t="str">
        <f>IF(OR(Sheet1!N1913&lt;&gt;Sheet1!AH1913,Sheet1!AI1913&lt;&gt;Sheet1!O1913),"有影响","-")</f>
        <v>-</v>
      </c>
      <c r="E1488" s="31" t="str">
        <f>IF(OR(Sheet1!S1913&lt;&gt;Sheet1!AJ1913,Sheet1!AK1913&lt;&gt;Sheet1!T1913),"有影响","-")</f>
        <v>-</v>
      </c>
      <c r="F1488" s="31" t="str">
        <f>IF(OR(Sheet1!X1913&lt;&gt;Sheet1!AL1913,Sheet1!AM1913&lt;&gt;Sheet1!Y1913),"有影响","-")</f>
        <v>-</v>
      </c>
      <c r="G1488" s="31" t="str">
        <f>IF(OR(Sheet1!AC1913&lt;&gt;Sheet1!AN1913,Sheet1!AO1913&lt;&gt;Sheet1!AD1913),"有影响","-")</f>
        <v>-</v>
      </c>
      <c r="H1488" s="31" t="str">
        <f>IF(Sheet1!G1913=0,"出错","-")</f>
        <v>-</v>
      </c>
      <c r="I1488" s="31" t="str">
        <f>IF(AND(Sheet1!G1913=0,Sheet1!L1913&lt;&gt;0),"出错","-")</f>
        <v>-</v>
      </c>
      <c r="J1488" s="31" t="str">
        <f>IF(AND(Sheet1!G1913=0,Sheet1!L1913=0,Sheet1!Q1913&lt;&gt;0),"出错","-")</f>
        <v>-</v>
      </c>
      <c r="K1488" s="31" t="str">
        <f>IF(AND(Sheet1!G1913=0,Sheet1!L1913=0,Sheet1!Q1913=0,Sheet1!V1913&lt;&gt;0),"出错","-")</f>
        <v>-</v>
      </c>
      <c r="L1488" s="31" t="str">
        <f>IF(AND(Sheet1!G1913=0,Sheet1!L1913=0,Sheet1!Q1913=0,Sheet1!V1913=0,Sheet1!AA1913&lt;&gt;0),"出错","-")</f>
        <v>-</v>
      </c>
    </row>
    <row r="1489" spans="1:12">
      <c r="A1489" s="3">
        <v>41013</v>
      </c>
      <c r="B1489" s="3" t="s">
        <v>524</v>
      </c>
      <c r="C1489" s="31" t="str">
        <f>IF(OR(Sheet1!I1914&lt;&gt;Sheet1!AF1914,Sheet1!AG1914&lt;&gt;Sheet1!J1914),"有影响","-")</f>
        <v>-</v>
      </c>
      <c r="D1489" s="31" t="str">
        <f>IF(OR(Sheet1!N1914&lt;&gt;Sheet1!AH1914,Sheet1!AI1914&lt;&gt;Sheet1!O1914),"有影响","-")</f>
        <v>-</v>
      </c>
      <c r="E1489" s="31" t="str">
        <f>IF(OR(Sheet1!S1914&lt;&gt;Sheet1!AJ1914,Sheet1!AK1914&lt;&gt;Sheet1!T1914),"有影响","-")</f>
        <v>-</v>
      </c>
      <c r="F1489" s="31" t="str">
        <f>IF(OR(Sheet1!X1914&lt;&gt;Sheet1!AL1914,Sheet1!AM1914&lt;&gt;Sheet1!Y1914),"有影响","-")</f>
        <v>-</v>
      </c>
      <c r="G1489" s="31" t="str">
        <f>IF(OR(Sheet1!AC1914&lt;&gt;Sheet1!AN1914,Sheet1!AO1914&lt;&gt;Sheet1!AD1914),"有影响","-")</f>
        <v>-</v>
      </c>
      <c r="H1489" s="31" t="str">
        <f>IF(Sheet1!G1914=0,"出错","-")</f>
        <v>-</v>
      </c>
      <c r="I1489" s="31" t="str">
        <f>IF(AND(Sheet1!G1914=0,Sheet1!L1914&lt;&gt;0),"出错","-")</f>
        <v>-</v>
      </c>
      <c r="J1489" s="31" t="str">
        <f>IF(AND(Sheet1!G1914=0,Sheet1!L1914=0,Sheet1!Q1914&lt;&gt;0),"出错","-")</f>
        <v>-</v>
      </c>
      <c r="K1489" s="31" t="str">
        <f>IF(AND(Sheet1!G1914=0,Sheet1!L1914=0,Sheet1!Q1914=0,Sheet1!V1914&lt;&gt;0),"出错","-")</f>
        <v>-</v>
      </c>
      <c r="L1489" s="31" t="str">
        <f>IF(AND(Sheet1!G1914=0,Sheet1!L1914=0,Sheet1!Q1914=0,Sheet1!V1914=0,Sheet1!AA1914&lt;&gt;0),"出错","-")</f>
        <v>-</v>
      </c>
    </row>
    <row r="1490" spans="1:12">
      <c r="A1490" s="3">
        <v>41014</v>
      </c>
      <c r="B1490" s="3" t="s">
        <v>525</v>
      </c>
      <c r="C1490" s="31" t="str">
        <f>IF(OR(Sheet1!I1915&lt;&gt;Sheet1!AF1915,Sheet1!AG1915&lt;&gt;Sheet1!J1915),"有影响","-")</f>
        <v>-</v>
      </c>
      <c r="D1490" s="31" t="str">
        <f>IF(OR(Sheet1!N1915&lt;&gt;Sheet1!AH1915,Sheet1!AI1915&lt;&gt;Sheet1!O1915),"有影响","-")</f>
        <v>-</v>
      </c>
      <c r="E1490" s="31" t="str">
        <f>IF(OR(Sheet1!S1915&lt;&gt;Sheet1!AJ1915,Sheet1!AK1915&lt;&gt;Sheet1!T1915),"有影响","-")</f>
        <v>-</v>
      </c>
      <c r="F1490" s="31" t="str">
        <f>IF(OR(Sheet1!X1915&lt;&gt;Sheet1!AL1915,Sheet1!AM1915&lt;&gt;Sheet1!Y1915),"有影响","-")</f>
        <v>-</v>
      </c>
      <c r="G1490" s="31" t="str">
        <f>IF(OR(Sheet1!AC1915&lt;&gt;Sheet1!AN1915,Sheet1!AO1915&lt;&gt;Sheet1!AD1915),"有影响","-")</f>
        <v>-</v>
      </c>
      <c r="H1490" s="31" t="str">
        <f>IF(Sheet1!G1915=0,"出错","-")</f>
        <v>-</v>
      </c>
      <c r="I1490" s="31" t="str">
        <f>IF(AND(Sheet1!G1915=0,Sheet1!L1915&lt;&gt;0),"出错","-")</f>
        <v>-</v>
      </c>
      <c r="J1490" s="31" t="str">
        <f>IF(AND(Sheet1!G1915=0,Sheet1!L1915=0,Sheet1!Q1915&lt;&gt;0),"出错","-")</f>
        <v>-</v>
      </c>
      <c r="K1490" s="31" t="str">
        <f>IF(AND(Sheet1!G1915=0,Sheet1!L1915=0,Sheet1!Q1915=0,Sheet1!V1915&lt;&gt;0),"出错","-")</f>
        <v>-</v>
      </c>
      <c r="L1490" s="31" t="str">
        <f>IF(AND(Sheet1!G1915=0,Sheet1!L1915=0,Sheet1!Q1915=0,Sheet1!V1915=0,Sheet1!AA1915&lt;&gt;0),"出错","-")</f>
        <v>-</v>
      </c>
    </row>
    <row r="1491" spans="1:12">
      <c r="A1491" s="3">
        <v>41015</v>
      </c>
      <c r="B1491" s="3" t="s">
        <v>526</v>
      </c>
      <c r="C1491" s="31" t="str">
        <f>IF(OR(Sheet1!I1916&lt;&gt;Sheet1!AF1916,Sheet1!AG1916&lt;&gt;Sheet1!J1916),"有影响","-")</f>
        <v>-</v>
      </c>
      <c r="D1491" s="31" t="str">
        <f>IF(OR(Sheet1!N1916&lt;&gt;Sheet1!AH1916,Sheet1!AI1916&lt;&gt;Sheet1!O1916),"有影响","-")</f>
        <v>-</v>
      </c>
      <c r="E1491" s="31" t="str">
        <f>IF(OR(Sheet1!S1916&lt;&gt;Sheet1!AJ1916,Sheet1!AK1916&lt;&gt;Sheet1!T1916),"有影响","-")</f>
        <v>-</v>
      </c>
      <c r="F1491" s="31" t="str">
        <f>IF(OR(Sheet1!X1916&lt;&gt;Sheet1!AL1916,Sheet1!AM1916&lt;&gt;Sheet1!Y1916),"有影响","-")</f>
        <v>-</v>
      </c>
      <c r="G1491" s="31" t="str">
        <f>IF(OR(Sheet1!AC1916&lt;&gt;Sheet1!AN1916,Sheet1!AO1916&lt;&gt;Sheet1!AD1916),"有影响","-")</f>
        <v>-</v>
      </c>
      <c r="H1491" s="31" t="str">
        <f>IF(Sheet1!G1916=0,"出错","-")</f>
        <v>-</v>
      </c>
      <c r="I1491" s="31" t="str">
        <f>IF(AND(Sheet1!G1916=0,Sheet1!L1916&lt;&gt;0),"出错","-")</f>
        <v>-</v>
      </c>
      <c r="J1491" s="31" t="str">
        <f>IF(AND(Sheet1!G1916=0,Sheet1!L1916=0,Sheet1!Q1916&lt;&gt;0),"出错","-")</f>
        <v>-</v>
      </c>
      <c r="K1491" s="31" t="str">
        <f>IF(AND(Sheet1!G1916=0,Sheet1!L1916=0,Sheet1!Q1916=0,Sheet1!V1916&lt;&gt;0),"出错","-")</f>
        <v>-</v>
      </c>
      <c r="L1491" s="31" t="str">
        <f>IF(AND(Sheet1!G1916=0,Sheet1!L1916=0,Sheet1!Q1916=0,Sheet1!V1916=0,Sheet1!AA1916&lt;&gt;0),"出错","-")</f>
        <v>-</v>
      </c>
    </row>
    <row r="1492" spans="1:12">
      <c r="A1492" s="3">
        <v>41016</v>
      </c>
      <c r="B1492" s="3" t="s">
        <v>527</v>
      </c>
      <c r="C1492" s="31" t="str">
        <f>IF(OR(Sheet1!I1917&lt;&gt;Sheet1!AF1917,Sheet1!AG1917&lt;&gt;Sheet1!J1917),"有影响","-")</f>
        <v>-</v>
      </c>
      <c r="D1492" s="31" t="str">
        <f>IF(OR(Sheet1!N1917&lt;&gt;Sheet1!AH1917,Sheet1!AI1917&lt;&gt;Sheet1!O1917),"有影响","-")</f>
        <v>-</v>
      </c>
      <c r="E1492" s="31" t="str">
        <f>IF(OR(Sheet1!S1917&lt;&gt;Sheet1!AJ1917,Sheet1!AK1917&lt;&gt;Sheet1!T1917),"有影响","-")</f>
        <v>-</v>
      </c>
      <c r="F1492" s="31" t="str">
        <f>IF(OR(Sheet1!X1917&lt;&gt;Sheet1!AL1917,Sheet1!AM1917&lt;&gt;Sheet1!Y1917),"有影响","-")</f>
        <v>-</v>
      </c>
      <c r="G1492" s="31" t="str">
        <f>IF(OR(Sheet1!AC1917&lt;&gt;Sheet1!AN1917,Sheet1!AO1917&lt;&gt;Sheet1!AD1917),"有影响","-")</f>
        <v>-</v>
      </c>
      <c r="H1492" s="31" t="str">
        <f>IF(Sheet1!G1917=0,"出错","-")</f>
        <v>-</v>
      </c>
      <c r="I1492" s="31" t="str">
        <f>IF(AND(Sheet1!G1917=0,Sheet1!L1917&lt;&gt;0),"出错","-")</f>
        <v>-</v>
      </c>
      <c r="J1492" s="31" t="str">
        <f>IF(AND(Sheet1!G1917=0,Sheet1!L1917=0,Sheet1!Q1917&lt;&gt;0),"出错","-")</f>
        <v>-</v>
      </c>
      <c r="K1492" s="31" t="str">
        <f>IF(AND(Sheet1!G1917=0,Sheet1!L1917=0,Sheet1!Q1917=0,Sheet1!V1917&lt;&gt;0),"出错","-")</f>
        <v>-</v>
      </c>
      <c r="L1492" s="31" t="str">
        <f>IF(AND(Sheet1!G1917=0,Sheet1!L1917=0,Sheet1!Q1917=0,Sheet1!V1917=0,Sheet1!AA1917&lt;&gt;0),"出错","-")</f>
        <v>-</v>
      </c>
    </row>
    <row r="1493" spans="1:12">
      <c r="A1493" s="3">
        <v>41017</v>
      </c>
      <c r="B1493" s="3" t="s">
        <v>528</v>
      </c>
      <c r="C1493" s="31" t="str">
        <f>IF(OR(Sheet1!I1918&lt;&gt;Sheet1!AF1918,Sheet1!AG1918&lt;&gt;Sheet1!J1918),"有影响","-")</f>
        <v>-</v>
      </c>
      <c r="D1493" s="31" t="str">
        <f>IF(OR(Sheet1!N1918&lt;&gt;Sheet1!AH1918,Sheet1!AI1918&lt;&gt;Sheet1!O1918),"有影响","-")</f>
        <v>-</v>
      </c>
      <c r="E1493" s="31" t="str">
        <f>IF(OR(Sheet1!S1918&lt;&gt;Sheet1!AJ1918,Sheet1!AK1918&lt;&gt;Sheet1!T1918),"有影响","-")</f>
        <v>-</v>
      </c>
      <c r="F1493" s="31" t="str">
        <f>IF(OR(Sheet1!X1918&lt;&gt;Sheet1!AL1918,Sheet1!AM1918&lt;&gt;Sheet1!Y1918),"有影响","-")</f>
        <v>-</v>
      </c>
      <c r="G1493" s="31" t="str">
        <f>IF(OR(Sheet1!AC1918&lt;&gt;Sheet1!AN1918,Sheet1!AO1918&lt;&gt;Sheet1!AD1918),"有影响","-")</f>
        <v>-</v>
      </c>
      <c r="H1493" s="31" t="str">
        <f>IF(Sheet1!G1918=0,"出错","-")</f>
        <v>-</v>
      </c>
      <c r="I1493" s="31" t="str">
        <f>IF(AND(Sheet1!G1918=0,Sheet1!L1918&lt;&gt;0),"出错","-")</f>
        <v>-</v>
      </c>
      <c r="J1493" s="31" t="str">
        <f>IF(AND(Sheet1!G1918=0,Sheet1!L1918=0,Sheet1!Q1918&lt;&gt;0),"出错","-")</f>
        <v>-</v>
      </c>
      <c r="K1493" s="31" t="str">
        <f>IF(AND(Sheet1!G1918=0,Sheet1!L1918=0,Sheet1!Q1918=0,Sheet1!V1918&lt;&gt;0),"出错","-")</f>
        <v>-</v>
      </c>
      <c r="L1493" s="31" t="str">
        <f>IF(AND(Sheet1!G1918=0,Sheet1!L1918=0,Sheet1!Q1918=0,Sheet1!V1918=0,Sheet1!AA1918&lt;&gt;0),"出错","-")</f>
        <v>-</v>
      </c>
    </row>
    <row r="1494" spans="1:12">
      <c r="A1494" s="3">
        <v>41018</v>
      </c>
      <c r="B1494" s="3" t="s">
        <v>529</v>
      </c>
      <c r="C1494" s="31" t="str">
        <f>IF(OR(Sheet1!I1919&lt;&gt;Sheet1!AF1919,Sheet1!AG1919&lt;&gt;Sheet1!J1919),"有影响","-")</f>
        <v>-</v>
      </c>
      <c r="D1494" s="31" t="str">
        <f>IF(OR(Sheet1!N1919&lt;&gt;Sheet1!AH1919,Sheet1!AI1919&lt;&gt;Sheet1!O1919),"有影响","-")</f>
        <v>-</v>
      </c>
      <c r="E1494" s="31" t="str">
        <f>IF(OR(Sheet1!S1919&lt;&gt;Sheet1!AJ1919,Sheet1!AK1919&lt;&gt;Sheet1!T1919),"有影响","-")</f>
        <v>-</v>
      </c>
      <c r="F1494" s="31" t="str">
        <f>IF(OR(Sheet1!X1919&lt;&gt;Sheet1!AL1919,Sheet1!AM1919&lt;&gt;Sheet1!Y1919),"有影响","-")</f>
        <v>-</v>
      </c>
      <c r="G1494" s="31" t="str">
        <f>IF(OR(Sheet1!AC1919&lt;&gt;Sheet1!AN1919,Sheet1!AO1919&lt;&gt;Sheet1!AD1919),"有影响","-")</f>
        <v>-</v>
      </c>
      <c r="H1494" s="31" t="str">
        <f>IF(Sheet1!G1919=0,"出错","-")</f>
        <v>-</v>
      </c>
      <c r="I1494" s="31" t="str">
        <f>IF(AND(Sheet1!G1919=0,Sheet1!L1919&lt;&gt;0),"出错","-")</f>
        <v>-</v>
      </c>
      <c r="J1494" s="31" t="str">
        <f>IF(AND(Sheet1!G1919=0,Sheet1!L1919=0,Sheet1!Q1919&lt;&gt;0),"出错","-")</f>
        <v>-</v>
      </c>
      <c r="K1494" s="31" t="str">
        <f>IF(AND(Sheet1!G1919=0,Sheet1!L1919=0,Sheet1!Q1919=0,Sheet1!V1919&lt;&gt;0),"出错","-")</f>
        <v>-</v>
      </c>
      <c r="L1494" s="31" t="str">
        <f>IF(AND(Sheet1!G1919=0,Sheet1!L1919=0,Sheet1!Q1919=0,Sheet1!V1919=0,Sheet1!AA1919&lt;&gt;0),"出错","-")</f>
        <v>-</v>
      </c>
    </row>
    <row r="1495" spans="1:12">
      <c r="A1495" s="3">
        <v>41019</v>
      </c>
      <c r="B1495" s="3" t="s">
        <v>530</v>
      </c>
      <c r="C1495" s="31" t="str">
        <f>IF(OR(Sheet1!I1920&lt;&gt;Sheet1!AF1920,Sheet1!AG1920&lt;&gt;Sheet1!J1920),"有影响","-")</f>
        <v>-</v>
      </c>
      <c r="D1495" s="31" t="str">
        <f>IF(OR(Sheet1!N1920&lt;&gt;Sheet1!AH1920,Sheet1!AI1920&lt;&gt;Sheet1!O1920),"有影响","-")</f>
        <v>-</v>
      </c>
      <c r="E1495" s="31" t="str">
        <f>IF(OR(Sheet1!S1920&lt;&gt;Sheet1!AJ1920,Sheet1!AK1920&lt;&gt;Sheet1!T1920),"有影响","-")</f>
        <v>-</v>
      </c>
      <c r="F1495" s="31" t="str">
        <f>IF(OR(Sheet1!X1920&lt;&gt;Sheet1!AL1920,Sheet1!AM1920&lt;&gt;Sheet1!Y1920),"有影响","-")</f>
        <v>-</v>
      </c>
      <c r="G1495" s="31" t="str">
        <f>IF(OR(Sheet1!AC1920&lt;&gt;Sheet1!AN1920,Sheet1!AO1920&lt;&gt;Sheet1!AD1920),"有影响","-")</f>
        <v>-</v>
      </c>
      <c r="H1495" s="31" t="str">
        <f>IF(Sheet1!G1920=0,"出错","-")</f>
        <v>-</v>
      </c>
      <c r="I1495" s="31" t="str">
        <f>IF(AND(Sheet1!G1920=0,Sheet1!L1920&lt;&gt;0),"出错","-")</f>
        <v>-</v>
      </c>
      <c r="J1495" s="31" t="str">
        <f>IF(AND(Sheet1!G1920=0,Sheet1!L1920=0,Sheet1!Q1920&lt;&gt;0),"出错","-")</f>
        <v>-</v>
      </c>
      <c r="K1495" s="31" t="str">
        <f>IF(AND(Sheet1!G1920=0,Sheet1!L1920=0,Sheet1!Q1920=0,Sheet1!V1920&lt;&gt;0),"出错","-")</f>
        <v>-</v>
      </c>
      <c r="L1495" s="31" t="str">
        <f>IF(AND(Sheet1!G1920=0,Sheet1!L1920=0,Sheet1!Q1920=0,Sheet1!V1920=0,Sheet1!AA1920&lt;&gt;0),"出错","-")</f>
        <v>-</v>
      </c>
    </row>
    <row r="1496" spans="1:12">
      <c r="A1496" s="3">
        <v>41020</v>
      </c>
      <c r="B1496" s="3" t="s">
        <v>531</v>
      </c>
      <c r="C1496" s="31" t="str">
        <f>IF(OR(Sheet1!I1921&lt;&gt;Sheet1!AF1921,Sheet1!AG1921&lt;&gt;Sheet1!J1921),"有影响","-")</f>
        <v>-</v>
      </c>
      <c r="D1496" s="31" t="str">
        <f>IF(OR(Sheet1!N1921&lt;&gt;Sheet1!AH1921,Sheet1!AI1921&lt;&gt;Sheet1!O1921),"有影响","-")</f>
        <v>-</v>
      </c>
      <c r="E1496" s="31" t="str">
        <f>IF(OR(Sheet1!S1921&lt;&gt;Sheet1!AJ1921,Sheet1!AK1921&lt;&gt;Sheet1!T1921),"有影响","-")</f>
        <v>-</v>
      </c>
      <c r="F1496" s="31" t="str">
        <f>IF(OR(Sheet1!X1921&lt;&gt;Sheet1!AL1921,Sheet1!AM1921&lt;&gt;Sheet1!Y1921),"有影响","-")</f>
        <v>-</v>
      </c>
      <c r="G1496" s="31" t="str">
        <f>IF(OR(Sheet1!AC1921&lt;&gt;Sheet1!AN1921,Sheet1!AO1921&lt;&gt;Sheet1!AD1921),"有影响","-")</f>
        <v>-</v>
      </c>
      <c r="H1496" s="31" t="str">
        <f>IF(Sheet1!G1921=0,"出错","-")</f>
        <v>-</v>
      </c>
      <c r="I1496" s="31" t="str">
        <f>IF(AND(Sheet1!G1921=0,Sheet1!L1921&lt;&gt;0),"出错","-")</f>
        <v>-</v>
      </c>
      <c r="J1496" s="31" t="str">
        <f>IF(AND(Sheet1!G1921=0,Sheet1!L1921=0,Sheet1!Q1921&lt;&gt;0),"出错","-")</f>
        <v>-</v>
      </c>
      <c r="K1496" s="31" t="str">
        <f>IF(AND(Sheet1!G1921=0,Sheet1!L1921=0,Sheet1!Q1921=0,Sheet1!V1921&lt;&gt;0),"出错","-")</f>
        <v>-</v>
      </c>
      <c r="L1496" s="31" t="str">
        <f>IF(AND(Sheet1!G1921=0,Sheet1!L1921=0,Sheet1!Q1921=0,Sheet1!V1921=0,Sheet1!AA1921&lt;&gt;0),"出错","-")</f>
        <v>-</v>
      </c>
    </row>
    <row r="1497" spans="1:12">
      <c r="A1497" s="3">
        <v>41021</v>
      </c>
      <c r="B1497" s="3" t="s">
        <v>532</v>
      </c>
      <c r="C1497" s="31" t="str">
        <f>IF(OR(Sheet1!I1922&lt;&gt;Sheet1!AF1922,Sheet1!AG1922&lt;&gt;Sheet1!J1922),"有影响","-")</f>
        <v>-</v>
      </c>
      <c r="D1497" s="31" t="str">
        <f>IF(OR(Sheet1!N1922&lt;&gt;Sheet1!AH1922,Sheet1!AI1922&lt;&gt;Sheet1!O1922),"有影响","-")</f>
        <v>-</v>
      </c>
      <c r="E1497" s="31" t="str">
        <f>IF(OR(Sheet1!S1922&lt;&gt;Sheet1!AJ1922,Sheet1!AK1922&lt;&gt;Sheet1!T1922),"有影响","-")</f>
        <v>-</v>
      </c>
      <c r="F1497" s="31" t="str">
        <f>IF(OR(Sheet1!X1922&lt;&gt;Sheet1!AL1922,Sheet1!AM1922&lt;&gt;Sheet1!Y1922),"有影响","-")</f>
        <v>-</v>
      </c>
      <c r="G1497" s="31" t="str">
        <f>IF(OR(Sheet1!AC1922&lt;&gt;Sheet1!AN1922,Sheet1!AO1922&lt;&gt;Sheet1!AD1922),"有影响","-")</f>
        <v>-</v>
      </c>
      <c r="H1497" s="31" t="str">
        <f>IF(Sheet1!G1922=0,"出错","-")</f>
        <v>-</v>
      </c>
      <c r="I1497" s="31" t="str">
        <f>IF(AND(Sheet1!G1922=0,Sheet1!L1922&lt;&gt;0),"出错","-")</f>
        <v>-</v>
      </c>
      <c r="J1497" s="31" t="str">
        <f>IF(AND(Sheet1!G1922=0,Sheet1!L1922=0,Sheet1!Q1922&lt;&gt;0),"出错","-")</f>
        <v>-</v>
      </c>
      <c r="K1497" s="31" t="str">
        <f>IF(AND(Sheet1!G1922=0,Sheet1!L1922=0,Sheet1!Q1922=0,Sheet1!V1922&lt;&gt;0),"出错","-")</f>
        <v>-</v>
      </c>
      <c r="L1497" s="31" t="str">
        <f>IF(AND(Sheet1!G1922=0,Sheet1!L1922=0,Sheet1!Q1922=0,Sheet1!V1922=0,Sheet1!AA1922&lt;&gt;0),"出错","-")</f>
        <v>-</v>
      </c>
    </row>
    <row r="1498" spans="1:12">
      <c r="A1498" s="3">
        <v>41022</v>
      </c>
      <c r="B1498" s="3" t="s">
        <v>533</v>
      </c>
      <c r="C1498" s="31" t="str">
        <f>IF(OR(Sheet1!I1923&lt;&gt;Sheet1!AF1923,Sheet1!AG1923&lt;&gt;Sheet1!J1923),"有影响","-")</f>
        <v>-</v>
      </c>
      <c r="D1498" s="31" t="str">
        <f>IF(OR(Sheet1!N1923&lt;&gt;Sheet1!AH1923,Sheet1!AI1923&lt;&gt;Sheet1!O1923),"有影响","-")</f>
        <v>-</v>
      </c>
      <c r="E1498" s="31" t="str">
        <f>IF(OR(Sheet1!S1923&lt;&gt;Sheet1!AJ1923,Sheet1!AK1923&lt;&gt;Sheet1!T1923),"有影响","-")</f>
        <v>-</v>
      </c>
      <c r="F1498" s="31" t="str">
        <f>IF(OR(Sheet1!X1923&lt;&gt;Sheet1!AL1923,Sheet1!AM1923&lt;&gt;Sheet1!Y1923),"有影响","-")</f>
        <v>-</v>
      </c>
      <c r="G1498" s="31" t="str">
        <f>IF(OR(Sheet1!AC1923&lt;&gt;Sheet1!AN1923,Sheet1!AO1923&lt;&gt;Sheet1!AD1923),"有影响","-")</f>
        <v>-</v>
      </c>
      <c r="H1498" s="31" t="str">
        <f>IF(Sheet1!G1923=0,"出错","-")</f>
        <v>-</v>
      </c>
      <c r="I1498" s="31" t="str">
        <f>IF(AND(Sheet1!G1923=0,Sheet1!L1923&lt;&gt;0),"出错","-")</f>
        <v>-</v>
      </c>
      <c r="J1498" s="31" t="str">
        <f>IF(AND(Sheet1!G1923=0,Sheet1!L1923=0,Sheet1!Q1923&lt;&gt;0),"出错","-")</f>
        <v>-</v>
      </c>
      <c r="K1498" s="31" t="str">
        <f>IF(AND(Sheet1!G1923=0,Sheet1!L1923=0,Sheet1!Q1923=0,Sheet1!V1923&lt;&gt;0),"出错","-")</f>
        <v>-</v>
      </c>
      <c r="L1498" s="31" t="str">
        <f>IF(AND(Sheet1!G1923=0,Sheet1!L1923=0,Sheet1!Q1923=0,Sheet1!V1923=0,Sheet1!AA1923&lt;&gt;0),"出错","-")</f>
        <v>-</v>
      </c>
    </row>
    <row r="1499" spans="1:12">
      <c r="A1499" s="3">
        <v>41023</v>
      </c>
      <c r="B1499" s="3" t="s">
        <v>534</v>
      </c>
      <c r="C1499" s="31" t="str">
        <f>IF(OR(Sheet1!I1924&lt;&gt;Sheet1!AF1924,Sheet1!AG1924&lt;&gt;Sheet1!J1924),"有影响","-")</f>
        <v>-</v>
      </c>
      <c r="D1499" s="31" t="str">
        <f>IF(OR(Sheet1!N1924&lt;&gt;Sheet1!AH1924,Sheet1!AI1924&lt;&gt;Sheet1!O1924),"有影响","-")</f>
        <v>-</v>
      </c>
      <c r="E1499" s="31" t="str">
        <f>IF(OR(Sheet1!S1924&lt;&gt;Sheet1!AJ1924,Sheet1!AK1924&lt;&gt;Sheet1!T1924),"有影响","-")</f>
        <v>-</v>
      </c>
      <c r="F1499" s="31" t="str">
        <f>IF(OR(Sheet1!X1924&lt;&gt;Sheet1!AL1924,Sheet1!AM1924&lt;&gt;Sheet1!Y1924),"有影响","-")</f>
        <v>-</v>
      </c>
      <c r="G1499" s="31" t="str">
        <f>IF(OR(Sheet1!AC1924&lt;&gt;Sheet1!AN1924,Sheet1!AO1924&lt;&gt;Sheet1!AD1924),"有影响","-")</f>
        <v>-</v>
      </c>
      <c r="H1499" s="31" t="str">
        <f>IF(Sheet1!G1924=0,"出错","-")</f>
        <v>-</v>
      </c>
      <c r="I1499" s="31" t="str">
        <f>IF(AND(Sheet1!G1924=0,Sheet1!L1924&lt;&gt;0),"出错","-")</f>
        <v>-</v>
      </c>
      <c r="J1499" s="31" t="str">
        <f>IF(AND(Sheet1!G1924=0,Sheet1!L1924=0,Sheet1!Q1924&lt;&gt;0),"出错","-")</f>
        <v>-</v>
      </c>
      <c r="K1499" s="31" t="str">
        <f>IF(AND(Sheet1!G1924=0,Sheet1!L1924=0,Sheet1!Q1924=0,Sheet1!V1924&lt;&gt;0),"出错","-")</f>
        <v>-</v>
      </c>
      <c r="L1499" s="31" t="str">
        <f>IF(AND(Sheet1!G1924=0,Sheet1!L1924=0,Sheet1!Q1924=0,Sheet1!V1924=0,Sheet1!AA1924&lt;&gt;0),"出错","-")</f>
        <v>-</v>
      </c>
    </row>
    <row r="1500" spans="1:12">
      <c r="A1500" s="3">
        <v>41024</v>
      </c>
      <c r="B1500" s="3" t="s">
        <v>535</v>
      </c>
      <c r="C1500" s="31" t="str">
        <f>IF(OR(Sheet1!I1925&lt;&gt;Sheet1!AF1925,Sheet1!AG1925&lt;&gt;Sheet1!J1925),"有影响","-")</f>
        <v>-</v>
      </c>
      <c r="D1500" s="31" t="str">
        <f>IF(OR(Sheet1!N1925&lt;&gt;Sheet1!AH1925,Sheet1!AI1925&lt;&gt;Sheet1!O1925),"有影响","-")</f>
        <v>-</v>
      </c>
      <c r="E1500" s="31" t="str">
        <f>IF(OR(Sheet1!S1925&lt;&gt;Sheet1!AJ1925,Sheet1!AK1925&lt;&gt;Sheet1!T1925),"有影响","-")</f>
        <v>-</v>
      </c>
      <c r="F1500" s="31" t="str">
        <f>IF(OR(Sheet1!X1925&lt;&gt;Sheet1!AL1925,Sheet1!AM1925&lt;&gt;Sheet1!Y1925),"有影响","-")</f>
        <v>-</v>
      </c>
      <c r="G1500" s="31" t="str">
        <f>IF(OR(Sheet1!AC1925&lt;&gt;Sheet1!AN1925,Sheet1!AO1925&lt;&gt;Sheet1!AD1925),"有影响","-")</f>
        <v>-</v>
      </c>
      <c r="H1500" s="31" t="str">
        <f>IF(Sheet1!G1925=0,"出错","-")</f>
        <v>-</v>
      </c>
      <c r="I1500" s="31" t="str">
        <f>IF(AND(Sheet1!G1925=0,Sheet1!L1925&lt;&gt;0),"出错","-")</f>
        <v>-</v>
      </c>
      <c r="J1500" s="31" t="str">
        <f>IF(AND(Sheet1!G1925=0,Sheet1!L1925=0,Sheet1!Q1925&lt;&gt;0),"出错","-")</f>
        <v>-</v>
      </c>
      <c r="K1500" s="31" t="str">
        <f>IF(AND(Sheet1!G1925=0,Sheet1!L1925=0,Sheet1!Q1925=0,Sheet1!V1925&lt;&gt;0),"出错","-")</f>
        <v>-</v>
      </c>
      <c r="L1500" s="31" t="str">
        <f>IF(AND(Sheet1!G1925=0,Sheet1!L1925=0,Sheet1!Q1925=0,Sheet1!V1925=0,Sheet1!AA1925&lt;&gt;0),"出错","-")</f>
        <v>-</v>
      </c>
    </row>
    <row r="1501" spans="1:12">
      <c r="A1501" s="3">
        <v>41025</v>
      </c>
      <c r="B1501" s="3" t="s">
        <v>536</v>
      </c>
      <c r="C1501" s="31" t="str">
        <f>IF(OR(Sheet1!I1926&lt;&gt;Sheet1!AF1926,Sheet1!AG1926&lt;&gt;Sheet1!J1926),"有影响","-")</f>
        <v>-</v>
      </c>
      <c r="D1501" s="31" t="str">
        <f>IF(OR(Sheet1!N1926&lt;&gt;Sheet1!AH1926,Sheet1!AI1926&lt;&gt;Sheet1!O1926),"有影响","-")</f>
        <v>-</v>
      </c>
      <c r="E1501" s="31" t="str">
        <f>IF(OR(Sheet1!S1926&lt;&gt;Sheet1!AJ1926,Sheet1!AK1926&lt;&gt;Sheet1!T1926),"有影响","-")</f>
        <v>-</v>
      </c>
      <c r="F1501" s="31" t="str">
        <f>IF(OR(Sheet1!X1926&lt;&gt;Sheet1!AL1926,Sheet1!AM1926&lt;&gt;Sheet1!Y1926),"有影响","-")</f>
        <v>-</v>
      </c>
      <c r="G1501" s="31" t="str">
        <f>IF(OR(Sheet1!AC1926&lt;&gt;Sheet1!AN1926,Sheet1!AO1926&lt;&gt;Sheet1!AD1926),"有影响","-")</f>
        <v>-</v>
      </c>
      <c r="H1501" s="31" t="str">
        <f>IF(Sheet1!G1926=0,"出错","-")</f>
        <v>-</v>
      </c>
      <c r="I1501" s="31" t="str">
        <f>IF(AND(Sheet1!G1926=0,Sheet1!L1926&lt;&gt;0),"出错","-")</f>
        <v>-</v>
      </c>
      <c r="J1501" s="31" t="str">
        <f>IF(AND(Sheet1!G1926=0,Sheet1!L1926=0,Sheet1!Q1926&lt;&gt;0),"出错","-")</f>
        <v>-</v>
      </c>
      <c r="K1501" s="31" t="str">
        <f>IF(AND(Sheet1!G1926=0,Sheet1!L1926=0,Sheet1!Q1926=0,Sheet1!V1926&lt;&gt;0),"出错","-")</f>
        <v>-</v>
      </c>
      <c r="L1501" s="31" t="str">
        <f>IF(AND(Sheet1!G1926=0,Sheet1!L1926=0,Sheet1!Q1926=0,Sheet1!V1926=0,Sheet1!AA1926&lt;&gt;0),"出错","-")</f>
        <v>-</v>
      </c>
    </row>
    <row r="1502" spans="1:12">
      <c r="A1502" s="3">
        <v>41026</v>
      </c>
      <c r="B1502" s="3" t="s">
        <v>537</v>
      </c>
      <c r="C1502" s="31" t="str">
        <f>IF(OR(Sheet1!I1927&lt;&gt;Sheet1!AF1927,Sheet1!AG1927&lt;&gt;Sheet1!J1927),"有影响","-")</f>
        <v>-</v>
      </c>
      <c r="D1502" s="31" t="str">
        <f>IF(OR(Sheet1!N1927&lt;&gt;Sheet1!AH1927,Sheet1!AI1927&lt;&gt;Sheet1!O1927),"有影响","-")</f>
        <v>-</v>
      </c>
      <c r="E1502" s="31" t="str">
        <f>IF(OR(Sheet1!S1927&lt;&gt;Sheet1!AJ1927,Sheet1!AK1927&lt;&gt;Sheet1!T1927),"有影响","-")</f>
        <v>-</v>
      </c>
      <c r="F1502" s="31" t="str">
        <f>IF(OR(Sheet1!X1927&lt;&gt;Sheet1!AL1927,Sheet1!AM1927&lt;&gt;Sheet1!Y1927),"有影响","-")</f>
        <v>-</v>
      </c>
      <c r="G1502" s="31" t="str">
        <f>IF(OR(Sheet1!AC1927&lt;&gt;Sheet1!AN1927,Sheet1!AO1927&lt;&gt;Sheet1!AD1927),"有影响","-")</f>
        <v>-</v>
      </c>
      <c r="H1502" s="31" t="str">
        <f>IF(Sheet1!G1927=0,"出错","-")</f>
        <v>-</v>
      </c>
      <c r="I1502" s="31" t="str">
        <f>IF(AND(Sheet1!G1927=0,Sheet1!L1927&lt;&gt;0),"出错","-")</f>
        <v>-</v>
      </c>
      <c r="J1502" s="31" t="str">
        <f>IF(AND(Sheet1!G1927=0,Sheet1!L1927=0,Sheet1!Q1927&lt;&gt;0),"出错","-")</f>
        <v>-</v>
      </c>
      <c r="K1502" s="31" t="str">
        <f>IF(AND(Sheet1!G1927=0,Sheet1!L1927=0,Sheet1!Q1927=0,Sheet1!V1927&lt;&gt;0),"出错","-")</f>
        <v>-</v>
      </c>
      <c r="L1502" s="31" t="str">
        <f>IF(AND(Sheet1!G1927=0,Sheet1!L1927=0,Sheet1!Q1927=0,Sheet1!V1927=0,Sheet1!AA1927&lt;&gt;0),"出错","-")</f>
        <v>-</v>
      </c>
    </row>
    <row r="1503" spans="1:12">
      <c r="A1503" s="3">
        <v>41027</v>
      </c>
      <c r="B1503" s="3" t="s">
        <v>538</v>
      </c>
      <c r="C1503" s="31" t="str">
        <f>IF(OR(Sheet1!I1928&lt;&gt;Sheet1!AF1928,Sheet1!AG1928&lt;&gt;Sheet1!J1928),"有影响","-")</f>
        <v>-</v>
      </c>
      <c r="D1503" s="31" t="str">
        <f>IF(OR(Sheet1!N1928&lt;&gt;Sheet1!AH1928,Sheet1!AI1928&lt;&gt;Sheet1!O1928),"有影响","-")</f>
        <v>-</v>
      </c>
      <c r="E1503" s="31" t="str">
        <f>IF(OR(Sheet1!S1928&lt;&gt;Sheet1!AJ1928,Sheet1!AK1928&lt;&gt;Sheet1!T1928),"有影响","-")</f>
        <v>-</v>
      </c>
      <c r="F1503" s="31" t="str">
        <f>IF(OR(Sheet1!X1928&lt;&gt;Sheet1!AL1928,Sheet1!AM1928&lt;&gt;Sheet1!Y1928),"有影响","-")</f>
        <v>-</v>
      </c>
      <c r="G1503" s="31" t="str">
        <f>IF(OR(Sheet1!AC1928&lt;&gt;Sheet1!AN1928,Sheet1!AO1928&lt;&gt;Sheet1!AD1928),"有影响","-")</f>
        <v>-</v>
      </c>
      <c r="H1503" s="31" t="str">
        <f>IF(Sheet1!G1928=0,"出错","-")</f>
        <v>-</v>
      </c>
      <c r="I1503" s="31" t="str">
        <f>IF(AND(Sheet1!G1928=0,Sheet1!L1928&lt;&gt;0),"出错","-")</f>
        <v>-</v>
      </c>
      <c r="J1503" s="31" t="str">
        <f>IF(AND(Sheet1!G1928=0,Sheet1!L1928=0,Sheet1!Q1928&lt;&gt;0),"出错","-")</f>
        <v>-</v>
      </c>
      <c r="K1503" s="31" t="str">
        <f>IF(AND(Sheet1!G1928=0,Sheet1!L1928=0,Sheet1!Q1928=0,Sheet1!V1928&lt;&gt;0),"出错","-")</f>
        <v>-</v>
      </c>
      <c r="L1503" s="31" t="str">
        <f>IF(AND(Sheet1!G1928=0,Sheet1!L1928=0,Sheet1!Q1928=0,Sheet1!V1928=0,Sheet1!AA1928&lt;&gt;0),"出错","-")</f>
        <v>-</v>
      </c>
    </row>
    <row r="1504" spans="1:12">
      <c r="A1504" s="3">
        <v>41028</v>
      </c>
      <c r="B1504" s="3" t="s">
        <v>539</v>
      </c>
      <c r="C1504" s="31" t="str">
        <f>IF(OR(Sheet1!I1929&lt;&gt;Sheet1!AF1929,Sheet1!AG1929&lt;&gt;Sheet1!J1929),"有影响","-")</f>
        <v>-</v>
      </c>
      <c r="D1504" s="31" t="str">
        <f>IF(OR(Sheet1!N1929&lt;&gt;Sheet1!AH1929,Sheet1!AI1929&lt;&gt;Sheet1!O1929),"有影响","-")</f>
        <v>-</v>
      </c>
      <c r="E1504" s="31" t="str">
        <f>IF(OR(Sheet1!S1929&lt;&gt;Sheet1!AJ1929,Sheet1!AK1929&lt;&gt;Sheet1!T1929),"有影响","-")</f>
        <v>-</v>
      </c>
      <c r="F1504" s="31" t="str">
        <f>IF(OR(Sheet1!X1929&lt;&gt;Sheet1!AL1929,Sheet1!AM1929&lt;&gt;Sheet1!Y1929),"有影响","-")</f>
        <v>-</v>
      </c>
      <c r="G1504" s="31" t="str">
        <f>IF(OR(Sheet1!AC1929&lt;&gt;Sheet1!AN1929,Sheet1!AO1929&lt;&gt;Sheet1!AD1929),"有影响","-")</f>
        <v>-</v>
      </c>
      <c r="H1504" s="31" t="str">
        <f>IF(Sheet1!G1929=0,"出错","-")</f>
        <v>-</v>
      </c>
      <c r="I1504" s="31" t="str">
        <f>IF(AND(Sheet1!G1929=0,Sheet1!L1929&lt;&gt;0),"出错","-")</f>
        <v>-</v>
      </c>
      <c r="J1504" s="31" t="str">
        <f>IF(AND(Sheet1!G1929=0,Sheet1!L1929=0,Sheet1!Q1929&lt;&gt;0),"出错","-")</f>
        <v>-</v>
      </c>
      <c r="K1504" s="31" t="str">
        <f>IF(AND(Sheet1!G1929=0,Sheet1!L1929=0,Sheet1!Q1929=0,Sheet1!V1929&lt;&gt;0),"出错","-")</f>
        <v>-</v>
      </c>
      <c r="L1504" s="31" t="str">
        <f>IF(AND(Sheet1!G1929=0,Sheet1!L1929=0,Sheet1!Q1929=0,Sheet1!V1929=0,Sheet1!AA1929&lt;&gt;0),"出错","-")</f>
        <v>-</v>
      </c>
    </row>
    <row r="1505" spans="1:12">
      <c r="A1505" s="3">
        <v>41029</v>
      </c>
      <c r="B1505" s="3" t="s">
        <v>540</v>
      </c>
      <c r="C1505" s="31" t="str">
        <f>IF(OR(Sheet1!I1930&lt;&gt;Sheet1!AF1930,Sheet1!AG1930&lt;&gt;Sheet1!J1930),"有影响","-")</f>
        <v>-</v>
      </c>
      <c r="D1505" s="31" t="str">
        <f>IF(OR(Sheet1!N1930&lt;&gt;Sheet1!AH1930,Sheet1!AI1930&lt;&gt;Sheet1!O1930),"有影响","-")</f>
        <v>-</v>
      </c>
      <c r="E1505" s="31" t="str">
        <f>IF(OR(Sheet1!S1930&lt;&gt;Sheet1!AJ1930,Sheet1!AK1930&lt;&gt;Sheet1!T1930),"有影响","-")</f>
        <v>-</v>
      </c>
      <c r="F1505" s="31" t="str">
        <f>IF(OR(Sheet1!X1930&lt;&gt;Sheet1!AL1930,Sheet1!AM1930&lt;&gt;Sheet1!Y1930),"有影响","-")</f>
        <v>-</v>
      </c>
      <c r="G1505" s="31" t="str">
        <f>IF(OR(Sheet1!AC1930&lt;&gt;Sheet1!AN1930,Sheet1!AO1930&lt;&gt;Sheet1!AD1930),"有影响","-")</f>
        <v>-</v>
      </c>
      <c r="H1505" s="31" t="str">
        <f>IF(Sheet1!G1930=0,"出错","-")</f>
        <v>-</v>
      </c>
      <c r="I1505" s="31" t="str">
        <f>IF(AND(Sheet1!G1930=0,Sheet1!L1930&lt;&gt;0),"出错","-")</f>
        <v>-</v>
      </c>
      <c r="J1505" s="31" t="str">
        <f>IF(AND(Sheet1!G1930=0,Sheet1!L1930=0,Sheet1!Q1930&lt;&gt;0),"出错","-")</f>
        <v>-</v>
      </c>
      <c r="K1505" s="31" t="str">
        <f>IF(AND(Sheet1!G1930=0,Sheet1!L1930=0,Sheet1!Q1930=0,Sheet1!V1930&lt;&gt;0),"出错","-")</f>
        <v>-</v>
      </c>
      <c r="L1505" s="31" t="str">
        <f>IF(AND(Sheet1!G1930=0,Sheet1!L1930=0,Sheet1!Q1930=0,Sheet1!V1930=0,Sheet1!AA1930&lt;&gt;0),"出错","-")</f>
        <v>-</v>
      </c>
    </row>
    <row r="1506" spans="1:12">
      <c r="A1506" s="3">
        <v>41030</v>
      </c>
      <c r="B1506" s="3" t="s">
        <v>541</v>
      </c>
      <c r="C1506" s="31" t="str">
        <f>IF(OR(Sheet1!I1931&lt;&gt;Sheet1!AF1931,Sheet1!AG1931&lt;&gt;Sheet1!J1931),"有影响","-")</f>
        <v>-</v>
      </c>
      <c r="D1506" s="31" t="str">
        <f>IF(OR(Sheet1!N1931&lt;&gt;Sheet1!AH1931,Sheet1!AI1931&lt;&gt;Sheet1!O1931),"有影响","-")</f>
        <v>-</v>
      </c>
      <c r="E1506" s="31" t="str">
        <f>IF(OR(Sheet1!S1931&lt;&gt;Sheet1!AJ1931,Sheet1!AK1931&lt;&gt;Sheet1!T1931),"有影响","-")</f>
        <v>-</v>
      </c>
      <c r="F1506" s="31" t="str">
        <f>IF(OR(Sheet1!X1931&lt;&gt;Sheet1!AL1931,Sheet1!AM1931&lt;&gt;Sheet1!Y1931),"有影响","-")</f>
        <v>-</v>
      </c>
      <c r="G1506" s="31" t="str">
        <f>IF(OR(Sheet1!AC1931&lt;&gt;Sheet1!AN1931,Sheet1!AO1931&lt;&gt;Sheet1!AD1931),"有影响","-")</f>
        <v>-</v>
      </c>
      <c r="H1506" s="31" t="str">
        <f>IF(Sheet1!G1931=0,"出错","-")</f>
        <v>-</v>
      </c>
      <c r="I1506" s="31" t="str">
        <f>IF(AND(Sheet1!G1931=0,Sheet1!L1931&lt;&gt;0),"出错","-")</f>
        <v>-</v>
      </c>
      <c r="J1506" s="31" t="str">
        <f>IF(AND(Sheet1!G1931=0,Sheet1!L1931=0,Sheet1!Q1931&lt;&gt;0),"出错","-")</f>
        <v>-</v>
      </c>
      <c r="K1506" s="31" t="str">
        <f>IF(AND(Sheet1!G1931=0,Sheet1!L1931=0,Sheet1!Q1931=0,Sheet1!V1931&lt;&gt;0),"出错","-")</f>
        <v>-</v>
      </c>
      <c r="L1506" s="31" t="str">
        <f>IF(AND(Sheet1!G1931=0,Sheet1!L1931=0,Sheet1!Q1931=0,Sheet1!V1931=0,Sheet1!AA1931&lt;&gt;0),"出错","-")</f>
        <v>-</v>
      </c>
    </row>
    <row r="1507" spans="1:12">
      <c r="A1507" s="3">
        <v>41031</v>
      </c>
      <c r="B1507" s="3" t="s">
        <v>542</v>
      </c>
      <c r="C1507" s="31" t="str">
        <f>IF(OR(Sheet1!I1932&lt;&gt;Sheet1!AF1932,Sheet1!AG1932&lt;&gt;Sheet1!J1932),"有影响","-")</f>
        <v>-</v>
      </c>
      <c r="D1507" s="31" t="str">
        <f>IF(OR(Sheet1!N1932&lt;&gt;Sheet1!AH1932,Sheet1!AI1932&lt;&gt;Sheet1!O1932),"有影响","-")</f>
        <v>-</v>
      </c>
      <c r="E1507" s="31" t="str">
        <f>IF(OR(Sheet1!S1932&lt;&gt;Sheet1!AJ1932,Sheet1!AK1932&lt;&gt;Sheet1!T1932),"有影响","-")</f>
        <v>-</v>
      </c>
      <c r="F1507" s="31" t="str">
        <f>IF(OR(Sheet1!X1932&lt;&gt;Sheet1!AL1932,Sheet1!AM1932&lt;&gt;Sheet1!Y1932),"有影响","-")</f>
        <v>-</v>
      </c>
      <c r="G1507" s="31" t="str">
        <f>IF(OR(Sheet1!AC1932&lt;&gt;Sheet1!AN1932,Sheet1!AO1932&lt;&gt;Sheet1!AD1932),"有影响","-")</f>
        <v>-</v>
      </c>
      <c r="H1507" s="31" t="str">
        <f>IF(Sheet1!G1932=0,"出错","-")</f>
        <v>-</v>
      </c>
      <c r="I1507" s="31" t="str">
        <f>IF(AND(Sheet1!G1932=0,Sheet1!L1932&lt;&gt;0),"出错","-")</f>
        <v>-</v>
      </c>
      <c r="J1507" s="31" t="str">
        <f>IF(AND(Sheet1!G1932=0,Sheet1!L1932=0,Sheet1!Q1932&lt;&gt;0),"出错","-")</f>
        <v>-</v>
      </c>
      <c r="K1507" s="31" t="str">
        <f>IF(AND(Sheet1!G1932=0,Sheet1!L1932=0,Sheet1!Q1932=0,Sheet1!V1932&lt;&gt;0),"出错","-")</f>
        <v>-</v>
      </c>
      <c r="L1507" s="31" t="str">
        <f>IF(AND(Sheet1!G1932=0,Sheet1!L1932=0,Sheet1!Q1932=0,Sheet1!V1932=0,Sheet1!AA1932&lt;&gt;0),"出错","-")</f>
        <v>-</v>
      </c>
    </row>
    <row r="1508" spans="1:12">
      <c r="A1508" s="3">
        <v>41032</v>
      </c>
      <c r="B1508" s="3" t="s">
        <v>543</v>
      </c>
      <c r="C1508" s="31" t="str">
        <f>IF(OR(Sheet1!I1933&lt;&gt;Sheet1!AF1933,Sheet1!AG1933&lt;&gt;Sheet1!J1933),"有影响","-")</f>
        <v>-</v>
      </c>
      <c r="D1508" s="31" t="str">
        <f>IF(OR(Sheet1!N1933&lt;&gt;Sheet1!AH1933,Sheet1!AI1933&lt;&gt;Sheet1!O1933),"有影响","-")</f>
        <v>-</v>
      </c>
      <c r="E1508" s="31" t="str">
        <f>IF(OR(Sheet1!S1933&lt;&gt;Sheet1!AJ1933,Sheet1!AK1933&lt;&gt;Sheet1!T1933),"有影响","-")</f>
        <v>-</v>
      </c>
      <c r="F1508" s="31" t="str">
        <f>IF(OR(Sheet1!X1933&lt;&gt;Sheet1!AL1933,Sheet1!AM1933&lt;&gt;Sheet1!Y1933),"有影响","-")</f>
        <v>-</v>
      </c>
      <c r="G1508" s="31" t="str">
        <f>IF(OR(Sheet1!AC1933&lt;&gt;Sheet1!AN1933,Sheet1!AO1933&lt;&gt;Sheet1!AD1933),"有影响","-")</f>
        <v>-</v>
      </c>
      <c r="H1508" s="31" t="str">
        <f>IF(Sheet1!G1933=0,"出错","-")</f>
        <v>-</v>
      </c>
      <c r="I1508" s="31" t="str">
        <f>IF(AND(Sheet1!G1933=0,Sheet1!L1933&lt;&gt;0),"出错","-")</f>
        <v>-</v>
      </c>
      <c r="J1508" s="31" t="str">
        <f>IF(AND(Sheet1!G1933=0,Sheet1!L1933=0,Sheet1!Q1933&lt;&gt;0),"出错","-")</f>
        <v>-</v>
      </c>
      <c r="K1508" s="31" t="str">
        <f>IF(AND(Sheet1!G1933=0,Sheet1!L1933=0,Sheet1!Q1933=0,Sheet1!V1933&lt;&gt;0),"出错","-")</f>
        <v>-</v>
      </c>
      <c r="L1508" s="31" t="str">
        <f>IF(AND(Sheet1!G1933=0,Sheet1!L1933=0,Sheet1!Q1933=0,Sheet1!V1933=0,Sheet1!AA1933&lt;&gt;0),"出错","-")</f>
        <v>-</v>
      </c>
    </row>
    <row r="1509" spans="1:12">
      <c r="A1509" s="3">
        <v>41033</v>
      </c>
      <c r="B1509" s="3" t="s">
        <v>544</v>
      </c>
      <c r="C1509" s="31" t="str">
        <f>IF(OR(Sheet1!I1934&lt;&gt;Sheet1!AF1934,Sheet1!AG1934&lt;&gt;Sheet1!J1934),"有影响","-")</f>
        <v>-</v>
      </c>
      <c r="D1509" s="31" t="str">
        <f>IF(OR(Sheet1!N1934&lt;&gt;Sheet1!AH1934,Sheet1!AI1934&lt;&gt;Sheet1!O1934),"有影响","-")</f>
        <v>-</v>
      </c>
      <c r="E1509" s="31" t="str">
        <f>IF(OR(Sheet1!S1934&lt;&gt;Sheet1!AJ1934,Sheet1!AK1934&lt;&gt;Sheet1!T1934),"有影响","-")</f>
        <v>-</v>
      </c>
      <c r="F1509" s="31" t="str">
        <f>IF(OR(Sheet1!X1934&lt;&gt;Sheet1!AL1934,Sheet1!AM1934&lt;&gt;Sheet1!Y1934),"有影响","-")</f>
        <v>-</v>
      </c>
      <c r="G1509" s="31" t="str">
        <f>IF(OR(Sheet1!AC1934&lt;&gt;Sheet1!AN1934,Sheet1!AO1934&lt;&gt;Sheet1!AD1934),"有影响","-")</f>
        <v>-</v>
      </c>
      <c r="H1509" s="31" t="str">
        <f>IF(Sheet1!G1934=0,"出错","-")</f>
        <v>-</v>
      </c>
      <c r="I1509" s="31" t="str">
        <f>IF(AND(Sheet1!G1934=0,Sheet1!L1934&lt;&gt;0),"出错","-")</f>
        <v>-</v>
      </c>
      <c r="J1509" s="31" t="str">
        <f>IF(AND(Sheet1!G1934=0,Sheet1!L1934=0,Sheet1!Q1934&lt;&gt;0),"出错","-")</f>
        <v>-</v>
      </c>
      <c r="K1509" s="31" t="str">
        <f>IF(AND(Sheet1!G1934=0,Sheet1!L1934=0,Sheet1!Q1934=0,Sheet1!V1934&lt;&gt;0),"出错","-")</f>
        <v>-</v>
      </c>
      <c r="L1509" s="31" t="str">
        <f>IF(AND(Sheet1!G1934=0,Sheet1!L1934=0,Sheet1!Q1934=0,Sheet1!V1934=0,Sheet1!AA1934&lt;&gt;0),"出错","-")</f>
        <v>-</v>
      </c>
    </row>
    <row r="1510" spans="1:12">
      <c r="A1510" s="11">
        <v>41034</v>
      </c>
      <c r="B1510" s="11" t="s">
        <v>545</v>
      </c>
      <c r="C1510" s="31" t="str">
        <f>IF(OR(Sheet1!I1935&lt;&gt;Sheet1!AF1935,Sheet1!AG1935&lt;&gt;Sheet1!J1935),"有影响","-")</f>
        <v>-</v>
      </c>
      <c r="D1510" s="31" t="str">
        <f>IF(OR(Sheet1!N1935&lt;&gt;Sheet1!AH1935,Sheet1!AI1935&lt;&gt;Sheet1!O1935),"有影响","-")</f>
        <v>-</v>
      </c>
      <c r="E1510" s="31" t="str">
        <f>IF(OR(Sheet1!S1935&lt;&gt;Sheet1!AJ1935,Sheet1!AK1935&lt;&gt;Sheet1!T1935),"有影响","-")</f>
        <v>-</v>
      </c>
      <c r="F1510" s="31" t="str">
        <f>IF(OR(Sheet1!X1935&lt;&gt;Sheet1!AL1935,Sheet1!AM1935&lt;&gt;Sheet1!Y1935),"有影响","-")</f>
        <v>-</v>
      </c>
      <c r="G1510" s="31" t="str">
        <f>IF(OR(Sheet1!AC1935&lt;&gt;Sheet1!AN1935,Sheet1!AO1935&lt;&gt;Sheet1!AD1935),"有影响","-")</f>
        <v>-</v>
      </c>
      <c r="H1510" s="31" t="str">
        <f>IF(Sheet1!G1935=0,"出错","-")</f>
        <v>-</v>
      </c>
      <c r="I1510" s="31" t="str">
        <f>IF(AND(Sheet1!G1935=0,Sheet1!L1935&lt;&gt;0),"出错","-")</f>
        <v>-</v>
      </c>
      <c r="J1510" s="31" t="str">
        <f>IF(AND(Sheet1!G1935=0,Sheet1!L1935=0,Sheet1!Q1935&lt;&gt;0),"出错","-")</f>
        <v>-</v>
      </c>
      <c r="K1510" s="31" t="str">
        <f>IF(AND(Sheet1!G1935=0,Sheet1!L1935=0,Sheet1!Q1935=0,Sheet1!V1935&lt;&gt;0),"出错","-")</f>
        <v>-</v>
      </c>
      <c r="L1510" s="31" t="str">
        <f>IF(AND(Sheet1!G1935=0,Sheet1!L1935=0,Sheet1!Q1935=0,Sheet1!V1935=0,Sheet1!AA1935&lt;&gt;0),"出错","-")</f>
        <v>-</v>
      </c>
    </row>
    <row r="1511" spans="1:12">
      <c r="A1511" s="11">
        <v>41035</v>
      </c>
      <c r="B1511" s="11" t="s">
        <v>546</v>
      </c>
      <c r="C1511" s="31" t="str">
        <f>IF(OR(Sheet1!I1936&lt;&gt;Sheet1!AF1936,Sheet1!AG1936&lt;&gt;Sheet1!J1936),"有影响","-")</f>
        <v>-</v>
      </c>
      <c r="D1511" s="31" t="str">
        <f>IF(OR(Sheet1!N1936&lt;&gt;Sheet1!AH1936,Sheet1!AI1936&lt;&gt;Sheet1!O1936),"有影响","-")</f>
        <v>-</v>
      </c>
      <c r="E1511" s="31" t="str">
        <f>IF(OR(Sheet1!S1936&lt;&gt;Sheet1!AJ1936,Sheet1!AK1936&lt;&gt;Sheet1!T1936),"有影响","-")</f>
        <v>-</v>
      </c>
      <c r="F1511" s="31" t="str">
        <f>IF(OR(Sheet1!X1936&lt;&gt;Sheet1!AL1936,Sheet1!AM1936&lt;&gt;Sheet1!Y1936),"有影响","-")</f>
        <v>-</v>
      </c>
      <c r="G1511" s="31" t="str">
        <f>IF(OR(Sheet1!AC1936&lt;&gt;Sheet1!AN1936,Sheet1!AO1936&lt;&gt;Sheet1!AD1936),"有影响","-")</f>
        <v>-</v>
      </c>
      <c r="H1511" s="31" t="str">
        <f>IF(Sheet1!G1936=0,"出错","-")</f>
        <v>-</v>
      </c>
      <c r="I1511" s="31" t="str">
        <f>IF(AND(Sheet1!G1936=0,Sheet1!L1936&lt;&gt;0),"出错","-")</f>
        <v>-</v>
      </c>
      <c r="J1511" s="31" t="str">
        <f>IF(AND(Sheet1!G1936=0,Sheet1!L1936=0,Sheet1!Q1936&lt;&gt;0),"出错","-")</f>
        <v>-</v>
      </c>
      <c r="K1511" s="31" t="str">
        <f>IF(AND(Sheet1!G1936=0,Sheet1!L1936=0,Sheet1!Q1936=0,Sheet1!V1936&lt;&gt;0),"出错","-")</f>
        <v>-</v>
      </c>
      <c r="L1511" s="31" t="str">
        <f>IF(AND(Sheet1!G1936=0,Sheet1!L1936=0,Sheet1!Q1936=0,Sheet1!V1936=0,Sheet1!AA1936&lt;&gt;0),"出错","-")</f>
        <v>-</v>
      </c>
    </row>
    <row r="1512" spans="1:12">
      <c r="A1512" s="11">
        <v>41036</v>
      </c>
      <c r="B1512" s="11" t="s">
        <v>547</v>
      </c>
      <c r="C1512" s="31" t="str">
        <f>IF(OR(Sheet1!I1937&lt;&gt;Sheet1!AF1937,Sheet1!AG1937&lt;&gt;Sheet1!J1937),"有影响","-")</f>
        <v>-</v>
      </c>
      <c r="D1512" s="31" t="str">
        <f>IF(OR(Sheet1!N1937&lt;&gt;Sheet1!AH1937,Sheet1!AI1937&lt;&gt;Sheet1!O1937),"有影响","-")</f>
        <v>-</v>
      </c>
      <c r="E1512" s="31" t="str">
        <f>IF(OR(Sheet1!S1937&lt;&gt;Sheet1!AJ1937,Sheet1!AK1937&lt;&gt;Sheet1!T1937),"有影响","-")</f>
        <v>-</v>
      </c>
      <c r="F1512" s="31" t="str">
        <f>IF(OR(Sheet1!X1937&lt;&gt;Sheet1!AL1937,Sheet1!AM1937&lt;&gt;Sheet1!Y1937),"有影响","-")</f>
        <v>-</v>
      </c>
      <c r="G1512" s="31" t="str">
        <f>IF(OR(Sheet1!AC1937&lt;&gt;Sheet1!AN1937,Sheet1!AO1937&lt;&gt;Sheet1!AD1937),"有影响","-")</f>
        <v>-</v>
      </c>
      <c r="H1512" s="31" t="str">
        <f>IF(Sheet1!G1937=0,"出错","-")</f>
        <v>-</v>
      </c>
      <c r="I1512" s="31" t="str">
        <f>IF(AND(Sheet1!G1937=0,Sheet1!L1937&lt;&gt;0),"出错","-")</f>
        <v>-</v>
      </c>
      <c r="J1512" s="31" t="str">
        <f>IF(AND(Sheet1!G1937=0,Sheet1!L1937=0,Sheet1!Q1937&lt;&gt;0),"出错","-")</f>
        <v>-</v>
      </c>
      <c r="K1512" s="31" t="str">
        <f>IF(AND(Sheet1!G1937=0,Sheet1!L1937=0,Sheet1!Q1937=0,Sheet1!V1937&lt;&gt;0),"出错","-")</f>
        <v>-</v>
      </c>
      <c r="L1512" s="31" t="str">
        <f>IF(AND(Sheet1!G1937=0,Sheet1!L1937=0,Sheet1!Q1937=0,Sheet1!V1937=0,Sheet1!AA1937&lt;&gt;0),"出错","-")</f>
        <v>-</v>
      </c>
    </row>
    <row r="1513" spans="1:12">
      <c r="A1513" s="11">
        <v>41037</v>
      </c>
      <c r="B1513" s="11" t="s">
        <v>821</v>
      </c>
      <c r="C1513" s="31" t="str">
        <f>IF(OR(Sheet1!I1938&lt;&gt;Sheet1!AF1938,Sheet1!AG1938&lt;&gt;Sheet1!J1938),"有影响","-")</f>
        <v>-</v>
      </c>
      <c r="D1513" s="31" t="str">
        <f>IF(OR(Sheet1!N1938&lt;&gt;Sheet1!AH1938,Sheet1!AI1938&lt;&gt;Sheet1!O1938),"有影响","-")</f>
        <v>-</v>
      </c>
      <c r="E1513" s="31" t="str">
        <f>IF(OR(Sheet1!S1938&lt;&gt;Sheet1!AJ1938,Sheet1!AK1938&lt;&gt;Sheet1!T1938),"有影响","-")</f>
        <v>-</v>
      </c>
      <c r="F1513" s="31" t="str">
        <f>IF(OR(Sheet1!X1938&lt;&gt;Sheet1!AL1938,Sheet1!AM1938&lt;&gt;Sheet1!Y1938),"有影响","-")</f>
        <v>-</v>
      </c>
      <c r="G1513" s="31" t="str">
        <f>IF(OR(Sheet1!AC1938&lt;&gt;Sheet1!AN1938,Sheet1!AO1938&lt;&gt;Sheet1!AD1938),"有影响","-")</f>
        <v>-</v>
      </c>
      <c r="H1513" s="31" t="str">
        <f>IF(Sheet1!G1938=0,"出错","-")</f>
        <v>-</v>
      </c>
      <c r="I1513" s="31" t="str">
        <f>IF(AND(Sheet1!G1938=0,Sheet1!L1938&lt;&gt;0),"出错","-")</f>
        <v>-</v>
      </c>
      <c r="J1513" s="31" t="str">
        <f>IF(AND(Sheet1!G1938=0,Sheet1!L1938=0,Sheet1!Q1938&lt;&gt;0),"出错","-")</f>
        <v>-</v>
      </c>
      <c r="K1513" s="31" t="str">
        <f>IF(AND(Sheet1!G1938=0,Sheet1!L1938=0,Sheet1!Q1938=0,Sheet1!V1938&lt;&gt;0),"出错","-")</f>
        <v>-</v>
      </c>
      <c r="L1513" s="31" t="str">
        <f>IF(AND(Sheet1!G1938=0,Sheet1!L1938=0,Sheet1!Q1938=0,Sheet1!V1938=0,Sheet1!AA1938&lt;&gt;0),"出错","-")</f>
        <v>-</v>
      </c>
    </row>
    <row r="1514" spans="1:12">
      <c r="A1514" s="11">
        <v>41038</v>
      </c>
      <c r="B1514" s="11" t="s">
        <v>548</v>
      </c>
      <c r="C1514" s="31" t="str">
        <f>IF(OR(Sheet1!I1939&lt;&gt;Sheet1!AF1939,Sheet1!AG1939&lt;&gt;Sheet1!J1939),"有影响","-")</f>
        <v>-</v>
      </c>
      <c r="D1514" s="31" t="str">
        <f>IF(OR(Sheet1!N1939&lt;&gt;Sheet1!AH1939,Sheet1!AI1939&lt;&gt;Sheet1!O1939),"有影响","-")</f>
        <v>-</v>
      </c>
      <c r="E1514" s="31" t="str">
        <f>IF(OR(Sheet1!S1939&lt;&gt;Sheet1!AJ1939,Sheet1!AK1939&lt;&gt;Sheet1!T1939),"有影响","-")</f>
        <v>-</v>
      </c>
      <c r="F1514" s="31" t="str">
        <f>IF(OR(Sheet1!X1939&lt;&gt;Sheet1!AL1939,Sheet1!AM1939&lt;&gt;Sheet1!Y1939),"有影响","-")</f>
        <v>-</v>
      </c>
      <c r="G1514" s="31" t="str">
        <f>IF(OR(Sheet1!AC1939&lt;&gt;Sheet1!AN1939,Sheet1!AO1939&lt;&gt;Sheet1!AD1939),"有影响","-")</f>
        <v>-</v>
      </c>
      <c r="H1514" s="31" t="str">
        <f>IF(Sheet1!G1939=0,"出错","-")</f>
        <v>-</v>
      </c>
      <c r="I1514" s="31" t="str">
        <f>IF(AND(Sheet1!G1939=0,Sheet1!L1939&lt;&gt;0),"出错","-")</f>
        <v>-</v>
      </c>
      <c r="J1514" s="31" t="str">
        <f>IF(AND(Sheet1!G1939=0,Sheet1!L1939=0,Sheet1!Q1939&lt;&gt;0),"出错","-")</f>
        <v>-</v>
      </c>
      <c r="K1514" s="31" t="str">
        <f>IF(AND(Sheet1!G1939=0,Sheet1!L1939=0,Sheet1!Q1939=0,Sheet1!V1939&lt;&gt;0),"出错","-")</f>
        <v>-</v>
      </c>
      <c r="L1514" s="31" t="str">
        <f>IF(AND(Sheet1!G1939=0,Sheet1!L1939=0,Sheet1!Q1939=0,Sheet1!V1939=0,Sheet1!AA1939&lt;&gt;0),"出错","-")</f>
        <v>-</v>
      </c>
    </row>
    <row r="1515" spans="1:12">
      <c r="A1515" s="11">
        <v>41039</v>
      </c>
      <c r="B1515" s="11" t="s">
        <v>549</v>
      </c>
      <c r="C1515" s="31" t="str">
        <f>IF(OR(Sheet1!I1940&lt;&gt;Sheet1!AF1940,Sheet1!AG1940&lt;&gt;Sheet1!J1940),"有影响","-")</f>
        <v>-</v>
      </c>
      <c r="D1515" s="31" t="str">
        <f>IF(OR(Sheet1!N1940&lt;&gt;Sheet1!AH1940,Sheet1!AI1940&lt;&gt;Sheet1!O1940),"有影响","-")</f>
        <v>-</v>
      </c>
      <c r="E1515" s="31" t="str">
        <f>IF(OR(Sheet1!S1940&lt;&gt;Sheet1!AJ1940,Sheet1!AK1940&lt;&gt;Sheet1!T1940),"有影响","-")</f>
        <v>-</v>
      </c>
      <c r="F1515" s="31" t="str">
        <f>IF(OR(Sheet1!X1940&lt;&gt;Sheet1!AL1940,Sheet1!AM1940&lt;&gt;Sheet1!Y1940),"有影响","-")</f>
        <v>-</v>
      </c>
      <c r="G1515" s="31" t="str">
        <f>IF(OR(Sheet1!AC1940&lt;&gt;Sheet1!AN1940,Sheet1!AO1940&lt;&gt;Sheet1!AD1940),"有影响","-")</f>
        <v>-</v>
      </c>
      <c r="H1515" s="31" t="str">
        <f>IF(Sheet1!G1940=0,"出错","-")</f>
        <v>-</v>
      </c>
      <c r="I1515" s="31" t="str">
        <f>IF(AND(Sheet1!G1940=0,Sheet1!L1940&lt;&gt;0),"出错","-")</f>
        <v>-</v>
      </c>
      <c r="J1515" s="31" t="str">
        <f>IF(AND(Sheet1!G1940=0,Sheet1!L1940=0,Sheet1!Q1940&lt;&gt;0),"出错","-")</f>
        <v>-</v>
      </c>
      <c r="K1515" s="31" t="str">
        <f>IF(AND(Sheet1!G1940=0,Sheet1!L1940=0,Sheet1!Q1940=0,Sheet1!V1940&lt;&gt;0),"出错","-")</f>
        <v>-</v>
      </c>
      <c r="L1515" s="31" t="str">
        <f>IF(AND(Sheet1!G1940=0,Sheet1!L1940=0,Sheet1!Q1940=0,Sheet1!V1940=0,Sheet1!AA1940&lt;&gt;0),"出错","-")</f>
        <v>-</v>
      </c>
    </row>
    <row r="1516" spans="1:12">
      <c r="A1516" s="11">
        <v>41040</v>
      </c>
      <c r="B1516" s="11" t="s">
        <v>550</v>
      </c>
      <c r="C1516" s="31" t="str">
        <f>IF(OR(Sheet1!I1941&lt;&gt;Sheet1!AF1941,Sheet1!AG1941&lt;&gt;Sheet1!J1941),"有影响","-")</f>
        <v>-</v>
      </c>
      <c r="D1516" s="31" t="str">
        <f>IF(OR(Sheet1!N1941&lt;&gt;Sheet1!AH1941,Sheet1!AI1941&lt;&gt;Sheet1!O1941),"有影响","-")</f>
        <v>-</v>
      </c>
      <c r="E1516" s="31" t="str">
        <f>IF(OR(Sheet1!S1941&lt;&gt;Sheet1!AJ1941,Sheet1!AK1941&lt;&gt;Sheet1!T1941),"有影响","-")</f>
        <v>-</v>
      </c>
      <c r="F1516" s="31" t="str">
        <f>IF(OR(Sheet1!X1941&lt;&gt;Sheet1!AL1941,Sheet1!AM1941&lt;&gt;Sheet1!Y1941),"有影响","-")</f>
        <v>-</v>
      </c>
      <c r="G1516" s="31" t="str">
        <f>IF(OR(Sheet1!AC1941&lt;&gt;Sheet1!AN1941,Sheet1!AO1941&lt;&gt;Sheet1!AD1941),"有影响","-")</f>
        <v>-</v>
      </c>
      <c r="H1516" s="31" t="str">
        <f>IF(Sheet1!G1941=0,"出错","-")</f>
        <v>-</v>
      </c>
      <c r="I1516" s="31" t="str">
        <f>IF(AND(Sheet1!G1941=0,Sheet1!L1941&lt;&gt;0),"出错","-")</f>
        <v>-</v>
      </c>
      <c r="J1516" s="31" t="str">
        <f>IF(AND(Sheet1!G1941=0,Sheet1!L1941=0,Sheet1!Q1941&lt;&gt;0),"出错","-")</f>
        <v>-</v>
      </c>
      <c r="K1516" s="31" t="str">
        <f>IF(AND(Sheet1!G1941=0,Sheet1!L1941=0,Sheet1!Q1941=0,Sheet1!V1941&lt;&gt;0),"出错","-")</f>
        <v>-</v>
      </c>
      <c r="L1516" s="31" t="str">
        <f>IF(AND(Sheet1!G1941=0,Sheet1!L1941=0,Sheet1!Q1941=0,Sheet1!V1941=0,Sheet1!AA1941&lt;&gt;0),"出错","-")</f>
        <v>-</v>
      </c>
    </row>
    <row r="1517" spans="1:12">
      <c r="A1517" s="11">
        <v>41041</v>
      </c>
      <c r="B1517" s="11" t="s">
        <v>551</v>
      </c>
      <c r="C1517" s="31" t="str">
        <f>IF(OR(Sheet1!I1942&lt;&gt;Sheet1!AF1942,Sheet1!AG1942&lt;&gt;Sheet1!J1942),"有影响","-")</f>
        <v>-</v>
      </c>
      <c r="D1517" s="31" t="str">
        <f>IF(OR(Sheet1!N1942&lt;&gt;Sheet1!AH1942,Sheet1!AI1942&lt;&gt;Sheet1!O1942),"有影响","-")</f>
        <v>-</v>
      </c>
      <c r="E1517" s="31" t="str">
        <f>IF(OR(Sheet1!S1942&lt;&gt;Sheet1!AJ1942,Sheet1!AK1942&lt;&gt;Sheet1!T1942),"有影响","-")</f>
        <v>-</v>
      </c>
      <c r="F1517" s="31" t="str">
        <f>IF(OR(Sheet1!X1942&lt;&gt;Sheet1!AL1942,Sheet1!AM1942&lt;&gt;Sheet1!Y1942),"有影响","-")</f>
        <v>-</v>
      </c>
      <c r="G1517" s="31" t="str">
        <f>IF(OR(Sheet1!AC1942&lt;&gt;Sheet1!AN1942,Sheet1!AO1942&lt;&gt;Sheet1!AD1942),"有影响","-")</f>
        <v>-</v>
      </c>
      <c r="H1517" s="31" t="str">
        <f>IF(Sheet1!G1942=0,"出错","-")</f>
        <v>-</v>
      </c>
      <c r="I1517" s="31" t="str">
        <f>IF(AND(Sheet1!G1942=0,Sheet1!L1942&lt;&gt;0),"出错","-")</f>
        <v>-</v>
      </c>
      <c r="J1517" s="31" t="str">
        <f>IF(AND(Sheet1!G1942=0,Sheet1!L1942=0,Sheet1!Q1942&lt;&gt;0),"出错","-")</f>
        <v>-</v>
      </c>
      <c r="K1517" s="31" t="str">
        <f>IF(AND(Sheet1!G1942=0,Sheet1!L1942=0,Sheet1!Q1942=0,Sheet1!V1942&lt;&gt;0),"出错","-")</f>
        <v>-</v>
      </c>
      <c r="L1517" s="31" t="str">
        <f>IF(AND(Sheet1!G1942=0,Sheet1!L1942=0,Sheet1!Q1942=0,Sheet1!V1942=0,Sheet1!AA1942&lt;&gt;0),"出错","-")</f>
        <v>-</v>
      </c>
    </row>
    <row r="1518" spans="1:12">
      <c r="A1518" s="11">
        <v>41042</v>
      </c>
      <c r="B1518" s="11" t="s">
        <v>552</v>
      </c>
      <c r="C1518" s="31" t="str">
        <f>IF(OR(Sheet1!I1943&lt;&gt;Sheet1!AF1943,Sheet1!AG1943&lt;&gt;Sheet1!J1943),"有影响","-")</f>
        <v>-</v>
      </c>
      <c r="D1518" s="31" t="str">
        <f>IF(OR(Sheet1!N1943&lt;&gt;Sheet1!AH1943,Sheet1!AI1943&lt;&gt;Sheet1!O1943),"有影响","-")</f>
        <v>-</v>
      </c>
      <c r="E1518" s="31" t="str">
        <f>IF(OR(Sheet1!S1943&lt;&gt;Sheet1!AJ1943,Sheet1!AK1943&lt;&gt;Sheet1!T1943),"有影响","-")</f>
        <v>-</v>
      </c>
      <c r="F1518" s="31" t="str">
        <f>IF(OR(Sheet1!X1943&lt;&gt;Sheet1!AL1943,Sheet1!AM1943&lt;&gt;Sheet1!Y1943),"有影响","-")</f>
        <v>-</v>
      </c>
      <c r="G1518" s="31" t="str">
        <f>IF(OR(Sheet1!AC1943&lt;&gt;Sheet1!AN1943,Sheet1!AO1943&lt;&gt;Sheet1!AD1943),"有影响","-")</f>
        <v>-</v>
      </c>
      <c r="H1518" s="31" t="str">
        <f>IF(Sheet1!G1943=0,"出错","-")</f>
        <v>-</v>
      </c>
      <c r="I1518" s="31" t="str">
        <f>IF(AND(Sheet1!G1943=0,Sheet1!L1943&lt;&gt;0),"出错","-")</f>
        <v>-</v>
      </c>
      <c r="J1518" s="31" t="str">
        <f>IF(AND(Sheet1!G1943=0,Sheet1!L1943=0,Sheet1!Q1943&lt;&gt;0),"出错","-")</f>
        <v>-</v>
      </c>
      <c r="K1518" s="31" t="str">
        <f>IF(AND(Sheet1!G1943=0,Sheet1!L1943=0,Sheet1!Q1943=0,Sheet1!V1943&lt;&gt;0),"出错","-")</f>
        <v>-</v>
      </c>
      <c r="L1518" s="31" t="str">
        <f>IF(AND(Sheet1!G1943=0,Sheet1!L1943=0,Sheet1!Q1943=0,Sheet1!V1943=0,Sheet1!AA1943&lt;&gt;0),"出错","-")</f>
        <v>-</v>
      </c>
    </row>
    <row r="1519" spans="1:12">
      <c r="A1519" s="11">
        <v>41043</v>
      </c>
      <c r="B1519" s="11" t="s">
        <v>553</v>
      </c>
      <c r="C1519" s="31" t="str">
        <f>IF(OR(Sheet1!I1944&lt;&gt;Sheet1!AF1944,Sheet1!AG1944&lt;&gt;Sheet1!J1944),"有影响","-")</f>
        <v>-</v>
      </c>
      <c r="D1519" s="31" t="str">
        <f>IF(OR(Sheet1!N1944&lt;&gt;Sheet1!AH1944,Sheet1!AI1944&lt;&gt;Sheet1!O1944),"有影响","-")</f>
        <v>-</v>
      </c>
      <c r="E1519" s="31" t="str">
        <f>IF(OR(Sheet1!S1944&lt;&gt;Sheet1!AJ1944,Sheet1!AK1944&lt;&gt;Sheet1!T1944),"有影响","-")</f>
        <v>-</v>
      </c>
      <c r="F1519" s="31" t="str">
        <f>IF(OR(Sheet1!X1944&lt;&gt;Sheet1!AL1944,Sheet1!AM1944&lt;&gt;Sheet1!Y1944),"有影响","-")</f>
        <v>-</v>
      </c>
      <c r="G1519" s="31" t="str">
        <f>IF(OR(Sheet1!AC1944&lt;&gt;Sheet1!AN1944,Sheet1!AO1944&lt;&gt;Sheet1!AD1944),"有影响","-")</f>
        <v>-</v>
      </c>
      <c r="H1519" s="31" t="str">
        <f>IF(Sheet1!G1944=0,"出错","-")</f>
        <v>-</v>
      </c>
      <c r="I1519" s="31" t="str">
        <f>IF(AND(Sheet1!G1944=0,Sheet1!L1944&lt;&gt;0),"出错","-")</f>
        <v>-</v>
      </c>
      <c r="J1519" s="31" t="str">
        <f>IF(AND(Sheet1!G1944=0,Sheet1!L1944=0,Sheet1!Q1944&lt;&gt;0),"出错","-")</f>
        <v>-</v>
      </c>
      <c r="K1519" s="31" t="str">
        <f>IF(AND(Sheet1!G1944=0,Sheet1!L1944=0,Sheet1!Q1944=0,Sheet1!V1944&lt;&gt;0),"出错","-")</f>
        <v>-</v>
      </c>
      <c r="L1519" s="31" t="str">
        <f>IF(AND(Sheet1!G1944=0,Sheet1!L1944=0,Sheet1!Q1944=0,Sheet1!V1944=0,Sheet1!AA1944&lt;&gt;0),"出错","-")</f>
        <v>-</v>
      </c>
    </row>
    <row r="1520" spans="1:12">
      <c r="A1520" s="11">
        <v>41044</v>
      </c>
      <c r="B1520" s="11" t="s">
        <v>554</v>
      </c>
      <c r="C1520" s="31" t="str">
        <f>IF(OR(Sheet1!I1945&lt;&gt;Sheet1!AF1945,Sheet1!AG1945&lt;&gt;Sheet1!J1945),"有影响","-")</f>
        <v>-</v>
      </c>
      <c r="D1520" s="31" t="str">
        <f>IF(OR(Sheet1!N1945&lt;&gt;Sheet1!AH1945,Sheet1!AI1945&lt;&gt;Sheet1!O1945),"有影响","-")</f>
        <v>-</v>
      </c>
      <c r="E1520" s="31" t="str">
        <f>IF(OR(Sheet1!S1945&lt;&gt;Sheet1!AJ1945,Sheet1!AK1945&lt;&gt;Sheet1!T1945),"有影响","-")</f>
        <v>-</v>
      </c>
      <c r="F1520" s="31" t="str">
        <f>IF(OR(Sheet1!X1945&lt;&gt;Sheet1!AL1945,Sheet1!AM1945&lt;&gt;Sheet1!Y1945),"有影响","-")</f>
        <v>-</v>
      </c>
      <c r="G1520" s="31" t="str">
        <f>IF(OR(Sheet1!AC1945&lt;&gt;Sheet1!AN1945,Sheet1!AO1945&lt;&gt;Sheet1!AD1945),"有影响","-")</f>
        <v>-</v>
      </c>
      <c r="H1520" s="31" t="str">
        <f>IF(Sheet1!G1945=0,"出错","-")</f>
        <v>-</v>
      </c>
      <c r="I1520" s="31" t="str">
        <f>IF(AND(Sheet1!G1945=0,Sheet1!L1945&lt;&gt;0),"出错","-")</f>
        <v>-</v>
      </c>
      <c r="J1520" s="31" t="str">
        <f>IF(AND(Sheet1!G1945=0,Sheet1!L1945=0,Sheet1!Q1945&lt;&gt;0),"出错","-")</f>
        <v>-</v>
      </c>
      <c r="K1520" s="31" t="str">
        <f>IF(AND(Sheet1!G1945=0,Sheet1!L1945=0,Sheet1!Q1945=0,Sheet1!V1945&lt;&gt;0),"出错","-")</f>
        <v>-</v>
      </c>
      <c r="L1520" s="31" t="str">
        <f>IF(AND(Sheet1!G1945=0,Sheet1!L1945=0,Sheet1!Q1945=0,Sheet1!V1945=0,Sheet1!AA1945&lt;&gt;0),"出错","-")</f>
        <v>-</v>
      </c>
    </row>
    <row r="1521" spans="1:12">
      <c r="A1521" s="9">
        <v>41045</v>
      </c>
      <c r="B1521" s="9" t="s">
        <v>1157</v>
      </c>
      <c r="C1521" s="31" t="str">
        <f>IF(OR(Sheet1!I1946&lt;&gt;Sheet1!AF1946,Sheet1!AG1946&lt;&gt;Sheet1!J1946),"有影响","-")</f>
        <v>-</v>
      </c>
      <c r="D1521" s="31" t="str">
        <f>IF(OR(Sheet1!N1946&lt;&gt;Sheet1!AH1946,Sheet1!AI1946&lt;&gt;Sheet1!O1946),"有影响","-")</f>
        <v>-</v>
      </c>
      <c r="E1521" s="31" t="str">
        <f>IF(OR(Sheet1!S1946&lt;&gt;Sheet1!AJ1946,Sheet1!AK1946&lt;&gt;Sheet1!T1946),"有影响","-")</f>
        <v>-</v>
      </c>
      <c r="F1521" s="31" t="str">
        <f>IF(OR(Sheet1!X1946&lt;&gt;Sheet1!AL1946,Sheet1!AM1946&lt;&gt;Sheet1!Y1946),"有影响","-")</f>
        <v>-</v>
      </c>
      <c r="G1521" s="31" t="str">
        <f>IF(OR(Sheet1!AC1946&lt;&gt;Sheet1!AN1946,Sheet1!AO1946&lt;&gt;Sheet1!AD1946),"有影响","-")</f>
        <v>-</v>
      </c>
      <c r="H1521" s="31" t="str">
        <f>IF(Sheet1!G1946=0,"出错","-")</f>
        <v>-</v>
      </c>
      <c r="I1521" s="31" t="str">
        <f>IF(AND(Sheet1!G1946=0,Sheet1!L1946&lt;&gt;0),"出错","-")</f>
        <v>-</v>
      </c>
      <c r="J1521" s="31" t="str">
        <f>IF(AND(Sheet1!G1946=0,Sheet1!L1946=0,Sheet1!Q1946&lt;&gt;0),"出错","-")</f>
        <v>-</v>
      </c>
      <c r="K1521" s="31" t="str">
        <f>IF(AND(Sheet1!G1946=0,Sheet1!L1946=0,Sheet1!Q1946=0,Sheet1!V1946&lt;&gt;0),"出错","-")</f>
        <v>-</v>
      </c>
      <c r="L1521" s="31" t="str">
        <f>IF(AND(Sheet1!G1946=0,Sheet1!L1946=0,Sheet1!Q1946=0,Sheet1!V1946=0,Sheet1!AA1946&lt;&gt;0),"出错","-")</f>
        <v>-</v>
      </c>
    </row>
    <row r="1522" spans="1:12">
      <c r="A1522" s="9">
        <v>41046</v>
      </c>
      <c r="B1522" s="9" t="s">
        <v>1158</v>
      </c>
      <c r="C1522" s="31" t="str">
        <f>IF(OR(Sheet1!I1947&lt;&gt;Sheet1!AF1947,Sheet1!AG1947&lt;&gt;Sheet1!J1947),"有影响","-")</f>
        <v>-</v>
      </c>
      <c r="D1522" s="31" t="str">
        <f>IF(OR(Sheet1!N1947&lt;&gt;Sheet1!AH1947,Sheet1!AI1947&lt;&gt;Sheet1!O1947),"有影响","-")</f>
        <v>-</v>
      </c>
      <c r="E1522" s="31" t="str">
        <f>IF(OR(Sheet1!S1947&lt;&gt;Sheet1!AJ1947,Sheet1!AK1947&lt;&gt;Sheet1!T1947),"有影响","-")</f>
        <v>-</v>
      </c>
      <c r="F1522" s="31" t="str">
        <f>IF(OR(Sheet1!X1947&lt;&gt;Sheet1!AL1947,Sheet1!AM1947&lt;&gt;Sheet1!Y1947),"有影响","-")</f>
        <v>-</v>
      </c>
      <c r="G1522" s="31" t="str">
        <f>IF(OR(Sheet1!AC1947&lt;&gt;Sheet1!AN1947,Sheet1!AO1947&lt;&gt;Sheet1!AD1947),"有影响","-")</f>
        <v>-</v>
      </c>
      <c r="H1522" s="31" t="str">
        <f>IF(Sheet1!G1947=0,"出错","-")</f>
        <v>-</v>
      </c>
      <c r="I1522" s="31" t="str">
        <f>IF(AND(Sheet1!G1947=0,Sheet1!L1947&lt;&gt;0),"出错","-")</f>
        <v>-</v>
      </c>
      <c r="J1522" s="31" t="str">
        <f>IF(AND(Sheet1!G1947=0,Sheet1!L1947=0,Sheet1!Q1947&lt;&gt;0),"出错","-")</f>
        <v>-</v>
      </c>
      <c r="K1522" s="31" t="str">
        <f>IF(AND(Sheet1!G1947=0,Sheet1!L1947=0,Sheet1!Q1947=0,Sheet1!V1947&lt;&gt;0),"出错","-")</f>
        <v>-</v>
      </c>
      <c r="L1522" s="31" t="str">
        <f>IF(AND(Sheet1!G1947=0,Sheet1!L1947=0,Sheet1!Q1947=0,Sheet1!V1947=0,Sheet1!AA1947&lt;&gt;0),"出错","-")</f>
        <v>-</v>
      </c>
    </row>
    <row r="1523" spans="1:12">
      <c r="A1523" s="9">
        <v>41047</v>
      </c>
      <c r="B1523" s="9" t="s">
        <v>1159</v>
      </c>
      <c r="C1523" s="31" t="str">
        <f>IF(OR(Sheet1!I1948&lt;&gt;Sheet1!AF1948,Sheet1!AG1948&lt;&gt;Sheet1!J1948),"有影响","-")</f>
        <v>-</v>
      </c>
      <c r="D1523" s="31" t="str">
        <f>IF(OR(Sheet1!N1948&lt;&gt;Sheet1!AH1948,Sheet1!AI1948&lt;&gt;Sheet1!O1948),"有影响","-")</f>
        <v>-</v>
      </c>
      <c r="E1523" s="31" t="str">
        <f>IF(OR(Sheet1!S1948&lt;&gt;Sheet1!AJ1948,Sheet1!AK1948&lt;&gt;Sheet1!T1948),"有影响","-")</f>
        <v>-</v>
      </c>
      <c r="F1523" s="31" t="str">
        <f>IF(OR(Sheet1!X1948&lt;&gt;Sheet1!AL1948,Sheet1!AM1948&lt;&gt;Sheet1!Y1948),"有影响","-")</f>
        <v>-</v>
      </c>
      <c r="G1523" s="31" t="str">
        <f>IF(OR(Sheet1!AC1948&lt;&gt;Sheet1!AN1948,Sheet1!AO1948&lt;&gt;Sheet1!AD1948),"有影响","-")</f>
        <v>-</v>
      </c>
      <c r="H1523" s="31" t="str">
        <f>IF(Sheet1!G1948=0,"出错","-")</f>
        <v>-</v>
      </c>
      <c r="I1523" s="31" t="str">
        <f>IF(AND(Sheet1!G1948=0,Sheet1!L1948&lt;&gt;0),"出错","-")</f>
        <v>-</v>
      </c>
      <c r="J1523" s="31" t="str">
        <f>IF(AND(Sheet1!G1948=0,Sheet1!L1948=0,Sheet1!Q1948&lt;&gt;0),"出错","-")</f>
        <v>-</v>
      </c>
      <c r="K1523" s="31" t="str">
        <f>IF(AND(Sheet1!G1948=0,Sheet1!L1948=0,Sheet1!Q1948=0,Sheet1!V1948&lt;&gt;0),"出错","-")</f>
        <v>-</v>
      </c>
      <c r="L1523" s="31" t="str">
        <f>IF(AND(Sheet1!G1948=0,Sheet1!L1948=0,Sheet1!Q1948=0,Sheet1!V1948=0,Sheet1!AA1948&lt;&gt;0),"出错","-")</f>
        <v>-</v>
      </c>
    </row>
    <row r="1524" spans="1:12">
      <c r="A1524" s="9">
        <v>41048</v>
      </c>
      <c r="B1524" s="9" t="s">
        <v>1160</v>
      </c>
      <c r="C1524" s="31" t="str">
        <f>IF(OR(Sheet1!I1949&lt;&gt;Sheet1!AF1949,Sheet1!AG1949&lt;&gt;Sheet1!J1949),"有影响","-")</f>
        <v>-</v>
      </c>
      <c r="D1524" s="31" t="str">
        <f>IF(OR(Sheet1!N1949&lt;&gt;Sheet1!AH1949,Sheet1!AI1949&lt;&gt;Sheet1!O1949),"有影响","-")</f>
        <v>-</v>
      </c>
      <c r="E1524" s="31" t="str">
        <f>IF(OR(Sheet1!S1949&lt;&gt;Sheet1!AJ1949,Sheet1!AK1949&lt;&gt;Sheet1!T1949),"有影响","-")</f>
        <v>-</v>
      </c>
      <c r="F1524" s="31" t="str">
        <f>IF(OR(Sheet1!X1949&lt;&gt;Sheet1!AL1949,Sheet1!AM1949&lt;&gt;Sheet1!Y1949),"有影响","-")</f>
        <v>-</v>
      </c>
      <c r="G1524" s="31" t="str">
        <f>IF(OR(Sheet1!AC1949&lt;&gt;Sheet1!AN1949,Sheet1!AO1949&lt;&gt;Sheet1!AD1949),"有影响","-")</f>
        <v>-</v>
      </c>
      <c r="H1524" s="31" t="str">
        <f>IF(Sheet1!G1949=0,"出错","-")</f>
        <v>-</v>
      </c>
      <c r="I1524" s="31" t="str">
        <f>IF(AND(Sheet1!G1949=0,Sheet1!L1949&lt;&gt;0),"出错","-")</f>
        <v>-</v>
      </c>
      <c r="J1524" s="31" t="str">
        <f>IF(AND(Sheet1!G1949=0,Sheet1!L1949=0,Sheet1!Q1949&lt;&gt;0),"出错","-")</f>
        <v>-</v>
      </c>
      <c r="K1524" s="31" t="str">
        <f>IF(AND(Sheet1!G1949=0,Sheet1!L1949=0,Sheet1!Q1949=0,Sheet1!V1949&lt;&gt;0),"出错","-")</f>
        <v>-</v>
      </c>
      <c r="L1524" s="31" t="str">
        <f>IF(AND(Sheet1!G1949=0,Sheet1!L1949=0,Sheet1!Q1949=0,Sheet1!V1949=0,Sheet1!AA1949&lt;&gt;0),"出错","-")</f>
        <v>-</v>
      </c>
    </row>
    <row r="1525" spans="1:12">
      <c r="A1525" s="9">
        <v>41049</v>
      </c>
      <c r="B1525" s="9" t="s">
        <v>1161</v>
      </c>
      <c r="C1525" s="31" t="str">
        <f>IF(OR(Sheet1!I1950&lt;&gt;Sheet1!AF1950,Sheet1!AG1950&lt;&gt;Sheet1!J1950),"有影响","-")</f>
        <v>-</v>
      </c>
      <c r="D1525" s="31" t="str">
        <f>IF(OR(Sheet1!N1950&lt;&gt;Sheet1!AH1950,Sheet1!AI1950&lt;&gt;Sheet1!O1950),"有影响","-")</f>
        <v>-</v>
      </c>
      <c r="E1525" s="31" t="str">
        <f>IF(OR(Sheet1!S1950&lt;&gt;Sheet1!AJ1950,Sheet1!AK1950&lt;&gt;Sheet1!T1950),"有影响","-")</f>
        <v>-</v>
      </c>
      <c r="F1525" s="31" t="str">
        <f>IF(OR(Sheet1!X1950&lt;&gt;Sheet1!AL1950,Sheet1!AM1950&lt;&gt;Sheet1!Y1950),"有影响","-")</f>
        <v>-</v>
      </c>
      <c r="G1525" s="31" t="str">
        <f>IF(OR(Sheet1!AC1950&lt;&gt;Sheet1!AN1950,Sheet1!AO1950&lt;&gt;Sheet1!AD1950),"有影响","-")</f>
        <v>-</v>
      </c>
      <c r="H1525" s="31" t="str">
        <f>IF(Sheet1!G1950=0,"出错","-")</f>
        <v>-</v>
      </c>
      <c r="I1525" s="31" t="str">
        <f>IF(AND(Sheet1!G1950=0,Sheet1!L1950&lt;&gt;0),"出错","-")</f>
        <v>-</v>
      </c>
      <c r="J1525" s="31" t="str">
        <f>IF(AND(Sheet1!G1950=0,Sheet1!L1950=0,Sheet1!Q1950&lt;&gt;0),"出错","-")</f>
        <v>-</v>
      </c>
      <c r="K1525" s="31" t="str">
        <f>IF(AND(Sheet1!G1950=0,Sheet1!L1950=0,Sheet1!Q1950=0,Sheet1!V1950&lt;&gt;0),"出错","-")</f>
        <v>-</v>
      </c>
      <c r="L1525" s="31" t="str">
        <f>IF(AND(Sheet1!G1950=0,Sheet1!L1950=0,Sheet1!Q1950=0,Sheet1!V1950=0,Sheet1!AA1950&lt;&gt;0),"出错","-")</f>
        <v>-</v>
      </c>
    </row>
    <row r="1526" spans="1:12">
      <c r="A1526" s="9">
        <v>41050</v>
      </c>
      <c r="B1526" s="9" t="s">
        <v>1162</v>
      </c>
      <c r="C1526" s="31" t="str">
        <f>IF(OR(Sheet1!I1951&lt;&gt;Sheet1!AF1951,Sheet1!AG1951&lt;&gt;Sheet1!J1951),"有影响","-")</f>
        <v>-</v>
      </c>
      <c r="D1526" s="31" t="str">
        <f>IF(OR(Sheet1!N1951&lt;&gt;Sheet1!AH1951,Sheet1!AI1951&lt;&gt;Sheet1!O1951),"有影响","-")</f>
        <v>-</v>
      </c>
      <c r="E1526" s="31" t="str">
        <f>IF(OR(Sheet1!S1951&lt;&gt;Sheet1!AJ1951,Sheet1!AK1951&lt;&gt;Sheet1!T1951),"有影响","-")</f>
        <v>-</v>
      </c>
      <c r="F1526" s="31" t="str">
        <f>IF(OR(Sheet1!X1951&lt;&gt;Sheet1!AL1951,Sheet1!AM1951&lt;&gt;Sheet1!Y1951),"有影响","-")</f>
        <v>-</v>
      </c>
      <c r="G1526" s="31" t="str">
        <f>IF(OR(Sheet1!AC1951&lt;&gt;Sheet1!AN1951,Sheet1!AO1951&lt;&gt;Sheet1!AD1951),"有影响","-")</f>
        <v>-</v>
      </c>
      <c r="H1526" s="31" t="str">
        <f>IF(Sheet1!G1951=0,"出错","-")</f>
        <v>-</v>
      </c>
      <c r="I1526" s="31" t="str">
        <f>IF(AND(Sheet1!G1951=0,Sheet1!L1951&lt;&gt;0),"出错","-")</f>
        <v>-</v>
      </c>
      <c r="J1526" s="31" t="str">
        <f>IF(AND(Sheet1!G1951=0,Sheet1!L1951=0,Sheet1!Q1951&lt;&gt;0),"出错","-")</f>
        <v>-</v>
      </c>
      <c r="K1526" s="31" t="str">
        <f>IF(AND(Sheet1!G1951=0,Sheet1!L1951=0,Sheet1!Q1951=0,Sheet1!V1951&lt;&gt;0),"出错","-")</f>
        <v>-</v>
      </c>
      <c r="L1526" s="31" t="str">
        <f>IF(AND(Sheet1!G1951=0,Sheet1!L1951=0,Sheet1!Q1951=0,Sheet1!V1951=0,Sheet1!AA1951&lt;&gt;0),"出错","-")</f>
        <v>-</v>
      </c>
    </row>
    <row r="1527" spans="1:12">
      <c r="A1527" s="9">
        <v>41051</v>
      </c>
      <c r="B1527" s="9" t="s">
        <v>1163</v>
      </c>
      <c r="C1527" s="31" t="str">
        <f>IF(OR(Sheet1!I1952&lt;&gt;Sheet1!AF1952,Sheet1!AG1952&lt;&gt;Sheet1!J1952),"有影响","-")</f>
        <v>-</v>
      </c>
      <c r="D1527" s="31" t="str">
        <f>IF(OR(Sheet1!N1952&lt;&gt;Sheet1!AH1952,Sheet1!AI1952&lt;&gt;Sheet1!O1952),"有影响","-")</f>
        <v>-</v>
      </c>
      <c r="E1527" s="31" t="str">
        <f>IF(OR(Sheet1!S1952&lt;&gt;Sheet1!AJ1952,Sheet1!AK1952&lt;&gt;Sheet1!T1952),"有影响","-")</f>
        <v>-</v>
      </c>
      <c r="F1527" s="31" t="str">
        <f>IF(OR(Sheet1!X1952&lt;&gt;Sheet1!AL1952,Sheet1!AM1952&lt;&gt;Sheet1!Y1952),"有影响","-")</f>
        <v>-</v>
      </c>
      <c r="G1527" s="31" t="str">
        <f>IF(OR(Sheet1!AC1952&lt;&gt;Sheet1!AN1952,Sheet1!AO1952&lt;&gt;Sheet1!AD1952),"有影响","-")</f>
        <v>-</v>
      </c>
      <c r="H1527" s="31" t="str">
        <f>IF(Sheet1!G1952=0,"出错","-")</f>
        <v>-</v>
      </c>
      <c r="I1527" s="31" t="str">
        <f>IF(AND(Sheet1!G1952=0,Sheet1!L1952&lt;&gt;0),"出错","-")</f>
        <v>-</v>
      </c>
      <c r="J1527" s="31" t="str">
        <f>IF(AND(Sheet1!G1952=0,Sheet1!L1952=0,Sheet1!Q1952&lt;&gt;0),"出错","-")</f>
        <v>-</v>
      </c>
      <c r="K1527" s="31" t="str">
        <f>IF(AND(Sheet1!G1952=0,Sheet1!L1952=0,Sheet1!Q1952=0,Sheet1!V1952&lt;&gt;0),"出错","-")</f>
        <v>-</v>
      </c>
      <c r="L1527" s="31" t="str">
        <f>IF(AND(Sheet1!G1952=0,Sheet1!L1952=0,Sheet1!Q1952=0,Sheet1!V1952=0,Sheet1!AA1952&lt;&gt;0),"出错","-")</f>
        <v>-</v>
      </c>
    </row>
    <row r="1528" spans="1:12">
      <c r="A1528" s="9">
        <v>41052</v>
      </c>
      <c r="B1528" s="9" t="s">
        <v>1164</v>
      </c>
      <c r="C1528" s="31" t="str">
        <f>IF(OR(Sheet1!I1953&lt;&gt;Sheet1!AF1953,Sheet1!AG1953&lt;&gt;Sheet1!J1953),"有影响","-")</f>
        <v>-</v>
      </c>
      <c r="D1528" s="31" t="str">
        <f>IF(OR(Sheet1!N1953&lt;&gt;Sheet1!AH1953,Sheet1!AI1953&lt;&gt;Sheet1!O1953),"有影响","-")</f>
        <v>-</v>
      </c>
      <c r="E1528" s="31" t="str">
        <f>IF(OR(Sheet1!S1953&lt;&gt;Sheet1!AJ1953,Sheet1!AK1953&lt;&gt;Sheet1!T1953),"有影响","-")</f>
        <v>-</v>
      </c>
      <c r="F1528" s="31" t="str">
        <f>IF(OR(Sheet1!X1953&lt;&gt;Sheet1!AL1953,Sheet1!AM1953&lt;&gt;Sheet1!Y1953),"有影响","-")</f>
        <v>-</v>
      </c>
      <c r="G1528" s="31" t="str">
        <f>IF(OR(Sheet1!AC1953&lt;&gt;Sheet1!AN1953,Sheet1!AO1953&lt;&gt;Sheet1!AD1953),"有影响","-")</f>
        <v>-</v>
      </c>
      <c r="H1528" s="31" t="str">
        <f>IF(Sheet1!G1953=0,"出错","-")</f>
        <v>-</v>
      </c>
      <c r="I1528" s="31" t="str">
        <f>IF(AND(Sheet1!G1953=0,Sheet1!L1953&lt;&gt;0),"出错","-")</f>
        <v>-</v>
      </c>
      <c r="J1528" s="31" t="str">
        <f>IF(AND(Sheet1!G1953=0,Sheet1!L1953=0,Sheet1!Q1953&lt;&gt;0),"出错","-")</f>
        <v>-</v>
      </c>
      <c r="K1528" s="31" t="str">
        <f>IF(AND(Sheet1!G1953=0,Sheet1!L1953=0,Sheet1!Q1953=0,Sheet1!V1953&lt;&gt;0),"出错","-")</f>
        <v>-</v>
      </c>
      <c r="L1528" s="31" t="str">
        <f>IF(AND(Sheet1!G1953=0,Sheet1!L1953=0,Sheet1!Q1953=0,Sheet1!V1953=0,Sheet1!AA1953&lt;&gt;0),"出错","-")</f>
        <v>-</v>
      </c>
    </row>
    <row r="1529" spans="1:12">
      <c r="A1529" s="9">
        <v>41053</v>
      </c>
      <c r="B1529" s="9" t="s">
        <v>1165</v>
      </c>
      <c r="C1529" s="31" t="str">
        <f>IF(OR(Sheet1!I1954&lt;&gt;Sheet1!AF1954,Sheet1!AG1954&lt;&gt;Sheet1!J1954),"有影响","-")</f>
        <v>-</v>
      </c>
      <c r="D1529" s="31" t="str">
        <f>IF(OR(Sheet1!N1954&lt;&gt;Sheet1!AH1954,Sheet1!AI1954&lt;&gt;Sheet1!O1954),"有影响","-")</f>
        <v>-</v>
      </c>
      <c r="E1529" s="31" t="str">
        <f>IF(OR(Sheet1!S1954&lt;&gt;Sheet1!AJ1954,Sheet1!AK1954&lt;&gt;Sheet1!T1954),"有影响","-")</f>
        <v>-</v>
      </c>
      <c r="F1529" s="31" t="str">
        <f>IF(OR(Sheet1!X1954&lt;&gt;Sheet1!AL1954,Sheet1!AM1954&lt;&gt;Sheet1!Y1954),"有影响","-")</f>
        <v>-</v>
      </c>
      <c r="G1529" s="31" t="str">
        <f>IF(OR(Sheet1!AC1954&lt;&gt;Sheet1!AN1954,Sheet1!AO1954&lt;&gt;Sheet1!AD1954),"有影响","-")</f>
        <v>-</v>
      </c>
      <c r="H1529" s="31" t="str">
        <f>IF(Sheet1!G1954=0,"出错","-")</f>
        <v>-</v>
      </c>
      <c r="I1529" s="31" t="str">
        <f>IF(AND(Sheet1!G1954=0,Sheet1!L1954&lt;&gt;0),"出错","-")</f>
        <v>-</v>
      </c>
      <c r="J1529" s="31" t="str">
        <f>IF(AND(Sheet1!G1954=0,Sheet1!L1954=0,Sheet1!Q1954&lt;&gt;0),"出错","-")</f>
        <v>-</v>
      </c>
      <c r="K1529" s="31" t="str">
        <f>IF(AND(Sheet1!G1954=0,Sheet1!L1954=0,Sheet1!Q1954=0,Sheet1!V1954&lt;&gt;0),"出错","-")</f>
        <v>-</v>
      </c>
      <c r="L1529" s="31" t="str">
        <f>IF(AND(Sheet1!G1954=0,Sheet1!L1954=0,Sheet1!Q1954=0,Sheet1!V1954=0,Sheet1!AA1954&lt;&gt;0),"出错","-")</f>
        <v>-</v>
      </c>
    </row>
    <row r="1530" spans="1:12">
      <c r="A1530" s="9">
        <v>41054</v>
      </c>
      <c r="B1530" s="9" t="s">
        <v>1166</v>
      </c>
      <c r="C1530" s="31" t="str">
        <f>IF(OR(Sheet1!I1955&lt;&gt;Sheet1!AF1955,Sheet1!AG1955&lt;&gt;Sheet1!J1955),"有影响","-")</f>
        <v>-</v>
      </c>
      <c r="D1530" s="31" t="str">
        <f>IF(OR(Sheet1!N1955&lt;&gt;Sheet1!AH1955,Sheet1!AI1955&lt;&gt;Sheet1!O1955),"有影响","-")</f>
        <v>-</v>
      </c>
      <c r="E1530" s="31" t="str">
        <f>IF(OR(Sheet1!S1955&lt;&gt;Sheet1!AJ1955,Sheet1!AK1955&lt;&gt;Sheet1!T1955),"有影响","-")</f>
        <v>-</v>
      </c>
      <c r="F1530" s="31" t="str">
        <f>IF(OR(Sheet1!X1955&lt;&gt;Sheet1!AL1955,Sheet1!AM1955&lt;&gt;Sheet1!Y1955),"有影响","-")</f>
        <v>-</v>
      </c>
      <c r="G1530" s="31" t="str">
        <f>IF(OR(Sheet1!AC1955&lt;&gt;Sheet1!AN1955,Sheet1!AO1955&lt;&gt;Sheet1!AD1955),"有影响","-")</f>
        <v>-</v>
      </c>
      <c r="H1530" s="31" t="str">
        <f>IF(Sheet1!G1955=0,"出错","-")</f>
        <v>-</v>
      </c>
      <c r="I1530" s="31" t="str">
        <f>IF(AND(Sheet1!G1955=0,Sheet1!L1955&lt;&gt;0),"出错","-")</f>
        <v>-</v>
      </c>
      <c r="J1530" s="31" t="str">
        <f>IF(AND(Sheet1!G1955=0,Sheet1!L1955=0,Sheet1!Q1955&lt;&gt;0),"出错","-")</f>
        <v>-</v>
      </c>
      <c r="K1530" s="31" t="str">
        <f>IF(AND(Sheet1!G1955=0,Sheet1!L1955=0,Sheet1!Q1955=0,Sheet1!V1955&lt;&gt;0),"出错","-")</f>
        <v>-</v>
      </c>
      <c r="L1530" s="31" t="str">
        <f>IF(AND(Sheet1!G1955=0,Sheet1!L1955=0,Sheet1!Q1955=0,Sheet1!V1955=0,Sheet1!AA1955&lt;&gt;0),"出错","-")</f>
        <v>-</v>
      </c>
    </row>
    <row r="1531" spans="1:12">
      <c r="A1531" s="9">
        <v>41055</v>
      </c>
      <c r="B1531" s="9" t="s">
        <v>1167</v>
      </c>
      <c r="C1531" s="31" t="str">
        <f>IF(OR(Sheet1!I1956&lt;&gt;Sheet1!AF1956,Sheet1!AG1956&lt;&gt;Sheet1!J1956),"有影响","-")</f>
        <v>-</v>
      </c>
      <c r="D1531" s="31" t="str">
        <f>IF(OR(Sheet1!N1956&lt;&gt;Sheet1!AH1956,Sheet1!AI1956&lt;&gt;Sheet1!O1956),"有影响","-")</f>
        <v>-</v>
      </c>
      <c r="E1531" s="31" t="str">
        <f>IF(OR(Sheet1!S1956&lt;&gt;Sheet1!AJ1956,Sheet1!AK1956&lt;&gt;Sheet1!T1956),"有影响","-")</f>
        <v>-</v>
      </c>
      <c r="F1531" s="31" t="str">
        <f>IF(OR(Sheet1!X1956&lt;&gt;Sheet1!AL1956,Sheet1!AM1956&lt;&gt;Sheet1!Y1956),"有影响","-")</f>
        <v>-</v>
      </c>
      <c r="G1531" s="31" t="str">
        <f>IF(OR(Sheet1!AC1956&lt;&gt;Sheet1!AN1956,Sheet1!AO1956&lt;&gt;Sheet1!AD1956),"有影响","-")</f>
        <v>-</v>
      </c>
      <c r="H1531" s="31" t="str">
        <f>IF(Sheet1!G1956=0,"出错","-")</f>
        <v>-</v>
      </c>
      <c r="I1531" s="31" t="str">
        <f>IF(AND(Sheet1!G1956=0,Sheet1!L1956&lt;&gt;0),"出错","-")</f>
        <v>-</v>
      </c>
      <c r="J1531" s="31" t="str">
        <f>IF(AND(Sheet1!G1956=0,Sheet1!L1956=0,Sheet1!Q1956&lt;&gt;0),"出错","-")</f>
        <v>-</v>
      </c>
      <c r="K1531" s="31" t="str">
        <f>IF(AND(Sheet1!G1956=0,Sheet1!L1956=0,Sheet1!Q1956=0,Sheet1!V1956&lt;&gt;0),"出错","-")</f>
        <v>-</v>
      </c>
      <c r="L1531" s="31" t="str">
        <f>IF(AND(Sheet1!G1956=0,Sheet1!L1956=0,Sheet1!Q1956=0,Sheet1!V1956=0,Sheet1!AA1956&lt;&gt;0),"出错","-")</f>
        <v>-</v>
      </c>
    </row>
    <row r="1532" spans="1:12">
      <c r="A1532" s="9">
        <v>41056</v>
      </c>
      <c r="B1532" s="9" t="s">
        <v>1168</v>
      </c>
      <c r="C1532" s="31" t="str">
        <f>IF(OR(Sheet1!I1957&lt;&gt;Sheet1!AF1957,Sheet1!AG1957&lt;&gt;Sheet1!J1957),"有影响","-")</f>
        <v>-</v>
      </c>
      <c r="D1532" s="31" t="str">
        <f>IF(OR(Sheet1!N1957&lt;&gt;Sheet1!AH1957,Sheet1!AI1957&lt;&gt;Sheet1!O1957),"有影响","-")</f>
        <v>-</v>
      </c>
      <c r="E1532" s="31" t="str">
        <f>IF(OR(Sheet1!S1957&lt;&gt;Sheet1!AJ1957,Sheet1!AK1957&lt;&gt;Sheet1!T1957),"有影响","-")</f>
        <v>-</v>
      </c>
      <c r="F1532" s="31" t="str">
        <f>IF(OR(Sheet1!X1957&lt;&gt;Sheet1!AL1957,Sheet1!AM1957&lt;&gt;Sheet1!Y1957),"有影响","-")</f>
        <v>-</v>
      </c>
      <c r="G1532" s="31" t="str">
        <f>IF(OR(Sheet1!AC1957&lt;&gt;Sheet1!AN1957,Sheet1!AO1957&lt;&gt;Sheet1!AD1957),"有影响","-")</f>
        <v>-</v>
      </c>
      <c r="H1532" s="31" t="str">
        <f>IF(Sheet1!G1957=0,"出错","-")</f>
        <v>-</v>
      </c>
      <c r="I1532" s="31" t="str">
        <f>IF(AND(Sheet1!G1957=0,Sheet1!L1957&lt;&gt;0),"出错","-")</f>
        <v>-</v>
      </c>
      <c r="J1532" s="31" t="str">
        <f>IF(AND(Sheet1!G1957=0,Sheet1!L1957=0,Sheet1!Q1957&lt;&gt;0),"出错","-")</f>
        <v>-</v>
      </c>
      <c r="K1532" s="31" t="str">
        <f>IF(AND(Sheet1!G1957=0,Sheet1!L1957=0,Sheet1!Q1957=0,Sheet1!V1957&lt;&gt;0),"出错","-")</f>
        <v>-</v>
      </c>
      <c r="L1532" s="31" t="str">
        <f>IF(AND(Sheet1!G1957=0,Sheet1!L1957=0,Sheet1!Q1957=0,Sheet1!V1957=0,Sheet1!AA1957&lt;&gt;0),"出错","-")</f>
        <v>-</v>
      </c>
    </row>
    <row r="1533" spans="1:12">
      <c r="A1533" s="9">
        <v>41057</v>
      </c>
      <c r="B1533" s="9" t="s">
        <v>1169</v>
      </c>
      <c r="C1533" s="31" t="str">
        <f>IF(OR(Sheet1!I1958&lt;&gt;Sheet1!AF1958,Sheet1!AG1958&lt;&gt;Sheet1!J1958),"有影响","-")</f>
        <v>-</v>
      </c>
      <c r="D1533" s="31" t="str">
        <f>IF(OR(Sheet1!N1958&lt;&gt;Sheet1!AH1958,Sheet1!AI1958&lt;&gt;Sheet1!O1958),"有影响","-")</f>
        <v>-</v>
      </c>
      <c r="E1533" s="31" t="str">
        <f>IF(OR(Sheet1!S1958&lt;&gt;Sheet1!AJ1958,Sheet1!AK1958&lt;&gt;Sheet1!T1958),"有影响","-")</f>
        <v>-</v>
      </c>
      <c r="F1533" s="31" t="str">
        <f>IF(OR(Sheet1!X1958&lt;&gt;Sheet1!AL1958,Sheet1!AM1958&lt;&gt;Sheet1!Y1958),"有影响","-")</f>
        <v>-</v>
      </c>
      <c r="G1533" s="31" t="str">
        <f>IF(OR(Sheet1!AC1958&lt;&gt;Sheet1!AN1958,Sheet1!AO1958&lt;&gt;Sheet1!AD1958),"有影响","-")</f>
        <v>-</v>
      </c>
      <c r="H1533" s="31" t="str">
        <f>IF(Sheet1!G1958=0,"出错","-")</f>
        <v>-</v>
      </c>
      <c r="I1533" s="31" t="str">
        <f>IF(AND(Sheet1!G1958=0,Sheet1!L1958&lt;&gt;0),"出错","-")</f>
        <v>-</v>
      </c>
      <c r="J1533" s="31" t="str">
        <f>IF(AND(Sheet1!G1958=0,Sheet1!L1958=0,Sheet1!Q1958&lt;&gt;0),"出错","-")</f>
        <v>-</v>
      </c>
      <c r="K1533" s="31" t="str">
        <f>IF(AND(Sheet1!G1958=0,Sheet1!L1958=0,Sheet1!Q1958=0,Sheet1!V1958&lt;&gt;0),"出错","-")</f>
        <v>-</v>
      </c>
      <c r="L1533" s="31" t="str">
        <f>IF(AND(Sheet1!G1958=0,Sheet1!L1958=0,Sheet1!Q1958=0,Sheet1!V1958=0,Sheet1!AA1958&lt;&gt;0),"出错","-")</f>
        <v>-</v>
      </c>
    </row>
    <row r="1534" spans="1:12">
      <c r="A1534" s="9">
        <v>41058</v>
      </c>
      <c r="B1534" s="9" t="s">
        <v>1170</v>
      </c>
      <c r="C1534" s="31" t="str">
        <f>IF(OR(Sheet1!I1959&lt;&gt;Sheet1!AF1959,Sheet1!AG1959&lt;&gt;Sheet1!J1959),"有影响","-")</f>
        <v>-</v>
      </c>
      <c r="D1534" s="31" t="str">
        <f>IF(OR(Sheet1!N1959&lt;&gt;Sheet1!AH1959,Sheet1!AI1959&lt;&gt;Sheet1!O1959),"有影响","-")</f>
        <v>-</v>
      </c>
      <c r="E1534" s="31" t="str">
        <f>IF(OR(Sheet1!S1959&lt;&gt;Sheet1!AJ1959,Sheet1!AK1959&lt;&gt;Sheet1!T1959),"有影响","-")</f>
        <v>-</v>
      </c>
      <c r="F1534" s="31" t="str">
        <f>IF(OR(Sheet1!X1959&lt;&gt;Sheet1!AL1959,Sheet1!AM1959&lt;&gt;Sheet1!Y1959),"有影响","-")</f>
        <v>-</v>
      </c>
      <c r="G1534" s="31" t="str">
        <f>IF(OR(Sheet1!AC1959&lt;&gt;Sheet1!AN1959,Sheet1!AO1959&lt;&gt;Sheet1!AD1959),"有影响","-")</f>
        <v>-</v>
      </c>
      <c r="H1534" s="31" t="str">
        <f>IF(Sheet1!G1959=0,"出错","-")</f>
        <v>-</v>
      </c>
      <c r="I1534" s="31" t="str">
        <f>IF(AND(Sheet1!G1959=0,Sheet1!L1959&lt;&gt;0),"出错","-")</f>
        <v>-</v>
      </c>
      <c r="J1534" s="31" t="str">
        <f>IF(AND(Sheet1!G1959=0,Sheet1!L1959=0,Sheet1!Q1959&lt;&gt;0),"出错","-")</f>
        <v>-</v>
      </c>
      <c r="K1534" s="31" t="str">
        <f>IF(AND(Sheet1!G1959=0,Sheet1!L1959=0,Sheet1!Q1959=0,Sheet1!V1959&lt;&gt;0),"出错","-")</f>
        <v>-</v>
      </c>
      <c r="L1534" s="31" t="str">
        <f>IF(AND(Sheet1!G1959=0,Sheet1!L1959=0,Sheet1!Q1959=0,Sheet1!V1959=0,Sheet1!AA1959&lt;&gt;0),"出错","-")</f>
        <v>-</v>
      </c>
    </row>
    <row r="1535" spans="1:12">
      <c r="A1535" s="9">
        <v>41059</v>
      </c>
      <c r="B1535" s="9" t="s">
        <v>1171</v>
      </c>
      <c r="C1535" s="31" t="str">
        <f>IF(OR(Sheet1!I1960&lt;&gt;Sheet1!AF1960,Sheet1!AG1960&lt;&gt;Sheet1!J1960),"有影响","-")</f>
        <v>-</v>
      </c>
      <c r="D1535" s="31" t="str">
        <f>IF(OR(Sheet1!N1960&lt;&gt;Sheet1!AH1960,Sheet1!AI1960&lt;&gt;Sheet1!O1960),"有影响","-")</f>
        <v>-</v>
      </c>
      <c r="E1535" s="31" t="str">
        <f>IF(OR(Sheet1!S1960&lt;&gt;Sheet1!AJ1960,Sheet1!AK1960&lt;&gt;Sheet1!T1960),"有影响","-")</f>
        <v>-</v>
      </c>
      <c r="F1535" s="31" t="str">
        <f>IF(OR(Sheet1!X1960&lt;&gt;Sheet1!AL1960,Sheet1!AM1960&lt;&gt;Sheet1!Y1960),"有影响","-")</f>
        <v>-</v>
      </c>
      <c r="G1535" s="31" t="str">
        <f>IF(OR(Sheet1!AC1960&lt;&gt;Sheet1!AN1960,Sheet1!AO1960&lt;&gt;Sheet1!AD1960),"有影响","-")</f>
        <v>-</v>
      </c>
      <c r="H1535" s="31" t="str">
        <f>IF(Sheet1!G1960=0,"出错","-")</f>
        <v>-</v>
      </c>
      <c r="I1535" s="31" t="str">
        <f>IF(AND(Sheet1!G1960=0,Sheet1!L1960&lt;&gt;0),"出错","-")</f>
        <v>-</v>
      </c>
      <c r="J1535" s="31" t="str">
        <f>IF(AND(Sheet1!G1960=0,Sheet1!L1960=0,Sheet1!Q1960&lt;&gt;0),"出错","-")</f>
        <v>-</v>
      </c>
      <c r="K1535" s="31" t="str">
        <f>IF(AND(Sheet1!G1960=0,Sheet1!L1960=0,Sheet1!Q1960=0,Sheet1!V1960&lt;&gt;0),"出错","-")</f>
        <v>-</v>
      </c>
      <c r="L1535" s="31" t="str">
        <f>IF(AND(Sheet1!G1960=0,Sheet1!L1960=0,Sheet1!Q1960=0,Sheet1!V1960=0,Sheet1!AA1960&lt;&gt;0),"出错","-")</f>
        <v>-</v>
      </c>
    </row>
    <row r="1536" spans="1:12">
      <c r="A1536" s="9">
        <v>41060</v>
      </c>
      <c r="B1536" s="9" t="s">
        <v>1172</v>
      </c>
      <c r="C1536" s="31" t="str">
        <f>IF(OR(Sheet1!I1961&lt;&gt;Sheet1!AF1961,Sheet1!AG1961&lt;&gt;Sheet1!J1961),"有影响","-")</f>
        <v>-</v>
      </c>
      <c r="D1536" s="31" t="str">
        <f>IF(OR(Sheet1!N1961&lt;&gt;Sheet1!AH1961,Sheet1!AI1961&lt;&gt;Sheet1!O1961),"有影响","-")</f>
        <v>-</v>
      </c>
      <c r="E1536" s="31" t="str">
        <f>IF(OR(Sheet1!S1961&lt;&gt;Sheet1!AJ1961,Sheet1!AK1961&lt;&gt;Sheet1!T1961),"有影响","-")</f>
        <v>-</v>
      </c>
      <c r="F1536" s="31" t="str">
        <f>IF(OR(Sheet1!X1961&lt;&gt;Sheet1!AL1961,Sheet1!AM1961&lt;&gt;Sheet1!Y1961),"有影响","-")</f>
        <v>-</v>
      </c>
      <c r="G1536" s="31" t="str">
        <f>IF(OR(Sheet1!AC1961&lt;&gt;Sheet1!AN1961,Sheet1!AO1961&lt;&gt;Sheet1!AD1961),"有影响","-")</f>
        <v>-</v>
      </c>
      <c r="H1536" s="31" t="str">
        <f>IF(Sheet1!G1961=0,"出错","-")</f>
        <v>-</v>
      </c>
      <c r="I1536" s="31" t="str">
        <f>IF(AND(Sheet1!G1961=0,Sheet1!L1961&lt;&gt;0),"出错","-")</f>
        <v>-</v>
      </c>
      <c r="J1536" s="31" t="str">
        <f>IF(AND(Sheet1!G1961=0,Sheet1!L1961=0,Sheet1!Q1961&lt;&gt;0),"出错","-")</f>
        <v>-</v>
      </c>
      <c r="K1536" s="31" t="str">
        <f>IF(AND(Sheet1!G1961=0,Sheet1!L1961=0,Sheet1!Q1961=0,Sheet1!V1961&lt;&gt;0),"出错","-")</f>
        <v>-</v>
      </c>
      <c r="L1536" s="31" t="str">
        <f>IF(AND(Sheet1!G1961=0,Sheet1!L1961=0,Sheet1!Q1961=0,Sheet1!V1961=0,Sheet1!AA1961&lt;&gt;0),"出错","-")</f>
        <v>-</v>
      </c>
    </row>
    <row r="1537" spans="1:12">
      <c r="A1537" s="9">
        <v>41061</v>
      </c>
      <c r="B1537" s="9" t="s">
        <v>1173</v>
      </c>
      <c r="C1537" s="31" t="str">
        <f>IF(OR(Sheet1!I1962&lt;&gt;Sheet1!AF1962,Sheet1!AG1962&lt;&gt;Sheet1!J1962),"有影响","-")</f>
        <v>-</v>
      </c>
      <c r="D1537" s="31" t="str">
        <f>IF(OR(Sheet1!N1962&lt;&gt;Sheet1!AH1962,Sheet1!AI1962&lt;&gt;Sheet1!O1962),"有影响","-")</f>
        <v>-</v>
      </c>
      <c r="E1537" s="31" t="str">
        <f>IF(OR(Sheet1!S1962&lt;&gt;Sheet1!AJ1962,Sheet1!AK1962&lt;&gt;Sheet1!T1962),"有影响","-")</f>
        <v>-</v>
      </c>
      <c r="F1537" s="31" t="str">
        <f>IF(OR(Sheet1!X1962&lt;&gt;Sheet1!AL1962,Sheet1!AM1962&lt;&gt;Sheet1!Y1962),"有影响","-")</f>
        <v>-</v>
      </c>
      <c r="G1537" s="31" t="str">
        <f>IF(OR(Sheet1!AC1962&lt;&gt;Sheet1!AN1962,Sheet1!AO1962&lt;&gt;Sheet1!AD1962),"有影响","-")</f>
        <v>-</v>
      </c>
      <c r="H1537" s="31" t="str">
        <f>IF(Sheet1!G1962=0,"出错","-")</f>
        <v>-</v>
      </c>
      <c r="I1537" s="31" t="str">
        <f>IF(AND(Sheet1!G1962=0,Sheet1!L1962&lt;&gt;0),"出错","-")</f>
        <v>-</v>
      </c>
      <c r="J1537" s="31" t="str">
        <f>IF(AND(Sheet1!G1962=0,Sheet1!L1962=0,Sheet1!Q1962&lt;&gt;0),"出错","-")</f>
        <v>-</v>
      </c>
      <c r="K1537" s="31" t="str">
        <f>IF(AND(Sheet1!G1962=0,Sheet1!L1962=0,Sheet1!Q1962=0,Sheet1!V1962&lt;&gt;0),"出错","-")</f>
        <v>-</v>
      </c>
      <c r="L1537" s="31" t="str">
        <f>IF(AND(Sheet1!G1962=0,Sheet1!L1962=0,Sheet1!Q1962=0,Sheet1!V1962=0,Sheet1!AA1962&lt;&gt;0),"出错","-")</f>
        <v>-</v>
      </c>
    </row>
    <row r="1538" spans="1:12">
      <c r="A1538" s="9">
        <v>41062</v>
      </c>
      <c r="B1538" s="9" t="s">
        <v>1174</v>
      </c>
      <c r="C1538" s="31" t="str">
        <f>IF(OR(Sheet1!I1963&lt;&gt;Sheet1!AF1963,Sheet1!AG1963&lt;&gt;Sheet1!J1963),"有影响","-")</f>
        <v>-</v>
      </c>
      <c r="D1538" s="31" t="str">
        <f>IF(OR(Sheet1!N1963&lt;&gt;Sheet1!AH1963,Sheet1!AI1963&lt;&gt;Sheet1!O1963),"有影响","-")</f>
        <v>-</v>
      </c>
      <c r="E1538" s="31" t="str">
        <f>IF(OR(Sheet1!S1963&lt;&gt;Sheet1!AJ1963,Sheet1!AK1963&lt;&gt;Sheet1!T1963),"有影响","-")</f>
        <v>-</v>
      </c>
      <c r="F1538" s="31" t="str">
        <f>IF(OR(Sheet1!X1963&lt;&gt;Sheet1!AL1963,Sheet1!AM1963&lt;&gt;Sheet1!Y1963),"有影响","-")</f>
        <v>-</v>
      </c>
      <c r="G1538" s="31" t="str">
        <f>IF(OR(Sheet1!AC1963&lt;&gt;Sheet1!AN1963,Sheet1!AO1963&lt;&gt;Sheet1!AD1963),"有影响","-")</f>
        <v>-</v>
      </c>
      <c r="H1538" s="31" t="str">
        <f>IF(Sheet1!G1963=0,"出错","-")</f>
        <v>-</v>
      </c>
      <c r="I1538" s="31" t="str">
        <f>IF(AND(Sheet1!G1963=0,Sheet1!L1963&lt;&gt;0),"出错","-")</f>
        <v>-</v>
      </c>
      <c r="J1538" s="31" t="str">
        <f>IF(AND(Sheet1!G1963=0,Sheet1!L1963=0,Sheet1!Q1963&lt;&gt;0),"出错","-")</f>
        <v>-</v>
      </c>
      <c r="K1538" s="31" t="str">
        <f>IF(AND(Sheet1!G1963=0,Sheet1!L1963=0,Sheet1!Q1963=0,Sheet1!V1963&lt;&gt;0),"出错","-")</f>
        <v>-</v>
      </c>
      <c r="L1538" s="31" t="str">
        <f>IF(AND(Sheet1!G1963=0,Sheet1!L1963=0,Sheet1!Q1963=0,Sheet1!V1963=0,Sheet1!AA1963&lt;&gt;0),"出错","-")</f>
        <v>-</v>
      </c>
    </row>
    <row r="1539" spans="1:12">
      <c r="A1539" s="9">
        <v>41063</v>
      </c>
      <c r="B1539" s="9" t="s">
        <v>1175</v>
      </c>
      <c r="C1539" s="31" t="str">
        <f>IF(OR(Sheet1!I1964&lt;&gt;Sheet1!AF1964,Sheet1!AG1964&lt;&gt;Sheet1!J1964),"有影响","-")</f>
        <v>-</v>
      </c>
      <c r="D1539" s="31" t="str">
        <f>IF(OR(Sheet1!N1964&lt;&gt;Sheet1!AH1964,Sheet1!AI1964&lt;&gt;Sheet1!O1964),"有影响","-")</f>
        <v>-</v>
      </c>
      <c r="E1539" s="31" t="str">
        <f>IF(OR(Sheet1!S1964&lt;&gt;Sheet1!AJ1964,Sheet1!AK1964&lt;&gt;Sheet1!T1964),"有影响","-")</f>
        <v>-</v>
      </c>
      <c r="F1539" s="31" t="str">
        <f>IF(OR(Sheet1!X1964&lt;&gt;Sheet1!AL1964,Sheet1!AM1964&lt;&gt;Sheet1!Y1964),"有影响","-")</f>
        <v>-</v>
      </c>
      <c r="G1539" s="31" t="str">
        <f>IF(OR(Sheet1!AC1964&lt;&gt;Sheet1!AN1964,Sheet1!AO1964&lt;&gt;Sheet1!AD1964),"有影响","-")</f>
        <v>-</v>
      </c>
      <c r="H1539" s="31" t="str">
        <f>IF(Sheet1!G1964=0,"出错","-")</f>
        <v>-</v>
      </c>
      <c r="I1539" s="31" t="str">
        <f>IF(AND(Sheet1!G1964=0,Sheet1!L1964&lt;&gt;0),"出错","-")</f>
        <v>-</v>
      </c>
      <c r="J1539" s="31" t="str">
        <f>IF(AND(Sheet1!G1964=0,Sheet1!L1964=0,Sheet1!Q1964&lt;&gt;0),"出错","-")</f>
        <v>-</v>
      </c>
      <c r="K1539" s="31" t="str">
        <f>IF(AND(Sheet1!G1964=0,Sheet1!L1964=0,Sheet1!Q1964=0,Sheet1!V1964&lt;&gt;0),"出错","-")</f>
        <v>-</v>
      </c>
      <c r="L1539" s="31" t="str">
        <f>IF(AND(Sheet1!G1964=0,Sheet1!L1964=0,Sheet1!Q1964=0,Sheet1!V1964=0,Sheet1!AA1964&lt;&gt;0),"出错","-")</f>
        <v>-</v>
      </c>
    </row>
    <row r="1540" spans="1:12">
      <c r="A1540" s="9">
        <v>41064</v>
      </c>
      <c r="B1540" s="9" t="s">
        <v>1176</v>
      </c>
      <c r="C1540" s="31" t="str">
        <f>IF(OR(Sheet1!I1965&lt;&gt;Sheet1!AF1965,Sheet1!AG1965&lt;&gt;Sheet1!J1965),"有影响","-")</f>
        <v>-</v>
      </c>
      <c r="D1540" s="31" t="str">
        <f>IF(OR(Sheet1!N1965&lt;&gt;Sheet1!AH1965,Sheet1!AI1965&lt;&gt;Sheet1!O1965),"有影响","-")</f>
        <v>-</v>
      </c>
      <c r="E1540" s="31" t="str">
        <f>IF(OR(Sheet1!S1965&lt;&gt;Sheet1!AJ1965,Sheet1!AK1965&lt;&gt;Sheet1!T1965),"有影响","-")</f>
        <v>-</v>
      </c>
      <c r="F1540" s="31" t="str">
        <f>IF(OR(Sheet1!X1965&lt;&gt;Sheet1!AL1965,Sheet1!AM1965&lt;&gt;Sheet1!Y1965),"有影响","-")</f>
        <v>-</v>
      </c>
      <c r="G1540" s="31" t="str">
        <f>IF(OR(Sheet1!AC1965&lt;&gt;Sheet1!AN1965,Sheet1!AO1965&lt;&gt;Sheet1!AD1965),"有影响","-")</f>
        <v>-</v>
      </c>
      <c r="H1540" s="31" t="str">
        <f>IF(Sheet1!G1965=0,"出错","-")</f>
        <v>-</v>
      </c>
      <c r="I1540" s="31" t="str">
        <f>IF(AND(Sheet1!G1965=0,Sheet1!L1965&lt;&gt;0),"出错","-")</f>
        <v>-</v>
      </c>
      <c r="J1540" s="31" t="str">
        <f>IF(AND(Sheet1!G1965=0,Sheet1!L1965=0,Sheet1!Q1965&lt;&gt;0),"出错","-")</f>
        <v>-</v>
      </c>
      <c r="K1540" s="31" t="str">
        <f>IF(AND(Sheet1!G1965=0,Sheet1!L1965=0,Sheet1!Q1965=0,Sheet1!V1965&lt;&gt;0),"出错","-")</f>
        <v>-</v>
      </c>
      <c r="L1540" s="31" t="str">
        <f>IF(AND(Sheet1!G1965=0,Sheet1!L1965=0,Sheet1!Q1965=0,Sheet1!V1965=0,Sheet1!AA1965&lt;&gt;0),"出错","-")</f>
        <v>-</v>
      </c>
    </row>
    <row r="1541" spans="1:12">
      <c r="A1541" s="9">
        <v>41065</v>
      </c>
      <c r="B1541" s="9" t="s">
        <v>1177</v>
      </c>
      <c r="C1541" s="31" t="str">
        <f>IF(OR(Sheet1!I1966&lt;&gt;Sheet1!AF1966,Sheet1!AG1966&lt;&gt;Sheet1!J1966),"有影响","-")</f>
        <v>-</v>
      </c>
      <c r="D1541" s="31" t="str">
        <f>IF(OR(Sheet1!N1966&lt;&gt;Sheet1!AH1966,Sheet1!AI1966&lt;&gt;Sheet1!O1966),"有影响","-")</f>
        <v>-</v>
      </c>
      <c r="E1541" s="31" t="str">
        <f>IF(OR(Sheet1!S1966&lt;&gt;Sheet1!AJ1966,Sheet1!AK1966&lt;&gt;Sheet1!T1966),"有影响","-")</f>
        <v>-</v>
      </c>
      <c r="F1541" s="31" t="str">
        <f>IF(OR(Sheet1!X1966&lt;&gt;Sheet1!AL1966,Sheet1!AM1966&lt;&gt;Sheet1!Y1966),"有影响","-")</f>
        <v>-</v>
      </c>
      <c r="G1541" s="31" t="str">
        <f>IF(OR(Sheet1!AC1966&lt;&gt;Sheet1!AN1966,Sheet1!AO1966&lt;&gt;Sheet1!AD1966),"有影响","-")</f>
        <v>-</v>
      </c>
      <c r="H1541" s="31" t="str">
        <f>IF(Sheet1!G1966=0,"出错","-")</f>
        <v>-</v>
      </c>
      <c r="I1541" s="31" t="str">
        <f>IF(AND(Sheet1!G1966=0,Sheet1!L1966&lt;&gt;0),"出错","-")</f>
        <v>-</v>
      </c>
      <c r="J1541" s="31" t="str">
        <f>IF(AND(Sheet1!G1966=0,Sheet1!L1966=0,Sheet1!Q1966&lt;&gt;0),"出错","-")</f>
        <v>-</v>
      </c>
      <c r="K1541" s="31" t="str">
        <f>IF(AND(Sheet1!G1966=0,Sheet1!L1966=0,Sheet1!Q1966=0,Sheet1!V1966&lt;&gt;0),"出错","-")</f>
        <v>-</v>
      </c>
      <c r="L1541" s="31" t="str">
        <f>IF(AND(Sheet1!G1966=0,Sheet1!L1966=0,Sheet1!Q1966=0,Sheet1!V1966=0,Sheet1!AA1966&lt;&gt;0),"出错","-")</f>
        <v>-</v>
      </c>
    </row>
    <row r="1542" spans="1:12">
      <c r="A1542" s="9">
        <v>41066</v>
      </c>
      <c r="B1542" s="9" t="s">
        <v>1178</v>
      </c>
      <c r="C1542" s="31" t="str">
        <f>IF(OR(Sheet1!I1967&lt;&gt;Sheet1!AF1967,Sheet1!AG1967&lt;&gt;Sheet1!J1967),"有影响","-")</f>
        <v>-</v>
      </c>
      <c r="D1542" s="31" t="str">
        <f>IF(OR(Sheet1!N1967&lt;&gt;Sheet1!AH1967,Sheet1!AI1967&lt;&gt;Sheet1!O1967),"有影响","-")</f>
        <v>-</v>
      </c>
      <c r="E1542" s="31" t="str">
        <f>IF(OR(Sheet1!S1967&lt;&gt;Sheet1!AJ1967,Sheet1!AK1967&lt;&gt;Sheet1!T1967),"有影响","-")</f>
        <v>-</v>
      </c>
      <c r="F1542" s="31" t="str">
        <f>IF(OR(Sheet1!X1967&lt;&gt;Sheet1!AL1967,Sheet1!AM1967&lt;&gt;Sheet1!Y1967),"有影响","-")</f>
        <v>-</v>
      </c>
      <c r="G1542" s="31" t="str">
        <f>IF(OR(Sheet1!AC1967&lt;&gt;Sheet1!AN1967,Sheet1!AO1967&lt;&gt;Sheet1!AD1967),"有影响","-")</f>
        <v>-</v>
      </c>
      <c r="H1542" s="31" t="str">
        <f>IF(Sheet1!G1967=0,"出错","-")</f>
        <v>-</v>
      </c>
      <c r="I1542" s="31" t="str">
        <f>IF(AND(Sheet1!G1967=0,Sheet1!L1967&lt;&gt;0),"出错","-")</f>
        <v>-</v>
      </c>
      <c r="J1542" s="31" t="str">
        <f>IF(AND(Sheet1!G1967=0,Sheet1!L1967=0,Sheet1!Q1967&lt;&gt;0),"出错","-")</f>
        <v>-</v>
      </c>
      <c r="K1542" s="31" t="str">
        <f>IF(AND(Sheet1!G1967=0,Sheet1!L1967=0,Sheet1!Q1967=0,Sheet1!V1967&lt;&gt;0),"出错","-")</f>
        <v>-</v>
      </c>
      <c r="L1542" s="31" t="str">
        <f>IF(AND(Sheet1!G1967=0,Sheet1!L1967=0,Sheet1!Q1967=0,Sheet1!V1967=0,Sheet1!AA1967&lt;&gt;0),"出错","-")</f>
        <v>-</v>
      </c>
    </row>
    <row r="1543" spans="1:12">
      <c r="A1543" s="9">
        <v>41067</v>
      </c>
      <c r="B1543" s="9" t="s">
        <v>1179</v>
      </c>
      <c r="C1543" s="31" t="str">
        <f>IF(OR(Sheet1!I1968&lt;&gt;Sheet1!AF1968,Sheet1!AG1968&lt;&gt;Sheet1!J1968),"有影响","-")</f>
        <v>-</v>
      </c>
      <c r="D1543" s="31" t="str">
        <f>IF(OR(Sheet1!N1968&lt;&gt;Sheet1!AH1968,Sheet1!AI1968&lt;&gt;Sheet1!O1968),"有影响","-")</f>
        <v>-</v>
      </c>
      <c r="E1543" s="31" t="str">
        <f>IF(OR(Sheet1!S1968&lt;&gt;Sheet1!AJ1968,Sheet1!AK1968&lt;&gt;Sheet1!T1968),"有影响","-")</f>
        <v>-</v>
      </c>
      <c r="F1543" s="31" t="str">
        <f>IF(OR(Sheet1!X1968&lt;&gt;Sheet1!AL1968,Sheet1!AM1968&lt;&gt;Sheet1!Y1968),"有影响","-")</f>
        <v>-</v>
      </c>
      <c r="G1543" s="31" t="str">
        <f>IF(OR(Sheet1!AC1968&lt;&gt;Sheet1!AN1968,Sheet1!AO1968&lt;&gt;Sheet1!AD1968),"有影响","-")</f>
        <v>-</v>
      </c>
      <c r="H1543" s="31" t="str">
        <f>IF(Sheet1!G1968=0,"出错","-")</f>
        <v>-</v>
      </c>
      <c r="I1543" s="31" t="str">
        <f>IF(AND(Sheet1!G1968=0,Sheet1!L1968&lt;&gt;0),"出错","-")</f>
        <v>-</v>
      </c>
      <c r="J1543" s="31" t="str">
        <f>IF(AND(Sheet1!G1968=0,Sheet1!L1968=0,Sheet1!Q1968&lt;&gt;0),"出错","-")</f>
        <v>-</v>
      </c>
      <c r="K1543" s="31" t="str">
        <f>IF(AND(Sheet1!G1968=0,Sheet1!L1968=0,Sheet1!Q1968=0,Sheet1!V1968&lt;&gt;0),"出错","-")</f>
        <v>-</v>
      </c>
      <c r="L1543" s="31" t="str">
        <f>IF(AND(Sheet1!G1968=0,Sheet1!L1968=0,Sheet1!Q1968=0,Sheet1!V1968=0,Sheet1!AA1968&lt;&gt;0),"出错","-")</f>
        <v>-</v>
      </c>
    </row>
    <row r="1544" spans="1:12">
      <c r="A1544" s="9">
        <v>41068</v>
      </c>
      <c r="B1544" s="9" t="s">
        <v>1180</v>
      </c>
      <c r="C1544" s="31" t="str">
        <f>IF(OR(Sheet1!I1969&lt;&gt;Sheet1!AF1969,Sheet1!AG1969&lt;&gt;Sheet1!J1969),"有影响","-")</f>
        <v>-</v>
      </c>
      <c r="D1544" s="31" t="str">
        <f>IF(OR(Sheet1!N1969&lt;&gt;Sheet1!AH1969,Sheet1!AI1969&lt;&gt;Sheet1!O1969),"有影响","-")</f>
        <v>-</v>
      </c>
      <c r="E1544" s="31" t="str">
        <f>IF(OR(Sheet1!S1969&lt;&gt;Sheet1!AJ1969,Sheet1!AK1969&lt;&gt;Sheet1!T1969),"有影响","-")</f>
        <v>-</v>
      </c>
      <c r="F1544" s="31" t="str">
        <f>IF(OR(Sheet1!X1969&lt;&gt;Sheet1!AL1969,Sheet1!AM1969&lt;&gt;Sheet1!Y1969),"有影响","-")</f>
        <v>-</v>
      </c>
      <c r="G1544" s="31" t="str">
        <f>IF(OR(Sheet1!AC1969&lt;&gt;Sheet1!AN1969,Sheet1!AO1969&lt;&gt;Sheet1!AD1969),"有影响","-")</f>
        <v>-</v>
      </c>
      <c r="H1544" s="31" t="str">
        <f>IF(Sheet1!G1969=0,"出错","-")</f>
        <v>-</v>
      </c>
      <c r="I1544" s="31" t="str">
        <f>IF(AND(Sheet1!G1969=0,Sheet1!L1969&lt;&gt;0),"出错","-")</f>
        <v>-</v>
      </c>
      <c r="J1544" s="31" t="str">
        <f>IF(AND(Sheet1!G1969=0,Sheet1!L1969=0,Sheet1!Q1969&lt;&gt;0),"出错","-")</f>
        <v>-</v>
      </c>
      <c r="K1544" s="31" t="str">
        <f>IF(AND(Sheet1!G1969=0,Sheet1!L1969=0,Sheet1!Q1969=0,Sheet1!V1969&lt;&gt;0),"出错","-")</f>
        <v>-</v>
      </c>
      <c r="L1544" s="31" t="str">
        <f>IF(AND(Sheet1!G1969=0,Sheet1!L1969=0,Sheet1!Q1969=0,Sheet1!V1969=0,Sheet1!AA1969&lt;&gt;0),"出错","-")</f>
        <v>-</v>
      </c>
    </row>
    <row r="1545" spans="1:12">
      <c r="A1545" s="9">
        <v>41069</v>
      </c>
      <c r="B1545" s="3" t="s">
        <v>1181</v>
      </c>
      <c r="C1545" s="31" t="str">
        <f>IF(OR(Sheet1!I1970&lt;&gt;Sheet1!AF1970,Sheet1!AG1970&lt;&gt;Sheet1!J1970),"有影响","-")</f>
        <v>-</v>
      </c>
      <c r="D1545" s="31" t="str">
        <f>IF(OR(Sheet1!N1970&lt;&gt;Sheet1!AH1970,Sheet1!AI1970&lt;&gt;Sheet1!O1970),"有影响","-")</f>
        <v>-</v>
      </c>
      <c r="E1545" s="31" t="str">
        <f>IF(OR(Sheet1!S1970&lt;&gt;Sheet1!AJ1970,Sheet1!AK1970&lt;&gt;Sheet1!T1970),"有影响","-")</f>
        <v>-</v>
      </c>
      <c r="F1545" s="31" t="str">
        <f>IF(OR(Sheet1!X1970&lt;&gt;Sheet1!AL1970,Sheet1!AM1970&lt;&gt;Sheet1!Y1970),"有影响","-")</f>
        <v>-</v>
      </c>
      <c r="G1545" s="31" t="str">
        <f>IF(OR(Sheet1!AC1970&lt;&gt;Sheet1!AN1970,Sheet1!AO1970&lt;&gt;Sheet1!AD1970),"有影响","-")</f>
        <v>-</v>
      </c>
      <c r="H1545" s="31" t="str">
        <f>IF(Sheet1!G1970=0,"出错","-")</f>
        <v>-</v>
      </c>
      <c r="I1545" s="31" t="str">
        <f>IF(AND(Sheet1!G1970=0,Sheet1!L1970&lt;&gt;0),"出错","-")</f>
        <v>-</v>
      </c>
      <c r="J1545" s="31" t="str">
        <f>IF(AND(Sheet1!G1970=0,Sheet1!L1970=0,Sheet1!Q1970&lt;&gt;0),"出错","-")</f>
        <v>-</v>
      </c>
      <c r="K1545" s="31" t="str">
        <f>IF(AND(Sheet1!G1970=0,Sheet1!L1970=0,Sheet1!Q1970=0,Sheet1!V1970&lt;&gt;0),"出错","-")</f>
        <v>-</v>
      </c>
      <c r="L1545" s="31" t="str">
        <f>IF(AND(Sheet1!G1970=0,Sheet1!L1970=0,Sheet1!Q1970=0,Sheet1!V1970=0,Sheet1!AA1970&lt;&gt;0),"出错","-")</f>
        <v>-</v>
      </c>
    </row>
    <row r="1546" spans="1:12">
      <c r="A1546" s="9">
        <v>41070</v>
      </c>
      <c r="B1546" s="3" t="s">
        <v>1182</v>
      </c>
      <c r="C1546" s="31" t="str">
        <f>IF(OR(Sheet1!I1971&lt;&gt;Sheet1!AF1971,Sheet1!AG1971&lt;&gt;Sheet1!J1971),"有影响","-")</f>
        <v>-</v>
      </c>
      <c r="D1546" s="31" t="str">
        <f>IF(OR(Sheet1!N1971&lt;&gt;Sheet1!AH1971,Sheet1!AI1971&lt;&gt;Sheet1!O1971),"有影响","-")</f>
        <v>-</v>
      </c>
      <c r="E1546" s="31" t="str">
        <f>IF(OR(Sheet1!S1971&lt;&gt;Sheet1!AJ1971,Sheet1!AK1971&lt;&gt;Sheet1!T1971),"有影响","-")</f>
        <v>-</v>
      </c>
      <c r="F1546" s="31" t="str">
        <f>IF(OR(Sheet1!X1971&lt;&gt;Sheet1!AL1971,Sheet1!AM1971&lt;&gt;Sheet1!Y1971),"有影响","-")</f>
        <v>-</v>
      </c>
      <c r="G1546" s="31" t="str">
        <f>IF(OR(Sheet1!AC1971&lt;&gt;Sheet1!AN1971,Sheet1!AO1971&lt;&gt;Sheet1!AD1971),"有影响","-")</f>
        <v>-</v>
      </c>
      <c r="H1546" s="31" t="str">
        <f>IF(Sheet1!G1971=0,"出错","-")</f>
        <v>-</v>
      </c>
      <c r="I1546" s="31" t="str">
        <f>IF(AND(Sheet1!G1971=0,Sheet1!L1971&lt;&gt;0),"出错","-")</f>
        <v>-</v>
      </c>
      <c r="J1546" s="31" t="str">
        <f>IF(AND(Sheet1!G1971=0,Sheet1!L1971=0,Sheet1!Q1971&lt;&gt;0),"出错","-")</f>
        <v>-</v>
      </c>
      <c r="K1546" s="31" t="str">
        <f>IF(AND(Sheet1!G1971=0,Sheet1!L1971=0,Sheet1!Q1971=0,Sheet1!V1971&lt;&gt;0),"出错","-")</f>
        <v>-</v>
      </c>
      <c r="L1546" s="31" t="str">
        <f>IF(AND(Sheet1!G1971=0,Sheet1!L1971=0,Sheet1!Q1971=0,Sheet1!V1971=0,Sheet1!AA1971&lt;&gt;0),"出错","-")</f>
        <v>-</v>
      </c>
    </row>
    <row r="1547" spans="1:12">
      <c r="A1547" s="9">
        <v>41071</v>
      </c>
      <c r="B1547" s="3" t="s">
        <v>1183</v>
      </c>
      <c r="C1547" s="31" t="str">
        <f>IF(OR(Sheet1!I1972&lt;&gt;Sheet1!AF1972,Sheet1!AG1972&lt;&gt;Sheet1!J1972),"有影响","-")</f>
        <v>-</v>
      </c>
      <c r="D1547" s="31" t="str">
        <f>IF(OR(Sheet1!N1972&lt;&gt;Sheet1!AH1972,Sheet1!AI1972&lt;&gt;Sheet1!O1972),"有影响","-")</f>
        <v>-</v>
      </c>
      <c r="E1547" s="31" t="str">
        <f>IF(OR(Sheet1!S1972&lt;&gt;Sheet1!AJ1972,Sheet1!AK1972&lt;&gt;Sheet1!T1972),"有影响","-")</f>
        <v>-</v>
      </c>
      <c r="F1547" s="31" t="str">
        <f>IF(OR(Sheet1!X1972&lt;&gt;Sheet1!AL1972,Sheet1!AM1972&lt;&gt;Sheet1!Y1972),"有影响","-")</f>
        <v>-</v>
      </c>
      <c r="G1547" s="31" t="str">
        <f>IF(OR(Sheet1!AC1972&lt;&gt;Sheet1!AN1972,Sheet1!AO1972&lt;&gt;Sheet1!AD1972),"有影响","-")</f>
        <v>-</v>
      </c>
      <c r="H1547" s="31" t="str">
        <f>IF(Sheet1!G1972=0,"出错","-")</f>
        <v>-</v>
      </c>
      <c r="I1547" s="31" t="str">
        <f>IF(AND(Sheet1!G1972=0,Sheet1!L1972&lt;&gt;0),"出错","-")</f>
        <v>-</v>
      </c>
      <c r="J1547" s="31" t="str">
        <f>IF(AND(Sheet1!G1972=0,Sheet1!L1972=0,Sheet1!Q1972&lt;&gt;0),"出错","-")</f>
        <v>-</v>
      </c>
      <c r="K1547" s="31" t="str">
        <f>IF(AND(Sheet1!G1972=0,Sheet1!L1972=0,Sheet1!Q1972=0,Sheet1!V1972&lt;&gt;0),"出错","-")</f>
        <v>-</v>
      </c>
      <c r="L1547" s="31" t="str">
        <f>IF(AND(Sheet1!G1972=0,Sheet1!L1972=0,Sheet1!Q1972=0,Sheet1!V1972=0,Sheet1!AA1972&lt;&gt;0),"出错","-")</f>
        <v>-</v>
      </c>
    </row>
    <row r="1548" spans="1:12">
      <c r="A1548" s="9">
        <v>41072</v>
      </c>
      <c r="B1548" s="3" t="s">
        <v>1184</v>
      </c>
      <c r="C1548" s="31" t="str">
        <f>IF(OR(Sheet1!I1973&lt;&gt;Sheet1!AF1973,Sheet1!AG1973&lt;&gt;Sheet1!J1973),"有影响","-")</f>
        <v>-</v>
      </c>
      <c r="D1548" s="31" t="str">
        <f>IF(OR(Sheet1!N1973&lt;&gt;Sheet1!AH1973,Sheet1!AI1973&lt;&gt;Sheet1!O1973),"有影响","-")</f>
        <v>-</v>
      </c>
      <c r="E1548" s="31" t="str">
        <f>IF(OR(Sheet1!S1973&lt;&gt;Sheet1!AJ1973,Sheet1!AK1973&lt;&gt;Sheet1!T1973),"有影响","-")</f>
        <v>-</v>
      </c>
      <c r="F1548" s="31" t="str">
        <f>IF(OR(Sheet1!X1973&lt;&gt;Sheet1!AL1973,Sheet1!AM1973&lt;&gt;Sheet1!Y1973),"有影响","-")</f>
        <v>-</v>
      </c>
      <c r="G1548" s="31" t="str">
        <f>IF(OR(Sheet1!AC1973&lt;&gt;Sheet1!AN1973,Sheet1!AO1973&lt;&gt;Sheet1!AD1973),"有影响","-")</f>
        <v>-</v>
      </c>
      <c r="H1548" s="31" t="str">
        <f>IF(Sheet1!G1973=0,"出错","-")</f>
        <v>-</v>
      </c>
      <c r="I1548" s="31" t="str">
        <f>IF(AND(Sheet1!G1973=0,Sheet1!L1973&lt;&gt;0),"出错","-")</f>
        <v>-</v>
      </c>
      <c r="J1548" s="31" t="str">
        <f>IF(AND(Sheet1!G1973=0,Sheet1!L1973=0,Sheet1!Q1973&lt;&gt;0),"出错","-")</f>
        <v>-</v>
      </c>
      <c r="K1548" s="31" t="str">
        <f>IF(AND(Sheet1!G1973=0,Sheet1!L1973=0,Sheet1!Q1973=0,Sheet1!V1973&lt;&gt;0),"出错","-")</f>
        <v>-</v>
      </c>
      <c r="L1548" s="31" t="str">
        <f>IF(AND(Sheet1!G1973=0,Sheet1!L1973=0,Sheet1!Q1973=0,Sheet1!V1973=0,Sheet1!AA1973&lt;&gt;0),"出错","-")</f>
        <v>-</v>
      </c>
    </row>
    <row r="1549" spans="1:12">
      <c r="A1549" s="9">
        <v>41073</v>
      </c>
      <c r="B1549" s="3" t="s">
        <v>1185</v>
      </c>
      <c r="C1549" s="31" t="str">
        <f>IF(OR(Sheet1!I1974&lt;&gt;Sheet1!AF1974,Sheet1!AG1974&lt;&gt;Sheet1!J1974),"有影响","-")</f>
        <v>-</v>
      </c>
      <c r="D1549" s="31" t="str">
        <f>IF(OR(Sheet1!N1974&lt;&gt;Sheet1!AH1974,Sheet1!AI1974&lt;&gt;Sheet1!O1974),"有影响","-")</f>
        <v>-</v>
      </c>
      <c r="E1549" s="31" t="str">
        <f>IF(OR(Sheet1!S1974&lt;&gt;Sheet1!AJ1974,Sheet1!AK1974&lt;&gt;Sheet1!T1974),"有影响","-")</f>
        <v>-</v>
      </c>
      <c r="F1549" s="31" t="str">
        <f>IF(OR(Sheet1!X1974&lt;&gt;Sheet1!AL1974,Sheet1!AM1974&lt;&gt;Sheet1!Y1974),"有影响","-")</f>
        <v>-</v>
      </c>
      <c r="G1549" s="31" t="str">
        <f>IF(OR(Sheet1!AC1974&lt;&gt;Sheet1!AN1974,Sheet1!AO1974&lt;&gt;Sheet1!AD1974),"有影响","-")</f>
        <v>-</v>
      </c>
      <c r="H1549" s="31" t="str">
        <f>IF(Sheet1!G1974=0,"出错","-")</f>
        <v>-</v>
      </c>
      <c r="I1549" s="31" t="str">
        <f>IF(AND(Sheet1!G1974=0,Sheet1!L1974&lt;&gt;0),"出错","-")</f>
        <v>-</v>
      </c>
      <c r="J1549" s="31" t="str">
        <f>IF(AND(Sheet1!G1974=0,Sheet1!L1974=0,Sheet1!Q1974&lt;&gt;0),"出错","-")</f>
        <v>-</v>
      </c>
      <c r="K1549" s="31" t="str">
        <f>IF(AND(Sheet1!G1974=0,Sheet1!L1974=0,Sheet1!Q1974=0,Sheet1!V1974&lt;&gt;0),"出错","-")</f>
        <v>-</v>
      </c>
      <c r="L1549" s="31" t="str">
        <f>IF(AND(Sheet1!G1974=0,Sheet1!L1974=0,Sheet1!Q1974=0,Sheet1!V1974=0,Sheet1!AA1974&lt;&gt;0),"出错","-")</f>
        <v>-</v>
      </c>
    </row>
    <row r="1550" spans="1:12">
      <c r="A1550" s="9">
        <v>41074</v>
      </c>
      <c r="B1550" s="3" t="s">
        <v>1186</v>
      </c>
      <c r="C1550" s="31" t="str">
        <f>IF(OR(Sheet1!I1975&lt;&gt;Sheet1!AF1975,Sheet1!AG1975&lt;&gt;Sheet1!J1975),"有影响","-")</f>
        <v>-</v>
      </c>
      <c r="D1550" s="31" t="str">
        <f>IF(OR(Sheet1!N1975&lt;&gt;Sheet1!AH1975,Sheet1!AI1975&lt;&gt;Sheet1!O1975),"有影响","-")</f>
        <v>-</v>
      </c>
      <c r="E1550" s="31" t="str">
        <f>IF(OR(Sheet1!S1975&lt;&gt;Sheet1!AJ1975,Sheet1!AK1975&lt;&gt;Sheet1!T1975),"有影响","-")</f>
        <v>-</v>
      </c>
      <c r="F1550" s="31" t="str">
        <f>IF(OR(Sheet1!X1975&lt;&gt;Sheet1!AL1975,Sheet1!AM1975&lt;&gt;Sheet1!Y1975),"有影响","-")</f>
        <v>-</v>
      </c>
      <c r="G1550" s="31" t="str">
        <f>IF(OR(Sheet1!AC1975&lt;&gt;Sheet1!AN1975,Sheet1!AO1975&lt;&gt;Sheet1!AD1975),"有影响","-")</f>
        <v>-</v>
      </c>
      <c r="H1550" s="31" t="str">
        <f>IF(Sheet1!G1975=0,"出错","-")</f>
        <v>-</v>
      </c>
      <c r="I1550" s="31" t="str">
        <f>IF(AND(Sheet1!G1975=0,Sheet1!L1975&lt;&gt;0),"出错","-")</f>
        <v>-</v>
      </c>
      <c r="J1550" s="31" t="str">
        <f>IF(AND(Sheet1!G1975=0,Sheet1!L1975=0,Sheet1!Q1975&lt;&gt;0),"出错","-")</f>
        <v>-</v>
      </c>
      <c r="K1550" s="31" t="str">
        <f>IF(AND(Sheet1!G1975=0,Sheet1!L1975=0,Sheet1!Q1975=0,Sheet1!V1975&lt;&gt;0),"出错","-")</f>
        <v>-</v>
      </c>
      <c r="L1550" s="31" t="str">
        <f>IF(AND(Sheet1!G1975=0,Sheet1!L1975=0,Sheet1!Q1975=0,Sheet1!V1975=0,Sheet1!AA1975&lt;&gt;0),"出错","-")</f>
        <v>-</v>
      </c>
    </row>
    <row r="1551" spans="1:12" ht="13.5">
      <c r="A1551" s="28">
        <v>41200</v>
      </c>
      <c r="B1551" s="23" t="s">
        <v>653</v>
      </c>
      <c r="C1551" s="31" t="str">
        <f>IF(OR(Sheet1!I1976&lt;&gt;Sheet1!AF1976,Sheet1!AG1976&lt;&gt;Sheet1!J1976),"有影响","-")</f>
        <v>-</v>
      </c>
      <c r="D1551" s="31" t="str">
        <f>IF(OR(Sheet1!N1976&lt;&gt;Sheet1!AH1976,Sheet1!AI1976&lt;&gt;Sheet1!O1976),"有影响","-")</f>
        <v>-</v>
      </c>
      <c r="E1551" s="31" t="str">
        <f>IF(OR(Sheet1!S1976&lt;&gt;Sheet1!AJ1976,Sheet1!AK1976&lt;&gt;Sheet1!T1976),"有影响","-")</f>
        <v>-</v>
      </c>
      <c r="F1551" s="31" t="str">
        <f>IF(OR(Sheet1!X1976&lt;&gt;Sheet1!AL1976,Sheet1!AM1976&lt;&gt;Sheet1!Y1976),"有影响","-")</f>
        <v>-</v>
      </c>
      <c r="G1551" s="31" t="str">
        <f>IF(OR(Sheet1!AC1976&lt;&gt;Sheet1!AN1976,Sheet1!AO1976&lt;&gt;Sheet1!AD1976),"有影响","-")</f>
        <v>-</v>
      </c>
      <c r="H1551" s="31" t="str">
        <f>IF(Sheet1!G1976=0,"出错","-")</f>
        <v>-</v>
      </c>
      <c r="I1551" s="31" t="str">
        <f>IF(AND(Sheet1!G1976=0,Sheet1!L1976&lt;&gt;0),"出错","-")</f>
        <v>-</v>
      </c>
      <c r="J1551" s="31" t="str">
        <f>IF(AND(Sheet1!G1976=0,Sheet1!L1976=0,Sheet1!Q1976&lt;&gt;0),"出错","-")</f>
        <v>-</v>
      </c>
      <c r="K1551" s="31" t="str">
        <f>IF(AND(Sheet1!G1976=0,Sheet1!L1976=0,Sheet1!Q1976=0,Sheet1!V1976&lt;&gt;0),"出错","-")</f>
        <v>-</v>
      </c>
      <c r="L1551" s="31" t="str">
        <f>IF(AND(Sheet1!G1976=0,Sheet1!L1976=0,Sheet1!Q1976=0,Sheet1!V1976=0,Sheet1!AA1976&lt;&gt;0),"出错","-")</f>
        <v>-</v>
      </c>
    </row>
    <row r="1552" spans="1:12">
      <c r="A1552" s="23">
        <v>41201</v>
      </c>
      <c r="B1552" s="23" t="s">
        <v>654</v>
      </c>
      <c r="C1552" s="31" t="str">
        <f>IF(OR(Sheet1!I1977&lt;&gt;Sheet1!AF1977,Sheet1!AG1977&lt;&gt;Sheet1!J1977),"有影响","-")</f>
        <v>-</v>
      </c>
      <c r="D1552" s="31" t="str">
        <f>IF(OR(Sheet1!N1977&lt;&gt;Sheet1!AH1977,Sheet1!AI1977&lt;&gt;Sheet1!O1977),"有影响","-")</f>
        <v>-</v>
      </c>
      <c r="E1552" s="31" t="str">
        <f>IF(OR(Sheet1!S1977&lt;&gt;Sheet1!AJ1977,Sheet1!AK1977&lt;&gt;Sheet1!T1977),"有影响","-")</f>
        <v>-</v>
      </c>
      <c r="F1552" s="31" t="str">
        <f>IF(OR(Sheet1!X1977&lt;&gt;Sheet1!AL1977,Sheet1!AM1977&lt;&gt;Sheet1!Y1977),"有影响","-")</f>
        <v>-</v>
      </c>
      <c r="G1552" s="31" t="str">
        <f>IF(OR(Sheet1!AC1977&lt;&gt;Sheet1!AN1977,Sheet1!AO1977&lt;&gt;Sheet1!AD1977),"有影响","-")</f>
        <v>-</v>
      </c>
      <c r="H1552" s="31" t="str">
        <f>IF(Sheet1!G1977=0,"出错","-")</f>
        <v>-</v>
      </c>
      <c r="I1552" s="31" t="str">
        <f>IF(AND(Sheet1!G1977=0,Sheet1!L1977&lt;&gt;0),"出错","-")</f>
        <v>-</v>
      </c>
      <c r="J1552" s="31" t="str">
        <f>IF(AND(Sheet1!G1977=0,Sheet1!L1977=0,Sheet1!Q1977&lt;&gt;0),"出错","-")</f>
        <v>-</v>
      </c>
      <c r="K1552" s="31" t="str">
        <f>IF(AND(Sheet1!G1977=0,Sheet1!L1977=0,Sheet1!Q1977=0,Sheet1!V1977&lt;&gt;0),"出错","-")</f>
        <v>-</v>
      </c>
      <c r="L1552" s="31" t="str">
        <f>IF(AND(Sheet1!G1977=0,Sheet1!L1977=0,Sheet1!Q1977=0,Sheet1!V1977=0,Sheet1!AA1977&lt;&gt;0),"出错","-")</f>
        <v>-</v>
      </c>
    </row>
    <row r="1553" spans="1:12">
      <c r="A1553" s="23">
        <v>41202</v>
      </c>
      <c r="B1553" s="23" t="s">
        <v>655</v>
      </c>
      <c r="C1553" s="31" t="str">
        <f>IF(OR(Sheet1!I1978&lt;&gt;Sheet1!AF1978,Sheet1!AG1978&lt;&gt;Sheet1!J1978),"有影响","-")</f>
        <v>-</v>
      </c>
      <c r="D1553" s="31" t="str">
        <f>IF(OR(Sheet1!N1978&lt;&gt;Sheet1!AH1978,Sheet1!AI1978&lt;&gt;Sheet1!O1978),"有影响","-")</f>
        <v>-</v>
      </c>
      <c r="E1553" s="31" t="str">
        <f>IF(OR(Sheet1!S1978&lt;&gt;Sheet1!AJ1978,Sheet1!AK1978&lt;&gt;Sheet1!T1978),"有影响","-")</f>
        <v>-</v>
      </c>
      <c r="F1553" s="31" t="str">
        <f>IF(OR(Sheet1!X1978&lt;&gt;Sheet1!AL1978,Sheet1!AM1978&lt;&gt;Sheet1!Y1978),"有影响","-")</f>
        <v>-</v>
      </c>
      <c r="G1553" s="31" t="str">
        <f>IF(OR(Sheet1!AC1978&lt;&gt;Sheet1!AN1978,Sheet1!AO1978&lt;&gt;Sheet1!AD1978),"有影响","-")</f>
        <v>-</v>
      </c>
      <c r="H1553" s="31" t="str">
        <f>IF(Sheet1!G1978=0,"出错","-")</f>
        <v>-</v>
      </c>
      <c r="I1553" s="31" t="str">
        <f>IF(AND(Sheet1!G1978=0,Sheet1!L1978&lt;&gt;0),"出错","-")</f>
        <v>-</v>
      </c>
      <c r="J1553" s="31" t="str">
        <f>IF(AND(Sheet1!G1978=0,Sheet1!L1978=0,Sheet1!Q1978&lt;&gt;0),"出错","-")</f>
        <v>-</v>
      </c>
      <c r="K1553" s="31" t="str">
        <f>IF(AND(Sheet1!G1978=0,Sheet1!L1978=0,Sheet1!Q1978=0,Sheet1!V1978&lt;&gt;0),"出错","-")</f>
        <v>-</v>
      </c>
      <c r="L1553" s="31" t="str">
        <f>IF(AND(Sheet1!G1978=0,Sheet1!L1978=0,Sheet1!Q1978=0,Sheet1!V1978=0,Sheet1!AA1978&lt;&gt;0),"出错","-")</f>
        <v>-</v>
      </c>
    </row>
    <row r="1554" spans="1:12">
      <c r="A1554" s="23">
        <v>41203</v>
      </c>
      <c r="B1554" s="23" t="s">
        <v>656</v>
      </c>
      <c r="C1554" s="31" t="str">
        <f>IF(OR(Sheet1!I1979&lt;&gt;Sheet1!AF1979,Sheet1!AG1979&lt;&gt;Sheet1!J1979),"有影响","-")</f>
        <v>-</v>
      </c>
      <c r="D1554" s="31" t="str">
        <f>IF(OR(Sheet1!N1979&lt;&gt;Sheet1!AH1979,Sheet1!AI1979&lt;&gt;Sheet1!O1979),"有影响","-")</f>
        <v>-</v>
      </c>
      <c r="E1554" s="31" t="str">
        <f>IF(OR(Sheet1!S1979&lt;&gt;Sheet1!AJ1979,Sheet1!AK1979&lt;&gt;Sheet1!T1979),"有影响","-")</f>
        <v>-</v>
      </c>
      <c r="F1554" s="31" t="str">
        <f>IF(OR(Sheet1!X1979&lt;&gt;Sheet1!AL1979,Sheet1!AM1979&lt;&gt;Sheet1!Y1979),"有影响","-")</f>
        <v>-</v>
      </c>
      <c r="G1554" s="31" t="str">
        <f>IF(OR(Sheet1!AC1979&lt;&gt;Sheet1!AN1979,Sheet1!AO1979&lt;&gt;Sheet1!AD1979),"有影响","-")</f>
        <v>-</v>
      </c>
      <c r="H1554" s="31" t="str">
        <f>IF(Sheet1!G1979=0,"出错","-")</f>
        <v>-</v>
      </c>
      <c r="I1554" s="31" t="str">
        <f>IF(AND(Sheet1!G1979=0,Sheet1!L1979&lt;&gt;0),"出错","-")</f>
        <v>-</v>
      </c>
      <c r="J1554" s="31" t="str">
        <f>IF(AND(Sheet1!G1979=0,Sheet1!L1979=0,Sheet1!Q1979&lt;&gt;0),"出错","-")</f>
        <v>-</v>
      </c>
      <c r="K1554" s="31" t="str">
        <f>IF(AND(Sheet1!G1979=0,Sheet1!L1979=0,Sheet1!Q1979=0,Sheet1!V1979&lt;&gt;0),"出错","-")</f>
        <v>-</v>
      </c>
      <c r="L1554" s="31" t="str">
        <f>IF(AND(Sheet1!G1979=0,Sheet1!L1979=0,Sheet1!Q1979=0,Sheet1!V1979=0,Sheet1!AA1979&lt;&gt;0),"出错","-")</f>
        <v>-</v>
      </c>
    </row>
    <row r="1555" spans="1:12">
      <c r="A1555" s="23">
        <v>41204</v>
      </c>
      <c r="B1555" s="23" t="s">
        <v>657</v>
      </c>
      <c r="C1555" s="31" t="str">
        <f>IF(OR(Sheet1!I1980&lt;&gt;Sheet1!AF1980,Sheet1!AG1980&lt;&gt;Sheet1!J1980),"有影响","-")</f>
        <v>-</v>
      </c>
      <c r="D1555" s="31" t="str">
        <f>IF(OR(Sheet1!N1980&lt;&gt;Sheet1!AH1980,Sheet1!AI1980&lt;&gt;Sheet1!O1980),"有影响","-")</f>
        <v>-</v>
      </c>
      <c r="E1555" s="31" t="str">
        <f>IF(OR(Sheet1!S1980&lt;&gt;Sheet1!AJ1980,Sheet1!AK1980&lt;&gt;Sheet1!T1980),"有影响","-")</f>
        <v>-</v>
      </c>
      <c r="F1555" s="31" t="str">
        <f>IF(OR(Sheet1!X1980&lt;&gt;Sheet1!AL1980,Sheet1!AM1980&lt;&gt;Sheet1!Y1980),"有影响","-")</f>
        <v>-</v>
      </c>
      <c r="G1555" s="31" t="str">
        <f>IF(OR(Sheet1!AC1980&lt;&gt;Sheet1!AN1980,Sheet1!AO1980&lt;&gt;Sheet1!AD1980),"有影响","-")</f>
        <v>-</v>
      </c>
      <c r="H1555" s="31" t="str">
        <f>IF(Sheet1!G1980=0,"出错","-")</f>
        <v>-</v>
      </c>
      <c r="I1555" s="31" t="str">
        <f>IF(AND(Sheet1!G1980=0,Sheet1!L1980&lt;&gt;0),"出错","-")</f>
        <v>-</v>
      </c>
      <c r="J1555" s="31" t="str">
        <f>IF(AND(Sheet1!G1980=0,Sheet1!L1980=0,Sheet1!Q1980&lt;&gt;0),"出错","-")</f>
        <v>-</v>
      </c>
      <c r="K1555" s="31" t="str">
        <f>IF(AND(Sheet1!G1980=0,Sheet1!L1980=0,Sheet1!Q1980=0,Sheet1!V1980&lt;&gt;0),"出错","-")</f>
        <v>-</v>
      </c>
      <c r="L1555" s="31" t="str">
        <f>IF(AND(Sheet1!G1980=0,Sheet1!L1980=0,Sheet1!Q1980=0,Sheet1!V1980=0,Sheet1!AA1980&lt;&gt;0),"出错","-")</f>
        <v>-</v>
      </c>
    </row>
    <row r="1556" spans="1:12">
      <c r="A1556" s="23">
        <v>41205</v>
      </c>
      <c r="B1556" s="23" t="s">
        <v>658</v>
      </c>
      <c r="C1556" s="31" t="str">
        <f>IF(OR(Sheet1!I1981&lt;&gt;Sheet1!AF1981,Sheet1!AG1981&lt;&gt;Sheet1!J1981),"有影响","-")</f>
        <v>-</v>
      </c>
      <c r="D1556" s="31" t="str">
        <f>IF(OR(Sheet1!N1981&lt;&gt;Sheet1!AH1981,Sheet1!AI1981&lt;&gt;Sheet1!O1981),"有影响","-")</f>
        <v>-</v>
      </c>
      <c r="E1556" s="31" t="str">
        <f>IF(OR(Sheet1!S1981&lt;&gt;Sheet1!AJ1981,Sheet1!AK1981&lt;&gt;Sheet1!T1981),"有影响","-")</f>
        <v>-</v>
      </c>
      <c r="F1556" s="31" t="str">
        <f>IF(OR(Sheet1!X1981&lt;&gt;Sheet1!AL1981,Sheet1!AM1981&lt;&gt;Sheet1!Y1981),"有影响","-")</f>
        <v>-</v>
      </c>
      <c r="G1556" s="31" t="str">
        <f>IF(OR(Sheet1!AC1981&lt;&gt;Sheet1!AN1981,Sheet1!AO1981&lt;&gt;Sheet1!AD1981),"有影响","-")</f>
        <v>-</v>
      </c>
      <c r="H1556" s="31" t="str">
        <f>IF(Sheet1!G1981=0,"出错","-")</f>
        <v>-</v>
      </c>
      <c r="I1556" s="31" t="str">
        <f>IF(AND(Sheet1!G1981=0,Sheet1!L1981&lt;&gt;0),"出错","-")</f>
        <v>-</v>
      </c>
      <c r="J1556" s="31" t="str">
        <f>IF(AND(Sheet1!G1981=0,Sheet1!L1981=0,Sheet1!Q1981&lt;&gt;0),"出错","-")</f>
        <v>-</v>
      </c>
      <c r="K1556" s="31" t="str">
        <f>IF(AND(Sheet1!G1981=0,Sheet1!L1981=0,Sheet1!Q1981=0,Sheet1!V1981&lt;&gt;0),"出错","-")</f>
        <v>-</v>
      </c>
      <c r="L1556" s="31" t="str">
        <f>IF(AND(Sheet1!G1981=0,Sheet1!L1981=0,Sheet1!Q1981=0,Sheet1!V1981=0,Sheet1!AA1981&lt;&gt;0),"出错","-")</f>
        <v>-</v>
      </c>
    </row>
    <row r="1557" spans="1:12">
      <c r="A1557" s="23">
        <v>41206</v>
      </c>
      <c r="B1557" s="23" t="s">
        <v>659</v>
      </c>
      <c r="C1557" s="31" t="str">
        <f>IF(OR(Sheet1!I1982&lt;&gt;Sheet1!AF1982,Sheet1!AG1982&lt;&gt;Sheet1!J1982),"有影响","-")</f>
        <v>-</v>
      </c>
      <c r="D1557" s="31" t="str">
        <f>IF(OR(Sheet1!N1982&lt;&gt;Sheet1!AH1982,Sheet1!AI1982&lt;&gt;Sheet1!O1982),"有影响","-")</f>
        <v>-</v>
      </c>
      <c r="E1557" s="31" t="str">
        <f>IF(OR(Sheet1!S1982&lt;&gt;Sheet1!AJ1982,Sheet1!AK1982&lt;&gt;Sheet1!T1982),"有影响","-")</f>
        <v>-</v>
      </c>
      <c r="F1557" s="31" t="str">
        <f>IF(OR(Sheet1!X1982&lt;&gt;Sheet1!AL1982,Sheet1!AM1982&lt;&gt;Sheet1!Y1982),"有影响","-")</f>
        <v>-</v>
      </c>
      <c r="G1557" s="31" t="str">
        <f>IF(OR(Sheet1!AC1982&lt;&gt;Sheet1!AN1982,Sheet1!AO1982&lt;&gt;Sheet1!AD1982),"有影响","-")</f>
        <v>-</v>
      </c>
      <c r="H1557" s="31" t="str">
        <f>IF(Sheet1!G1982=0,"出错","-")</f>
        <v>-</v>
      </c>
      <c r="I1557" s="31" t="str">
        <f>IF(AND(Sheet1!G1982=0,Sheet1!L1982&lt;&gt;0),"出错","-")</f>
        <v>-</v>
      </c>
      <c r="J1557" s="31" t="str">
        <f>IF(AND(Sheet1!G1982=0,Sheet1!L1982=0,Sheet1!Q1982&lt;&gt;0),"出错","-")</f>
        <v>-</v>
      </c>
      <c r="K1557" s="31" t="str">
        <f>IF(AND(Sheet1!G1982=0,Sheet1!L1982=0,Sheet1!Q1982=0,Sheet1!V1982&lt;&gt;0),"出错","-")</f>
        <v>-</v>
      </c>
      <c r="L1557" s="31" t="str">
        <f>IF(AND(Sheet1!G1982=0,Sheet1!L1982=0,Sheet1!Q1982=0,Sheet1!V1982=0,Sheet1!AA1982&lt;&gt;0),"出错","-")</f>
        <v>-</v>
      </c>
    </row>
    <row r="1558" spans="1:12">
      <c r="A1558" s="23">
        <v>41207</v>
      </c>
      <c r="B1558" s="23" t="s">
        <v>1134</v>
      </c>
      <c r="C1558" s="31" t="str">
        <f>IF(OR(Sheet1!I1983&lt;&gt;Sheet1!AF1983,Sheet1!AG1983&lt;&gt;Sheet1!J1983),"有影响","-")</f>
        <v>-</v>
      </c>
      <c r="D1558" s="31" t="str">
        <f>IF(OR(Sheet1!N1983&lt;&gt;Sheet1!AH1983,Sheet1!AI1983&lt;&gt;Sheet1!O1983),"有影响","-")</f>
        <v>-</v>
      </c>
      <c r="E1558" s="31" t="str">
        <f>IF(OR(Sheet1!S1983&lt;&gt;Sheet1!AJ1983,Sheet1!AK1983&lt;&gt;Sheet1!T1983),"有影响","-")</f>
        <v>-</v>
      </c>
      <c r="F1558" s="31" t="str">
        <f>IF(OR(Sheet1!X1983&lt;&gt;Sheet1!AL1983,Sheet1!AM1983&lt;&gt;Sheet1!Y1983),"有影响","-")</f>
        <v>-</v>
      </c>
      <c r="G1558" s="31" t="str">
        <f>IF(OR(Sheet1!AC1983&lt;&gt;Sheet1!AN1983,Sheet1!AO1983&lt;&gt;Sheet1!AD1983),"有影响","-")</f>
        <v>-</v>
      </c>
      <c r="H1558" s="31" t="str">
        <f>IF(Sheet1!G1983=0,"出错","-")</f>
        <v>-</v>
      </c>
      <c r="I1558" s="31" t="str">
        <f>IF(AND(Sheet1!G1983=0,Sheet1!L1983&lt;&gt;0),"出错","-")</f>
        <v>-</v>
      </c>
      <c r="J1558" s="31" t="str">
        <f>IF(AND(Sheet1!G1983=0,Sheet1!L1983=0,Sheet1!Q1983&lt;&gt;0),"出错","-")</f>
        <v>-</v>
      </c>
      <c r="K1558" s="31" t="str">
        <f>IF(AND(Sheet1!G1983=0,Sheet1!L1983=0,Sheet1!Q1983=0,Sheet1!V1983&lt;&gt;0),"出错","-")</f>
        <v>-</v>
      </c>
      <c r="L1558" s="31" t="str">
        <f>IF(AND(Sheet1!G1983=0,Sheet1!L1983=0,Sheet1!Q1983=0,Sheet1!V1983=0,Sheet1!AA1983&lt;&gt;0),"出错","-")</f>
        <v>-</v>
      </c>
    </row>
    <row r="1559" spans="1:12">
      <c r="A1559" s="23">
        <v>41208</v>
      </c>
      <c r="B1559" s="23" t="s">
        <v>1135</v>
      </c>
      <c r="C1559" s="31" t="str">
        <f>IF(OR(Sheet1!I1984&lt;&gt;Sheet1!AF1984,Sheet1!AG1984&lt;&gt;Sheet1!J1984),"有影响","-")</f>
        <v>-</v>
      </c>
      <c r="D1559" s="31" t="str">
        <f>IF(OR(Sheet1!N1984&lt;&gt;Sheet1!AH1984,Sheet1!AI1984&lt;&gt;Sheet1!O1984),"有影响","-")</f>
        <v>-</v>
      </c>
      <c r="E1559" s="31" t="str">
        <f>IF(OR(Sheet1!S1984&lt;&gt;Sheet1!AJ1984,Sheet1!AK1984&lt;&gt;Sheet1!T1984),"有影响","-")</f>
        <v>-</v>
      </c>
      <c r="F1559" s="31" t="str">
        <f>IF(OR(Sheet1!X1984&lt;&gt;Sheet1!AL1984,Sheet1!AM1984&lt;&gt;Sheet1!Y1984),"有影响","-")</f>
        <v>-</v>
      </c>
      <c r="G1559" s="31" t="str">
        <f>IF(OR(Sheet1!AC1984&lt;&gt;Sheet1!AN1984,Sheet1!AO1984&lt;&gt;Sheet1!AD1984),"有影响","-")</f>
        <v>-</v>
      </c>
      <c r="H1559" s="31" t="str">
        <f>IF(Sheet1!G1984=0,"出错","-")</f>
        <v>-</v>
      </c>
      <c r="I1559" s="31" t="str">
        <f>IF(AND(Sheet1!G1984=0,Sheet1!L1984&lt;&gt;0),"出错","-")</f>
        <v>-</v>
      </c>
      <c r="J1559" s="31" t="str">
        <f>IF(AND(Sheet1!G1984=0,Sheet1!L1984=0,Sheet1!Q1984&lt;&gt;0),"出错","-")</f>
        <v>-</v>
      </c>
      <c r="K1559" s="31" t="str">
        <f>IF(AND(Sheet1!G1984=0,Sheet1!L1984=0,Sheet1!Q1984=0,Sheet1!V1984&lt;&gt;0),"出错","-")</f>
        <v>-</v>
      </c>
      <c r="L1559" s="31" t="str">
        <f>IF(AND(Sheet1!G1984=0,Sheet1!L1984=0,Sheet1!Q1984=0,Sheet1!V1984=0,Sheet1!AA1984&lt;&gt;0),"出错","-")</f>
        <v>-</v>
      </c>
    </row>
    <row r="1560" spans="1:12">
      <c r="A1560" s="23">
        <v>41209</v>
      </c>
      <c r="B1560" s="23" t="s">
        <v>1136</v>
      </c>
      <c r="C1560" s="31" t="str">
        <f>IF(OR(Sheet1!I1985&lt;&gt;Sheet1!AF1985,Sheet1!AG1985&lt;&gt;Sheet1!J1985),"有影响","-")</f>
        <v>-</v>
      </c>
      <c r="D1560" s="31" t="str">
        <f>IF(OR(Sheet1!N1985&lt;&gt;Sheet1!AH1985,Sheet1!AI1985&lt;&gt;Sheet1!O1985),"有影响","-")</f>
        <v>-</v>
      </c>
      <c r="E1560" s="31" t="str">
        <f>IF(OR(Sheet1!S1985&lt;&gt;Sheet1!AJ1985,Sheet1!AK1985&lt;&gt;Sheet1!T1985),"有影响","-")</f>
        <v>-</v>
      </c>
      <c r="F1560" s="31" t="str">
        <f>IF(OR(Sheet1!X1985&lt;&gt;Sheet1!AL1985,Sheet1!AM1985&lt;&gt;Sheet1!Y1985),"有影响","-")</f>
        <v>-</v>
      </c>
      <c r="G1560" s="31" t="str">
        <f>IF(OR(Sheet1!AC1985&lt;&gt;Sheet1!AN1985,Sheet1!AO1985&lt;&gt;Sheet1!AD1985),"有影响","-")</f>
        <v>-</v>
      </c>
      <c r="H1560" s="31" t="str">
        <f>IF(Sheet1!G1985=0,"出错","-")</f>
        <v>-</v>
      </c>
      <c r="I1560" s="31" t="str">
        <f>IF(AND(Sheet1!G1985=0,Sheet1!L1985&lt;&gt;0),"出错","-")</f>
        <v>-</v>
      </c>
      <c r="J1560" s="31" t="str">
        <f>IF(AND(Sheet1!G1985=0,Sheet1!L1985=0,Sheet1!Q1985&lt;&gt;0),"出错","-")</f>
        <v>-</v>
      </c>
      <c r="K1560" s="31" t="str">
        <f>IF(AND(Sheet1!G1985=0,Sheet1!L1985=0,Sheet1!Q1985=0,Sheet1!V1985&lt;&gt;0),"出错","-")</f>
        <v>-</v>
      </c>
      <c r="L1560" s="31" t="str">
        <f>IF(AND(Sheet1!G1985=0,Sheet1!L1985=0,Sheet1!Q1985=0,Sheet1!V1985=0,Sheet1!AA1985&lt;&gt;0),"出错","-")</f>
        <v>-</v>
      </c>
    </row>
    <row r="1561" spans="1:12">
      <c r="A1561" s="23">
        <v>41210</v>
      </c>
      <c r="B1561" s="23" t="s">
        <v>1137</v>
      </c>
      <c r="C1561" s="31" t="str">
        <f>IF(OR(Sheet1!I1986&lt;&gt;Sheet1!AF1986,Sheet1!AG1986&lt;&gt;Sheet1!J1986),"有影响","-")</f>
        <v>-</v>
      </c>
      <c r="D1561" s="31" t="str">
        <f>IF(OR(Sheet1!N1986&lt;&gt;Sheet1!AH1986,Sheet1!AI1986&lt;&gt;Sheet1!O1986),"有影响","-")</f>
        <v>-</v>
      </c>
      <c r="E1561" s="31" t="str">
        <f>IF(OR(Sheet1!S1986&lt;&gt;Sheet1!AJ1986,Sheet1!AK1986&lt;&gt;Sheet1!T1986),"有影响","-")</f>
        <v>-</v>
      </c>
      <c r="F1561" s="31" t="str">
        <f>IF(OR(Sheet1!X1986&lt;&gt;Sheet1!AL1986,Sheet1!AM1986&lt;&gt;Sheet1!Y1986),"有影响","-")</f>
        <v>-</v>
      </c>
      <c r="G1561" s="31" t="str">
        <f>IF(OR(Sheet1!AC1986&lt;&gt;Sheet1!AN1986,Sheet1!AO1986&lt;&gt;Sheet1!AD1986),"有影响","-")</f>
        <v>-</v>
      </c>
      <c r="H1561" s="31" t="str">
        <f>IF(Sheet1!G1986=0,"出错","-")</f>
        <v>-</v>
      </c>
      <c r="I1561" s="31" t="str">
        <f>IF(AND(Sheet1!G1986=0,Sheet1!L1986&lt;&gt;0),"出错","-")</f>
        <v>-</v>
      </c>
      <c r="J1561" s="31" t="str">
        <f>IF(AND(Sheet1!G1986=0,Sheet1!L1986=0,Sheet1!Q1986&lt;&gt;0),"出错","-")</f>
        <v>-</v>
      </c>
      <c r="K1561" s="31" t="str">
        <f>IF(AND(Sheet1!G1986=0,Sheet1!L1986=0,Sheet1!Q1986=0,Sheet1!V1986&lt;&gt;0),"出错","-")</f>
        <v>-</v>
      </c>
      <c r="L1561" s="31" t="str">
        <f>IF(AND(Sheet1!G1986=0,Sheet1!L1986=0,Sheet1!Q1986=0,Sheet1!V1986=0,Sheet1!AA1986&lt;&gt;0),"出错","-")</f>
        <v>-</v>
      </c>
    </row>
    <row r="1562" spans="1:12">
      <c r="A1562" s="23">
        <v>41211</v>
      </c>
      <c r="B1562" s="23" t="s">
        <v>1138</v>
      </c>
      <c r="C1562" s="31" t="str">
        <f>IF(OR(Sheet1!I1987&lt;&gt;Sheet1!AF1987,Sheet1!AG1987&lt;&gt;Sheet1!J1987),"有影响","-")</f>
        <v>-</v>
      </c>
      <c r="D1562" s="31" t="str">
        <f>IF(OR(Sheet1!N1987&lt;&gt;Sheet1!AH1987,Sheet1!AI1987&lt;&gt;Sheet1!O1987),"有影响","-")</f>
        <v>-</v>
      </c>
      <c r="E1562" s="31" t="str">
        <f>IF(OR(Sheet1!S1987&lt;&gt;Sheet1!AJ1987,Sheet1!AK1987&lt;&gt;Sheet1!T1987),"有影响","-")</f>
        <v>-</v>
      </c>
      <c r="F1562" s="31" t="str">
        <f>IF(OR(Sheet1!X1987&lt;&gt;Sheet1!AL1987,Sheet1!AM1987&lt;&gt;Sheet1!Y1987),"有影响","-")</f>
        <v>-</v>
      </c>
      <c r="G1562" s="31" t="str">
        <f>IF(OR(Sheet1!AC1987&lt;&gt;Sheet1!AN1987,Sheet1!AO1987&lt;&gt;Sheet1!AD1987),"有影响","-")</f>
        <v>-</v>
      </c>
      <c r="H1562" s="31" t="str">
        <f>IF(Sheet1!G1987=0,"出错","-")</f>
        <v>-</v>
      </c>
      <c r="I1562" s="31" t="str">
        <f>IF(AND(Sheet1!G1987=0,Sheet1!L1987&lt;&gt;0),"出错","-")</f>
        <v>-</v>
      </c>
      <c r="J1562" s="31" t="str">
        <f>IF(AND(Sheet1!G1987=0,Sheet1!L1987=0,Sheet1!Q1987&lt;&gt;0),"出错","-")</f>
        <v>-</v>
      </c>
      <c r="K1562" s="31" t="str">
        <f>IF(AND(Sheet1!G1987=0,Sheet1!L1987=0,Sheet1!Q1987=0,Sheet1!V1987&lt;&gt;0),"出错","-")</f>
        <v>-</v>
      </c>
      <c r="L1562" s="31" t="str">
        <f>IF(AND(Sheet1!G1987=0,Sheet1!L1987=0,Sheet1!Q1987=0,Sheet1!V1987=0,Sheet1!AA1987&lt;&gt;0),"出错","-")</f>
        <v>-</v>
      </c>
    </row>
    <row r="1563" spans="1:12">
      <c r="A1563" s="23">
        <v>41212</v>
      </c>
      <c r="B1563" s="23" t="s">
        <v>1139</v>
      </c>
      <c r="C1563" s="31" t="str">
        <f>IF(OR(Sheet1!I1988&lt;&gt;Sheet1!AF1988,Sheet1!AG1988&lt;&gt;Sheet1!J1988),"有影响","-")</f>
        <v>-</v>
      </c>
      <c r="D1563" s="31" t="str">
        <f>IF(OR(Sheet1!N1988&lt;&gt;Sheet1!AH1988,Sheet1!AI1988&lt;&gt;Sheet1!O1988),"有影响","-")</f>
        <v>-</v>
      </c>
      <c r="E1563" s="31" t="str">
        <f>IF(OR(Sheet1!S1988&lt;&gt;Sheet1!AJ1988,Sheet1!AK1988&lt;&gt;Sheet1!T1988),"有影响","-")</f>
        <v>-</v>
      </c>
      <c r="F1563" s="31" t="str">
        <f>IF(OR(Sheet1!X1988&lt;&gt;Sheet1!AL1988,Sheet1!AM1988&lt;&gt;Sheet1!Y1988),"有影响","-")</f>
        <v>-</v>
      </c>
      <c r="G1563" s="31" t="str">
        <f>IF(OR(Sheet1!AC1988&lt;&gt;Sheet1!AN1988,Sheet1!AO1988&lt;&gt;Sheet1!AD1988),"有影响","-")</f>
        <v>-</v>
      </c>
      <c r="H1563" s="31" t="str">
        <f>IF(Sheet1!G1988=0,"出错","-")</f>
        <v>-</v>
      </c>
      <c r="I1563" s="31" t="str">
        <f>IF(AND(Sheet1!G1988=0,Sheet1!L1988&lt;&gt;0),"出错","-")</f>
        <v>-</v>
      </c>
      <c r="J1563" s="31" t="str">
        <f>IF(AND(Sheet1!G1988=0,Sheet1!L1988=0,Sheet1!Q1988&lt;&gt;0),"出错","-")</f>
        <v>-</v>
      </c>
      <c r="K1563" s="31" t="str">
        <f>IF(AND(Sheet1!G1988=0,Sheet1!L1988=0,Sheet1!Q1988=0,Sheet1!V1988&lt;&gt;0),"出错","-")</f>
        <v>-</v>
      </c>
      <c r="L1563" s="31" t="str">
        <f>IF(AND(Sheet1!G1988=0,Sheet1!L1988=0,Sheet1!Q1988=0,Sheet1!V1988=0,Sheet1!AA1988&lt;&gt;0),"出错","-")</f>
        <v>-</v>
      </c>
    </row>
    <row r="1564" spans="1:12">
      <c r="A1564" s="23">
        <v>41213</v>
      </c>
      <c r="B1564" s="23" t="s">
        <v>1140</v>
      </c>
      <c r="C1564" s="31" t="str">
        <f>IF(OR(Sheet1!I1989&lt;&gt;Sheet1!AF1989,Sheet1!AG1989&lt;&gt;Sheet1!J1989),"有影响","-")</f>
        <v>-</v>
      </c>
      <c r="D1564" s="31" t="str">
        <f>IF(OR(Sheet1!N1989&lt;&gt;Sheet1!AH1989,Sheet1!AI1989&lt;&gt;Sheet1!O1989),"有影响","-")</f>
        <v>-</v>
      </c>
      <c r="E1564" s="31" t="str">
        <f>IF(OR(Sheet1!S1989&lt;&gt;Sheet1!AJ1989,Sheet1!AK1989&lt;&gt;Sheet1!T1989),"有影响","-")</f>
        <v>-</v>
      </c>
      <c r="F1564" s="31" t="str">
        <f>IF(OR(Sheet1!X1989&lt;&gt;Sheet1!AL1989,Sheet1!AM1989&lt;&gt;Sheet1!Y1989),"有影响","-")</f>
        <v>-</v>
      </c>
      <c r="G1564" s="31" t="str">
        <f>IF(OR(Sheet1!AC1989&lt;&gt;Sheet1!AN1989,Sheet1!AO1989&lt;&gt;Sheet1!AD1989),"有影响","-")</f>
        <v>-</v>
      </c>
      <c r="H1564" s="31" t="str">
        <f>IF(Sheet1!G1989=0,"出错","-")</f>
        <v>-</v>
      </c>
      <c r="I1564" s="31" t="str">
        <f>IF(AND(Sheet1!G1989=0,Sheet1!L1989&lt;&gt;0),"出错","-")</f>
        <v>-</v>
      </c>
      <c r="J1564" s="31" t="str">
        <f>IF(AND(Sheet1!G1989=0,Sheet1!L1989=0,Sheet1!Q1989&lt;&gt;0),"出错","-")</f>
        <v>-</v>
      </c>
      <c r="K1564" s="31" t="str">
        <f>IF(AND(Sheet1!G1989=0,Sheet1!L1989=0,Sheet1!Q1989=0,Sheet1!V1989&lt;&gt;0),"出错","-")</f>
        <v>-</v>
      </c>
      <c r="L1564" s="31" t="str">
        <f>IF(AND(Sheet1!G1989=0,Sheet1!L1989=0,Sheet1!Q1989=0,Sheet1!V1989=0,Sheet1!AA1989&lt;&gt;0),"出错","-")</f>
        <v>-</v>
      </c>
    </row>
    <row r="1565" spans="1:12">
      <c r="A1565" s="23">
        <v>41214</v>
      </c>
      <c r="B1565" s="23" t="s">
        <v>1141</v>
      </c>
      <c r="C1565" s="31" t="str">
        <f>IF(OR(Sheet1!I1990&lt;&gt;Sheet1!AF1990,Sheet1!AG1990&lt;&gt;Sheet1!J1990),"有影响","-")</f>
        <v>-</v>
      </c>
      <c r="D1565" s="31" t="str">
        <f>IF(OR(Sheet1!N1990&lt;&gt;Sheet1!AH1990,Sheet1!AI1990&lt;&gt;Sheet1!O1990),"有影响","-")</f>
        <v>-</v>
      </c>
      <c r="E1565" s="31" t="str">
        <f>IF(OR(Sheet1!S1990&lt;&gt;Sheet1!AJ1990,Sheet1!AK1990&lt;&gt;Sheet1!T1990),"有影响","-")</f>
        <v>-</v>
      </c>
      <c r="F1565" s="31" t="str">
        <f>IF(OR(Sheet1!X1990&lt;&gt;Sheet1!AL1990,Sheet1!AM1990&lt;&gt;Sheet1!Y1990),"有影响","-")</f>
        <v>-</v>
      </c>
      <c r="G1565" s="31" t="str">
        <f>IF(OR(Sheet1!AC1990&lt;&gt;Sheet1!AN1990,Sheet1!AO1990&lt;&gt;Sheet1!AD1990),"有影响","-")</f>
        <v>-</v>
      </c>
      <c r="H1565" s="31" t="str">
        <f>IF(Sheet1!G1990=0,"出错","-")</f>
        <v>-</v>
      </c>
      <c r="I1565" s="31" t="str">
        <f>IF(AND(Sheet1!G1990=0,Sheet1!L1990&lt;&gt;0),"出错","-")</f>
        <v>-</v>
      </c>
      <c r="J1565" s="31" t="str">
        <f>IF(AND(Sheet1!G1990=0,Sheet1!L1990=0,Sheet1!Q1990&lt;&gt;0),"出错","-")</f>
        <v>-</v>
      </c>
      <c r="K1565" s="31" t="str">
        <f>IF(AND(Sheet1!G1990=0,Sheet1!L1990=0,Sheet1!Q1990=0,Sheet1!V1990&lt;&gt;0),"出错","-")</f>
        <v>-</v>
      </c>
      <c r="L1565" s="31" t="str">
        <f>IF(AND(Sheet1!G1990=0,Sheet1!L1990=0,Sheet1!Q1990=0,Sheet1!V1990=0,Sheet1!AA1990&lt;&gt;0),"出错","-")</f>
        <v>-</v>
      </c>
    </row>
    <row r="1566" spans="1:12">
      <c r="A1566" s="23">
        <v>41215</v>
      </c>
      <c r="B1566" s="23" t="s">
        <v>1142</v>
      </c>
      <c r="C1566" s="31" t="str">
        <f>IF(OR(Sheet1!I1991&lt;&gt;Sheet1!AF1991,Sheet1!AG1991&lt;&gt;Sheet1!J1991),"有影响","-")</f>
        <v>-</v>
      </c>
      <c r="D1566" s="31" t="str">
        <f>IF(OR(Sheet1!N1991&lt;&gt;Sheet1!AH1991,Sheet1!AI1991&lt;&gt;Sheet1!O1991),"有影响","-")</f>
        <v>-</v>
      </c>
      <c r="E1566" s="31" t="str">
        <f>IF(OR(Sheet1!S1991&lt;&gt;Sheet1!AJ1991,Sheet1!AK1991&lt;&gt;Sheet1!T1991),"有影响","-")</f>
        <v>-</v>
      </c>
      <c r="F1566" s="31" t="str">
        <f>IF(OR(Sheet1!X1991&lt;&gt;Sheet1!AL1991,Sheet1!AM1991&lt;&gt;Sheet1!Y1991),"有影响","-")</f>
        <v>-</v>
      </c>
      <c r="G1566" s="31" t="str">
        <f>IF(OR(Sheet1!AC1991&lt;&gt;Sheet1!AN1991,Sheet1!AO1991&lt;&gt;Sheet1!AD1991),"有影响","-")</f>
        <v>-</v>
      </c>
      <c r="H1566" s="31" t="str">
        <f>IF(Sheet1!G1991=0,"出错","-")</f>
        <v>-</v>
      </c>
      <c r="I1566" s="31" t="str">
        <f>IF(AND(Sheet1!G1991=0,Sheet1!L1991&lt;&gt;0),"出错","-")</f>
        <v>-</v>
      </c>
      <c r="J1566" s="31" t="str">
        <f>IF(AND(Sheet1!G1991=0,Sheet1!L1991=0,Sheet1!Q1991&lt;&gt;0),"出错","-")</f>
        <v>-</v>
      </c>
      <c r="K1566" s="31" t="str">
        <f>IF(AND(Sheet1!G1991=0,Sheet1!L1991=0,Sheet1!Q1991=0,Sheet1!V1991&lt;&gt;0),"出错","-")</f>
        <v>-</v>
      </c>
      <c r="L1566" s="31" t="str">
        <f>IF(AND(Sheet1!G1991=0,Sheet1!L1991=0,Sheet1!Q1991=0,Sheet1!V1991=0,Sheet1!AA1991&lt;&gt;0),"出错","-")</f>
        <v>-</v>
      </c>
    </row>
    <row r="1567" spans="1:12">
      <c r="A1567" s="23">
        <v>41216</v>
      </c>
      <c r="B1567" s="23" t="s">
        <v>1143</v>
      </c>
      <c r="C1567" s="31" t="str">
        <f>IF(OR(Sheet1!I1992&lt;&gt;Sheet1!AF1992,Sheet1!AG1992&lt;&gt;Sheet1!J1992),"有影响","-")</f>
        <v>-</v>
      </c>
      <c r="D1567" s="31" t="str">
        <f>IF(OR(Sheet1!N1992&lt;&gt;Sheet1!AH1992,Sheet1!AI1992&lt;&gt;Sheet1!O1992),"有影响","-")</f>
        <v>-</v>
      </c>
      <c r="E1567" s="31" t="str">
        <f>IF(OR(Sheet1!S1992&lt;&gt;Sheet1!AJ1992,Sheet1!AK1992&lt;&gt;Sheet1!T1992),"有影响","-")</f>
        <v>-</v>
      </c>
      <c r="F1567" s="31" t="str">
        <f>IF(OR(Sheet1!X1992&lt;&gt;Sheet1!AL1992,Sheet1!AM1992&lt;&gt;Sheet1!Y1992),"有影响","-")</f>
        <v>-</v>
      </c>
      <c r="G1567" s="31" t="str">
        <f>IF(OR(Sheet1!AC1992&lt;&gt;Sheet1!AN1992,Sheet1!AO1992&lt;&gt;Sheet1!AD1992),"有影响","-")</f>
        <v>-</v>
      </c>
      <c r="H1567" s="31" t="str">
        <f>IF(Sheet1!G1992=0,"出错","-")</f>
        <v>-</v>
      </c>
      <c r="I1567" s="31" t="str">
        <f>IF(AND(Sheet1!G1992=0,Sheet1!L1992&lt;&gt;0),"出错","-")</f>
        <v>-</v>
      </c>
      <c r="J1567" s="31" t="str">
        <f>IF(AND(Sheet1!G1992=0,Sheet1!L1992=0,Sheet1!Q1992&lt;&gt;0),"出错","-")</f>
        <v>-</v>
      </c>
      <c r="K1567" s="31" t="str">
        <f>IF(AND(Sheet1!G1992=0,Sheet1!L1992=0,Sheet1!Q1992=0,Sheet1!V1992&lt;&gt;0),"出错","-")</f>
        <v>-</v>
      </c>
      <c r="L1567" s="31" t="str">
        <f>IF(AND(Sheet1!G1992=0,Sheet1!L1992=0,Sheet1!Q1992=0,Sheet1!V1992=0,Sheet1!AA1992&lt;&gt;0),"出错","-")</f>
        <v>-</v>
      </c>
    </row>
    <row r="1568" spans="1:12">
      <c r="A1568" s="23">
        <v>41217</v>
      </c>
      <c r="B1568" s="23" t="s">
        <v>1144</v>
      </c>
      <c r="C1568" s="31" t="str">
        <f>IF(OR(Sheet1!I1993&lt;&gt;Sheet1!AF1993,Sheet1!AG1993&lt;&gt;Sheet1!J1993),"有影响","-")</f>
        <v>-</v>
      </c>
      <c r="D1568" s="31" t="str">
        <f>IF(OR(Sheet1!N1993&lt;&gt;Sheet1!AH1993,Sheet1!AI1993&lt;&gt;Sheet1!O1993),"有影响","-")</f>
        <v>-</v>
      </c>
      <c r="E1568" s="31" t="str">
        <f>IF(OR(Sheet1!S1993&lt;&gt;Sheet1!AJ1993,Sheet1!AK1993&lt;&gt;Sheet1!T1993),"有影响","-")</f>
        <v>-</v>
      </c>
      <c r="F1568" s="31" t="str">
        <f>IF(OR(Sheet1!X1993&lt;&gt;Sheet1!AL1993,Sheet1!AM1993&lt;&gt;Sheet1!Y1993),"有影响","-")</f>
        <v>-</v>
      </c>
      <c r="G1568" s="31" t="str">
        <f>IF(OR(Sheet1!AC1993&lt;&gt;Sheet1!AN1993,Sheet1!AO1993&lt;&gt;Sheet1!AD1993),"有影响","-")</f>
        <v>-</v>
      </c>
      <c r="H1568" s="31" t="str">
        <f>IF(Sheet1!G1993=0,"出错","-")</f>
        <v>-</v>
      </c>
      <c r="I1568" s="31" t="str">
        <f>IF(AND(Sheet1!G1993=0,Sheet1!L1993&lt;&gt;0),"出错","-")</f>
        <v>-</v>
      </c>
      <c r="J1568" s="31" t="str">
        <f>IF(AND(Sheet1!G1993=0,Sheet1!L1993=0,Sheet1!Q1993&lt;&gt;0),"出错","-")</f>
        <v>-</v>
      </c>
      <c r="K1568" s="31" t="str">
        <f>IF(AND(Sheet1!G1993=0,Sheet1!L1993=0,Sheet1!Q1993=0,Sheet1!V1993&lt;&gt;0),"出错","-")</f>
        <v>-</v>
      </c>
      <c r="L1568" s="31" t="str">
        <f>IF(AND(Sheet1!G1993=0,Sheet1!L1993=0,Sheet1!Q1993=0,Sheet1!V1993=0,Sheet1!AA1993&lt;&gt;0),"出错","-")</f>
        <v>-</v>
      </c>
    </row>
    <row r="1569" spans="1:12">
      <c r="A1569" s="23">
        <v>41218</v>
      </c>
      <c r="B1569" s="23" t="s">
        <v>1145</v>
      </c>
      <c r="C1569" s="31" t="str">
        <f>IF(OR(Sheet1!I1994&lt;&gt;Sheet1!AF1994,Sheet1!AG1994&lt;&gt;Sheet1!J1994),"有影响","-")</f>
        <v>-</v>
      </c>
      <c r="D1569" s="31" t="str">
        <f>IF(OR(Sheet1!N1994&lt;&gt;Sheet1!AH1994,Sheet1!AI1994&lt;&gt;Sheet1!O1994),"有影响","-")</f>
        <v>-</v>
      </c>
      <c r="E1569" s="31" t="str">
        <f>IF(OR(Sheet1!S1994&lt;&gt;Sheet1!AJ1994,Sheet1!AK1994&lt;&gt;Sheet1!T1994),"有影响","-")</f>
        <v>-</v>
      </c>
      <c r="F1569" s="31" t="str">
        <f>IF(OR(Sheet1!X1994&lt;&gt;Sheet1!AL1994,Sheet1!AM1994&lt;&gt;Sheet1!Y1994),"有影响","-")</f>
        <v>-</v>
      </c>
      <c r="G1569" s="31" t="str">
        <f>IF(OR(Sheet1!AC1994&lt;&gt;Sheet1!AN1994,Sheet1!AO1994&lt;&gt;Sheet1!AD1994),"有影响","-")</f>
        <v>-</v>
      </c>
      <c r="H1569" s="31" t="str">
        <f>IF(Sheet1!G1994=0,"出错","-")</f>
        <v>-</v>
      </c>
      <c r="I1569" s="31" t="str">
        <f>IF(AND(Sheet1!G1994=0,Sheet1!L1994&lt;&gt;0),"出错","-")</f>
        <v>-</v>
      </c>
      <c r="J1569" s="31" t="str">
        <f>IF(AND(Sheet1!G1994=0,Sheet1!L1994=0,Sheet1!Q1994&lt;&gt;0),"出错","-")</f>
        <v>-</v>
      </c>
      <c r="K1569" s="31" t="str">
        <f>IF(AND(Sheet1!G1994=0,Sheet1!L1994=0,Sheet1!Q1994=0,Sheet1!V1994&lt;&gt;0),"出错","-")</f>
        <v>-</v>
      </c>
      <c r="L1569" s="31" t="str">
        <f>IF(AND(Sheet1!G1994=0,Sheet1!L1994=0,Sheet1!Q1994=0,Sheet1!V1994=0,Sheet1!AA1994&lt;&gt;0),"出错","-")</f>
        <v>-</v>
      </c>
    </row>
    <row r="1570" spans="1:12">
      <c r="A1570" s="23">
        <v>41219</v>
      </c>
      <c r="B1570" s="23" t="s">
        <v>1146</v>
      </c>
      <c r="C1570" s="31" t="str">
        <f>IF(OR(Sheet1!I1995&lt;&gt;Sheet1!AF1995,Sheet1!AG1995&lt;&gt;Sheet1!J1995),"有影响","-")</f>
        <v>-</v>
      </c>
      <c r="D1570" s="31" t="str">
        <f>IF(OR(Sheet1!N1995&lt;&gt;Sheet1!AH1995,Sheet1!AI1995&lt;&gt;Sheet1!O1995),"有影响","-")</f>
        <v>-</v>
      </c>
      <c r="E1570" s="31" t="str">
        <f>IF(OR(Sheet1!S1995&lt;&gt;Sheet1!AJ1995,Sheet1!AK1995&lt;&gt;Sheet1!T1995),"有影响","-")</f>
        <v>-</v>
      </c>
      <c r="F1570" s="31" t="str">
        <f>IF(OR(Sheet1!X1995&lt;&gt;Sheet1!AL1995,Sheet1!AM1995&lt;&gt;Sheet1!Y1995),"有影响","-")</f>
        <v>-</v>
      </c>
      <c r="G1570" s="31" t="str">
        <f>IF(OR(Sheet1!AC1995&lt;&gt;Sheet1!AN1995,Sheet1!AO1995&lt;&gt;Sheet1!AD1995),"有影响","-")</f>
        <v>-</v>
      </c>
      <c r="H1570" s="31" t="str">
        <f>IF(Sheet1!G1995=0,"出错","-")</f>
        <v>-</v>
      </c>
      <c r="I1570" s="31" t="str">
        <f>IF(AND(Sheet1!G1995=0,Sheet1!L1995&lt;&gt;0),"出错","-")</f>
        <v>-</v>
      </c>
      <c r="J1570" s="31" t="str">
        <f>IF(AND(Sheet1!G1995=0,Sheet1!L1995=0,Sheet1!Q1995&lt;&gt;0),"出错","-")</f>
        <v>-</v>
      </c>
      <c r="K1570" s="31" t="str">
        <f>IF(AND(Sheet1!G1995=0,Sheet1!L1995=0,Sheet1!Q1995=0,Sheet1!V1995&lt;&gt;0),"出错","-")</f>
        <v>-</v>
      </c>
      <c r="L1570" s="31" t="str">
        <f>IF(AND(Sheet1!G1995=0,Sheet1!L1995=0,Sheet1!Q1995=0,Sheet1!V1995=0,Sheet1!AA1995&lt;&gt;0),"出错","-")</f>
        <v>-</v>
      </c>
    </row>
    <row r="1571" spans="1:12">
      <c r="A1571" s="23">
        <v>41220</v>
      </c>
      <c r="B1571" s="23" t="s">
        <v>1147</v>
      </c>
      <c r="C1571" s="31" t="str">
        <f>IF(OR(Sheet1!I1996&lt;&gt;Sheet1!AF1996,Sheet1!AG1996&lt;&gt;Sheet1!J1996),"有影响","-")</f>
        <v>-</v>
      </c>
      <c r="D1571" s="31" t="str">
        <f>IF(OR(Sheet1!N1996&lt;&gt;Sheet1!AH1996,Sheet1!AI1996&lt;&gt;Sheet1!O1996),"有影响","-")</f>
        <v>-</v>
      </c>
      <c r="E1571" s="31" t="str">
        <f>IF(OR(Sheet1!S1996&lt;&gt;Sheet1!AJ1996,Sheet1!AK1996&lt;&gt;Sheet1!T1996),"有影响","-")</f>
        <v>-</v>
      </c>
      <c r="F1571" s="31" t="str">
        <f>IF(OR(Sheet1!X1996&lt;&gt;Sheet1!AL1996,Sheet1!AM1996&lt;&gt;Sheet1!Y1996),"有影响","-")</f>
        <v>-</v>
      </c>
      <c r="G1571" s="31" t="str">
        <f>IF(OR(Sheet1!AC1996&lt;&gt;Sheet1!AN1996,Sheet1!AO1996&lt;&gt;Sheet1!AD1996),"有影响","-")</f>
        <v>-</v>
      </c>
      <c r="H1571" s="31" t="str">
        <f>IF(Sheet1!G1996=0,"出错","-")</f>
        <v>-</v>
      </c>
      <c r="I1571" s="31" t="str">
        <f>IF(AND(Sheet1!G1996=0,Sheet1!L1996&lt;&gt;0),"出错","-")</f>
        <v>-</v>
      </c>
      <c r="J1571" s="31" t="str">
        <f>IF(AND(Sheet1!G1996=0,Sheet1!L1996=0,Sheet1!Q1996&lt;&gt;0),"出错","-")</f>
        <v>-</v>
      </c>
      <c r="K1571" s="31" t="str">
        <f>IF(AND(Sheet1!G1996=0,Sheet1!L1996=0,Sheet1!Q1996=0,Sheet1!V1996&lt;&gt;0),"出错","-")</f>
        <v>-</v>
      </c>
      <c r="L1571" s="31" t="str">
        <f>IF(AND(Sheet1!G1996=0,Sheet1!L1996=0,Sheet1!Q1996=0,Sheet1!V1996=0,Sheet1!AA1996&lt;&gt;0),"出错","-")</f>
        <v>-</v>
      </c>
    </row>
    <row r="1572" spans="1:12">
      <c r="A1572" s="23">
        <v>41221</v>
      </c>
      <c r="B1572" s="23" t="s">
        <v>1148</v>
      </c>
      <c r="C1572" s="31" t="str">
        <f>IF(OR(Sheet1!I1997&lt;&gt;Sheet1!AF1997,Sheet1!AG1997&lt;&gt;Sheet1!J1997),"有影响","-")</f>
        <v>-</v>
      </c>
      <c r="D1572" s="31" t="str">
        <f>IF(OR(Sheet1!N1997&lt;&gt;Sheet1!AH1997,Sheet1!AI1997&lt;&gt;Sheet1!O1997),"有影响","-")</f>
        <v>-</v>
      </c>
      <c r="E1572" s="31" t="str">
        <f>IF(OR(Sheet1!S1997&lt;&gt;Sheet1!AJ1997,Sheet1!AK1997&lt;&gt;Sheet1!T1997),"有影响","-")</f>
        <v>-</v>
      </c>
      <c r="F1572" s="31" t="str">
        <f>IF(OR(Sheet1!X1997&lt;&gt;Sheet1!AL1997,Sheet1!AM1997&lt;&gt;Sheet1!Y1997),"有影响","-")</f>
        <v>-</v>
      </c>
      <c r="G1572" s="31" t="str">
        <f>IF(OR(Sheet1!AC1997&lt;&gt;Sheet1!AN1997,Sheet1!AO1997&lt;&gt;Sheet1!AD1997),"有影响","-")</f>
        <v>-</v>
      </c>
      <c r="H1572" s="31" t="str">
        <f>IF(Sheet1!G1997=0,"出错","-")</f>
        <v>-</v>
      </c>
      <c r="I1572" s="31" t="str">
        <f>IF(AND(Sheet1!G1997=0,Sheet1!L1997&lt;&gt;0),"出错","-")</f>
        <v>-</v>
      </c>
      <c r="J1572" s="31" t="str">
        <f>IF(AND(Sheet1!G1997=0,Sheet1!L1997=0,Sheet1!Q1997&lt;&gt;0),"出错","-")</f>
        <v>-</v>
      </c>
      <c r="K1572" s="31" t="str">
        <f>IF(AND(Sheet1!G1997=0,Sheet1!L1997=0,Sheet1!Q1997=0,Sheet1!V1997&lt;&gt;0),"出错","-")</f>
        <v>-</v>
      </c>
      <c r="L1572" s="31" t="str">
        <f>IF(AND(Sheet1!G1997=0,Sheet1!L1997=0,Sheet1!Q1997=0,Sheet1!V1997=0,Sheet1!AA1997&lt;&gt;0),"出错","-")</f>
        <v>-</v>
      </c>
    </row>
    <row r="1573" spans="1:12">
      <c r="A1573" s="23">
        <v>41222</v>
      </c>
      <c r="B1573" s="23" t="s">
        <v>1149</v>
      </c>
      <c r="C1573" s="31" t="str">
        <f>IF(OR(Sheet1!I1998&lt;&gt;Sheet1!AF1998,Sheet1!AG1998&lt;&gt;Sheet1!J1998),"有影响","-")</f>
        <v>-</v>
      </c>
      <c r="D1573" s="31" t="str">
        <f>IF(OR(Sheet1!N1998&lt;&gt;Sheet1!AH1998,Sheet1!AI1998&lt;&gt;Sheet1!O1998),"有影响","-")</f>
        <v>-</v>
      </c>
      <c r="E1573" s="31" t="str">
        <f>IF(OR(Sheet1!S1998&lt;&gt;Sheet1!AJ1998,Sheet1!AK1998&lt;&gt;Sheet1!T1998),"有影响","-")</f>
        <v>-</v>
      </c>
      <c r="F1573" s="31" t="str">
        <f>IF(OR(Sheet1!X1998&lt;&gt;Sheet1!AL1998,Sheet1!AM1998&lt;&gt;Sheet1!Y1998),"有影响","-")</f>
        <v>-</v>
      </c>
      <c r="G1573" s="31" t="str">
        <f>IF(OR(Sheet1!AC1998&lt;&gt;Sheet1!AN1998,Sheet1!AO1998&lt;&gt;Sheet1!AD1998),"有影响","-")</f>
        <v>-</v>
      </c>
      <c r="H1573" s="31" t="str">
        <f>IF(Sheet1!G1998=0,"出错","-")</f>
        <v>-</v>
      </c>
      <c r="I1573" s="31" t="str">
        <f>IF(AND(Sheet1!G1998=0,Sheet1!L1998&lt;&gt;0),"出错","-")</f>
        <v>-</v>
      </c>
      <c r="J1573" s="31" t="str">
        <f>IF(AND(Sheet1!G1998=0,Sheet1!L1998=0,Sheet1!Q1998&lt;&gt;0),"出错","-")</f>
        <v>-</v>
      </c>
      <c r="K1573" s="31" t="str">
        <f>IF(AND(Sheet1!G1998=0,Sheet1!L1998=0,Sheet1!Q1998=0,Sheet1!V1998&lt;&gt;0),"出错","-")</f>
        <v>-</v>
      </c>
      <c r="L1573" s="31" t="str">
        <f>IF(AND(Sheet1!G1998=0,Sheet1!L1998=0,Sheet1!Q1998=0,Sheet1!V1998=0,Sheet1!AA1998&lt;&gt;0),"出错","-")</f>
        <v>-</v>
      </c>
    </row>
    <row r="1574" spans="1:12">
      <c r="A1574" s="23">
        <v>41223</v>
      </c>
      <c r="B1574" s="23" t="s">
        <v>1150</v>
      </c>
      <c r="C1574" s="31" t="str">
        <f>IF(OR(Sheet1!I1999&lt;&gt;Sheet1!AF1999,Sheet1!AG1999&lt;&gt;Sheet1!J1999),"有影响","-")</f>
        <v>-</v>
      </c>
      <c r="D1574" s="31" t="str">
        <f>IF(OR(Sheet1!N1999&lt;&gt;Sheet1!AH1999,Sheet1!AI1999&lt;&gt;Sheet1!O1999),"有影响","-")</f>
        <v>-</v>
      </c>
      <c r="E1574" s="31" t="str">
        <f>IF(OR(Sheet1!S1999&lt;&gt;Sheet1!AJ1999,Sheet1!AK1999&lt;&gt;Sheet1!T1999),"有影响","-")</f>
        <v>-</v>
      </c>
      <c r="F1574" s="31" t="str">
        <f>IF(OR(Sheet1!X1999&lt;&gt;Sheet1!AL1999,Sheet1!AM1999&lt;&gt;Sheet1!Y1999),"有影响","-")</f>
        <v>-</v>
      </c>
      <c r="G1574" s="31" t="str">
        <f>IF(OR(Sheet1!AC1999&lt;&gt;Sheet1!AN1999,Sheet1!AO1999&lt;&gt;Sheet1!AD1999),"有影响","-")</f>
        <v>-</v>
      </c>
      <c r="H1574" s="31" t="str">
        <f>IF(Sheet1!G1999=0,"出错","-")</f>
        <v>-</v>
      </c>
      <c r="I1574" s="31" t="str">
        <f>IF(AND(Sheet1!G1999=0,Sheet1!L1999&lt;&gt;0),"出错","-")</f>
        <v>-</v>
      </c>
      <c r="J1574" s="31" t="str">
        <f>IF(AND(Sheet1!G1999=0,Sheet1!L1999=0,Sheet1!Q1999&lt;&gt;0),"出错","-")</f>
        <v>-</v>
      </c>
      <c r="K1574" s="31" t="str">
        <f>IF(AND(Sheet1!G1999=0,Sheet1!L1999=0,Sheet1!Q1999=0,Sheet1!V1999&lt;&gt;0),"出错","-")</f>
        <v>-</v>
      </c>
      <c r="L1574" s="31" t="str">
        <f>IF(AND(Sheet1!G1999=0,Sheet1!L1999=0,Sheet1!Q1999=0,Sheet1!V1999=0,Sheet1!AA1999&lt;&gt;0),"出错","-")</f>
        <v>-</v>
      </c>
    </row>
    <row r="1575" spans="1:12">
      <c r="A1575" s="23">
        <v>41224</v>
      </c>
      <c r="B1575" s="23" t="s">
        <v>1151</v>
      </c>
      <c r="C1575" s="31" t="str">
        <f>IF(OR(Sheet1!I2000&lt;&gt;Sheet1!AF2000,Sheet1!AG2000&lt;&gt;Sheet1!J2000),"有影响","-")</f>
        <v>-</v>
      </c>
      <c r="D1575" s="31" t="str">
        <f>IF(OR(Sheet1!N2000&lt;&gt;Sheet1!AH2000,Sheet1!AI2000&lt;&gt;Sheet1!O2000),"有影响","-")</f>
        <v>-</v>
      </c>
      <c r="E1575" s="31" t="str">
        <f>IF(OR(Sheet1!S2000&lt;&gt;Sheet1!AJ2000,Sheet1!AK2000&lt;&gt;Sheet1!T2000),"有影响","-")</f>
        <v>-</v>
      </c>
      <c r="F1575" s="31" t="str">
        <f>IF(OR(Sheet1!X2000&lt;&gt;Sheet1!AL2000,Sheet1!AM2000&lt;&gt;Sheet1!Y2000),"有影响","-")</f>
        <v>-</v>
      </c>
      <c r="G1575" s="31" t="str">
        <f>IF(OR(Sheet1!AC2000&lt;&gt;Sheet1!AN2000,Sheet1!AO2000&lt;&gt;Sheet1!AD2000),"有影响","-")</f>
        <v>-</v>
      </c>
      <c r="H1575" s="31" t="str">
        <f>IF(Sheet1!G2000=0,"出错","-")</f>
        <v>-</v>
      </c>
      <c r="I1575" s="31" t="str">
        <f>IF(AND(Sheet1!G2000=0,Sheet1!L2000&lt;&gt;0),"出错","-")</f>
        <v>-</v>
      </c>
      <c r="J1575" s="31" t="str">
        <f>IF(AND(Sheet1!G2000=0,Sheet1!L2000=0,Sheet1!Q2000&lt;&gt;0),"出错","-")</f>
        <v>-</v>
      </c>
      <c r="K1575" s="31" t="str">
        <f>IF(AND(Sheet1!G2000=0,Sheet1!L2000=0,Sheet1!Q2000=0,Sheet1!V2000&lt;&gt;0),"出错","-")</f>
        <v>-</v>
      </c>
      <c r="L1575" s="31" t="str">
        <f>IF(AND(Sheet1!G2000=0,Sheet1!L2000=0,Sheet1!Q2000=0,Sheet1!V2000=0,Sheet1!AA2000&lt;&gt;0),"出错","-")</f>
        <v>-</v>
      </c>
    </row>
    <row r="1576" spans="1:12">
      <c r="A1576" s="23">
        <v>41225</v>
      </c>
      <c r="B1576" s="23" t="s">
        <v>1152</v>
      </c>
      <c r="C1576" s="31" t="str">
        <f>IF(OR(Sheet1!I2001&lt;&gt;Sheet1!AF2001,Sheet1!AG2001&lt;&gt;Sheet1!J2001),"有影响","-")</f>
        <v>-</v>
      </c>
      <c r="D1576" s="31" t="str">
        <f>IF(OR(Sheet1!N2001&lt;&gt;Sheet1!AH2001,Sheet1!AI2001&lt;&gt;Sheet1!O2001),"有影响","-")</f>
        <v>-</v>
      </c>
      <c r="E1576" s="31" t="str">
        <f>IF(OR(Sheet1!S2001&lt;&gt;Sheet1!AJ2001,Sheet1!AK2001&lt;&gt;Sheet1!T2001),"有影响","-")</f>
        <v>-</v>
      </c>
      <c r="F1576" s="31" t="str">
        <f>IF(OR(Sheet1!X2001&lt;&gt;Sheet1!AL2001,Sheet1!AM2001&lt;&gt;Sheet1!Y2001),"有影响","-")</f>
        <v>-</v>
      </c>
      <c r="G1576" s="31" t="str">
        <f>IF(OR(Sheet1!AC2001&lt;&gt;Sheet1!AN2001,Sheet1!AO2001&lt;&gt;Sheet1!AD2001),"有影响","-")</f>
        <v>-</v>
      </c>
      <c r="H1576" s="31" t="str">
        <f>IF(Sheet1!G2001=0,"出错","-")</f>
        <v>-</v>
      </c>
      <c r="I1576" s="31" t="str">
        <f>IF(AND(Sheet1!G2001=0,Sheet1!L2001&lt;&gt;0),"出错","-")</f>
        <v>-</v>
      </c>
      <c r="J1576" s="31" t="str">
        <f>IF(AND(Sheet1!G2001=0,Sheet1!L2001=0,Sheet1!Q2001&lt;&gt;0),"出错","-")</f>
        <v>-</v>
      </c>
      <c r="K1576" s="31" t="str">
        <f>IF(AND(Sheet1!G2001=0,Sheet1!L2001=0,Sheet1!Q2001=0,Sheet1!V2001&lt;&gt;0),"出错","-")</f>
        <v>-</v>
      </c>
      <c r="L1576" s="31" t="str">
        <f>IF(AND(Sheet1!G2001=0,Sheet1!L2001=0,Sheet1!Q2001=0,Sheet1!V2001=0,Sheet1!AA2001&lt;&gt;0),"出错","-")</f>
        <v>-</v>
      </c>
    </row>
    <row r="1577" spans="1:12">
      <c r="A1577" s="23">
        <v>41226</v>
      </c>
      <c r="B1577" s="23" t="s">
        <v>1153</v>
      </c>
      <c r="C1577" s="31" t="str">
        <f>IF(OR(Sheet1!I2002&lt;&gt;Sheet1!AF2002,Sheet1!AG2002&lt;&gt;Sheet1!J2002),"有影响","-")</f>
        <v>-</v>
      </c>
      <c r="D1577" s="31" t="str">
        <f>IF(OR(Sheet1!N2002&lt;&gt;Sheet1!AH2002,Sheet1!AI2002&lt;&gt;Sheet1!O2002),"有影响","-")</f>
        <v>-</v>
      </c>
      <c r="E1577" s="31" t="str">
        <f>IF(OR(Sheet1!S2002&lt;&gt;Sheet1!AJ2002,Sheet1!AK2002&lt;&gt;Sheet1!T2002),"有影响","-")</f>
        <v>-</v>
      </c>
      <c r="F1577" s="31" t="str">
        <f>IF(OR(Sheet1!X2002&lt;&gt;Sheet1!AL2002,Sheet1!AM2002&lt;&gt;Sheet1!Y2002),"有影响","-")</f>
        <v>-</v>
      </c>
      <c r="G1577" s="31" t="str">
        <f>IF(OR(Sheet1!AC2002&lt;&gt;Sheet1!AN2002,Sheet1!AO2002&lt;&gt;Sheet1!AD2002),"有影响","-")</f>
        <v>-</v>
      </c>
      <c r="H1577" s="31" t="str">
        <f>IF(Sheet1!G2002=0,"出错","-")</f>
        <v>-</v>
      </c>
      <c r="I1577" s="31" t="str">
        <f>IF(AND(Sheet1!G2002=0,Sheet1!L2002&lt;&gt;0),"出错","-")</f>
        <v>-</v>
      </c>
      <c r="J1577" s="31" t="str">
        <f>IF(AND(Sheet1!G2002=0,Sheet1!L2002=0,Sheet1!Q2002&lt;&gt;0),"出错","-")</f>
        <v>-</v>
      </c>
      <c r="K1577" s="31" t="str">
        <f>IF(AND(Sheet1!G2002=0,Sheet1!L2002=0,Sheet1!Q2002=0,Sheet1!V2002&lt;&gt;0),"出错","-")</f>
        <v>-</v>
      </c>
      <c r="L1577" s="31" t="str">
        <f>IF(AND(Sheet1!G2002=0,Sheet1!L2002=0,Sheet1!Q2002=0,Sheet1!V2002=0,Sheet1!AA2002&lt;&gt;0),"出错","-")</f>
        <v>-</v>
      </c>
    </row>
    <row r="1578" spans="1:12">
      <c r="A1578" s="23">
        <v>41227</v>
      </c>
      <c r="B1578" s="23" t="s">
        <v>1154</v>
      </c>
      <c r="C1578" s="31" t="str">
        <f>IF(OR(Sheet1!I2003&lt;&gt;Sheet1!AF2003,Sheet1!AG2003&lt;&gt;Sheet1!J2003),"有影响","-")</f>
        <v>-</v>
      </c>
      <c r="D1578" s="31" t="str">
        <f>IF(OR(Sheet1!N2003&lt;&gt;Sheet1!AH2003,Sheet1!AI2003&lt;&gt;Sheet1!O2003),"有影响","-")</f>
        <v>-</v>
      </c>
      <c r="E1578" s="31" t="str">
        <f>IF(OR(Sheet1!S2003&lt;&gt;Sheet1!AJ2003,Sheet1!AK2003&lt;&gt;Sheet1!T2003),"有影响","-")</f>
        <v>-</v>
      </c>
      <c r="F1578" s="31" t="str">
        <f>IF(OR(Sheet1!X2003&lt;&gt;Sheet1!AL2003,Sheet1!AM2003&lt;&gt;Sheet1!Y2003),"有影响","-")</f>
        <v>-</v>
      </c>
      <c r="G1578" s="31" t="str">
        <f>IF(OR(Sheet1!AC2003&lt;&gt;Sheet1!AN2003,Sheet1!AO2003&lt;&gt;Sheet1!AD2003),"有影响","-")</f>
        <v>-</v>
      </c>
      <c r="H1578" s="31" t="str">
        <f>IF(Sheet1!G2003=0,"出错","-")</f>
        <v>-</v>
      </c>
      <c r="I1578" s="31" t="str">
        <f>IF(AND(Sheet1!G2003=0,Sheet1!L2003&lt;&gt;0),"出错","-")</f>
        <v>-</v>
      </c>
      <c r="J1578" s="31" t="str">
        <f>IF(AND(Sheet1!G2003=0,Sheet1!L2003=0,Sheet1!Q2003&lt;&gt;0),"出错","-")</f>
        <v>-</v>
      </c>
      <c r="K1578" s="31" t="str">
        <f>IF(AND(Sheet1!G2003=0,Sheet1!L2003=0,Sheet1!Q2003=0,Sheet1!V2003&lt;&gt;0),"出错","-")</f>
        <v>-</v>
      </c>
      <c r="L1578" s="31" t="str">
        <f>IF(AND(Sheet1!G2003=0,Sheet1!L2003=0,Sheet1!Q2003=0,Sheet1!V2003=0,Sheet1!AA2003&lt;&gt;0),"出错","-")</f>
        <v>-</v>
      </c>
    </row>
    <row r="1579" spans="1:12">
      <c r="A1579" s="23">
        <v>41228</v>
      </c>
      <c r="B1579" s="23" t="s">
        <v>1155</v>
      </c>
      <c r="C1579" s="31" t="str">
        <f>IF(OR(Sheet1!I2004&lt;&gt;Sheet1!AF2004,Sheet1!AG2004&lt;&gt;Sheet1!J2004),"有影响","-")</f>
        <v>-</v>
      </c>
      <c r="D1579" s="31" t="str">
        <f>IF(OR(Sheet1!N2004&lt;&gt;Sheet1!AH2004,Sheet1!AI2004&lt;&gt;Sheet1!O2004),"有影响","-")</f>
        <v>-</v>
      </c>
      <c r="E1579" s="31" t="str">
        <f>IF(OR(Sheet1!S2004&lt;&gt;Sheet1!AJ2004,Sheet1!AK2004&lt;&gt;Sheet1!T2004),"有影响","-")</f>
        <v>-</v>
      </c>
      <c r="F1579" s="31" t="str">
        <f>IF(OR(Sheet1!X2004&lt;&gt;Sheet1!AL2004,Sheet1!AM2004&lt;&gt;Sheet1!Y2004),"有影响","-")</f>
        <v>-</v>
      </c>
      <c r="G1579" s="31" t="str">
        <f>IF(OR(Sheet1!AC2004&lt;&gt;Sheet1!AN2004,Sheet1!AO2004&lt;&gt;Sheet1!AD2004),"有影响","-")</f>
        <v>-</v>
      </c>
      <c r="H1579" s="31" t="str">
        <f>IF(Sheet1!G2004=0,"出错","-")</f>
        <v>-</v>
      </c>
      <c r="I1579" s="31" t="str">
        <f>IF(AND(Sheet1!G2004=0,Sheet1!L2004&lt;&gt;0),"出错","-")</f>
        <v>-</v>
      </c>
      <c r="J1579" s="31" t="str">
        <f>IF(AND(Sheet1!G2004=0,Sheet1!L2004=0,Sheet1!Q2004&lt;&gt;0),"出错","-")</f>
        <v>-</v>
      </c>
      <c r="K1579" s="31" t="str">
        <f>IF(AND(Sheet1!G2004=0,Sheet1!L2004=0,Sheet1!Q2004=0,Sheet1!V2004&lt;&gt;0),"出错","-")</f>
        <v>-</v>
      </c>
      <c r="L1579" s="31" t="str">
        <f>IF(AND(Sheet1!G2004=0,Sheet1!L2004=0,Sheet1!Q2004=0,Sheet1!V2004=0,Sheet1!AA2004&lt;&gt;0),"出错","-")</f>
        <v>-</v>
      </c>
    </row>
    <row r="1580" spans="1:12">
      <c r="A1580" s="23">
        <v>41229</v>
      </c>
      <c r="B1580" s="23" t="s">
        <v>1156</v>
      </c>
      <c r="C1580" s="31" t="str">
        <f>IF(OR(Sheet1!I2005&lt;&gt;Sheet1!AF2005,Sheet1!AG2005&lt;&gt;Sheet1!J2005),"有影响","-")</f>
        <v>-</v>
      </c>
      <c r="D1580" s="31" t="str">
        <f>IF(OR(Sheet1!N2005&lt;&gt;Sheet1!AH2005,Sheet1!AI2005&lt;&gt;Sheet1!O2005),"有影响","-")</f>
        <v>-</v>
      </c>
      <c r="E1580" s="31" t="str">
        <f>IF(OR(Sheet1!S2005&lt;&gt;Sheet1!AJ2005,Sheet1!AK2005&lt;&gt;Sheet1!T2005),"有影响","-")</f>
        <v>-</v>
      </c>
      <c r="F1580" s="31" t="str">
        <f>IF(OR(Sheet1!X2005&lt;&gt;Sheet1!AL2005,Sheet1!AM2005&lt;&gt;Sheet1!Y2005),"有影响","-")</f>
        <v>-</v>
      </c>
      <c r="G1580" s="31" t="str">
        <f>IF(OR(Sheet1!AC2005&lt;&gt;Sheet1!AN2005,Sheet1!AO2005&lt;&gt;Sheet1!AD2005),"有影响","-")</f>
        <v>-</v>
      </c>
      <c r="H1580" s="31" t="str">
        <f>IF(Sheet1!G2005=0,"出错","-")</f>
        <v>-</v>
      </c>
      <c r="I1580" s="31" t="str">
        <f>IF(AND(Sheet1!G2005=0,Sheet1!L2005&lt;&gt;0),"出错","-")</f>
        <v>-</v>
      </c>
      <c r="J1580" s="31" t="str">
        <f>IF(AND(Sheet1!G2005=0,Sheet1!L2005=0,Sheet1!Q2005&lt;&gt;0),"出错","-")</f>
        <v>-</v>
      </c>
      <c r="K1580" s="31" t="str">
        <f>IF(AND(Sheet1!G2005=0,Sheet1!L2005=0,Sheet1!Q2005=0,Sheet1!V2005&lt;&gt;0),"出错","-")</f>
        <v>-</v>
      </c>
      <c r="L1580" s="31" t="str">
        <f>IF(AND(Sheet1!G2005=0,Sheet1!L2005=0,Sheet1!Q2005=0,Sheet1!V2005=0,Sheet1!AA2005&lt;&gt;0),"出错","-")</f>
        <v>-</v>
      </c>
    </row>
    <row r="1581" spans="1:12">
      <c r="A1581" s="11">
        <v>41075</v>
      </c>
      <c r="B1581" s="11" t="s">
        <v>660</v>
      </c>
      <c r="C1581" s="31" t="str">
        <f>IF(OR(Sheet1!I2036&lt;&gt;Sheet1!AF2036,Sheet1!AG2036&lt;&gt;Sheet1!J2036),"有影响","-")</f>
        <v>-</v>
      </c>
      <c r="D1581" s="31" t="str">
        <f>IF(OR(Sheet1!N2036&lt;&gt;Sheet1!AH2036,Sheet1!AI2036&lt;&gt;Sheet1!O2036),"有影响","-")</f>
        <v>-</v>
      </c>
      <c r="E1581" s="31" t="str">
        <f>IF(OR(Sheet1!S2036&lt;&gt;Sheet1!AJ2036,Sheet1!AK2036&lt;&gt;Sheet1!T2036),"有影响","-")</f>
        <v>-</v>
      </c>
      <c r="F1581" s="31" t="str">
        <f>IF(OR(Sheet1!X2036&lt;&gt;Sheet1!AL2036,Sheet1!AM2036&lt;&gt;Sheet1!Y2036),"有影响","-")</f>
        <v>-</v>
      </c>
      <c r="G1581" s="31" t="str">
        <f>IF(OR(Sheet1!AC2036&lt;&gt;Sheet1!AN2036,Sheet1!AO2036&lt;&gt;Sheet1!AD2036),"有影响","-")</f>
        <v>-</v>
      </c>
      <c r="H1581" s="31" t="str">
        <f>IF(Sheet1!G2036=0,"出错","-")</f>
        <v>-</v>
      </c>
      <c r="I1581" s="31" t="str">
        <f>IF(AND(Sheet1!G2036=0,Sheet1!L2036&lt;&gt;0),"出错","-")</f>
        <v>-</v>
      </c>
      <c r="J1581" s="31" t="str">
        <f>IF(AND(Sheet1!G2036=0,Sheet1!L2036=0,Sheet1!Q2036&lt;&gt;0),"出错","-")</f>
        <v>-</v>
      </c>
      <c r="K1581" s="31" t="str">
        <f>IF(AND(Sheet1!G2036=0,Sheet1!L2036=0,Sheet1!Q2036=0,Sheet1!V2036&lt;&gt;0),"出错","-")</f>
        <v>-</v>
      </c>
      <c r="L1581" s="31" t="str">
        <f>IF(AND(Sheet1!G2036=0,Sheet1!L2036=0,Sheet1!Q2036=0,Sheet1!V2036=0,Sheet1!AA2036&lt;&gt;0),"出错","-")</f>
        <v>-</v>
      </c>
    </row>
    <row r="1582" spans="1:12">
      <c r="A1582" s="11">
        <v>41076</v>
      </c>
      <c r="B1582" s="11" t="s">
        <v>661</v>
      </c>
      <c r="C1582" s="31" t="str">
        <f>IF(OR(Sheet1!I2037&lt;&gt;Sheet1!AF2037,Sheet1!AG2037&lt;&gt;Sheet1!J2037),"有影响","-")</f>
        <v>-</v>
      </c>
      <c r="D1582" s="31" t="str">
        <f>IF(OR(Sheet1!N2037&lt;&gt;Sheet1!AH2037,Sheet1!AI2037&lt;&gt;Sheet1!O2037),"有影响","-")</f>
        <v>-</v>
      </c>
      <c r="E1582" s="31" t="str">
        <f>IF(OR(Sheet1!S2037&lt;&gt;Sheet1!AJ2037,Sheet1!AK2037&lt;&gt;Sheet1!T2037),"有影响","-")</f>
        <v>-</v>
      </c>
      <c r="F1582" s="31" t="str">
        <f>IF(OR(Sheet1!X2037&lt;&gt;Sheet1!AL2037,Sheet1!AM2037&lt;&gt;Sheet1!Y2037),"有影响","-")</f>
        <v>-</v>
      </c>
      <c r="G1582" s="31" t="str">
        <f>IF(OR(Sheet1!AC2037&lt;&gt;Sheet1!AN2037,Sheet1!AO2037&lt;&gt;Sheet1!AD2037),"有影响","-")</f>
        <v>-</v>
      </c>
      <c r="H1582" s="31" t="str">
        <f>IF(Sheet1!G2037=0,"出错","-")</f>
        <v>-</v>
      </c>
      <c r="I1582" s="31" t="str">
        <f>IF(AND(Sheet1!G2037=0,Sheet1!L2037&lt;&gt;0),"出错","-")</f>
        <v>-</v>
      </c>
      <c r="J1582" s="31" t="str">
        <f>IF(AND(Sheet1!G2037=0,Sheet1!L2037=0,Sheet1!Q2037&lt;&gt;0),"出错","-")</f>
        <v>-</v>
      </c>
      <c r="K1582" s="31" t="str">
        <f>IF(AND(Sheet1!G2037=0,Sheet1!L2037=0,Sheet1!Q2037=0,Sheet1!V2037&lt;&gt;0),"出错","-")</f>
        <v>-</v>
      </c>
      <c r="L1582" s="31" t="str">
        <f>IF(AND(Sheet1!G2037=0,Sheet1!L2037=0,Sheet1!Q2037=0,Sheet1!V2037=0,Sheet1!AA2037&lt;&gt;0),"出错","-")</f>
        <v>-</v>
      </c>
    </row>
    <row r="1583" spans="1:12">
      <c r="A1583" s="11">
        <v>41077</v>
      </c>
      <c r="B1583" s="11" t="s">
        <v>662</v>
      </c>
      <c r="C1583" s="31" t="str">
        <f>IF(OR(Sheet1!I2038&lt;&gt;Sheet1!AF2038,Sheet1!AG2038&lt;&gt;Sheet1!J2038),"有影响","-")</f>
        <v>-</v>
      </c>
      <c r="D1583" s="31" t="str">
        <f>IF(OR(Sheet1!N2038&lt;&gt;Sheet1!AH2038,Sheet1!AI2038&lt;&gt;Sheet1!O2038),"有影响","-")</f>
        <v>-</v>
      </c>
      <c r="E1583" s="31" t="str">
        <f>IF(OR(Sheet1!S2038&lt;&gt;Sheet1!AJ2038,Sheet1!AK2038&lt;&gt;Sheet1!T2038),"有影响","-")</f>
        <v>-</v>
      </c>
      <c r="F1583" s="31" t="str">
        <f>IF(OR(Sheet1!X2038&lt;&gt;Sheet1!AL2038,Sheet1!AM2038&lt;&gt;Sheet1!Y2038),"有影响","-")</f>
        <v>-</v>
      </c>
      <c r="G1583" s="31" t="str">
        <f>IF(OR(Sheet1!AC2038&lt;&gt;Sheet1!AN2038,Sheet1!AO2038&lt;&gt;Sheet1!AD2038),"有影响","-")</f>
        <v>-</v>
      </c>
      <c r="H1583" s="31" t="str">
        <f>IF(Sheet1!G2038=0,"出错","-")</f>
        <v>-</v>
      </c>
      <c r="I1583" s="31" t="str">
        <f>IF(AND(Sheet1!G2038=0,Sheet1!L2038&lt;&gt;0),"出错","-")</f>
        <v>-</v>
      </c>
      <c r="J1583" s="31" t="str">
        <f>IF(AND(Sheet1!G2038=0,Sheet1!L2038=0,Sheet1!Q2038&lt;&gt;0),"出错","-")</f>
        <v>-</v>
      </c>
      <c r="K1583" s="31" t="str">
        <f>IF(AND(Sheet1!G2038=0,Sheet1!L2038=0,Sheet1!Q2038=0,Sheet1!V2038&lt;&gt;0),"出错","-")</f>
        <v>-</v>
      </c>
      <c r="L1583" s="31" t="str">
        <f>IF(AND(Sheet1!G2038=0,Sheet1!L2038=0,Sheet1!Q2038=0,Sheet1!V2038=0,Sheet1!AA2038&lt;&gt;0),"出错","-")</f>
        <v>-</v>
      </c>
    </row>
    <row r="1584" spans="1:12">
      <c r="A1584" s="11">
        <v>41078</v>
      </c>
      <c r="B1584" s="11" t="s">
        <v>663</v>
      </c>
      <c r="C1584" s="31" t="str">
        <f>IF(OR(Sheet1!I2039&lt;&gt;Sheet1!AF2039,Sheet1!AG2039&lt;&gt;Sheet1!J2039),"有影响","-")</f>
        <v>-</v>
      </c>
      <c r="D1584" s="31" t="str">
        <f>IF(OR(Sheet1!N2039&lt;&gt;Sheet1!AH2039,Sheet1!AI2039&lt;&gt;Sheet1!O2039),"有影响","-")</f>
        <v>-</v>
      </c>
      <c r="E1584" s="31" t="str">
        <f>IF(OR(Sheet1!S2039&lt;&gt;Sheet1!AJ2039,Sheet1!AK2039&lt;&gt;Sheet1!T2039),"有影响","-")</f>
        <v>-</v>
      </c>
      <c r="F1584" s="31" t="str">
        <f>IF(OR(Sheet1!X2039&lt;&gt;Sheet1!AL2039,Sheet1!AM2039&lt;&gt;Sheet1!Y2039),"有影响","-")</f>
        <v>-</v>
      </c>
      <c r="G1584" s="31" t="str">
        <f>IF(OR(Sheet1!AC2039&lt;&gt;Sheet1!AN2039,Sheet1!AO2039&lt;&gt;Sheet1!AD2039),"有影响","-")</f>
        <v>-</v>
      </c>
      <c r="H1584" s="31" t="str">
        <f>IF(Sheet1!G2039=0,"出错","-")</f>
        <v>-</v>
      </c>
      <c r="I1584" s="31" t="str">
        <f>IF(AND(Sheet1!G2039=0,Sheet1!L2039&lt;&gt;0),"出错","-")</f>
        <v>-</v>
      </c>
      <c r="J1584" s="31" t="str">
        <f>IF(AND(Sheet1!G2039=0,Sheet1!L2039=0,Sheet1!Q2039&lt;&gt;0),"出错","-")</f>
        <v>-</v>
      </c>
      <c r="K1584" s="31" t="str">
        <f>IF(AND(Sheet1!G2039=0,Sheet1!L2039=0,Sheet1!Q2039=0,Sheet1!V2039&lt;&gt;0),"出错","-")</f>
        <v>-</v>
      </c>
      <c r="L1584" s="31" t="str">
        <f>IF(AND(Sheet1!G2039=0,Sheet1!L2039=0,Sheet1!Q2039=0,Sheet1!V2039=0,Sheet1!AA2039&lt;&gt;0),"出错","-")</f>
        <v>-</v>
      </c>
    </row>
    <row r="1585" spans="1:12">
      <c r="A1585" s="11">
        <v>41079</v>
      </c>
      <c r="B1585" s="11" t="s">
        <v>664</v>
      </c>
      <c r="C1585" s="31" t="str">
        <f>IF(OR(Sheet1!I2040&lt;&gt;Sheet1!AF2040,Sheet1!AG2040&lt;&gt;Sheet1!J2040),"有影响","-")</f>
        <v>-</v>
      </c>
      <c r="D1585" s="31" t="str">
        <f>IF(OR(Sheet1!N2040&lt;&gt;Sheet1!AH2040,Sheet1!AI2040&lt;&gt;Sheet1!O2040),"有影响","-")</f>
        <v>-</v>
      </c>
      <c r="E1585" s="31" t="str">
        <f>IF(OR(Sheet1!S2040&lt;&gt;Sheet1!AJ2040,Sheet1!AK2040&lt;&gt;Sheet1!T2040),"有影响","-")</f>
        <v>-</v>
      </c>
      <c r="F1585" s="31" t="str">
        <f>IF(OR(Sheet1!X2040&lt;&gt;Sheet1!AL2040,Sheet1!AM2040&lt;&gt;Sheet1!Y2040),"有影响","-")</f>
        <v>-</v>
      </c>
      <c r="G1585" s="31" t="str">
        <f>IF(OR(Sheet1!AC2040&lt;&gt;Sheet1!AN2040,Sheet1!AO2040&lt;&gt;Sheet1!AD2040),"有影响","-")</f>
        <v>-</v>
      </c>
      <c r="H1585" s="31" t="str">
        <f>IF(Sheet1!G2040=0,"出错","-")</f>
        <v>-</v>
      </c>
      <c r="I1585" s="31" t="str">
        <f>IF(AND(Sheet1!G2040=0,Sheet1!L2040&lt;&gt;0),"出错","-")</f>
        <v>-</v>
      </c>
      <c r="J1585" s="31" t="str">
        <f>IF(AND(Sheet1!G2040=0,Sheet1!L2040=0,Sheet1!Q2040&lt;&gt;0),"出错","-")</f>
        <v>-</v>
      </c>
      <c r="K1585" s="31" t="str">
        <f>IF(AND(Sheet1!G2040=0,Sheet1!L2040=0,Sheet1!Q2040=0,Sheet1!V2040&lt;&gt;0),"出错","-")</f>
        <v>-</v>
      </c>
      <c r="L1585" s="31" t="str">
        <f>IF(AND(Sheet1!G2040=0,Sheet1!L2040=0,Sheet1!Q2040=0,Sheet1!V2040=0,Sheet1!AA2040&lt;&gt;0),"出错","-")</f>
        <v>-</v>
      </c>
    </row>
    <row r="1586" spans="1:12">
      <c r="A1586" s="11">
        <v>41080</v>
      </c>
      <c r="B1586" s="11" t="s">
        <v>665</v>
      </c>
      <c r="C1586" s="31" t="str">
        <f>IF(OR(Sheet1!I2041&lt;&gt;Sheet1!AF2041,Sheet1!AG2041&lt;&gt;Sheet1!J2041),"有影响","-")</f>
        <v>-</v>
      </c>
      <c r="D1586" s="31" t="str">
        <f>IF(OR(Sheet1!N2041&lt;&gt;Sheet1!AH2041,Sheet1!AI2041&lt;&gt;Sheet1!O2041),"有影响","-")</f>
        <v>-</v>
      </c>
      <c r="E1586" s="31" t="str">
        <f>IF(OR(Sheet1!S2041&lt;&gt;Sheet1!AJ2041,Sheet1!AK2041&lt;&gt;Sheet1!T2041),"有影响","-")</f>
        <v>-</v>
      </c>
      <c r="F1586" s="31" t="str">
        <f>IF(OR(Sheet1!X2041&lt;&gt;Sheet1!AL2041,Sheet1!AM2041&lt;&gt;Sheet1!Y2041),"有影响","-")</f>
        <v>-</v>
      </c>
      <c r="G1586" s="31" t="str">
        <f>IF(OR(Sheet1!AC2041&lt;&gt;Sheet1!AN2041,Sheet1!AO2041&lt;&gt;Sheet1!AD2041),"有影响","-")</f>
        <v>-</v>
      </c>
      <c r="H1586" s="31" t="str">
        <f>IF(Sheet1!G2041=0,"出错","-")</f>
        <v>-</v>
      </c>
      <c r="I1586" s="31" t="str">
        <f>IF(AND(Sheet1!G2041=0,Sheet1!L2041&lt;&gt;0),"出错","-")</f>
        <v>-</v>
      </c>
      <c r="J1586" s="31" t="str">
        <f>IF(AND(Sheet1!G2041=0,Sheet1!L2041=0,Sheet1!Q2041&lt;&gt;0),"出错","-")</f>
        <v>-</v>
      </c>
      <c r="K1586" s="31" t="str">
        <f>IF(AND(Sheet1!G2041=0,Sheet1!L2041=0,Sheet1!Q2041=0,Sheet1!V2041&lt;&gt;0),"出错","-")</f>
        <v>-</v>
      </c>
      <c r="L1586" s="31" t="str">
        <f>IF(AND(Sheet1!G2041=0,Sheet1!L2041=0,Sheet1!Q2041=0,Sheet1!V2041=0,Sheet1!AA2041&lt;&gt;0),"出错","-")</f>
        <v>-</v>
      </c>
    </row>
    <row r="1587" spans="1:12">
      <c r="A1587" s="11">
        <v>41081</v>
      </c>
      <c r="B1587" s="11" t="s">
        <v>666</v>
      </c>
      <c r="C1587" s="31" t="str">
        <f>IF(OR(Sheet1!I2042&lt;&gt;Sheet1!AF2042,Sheet1!AG2042&lt;&gt;Sheet1!J2042),"有影响","-")</f>
        <v>-</v>
      </c>
      <c r="D1587" s="31" t="str">
        <f>IF(OR(Sheet1!N2042&lt;&gt;Sheet1!AH2042,Sheet1!AI2042&lt;&gt;Sheet1!O2042),"有影响","-")</f>
        <v>-</v>
      </c>
      <c r="E1587" s="31" t="str">
        <f>IF(OR(Sheet1!S2042&lt;&gt;Sheet1!AJ2042,Sheet1!AK2042&lt;&gt;Sheet1!T2042),"有影响","-")</f>
        <v>-</v>
      </c>
      <c r="F1587" s="31" t="str">
        <f>IF(OR(Sheet1!X2042&lt;&gt;Sheet1!AL2042,Sheet1!AM2042&lt;&gt;Sheet1!Y2042),"有影响","-")</f>
        <v>-</v>
      </c>
      <c r="G1587" s="31" t="str">
        <f>IF(OR(Sheet1!AC2042&lt;&gt;Sheet1!AN2042,Sheet1!AO2042&lt;&gt;Sheet1!AD2042),"有影响","-")</f>
        <v>-</v>
      </c>
      <c r="H1587" s="31" t="str">
        <f>IF(Sheet1!G2042=0,"出错","-")</f>
        <v>-</v>
      </c>
      <c r="I1587" s="31" t="str">
        <f>IF(AND(Sheet1!G2042=0,Sheet1!L2042&lt;&gt;0),"出错","-")</f>
        <v>-</v>
      </c>
      <c r="J1587" s="31" t="str">
        <f>IF(AND(Sheet1!G2042=0,Sheet1!L2042=0,Sheet1!Q2042&lt;&gt;0),"出错","-")</f>
        <v>-</v>
      </c>
      <c r="K1587" s="31" t="str">
        <f>IF(AND(Sheet1!G2042=0,Sheet1!L2042=0,Sheet1!Q2042=0,Sheet1!V2042&lt;&gt;0),"出错","-")</f>
        <v>-</v>
      </c>
      <c r="L1587" s="31" t="str">
        <f>IF(AND(Sheet1!G2042=0,Sheet1!L2042=0,Sheet1!Q2042=0,Sheet1!V2042=0,Sheet1!AA2042&lt;&gt;0),"出错","-")</f>
        <v>-</v>
      </c>
    </row>
    <row r="1588" spans="1:12">
      <c r="A1588" s="11">
        <v>41082</v>
      </c>
      <c r="B1588" s="11" t="s">
        <v>667</v>
      </c>
      <c r="C1588" s="31" t="str">
        <f>IF(OR(Sheet1!I2043&lt;&gt;Sheet1!AF2043,Sheet1!AG2043&lt;&gt;Sheet1!J2043),"有影响","-")</f>
        <v>-</v>
      </c>
      <c r="D1588" s="31" t="str">
        <f>IF(OR(Sheet1!N2043&lt;&gt;Sheet1!AH2043,Sheet1!AI2043&lt;&gt;Sheet1!O2043),"有影响","-")</f>
        <v>-</v>
      </c>
      <c r="E1588" s="31" t="str">
        <f>IF(OR(Sheet1!S2043&lt;&gt;Sheet1!AJ2043,Sheet1!AK2043&lt;&gt;Sheet1!T2043),"有影响","-")</f>
        <v>-</v>
      </c>
      <c r="F1588" s="31" t="str">
        <f>IF(OR(Sheet1!X2043&lt;&gt;Sheet1!AL2043,Sheet1!AM2043&lt;&gt;Sheet1!Y2043),"有影响","-")</f>
        <v>-</v>
      </c>
      <c r="G1588" s="31" t="str">
        <f>IF(OR(Sheet1!AC2043&lt;&gt;Sheet1!AN2043,Sheet1!AO2043&lt;&gt;Sheet1!AD2043),"有影响","-")</f>
        <v>-</v>
      </c>
      <c r="H1588" s="31" t="str">
        <f>IF(Sheet1!G2043=0,"出错","-")</f>
        <v>-</v>
      </c>
      <c r="I1588" s="31" t="str">
        <f>IF(AND(Sheet1!G2043=0,Sheet1!L2043&lt;&gt;0),"出错","-")</f>
        <v>-</v>
      </c>
      <c r="J1588" s="31" t="str">
        <f>IF(AND(Sheet1!G2043=0,Sheet1!L2043=0,Sheet1!Q2043&lt;&gt;0),"出错","-")</f>
        <v>-</v>
      </c>
      <c r="K1588" s="31" t="str">
        <f>IF(AND(Sheet1!G2043=0,Sheet1!L2043=0,Sheet1!Q2043=0,Sheet1!V2043&lt;&gt;0),"出错","-")</f>
        <v>-</v>
      </c>
      <c r="L1588" s="31" t="str">
        <f>IF(AND(Sheet1!G2043=0,Sheet1!L2043=0,Sheet1!Q2043=0,Sheet1!V2043=0,Sheet1!AA2043&lt;&gt;0),"出错","-")</f>
        <v>-</v>
      </c>
    </row>
    <row r="1589" spans="1:12">
      <c r="A1589" s="11">
        <v>41083</v>
      </c>
      <c r="B1589" s="11" t="s">
        <v>668</v>
      </c>
      <c r="C1589" s="31" t="str">
        <f>IF(OR(Sheet1!I2044&lt;&gt;Sheet1!AF2044,Sheet1!AG2044&lt;&gt;Sheet1!J2044),"有影响","-")</f>
        <v>-</v>
      </c>
      <c r="D1589" s="31" t="str">
        <f>IF(OR(Sheet1!N2044&lt;&gt;Sheet1!AH2044,Sheet1!AI2044&lt;&gt;Sheet1!O2044),"有影响","-")</f>
        <v>-</v>
      </c>
      <c r="E1589" s="31" t="str">
        <f>IF(OR(Sheet1!S2044&lt;&gt;Sheet1!AJ2044,Sheet1!AK2044&lt;&gt;Sheet1!T2044),"有影响","-")</f>
        <v>-</v>
      </c>
      <c r="F1589" s="31" t="str">
        <f>IF(OR(Sheet1!X2044&lt;&gt;Sheet1!AL2044,Sheet1!AM2044&lt;&gt;Sheet1!Y2044),"有影响","-")</f>
        <v>-</v>
      </c>
      <c r="G1589" s="31" t="str">
        <f>IF(OR(Sheet1!AC2044&lt;&gt;Sheet1!AN2044,Sheet1!AO2044&lt;&gt;Sheet1!AD2044),"有影响","-")</f>
        <v>-</v>
      </c>
      <c r="H1589" s="31" t="str">
        <f>IF(Sheet1!G2044=0,"出错","-")</f>
        <v>-</v>
      </c>
      <c r="I1589" s="31" t="str">
        <f>IF(AND(Sheet1!G2044=0,Sheet1!L2044&lt;&gt;0),"出错","-")</f>
        <v>-</v>
      </c>
      <c r="J1589" s="31" t="str">
        <f>IF(AND(Sheet1!G2044=0,Sheet1!L2044=0,Sheet1!Q2044&lt;&gt;0),"出错","-")</f>
        <v>-</v>
      </c>
      <c r="K1589" s="31" t="str">
        <f>IF(AND(Sheet1!G2044=0,Sheet1!L2044=0,Sheet1!Q2044=0,Sheet1!V2044&lt;&gt;0),"出错","-")</f>
        <v>-</v>
      </c>
      <c r="L1589" s="31" t="str">
        <f>IF(AND(Sheet1!G2044=0,Sheet1!L2044=0,Sheet1!Q2044=0,Sheet1!V2044=0,Sheet1!AA2044&lt;&gt;0),"出错","-")</f>
        <v>-</v>
      </c>
    </row>
    <row r="1590" spans="1:12">
      <c r="A1590" s="11">
        <v>41084</v>
      </c>
      <c r="B1590" s="11" t="s">
        <v>669</v>
      </c>
      <c r="C1590" s="31" t="str">
        <f>IF(OR(Sheet1!I2045&lt;&gt;Sheet1!AF2045,Sheet1!AG2045&lt;&gt;Sheet1!J2045),"有影响","-")</f>
        <v>-</v>
      </c>
      <c r="D1590" s="31" t="str">
        <f>IF(OR(Sheet1!N2045&lt;&gt;Sheet1!AH2045,Sheet1!AI2045&lt;&gt;Sheet1!O2045),"有影响","-")</f>
        <v>-</v>
      </c>
      <c r="E1590" s="31" t="str">
        <f>IF(OR(Sheet1!S2045&lt;&gt;Sheet1!AJ2045,Sheet1!AK2045&lt;&gt;Sheet1!T2045),"有影响","-")</f>
        <v>-</v>
      </c>
      <c r="F1590" s="31" t="str">
        <f>IF(OR(Sheet1!X2045&lt;&gt;Sheet1!AL2045,Sheet1!AM2045&lt;&gt;Sheet1!Y2045),"有影响","-")</f>
        <v>-</v>
      </c>
      <c r="G1590" s="31" t="str">
        <f>IF(OR(Sheet1!AC2045&lt;&gt;Sheet1!AN2045,Sheet1!AO2045&lt;&gt;Sheet1!AD2045),"有影响","-")</f>
        <v>-</v>
      </c>
      <c r="H1590" s="31" t="str">
        <f>IF(Sheet1!G2045=0,"出错","-")</f>
        <v>-</v>
      </c>
      <c r="I1590" s="31" t="str">
        <f>IF(AND(Sheet1!G2045=0,Sheet1!L2045&lt;&gt;0),"出错","-")</f>
        <v>-</v>
      </c>
      <c r="J1590" s="31" t="str">
        <f>IF(AND(Sheet1!G2045=0,Sheet1!L2045=0,Sheet1!Q2045&lt;&gt;0),"出错","-")</f>
        <v>-</v>
      </c>
      <c r="K1590" s="31" t="str">
        <f>IF(AND(Sheet1!G2045=0,Sheet1!L2045=0,Sheet1!Q2045=0,Sheet1!V2045&lt;&gt;0),"出错","-")</f>
        <v>-</v>
      </c>
      <c r="L1590" s="31" t="str">
        <f>IF(AND(Sheet1!G2045=0,Sheet1!L2045=0,Sheet1!Q2045=0,Sheet1!V2045=0,Sheet1!AA2045&lt;&gt;0),"出错","-")</f>
        <v>-</v>
      </c>
    </row>
    <row r="1591" spans="1:12">
      <c r="A1591" s="23">
        <v>41085</v>
      </c>
      <c r="B1591" s="23" t="s">
        <v>1187</v>
      </c>
      <c r="C1591" s="31" t="str">
        <f>IF(OR(Sheet1!I2046&lt;&gt;Sheet1!AF2046,Sheet1!AG2046&lt;&gt;Sheet1!J2046),"有影响","-")</f>
        <v>-</v>
      </c>
      <c r="D1591" s="31" t="str">
        <f>IF(OR(Sheet1!N2046&lt;&gt;Sheet1!AH2046,Sheet1!AI2046&lt;&gt;Sheet1!O2046),"有影响","-")</f>
        <v>-</v>
      </c>
      <c r="E1591" s="31" t="str">
        <f>IF(OR(Sheet1!S2046&lt;&gt;Sheet1!AJ2046,Sheet1!AK2046&lt;&gt;Sheet1!T2046),"有影响","-")</f>
        <v>-</v>
      </c>
      <c r="F1591" s="31" t="str">
        <f>IF(OR(Sheet1!X2046&lt;&gt;Sheet1!AL2046,Sheet1!AM2046&lt;&gt;Sheet1!Y2046),"有影响","-")</f>
        <v>-</v>
      </c>
      <c r="G1591" s="31" t="str">
        <f>IF(OR(Sheet1!AC2046&lt;&gt;Sheet1!AN2046,Sheet1!AO2046&lt;&gt;Sheet1!AD2046),"有影响","-")</f>
        <v>-</v>
      </c>
      <c r="H1591" s="31" t="str">
        <f>IF(Sheet1!G2046=0,"出错","-")</f>
        <v>-</v>
      </c>
      <c r="I1591" s="31" t="str">
        <f>IF(AND(Sheet1!G2046=0,Sheet1!L2046&lt;&gt;0),"出错","-")</f>
        <v>-</v>
      </c>
      <c r="J1591" s="31" t="str">
        <f>IF(AND(Sheet1!G2046=0,Sheet1!L2046=0,Sheet1!Q2046&lt;&gt;0),"出错","-")</f>
        <v>-</v>
      </c>
      <c r="K1591" s="31" t="str">
        <f>IF(AND(Sheet1!G2046=0,Sheet1!L2046=0,Sheet1!Q2046=0,Sheet1!V2046&lt;&gt;0),"出错","-")</f>
        <v>-</v>
      </c>
      <c r="L1591" s="31" t="str">
        <f>IF(AND(Sheet1!G2046=0,Sheet1!L2046=0,Sheet1!Q2046=0,Sheet1!V2046=0,Sheet1!AA2046&lt;&gt;0),"出错","-")</f>
        <v>-</v>
      </c>
    </row>
    <row r="1592" spans="1:12">
      <c r="A1592" s="23">
        <v>41086</v>
      </c>
      <c r="B1592" s="23" t="s">
        <v>1188</v>
      </c>
      <c r="C1592" s="31" t="str">
        <f>IF(OR(Sheet1!I2047&lt;&gt;Sheet1!AF2047,Sheet1!AG2047&lt;&gt;Sheet1!J2047),"有影响","-")</f>
        <v>-</v>
      </c>
      <c r="D1592" s="31" t="str">
        <f>IF(OR(Sheet1!N2047&lt;&gt;Sheet1!AH2047,Sheet1!AI2047&lt;&gt;Sheet1!O2047),"有影响","-")</f>
        <v>-</v>
      </c>
      <c r="E1592" s="31" t="str">
        <f>IF(OR(Sheet1!S2047&lt;&gt;Sheet1!AJ2047,Sheet1!AK2047&lt;&gt;Sheet1!T2047),"有影响","-")</f>
        <v>-</v>
      </c>
      <c r="F1592" s="31" t="str">
        <f>IF(OR(Sheet1!X2047&lt;&gt;Sheet1!AL2047,Sheet1!AM2047&lt;&gt;Sheet1!Y2047),"有影响","-")</f>
        <v>-</v>
      </c>
      <c r="G1592" s="31" t="str">
        <f>IF(OR(Sheet1!AC2047&lt;&gt;Sheet1!AN2047,Sheet1!AO2047&lt;&gt;Sheet1!AD2047),"有影响","-")</f>
        <v>-</v>
      </c>
      <c r="H1592" s="31" t="str">
        <f>IF(Sheet1!G2047=0,"出错","-")</f>
        <v>-</v>
      </c>
      <c r="I1592" s="31" t="str">
        <f>IF(AND(Sheet1!G2047=0,Sheet1!L2047&lt;&gt;0),"出错","-")</f>
        <v>-</v>
      </c>
      <c r="J1592" s="31" t="str">
        <f>IF(AND(Sheet1!G2047=0,Sheet1!L2047=0,Sheet1!Q2047&lt;&gt;0),"出错","-")</f>
        <v>-</v>
      </c>
      <c r="K1592" s="31" t="str">
        <f>IF(AND(Sheet1!G2047=0,Sheet1!L2047=0,Sheet1!Q2047=0,Sheet1!V2047&lt;&gt;0),"出错","-")</f>
        <v>-</v>
      </c>
      <c r="L1592" s="31" t="str">
        <f>IF(AND(Sheet1!G2047=0,Sheet1!L2047=0,Sheet1!Q2047=0,Sheet1!V2047=0,Sheet1!AA2047&lt;&gt;0),"出错","-")</f>
        <v>-</v>
      </c>
    </row>
    <row r="1593" spans="1:12">
      <c r="A1593" s="23">
        <v>41087</v>
      </c>
      <c r="B1593" s="23" t="s">
        <v>1189</v>
      </c>
      <c r="C1593" s="31" t="str">
        <f>IF(OR(Sheet1!I2048&lt;&gt;Sheet1!AF2048,Sheet1!AG2048&lt;&gt;Sheet1!J2048),"有影响","-")</f>
        <v>-</v>
      </c>
      <c r="D1593" s="31" t="str">
        <f>IF(OR(Sheet1!N2048&lt;&gt;Sheet1!AH2048,Sheet1!AI2048&lt;&gt;Sheet1!O2048),"有影响","-")</f>
        <v>-</v>
      </c>
      <c r="E1593" s="31" t="str">
        <f>IF(OR(Sheet1!S2048&lt;&gt;Sheet1!AJ2048,Sheet1!AK2048&lt;&gt;Sheet1!T2048),"有影响","-")</f>
        <v>-</v>
      </c>
      <c r="F1593" s="31" t="str">
        <f>IF(OR(Sheet1!X2048&lt;&gt;Sheet1!AL2048,Sheet1!AM2048&lt;&gt;Sheet1!Y2048),"有影响","-")</f>
        <v>-</v>
      </c>
      <c r="G1593" s="31" t="str">
        <f>IF(OR(Sheet1!AC2048&lt;&gt;Sheet1!AN2048,Sheet1!AO2048&lt;&gt;Sheet1!AD2048),"有影响","-")</f>
        <v>-</v>
      </c>
      <c r="H1593" s="31" t="str">
        <f>IF(Sheet1!G2048=0,"出错","-")</f>
        <v>-</v>
      </c>
      <c r="I1593" s="31" t="str">
        <f>IF(AND(Sheet1!G2048=0,Sheet1!L2048&lt;&gt;0),"出错","-")</f>
        <v>-</v>
      </c>
      <c r="J1593" s="31" t="str">
        <f>IF(AND(Sheet1!G2048=0,Sheet1!L2048=0,Sheet1!Q2048&lt;&gt;0),"出错","-")</f>
        <v>-</v>
      </c>
      <c r="K1593" s="31" t="str">
        <f>IF(AND(Sheet1!G2048=0,Sheet1!L2048=0,Sheet1!Q2048=0,Sheet1!V2048&lt;&gt;0),"出错","-")</f>
        <v>-</v>
      </c>
      <c r="L1593" s="31" t="str">
        <f>IF(AND(Sheet1!G2048=0,Sheet1!L2048=0,Sheet1!Q2048=0,Sheet1!V2048=0,Sheet1!AA2048&lt;&gt;0),"出错","-")</f>
        <v>-</v>
      </c>
    </row>
    <row r="1594" spans="1:12">
      <c r="A1594" s="23">
        <v>41088</v>
      </c>
      <c r="B1594" s="23" t="s">
        <v>1190</v>
      </c>
      <c r="C1594" s="31" t="str">
        <f>IF(OR(Sheet1!I2049&lt;&gt;Sheet1!AF2049,Sheet1!AG2049&lt;&gt;Sheet1!J2049),"有影响","-")</f>
        <v>-</v>
      </c>
      <c r="D1594" s="31" t="str">
        <f>IF(OR(Sheet1!N2049&lt;&gt;Sheet1!AH2049,Sheet1!AI2049&lt;&gt;Sheet1!O2049),"有影响","-")</f>
        <v>-</v>
      </c>
      <c r="E1594" s="31" t="str">
        <f>IF(OR(Sheet1!S2049&lt;&gt;Sheet1!AJ2049,Sheet1!AK2049&lt;&gt;Sheet1!T2049),"有影响","-")</f>
        <v>-</v>
      </c>
      <c r="F1594" s="31" t="str">
        <f>IF(OR(Sheet1!X2049&lt;&gt;Sheet1!AL2049,Sheet1!AM2049&lt;&gt;Sheet1!Y2049),"有影响","-")</f>
        <v>-</v>
      </c>
      <c r="G1594" s="31" t="str">
        <f>IF(OR(Sheet1!AC2049&lt;&gt;Sheet1!AN2049,Sheet1!AO2049&lt;&gt;Sheet1!AD2049),"有影响","-")</f>
        <v>-</v>
      </c>
      <c r="H1594" s="31" t="str">
        <f>IF(Sheet1!G2049=0,"出错","-")</f>
        <v>-</v>
      </c>
      <c r="I1594" s="31" t="str">
        <f>IF(AND(Sheet1!G2049=0,Sheet1!L2049&lt;&gt;0),"出错","-")</f>
        <v>-</v>
      </c>
      <c r="J1594" s="31" t="str">
        <f>IF(AND(Sheet1!G2049=0,Sheet1!L2049=0,Sheet1!Q2049&lt;&gt;0),"出错","-")</f>
        <v>-</v>
      </c>
      <c r="K1594" s="31" t="str">
        <f>IF(AND(Sheet1!G2049=0,Sheet1!L2049=0,Sheet1!Q2049=0,Sheet1!V2049&lt;&gt;0),"出错","-")</f>
        <v>-</v>
      </c>
      <c r="L1594" s="31" t="str">
        <f>IF(AND(Sheet1!G2049=0,Sheet1!L2049=0,Sheet1!Q2049=0,Sheet1!V2049=0,Sheet1!AA2049&lt;&gt;0),"出错","-")</f>
        <v>-</v>
      </c>
    </row>
    <row r="1595" spans="1:12">
      <c r="A1595" s="23">
        <v>41089</v>
      </c>
      <c r="B1595" s="23" t="s">
        <v>1191</v>
      </c>
      <c r="C1595" s="31" t="str">
        <f>IF(OR(Sheet1!I2050&lt;&gt;Sheet1!AF2050,Sheet1!AG2050&lt;&gt;Sheet1!J2050),"有影响","-")</f>
        <v>-</v>
      </c>
      <c r="D1595" s="31" t="str">
        <f>IF(OR(Sheet1!N2050&lt;&gt;Sheet1!AH2050,Sheet1!AI2050&lt;&gt;Sheet1!O2050),"有影响","-")</f>
        <v>-</v>
      </c>
      <c r="E1595" s="31" t="str">
        <f>IF(OR(Sheet1!S2050&lt;&gt;Sheet1!AJ2050,Sheet1!AK2050&lt;&gt;Sheet1!T2050),"有影响","-")</f>
        <v>-</v>
      </c>
      <c r="F1595" s="31" t="str">
        <f>IF(OR(Sheet1!X2050&lt;&gt;Sheet1!AL2050,Sheet1!AM2050&lt;&gt;Sheet1!Y2050),"有影响","-")</f>
        <v>-</v>
      </c>
      <c r="G1595" s="31" t="str">
        <f>IF(OR(Sheet1!AC2050&lt;&gt;Sheet1!AN2050,Sheet1!AO2050&lt;&gt;Sheet1!AD2050),"有影响","-")</f>
        <v>-</v>
      </c>
      <c r="H1595" s="31" t="str">
        <f>IF(Sheet1!G2050=0,"出错","-")</f>
        <v>-</v>
      </c>
      <c r="I1595" s="31" t="str">
        <f>IF(AND(Sheet1!G2050=0,Sheet1!L2050&lt;&gt;0),"出错","-")</f>
        <v>-</v>
      </c>
      <c r="J1595" s="31" t="str">
        <f>IF(AND(Sheet1!G2050=0,Sheet1!L2050=0,Sheet1!Q2050&lt;&gt;0),"出错","-")</f>
        <v>-</v>
      </c>
      <c r="K1595" s="31" t="str">
        <f>IF(AND(Sheet1!G2050=0,Sheet1!L2050=0,Sheet1!Q2050=0,Sheet1!V2050&lt;&gt;0),"出错","-")</f>
        <v>-</v>
      </c>
      <c r="L1595" s="31" t="str">
        <f>IF(AND(Sheet1!G2050=0,Sheet1!L2050=0,Sheet1!Q2050=0,Sheet1!V2050=0,Sheet1!AA2050&lt;&gt;0),"出错","-")</f>
        <v>-</v>
      </c>
    </row>
    <row r="1596" spans="1:12">
      <c r="A1596" s="23">
        <v>41090</v>
      </c>
      <c r="B1596" s="23" t="s">
        <v>1192</v>
      </c>
      <c r="C1596" s="31" t="str">
        <f>IF(OR(Sheet1!I2051&lt;&gt;Sheet1!AF2051,Sheet1!AG2051&lt;&gt;Sheet1!J2051),"有影响","-")</f>
        <v>-</v>
      </c>
      <c r="D1596" s="31" t="str">
        <f>IF(OR(Sheet1!N2051&lt;&gt;Sheet1!AH2051,Sheet1!AI2051&lt;&gt;Sheet1!O2051),"有影响","-")</f>
        <v>-</v>
      </c>
      <c r="E1596" s="31" t="str">
        <f>IF(OR(Sheet1!S2051&lt;&gt;Sheet1!AJ2051,Sheet1!AK2051&lt;&gt;Sheet1!T2051),"有影响","-")</f>
        <v>-</v>
      </c>
      <c r="F1596" s="31" t="str">
        <f>IF(OR(Sheet1!X2051&lt;&gt;Sheet1!AL2051,Sheet1!AM2051&lt;&gt;Sheet1!Y2051),"有影响","-")</f>
        <v>-</v>
      </c>
      <c r="G1596" s="31" t="str">
        <f>IF(OR(Sheet1!AC2051&lt;&gt;Sheet1!AN2051,Sheet1!AO2051&lt;&gt;Sheet1!AD2051),"有影响","-")</f>
        <v>-</v>
      </c>
      <c r="H1596" s="31" t="str">
        <f>IF(Sheet1!G2051=0,"出错","-")</f>
        <v>-</v>
      </c>
      <c r="I1596" s="31" t="str">
        <f>IF(AND(Sheet1!G2051=0,Sheet1!L2051&lt;&gt;0),"出错","-")</f>
        <v>-</v>
      </c>
      <c r="J1596" s="31" t="str">
        <f>IF(AND(Sheet1!G2051=0,Sheet1!L2051=0,Sheet1!Q2051&lt;&gt;0),"出错","-")</f>
        <v>-</v>
      </c>
      <c r="K1596" s="31" t="str">
        <f>IF(AND(Sheet1!G2051=0,Sheet1!L2051=0,Sheet1!Q2051=0,Sheet1!V2051&lt;&gt;0),"出错","-")</f>
        <v>-</v>
      </c>
      <c r="L1596" s="31" t="str">
        <f>IF(AND(Sheet1!G2051=0,Sheet1!L2051=0,Sheet1!Q2051=0,Sheet1!V2051=0,Sheet1!AA2051&lt;&gt;0),"出错","-")</f>
        <v>-</v>
      </c>
    </row>
    <row r="1597" spans="1:12">
      <c r="A1597" s="23">
        <v>41091</v>
      </c>
      <c r="B1597" s="23" t="s">
        <v>1193</v>
      </c>
      <c r="C1597" s="31" t="str">
        <f>IF(OR(Sheet1!I2052&lt;&gt;Sheet1!AF2052,Sheet1!AG2052&lt;&gt;Sheet1!J2052),"有影响","-")</f>
        <v>-</v>
      </c>
      <c r="D1597" s="31" t="str">
        <f>IF(OR(Sheet1!N2052&lt;&gt;Sheet1!AH2052,Sheet1!AI2052&lt;&gt;Sheet1!O2052),"有影响","-")</f>
        <v>-</v>
      </c>
      <c r="E1597" s="31" t="str">
        <f>IF(OR(Sheet1!S2052&lt;&gt;Sheet1!AJ2052,Sheet1!AK2052&lt;&gt;Sheet1!T2052),"有影响","-")</f>
        <v>-</v>
      </c>
      <c r="F1597" s="31" t="str">
        <f>IF(OR(Sheet1!X2052&lt;&gt;Sheet1!AL2052,Sheet1!AM2052&lt;&gt;Sheet1!Y2052),"有影响","-")</f>
        <v>-</v>
      </c>
      <c r="G1597" s="31" t="str">
        <f>IF(OR(Sheet1!AC2052&lt;&gt;Sheet1!AN2052,Sheet1!AO2052&lt;&gt;Sheet1!AD2052),"有影响","-")</f>
        <v>-</v>
      </c>
      <c r="H1597" s="31" t="str">
        <f>IF(Sheet1!G2052=0,"出错","-")</f>
        <v>-</v>
      </c>
      <c r="I1597" s="31" t="str">
        <f>IF(AND(Sheet1!G2052=0,Sheet1!L2052&lt;&gt;0),"出错","-")</f>
        <v>-</v>
      </c>
      <c r="J1597" s="31" t="str">
        <f>IF(AND(Sheet1!G2052=0,Sheet1!L2052=0,Sheet1!Q2052&lt;&gt;0),"出错","-")</f>
        <v>-</v>
      </c>
      <c r="K1597" s="31" t="str">
        <f>IF(AND(Sheet1!G2052=0,Sheet1!L2052=0,Sheet1!Q2052=0,Sheet1!V2052&lt;&gt;0),"出错","-")</f>
        <v>-</v>
      </c>
      <c r="L1597" s="31" t="str">
        <f>IF(AND(Sheet1!G2052=0,Sheet1!L2052=0,Sheet1!Q2052=0,Sheet1!V2052=0,Sheet1!AA2052&lt;&gt;0),"出错","-")</f>
        <v>-</v>
      </c>
    </row>
    <row r="1598" spans="1:12">
      <c r="A1598" s="23">
        <v>41092</v>
      </c>
      <c r="B1598" s="23" t="s">
        <v>1194</v>
      </c>
      <c r="C1598" s="31" t="str">
        <f>IF(OR(Sheet1!I2053&lt;&gt;Sheet1!AF2053,Sheet1!AG2053&lt;&gt;Sheet1!J2053),"有影响","-")</f>
        <v>-</v>
      </c>
      <c r="D1598" s="31" t="str">
        <f>IF(OR(Sheet1!N2053&lt;&gt;Sheet1!AH2053,Sheet1!AI2053&lt;&gt;Sheet1!O2053),"有影响","-")</f>
        <v>-</v>
      </c>
      <c r="E1598" s="31" t="str">
        <f>IF(OR(Sheet1!S2053&lt;&gt;Sheet1!AJ2053,Sheet1!AK2053&lt;&gt;Sheet1!T2053),"有影响","-")</f>
        <v>-</v>
      </c>
      <c r="F1598" s="31" t="str">
        <f>IF(OR(Sheet1!X2053&lt;&gt;Sheet1!AL2053,Sheet1!AM2053&lt;&gt;Sheet1!Y2053),"有影响","-")</f>
        <v>-</v>
      </c>
      <c r="G1598" s="31" t="str">
        <f>IF(OR(Sheet1!AC2053&lt;&gt;Sheet1!AN2053,Sheet1!AO2053&lt;&gt;Sheet1!AD2053),"有影响","-")</f>
        <v>-</v>
      </c>
      <c r="H1598" s="31" t="str">
        <f>IF(Sheet1!G2053=0,"出错","-")</f>
        <v>-</v>
      </c>
      <c r="I1598" s="31" t="str">
        <f>IF(AND(Sheet1!G2053=0,Sheet1!L2053&lt;&gt;0),"出错","-")</f>
        <v>-</v>
      </c>
      <c r="J1598" s="31" t="str">
        <f>IF(AND(Sheet1!G2053=0,Sheet1!L2053=0,Sheet1!Q2053&lt;&gt;0),"出错","-")</f>
        <v>-</v>
      </c>
      <c r="K1598" s="31" t="str">
        <f>IF(AND(Sheet1!G2053=0,Sheet1!L2053=0,Sheet1!Q2053=0,Sheet1!V2053&lt;&gt;0),"出错","-")</f>
        <v>-</v>
      </c>
      <c r="L1598" s="31" t="str">
        <f>IF(AND(Sheet1!G2053=0,Sheet1!L2053=0,Sheet1!Q2053=0,Sheet1!V2053=0,Sheet1!AA2053&lt;&gt;0),"出错","-")</f>
        <v>-</v>
      </c>
    </row>
    <row r="1599" spans="1:12">
      <c r="A1599" s="23">
        <v>41093</v>
      </c>
      <c r="B1599" s="23" t="s">
        <v>1195</v>
      </c>
      <c r="C1599" s="31" t="str">
        <f>IF(OR(Sheet1!I2054&lt;&gt;Sheet1!AF2054,Sheet1!AG2054&lt;&gt;Sheet1!J2054),"有影响","-")</f>
        <v>-</v>
      </c>
      <c r="D1599" s="31" t="str">
        <f>IF(OR(Sheet1!N2054&lt;&gt;Sheet1!AH2054,Sheet1!AI2054&lt;&gt;Sheet1!O2054),"有影响","-")</f>
        <v>-</v>
      </c>
      <c r="E1599" s="31" t="str">
        <f>IF(OR(Sheet1!S2054&lt;&gt;Sheet1!AJ2054,Sheet1!AK2054&lt;&gt;Sheet1!T2054),"有影响","-")</f>
        <v>-</v>
      </c>
      <c r="F1599" s="31" t="str">
        <f>IF(OR(Sheet1!X2054&lt;&gt;Sheet1!AL2054,Sheet1!AM2054&lt;&gt;Sheet1!Y2054),"有影响","-")</f>
        <v>-</v>
      </c>
      <c r="G1599" s="31" t="str">
        <f>IF(OR(Sheet1!AC2054&lt;&gt;Sheet1!AN2054,Sheet1!AO2054&lt;&gt;Sheet1!AD2054),"有影响","-")</f>
        <v>-</v>
      </c>
      <c r="H1599" s="31" t="str">
        <f>IF(Sheet1!G2054=0,"出错","-")</f>
        <v>-</v>
      </c>
      <c r="I1599" s="31" t="str">
        <f>IF(AND(Sheet1!G2054=0,Sheet1!L2054&lt;&gt;0),"出错","-")</f>
        <v>-</v>
      </c>
      <c r="J1599" s="31" t="str">
        <f>IF(AND(Sheet1!G2054=0,Sheet1!L2054=0,Sheet1!Q2054&lt;&gt;0),"出错","-")</f>
        <v>-</v>
      </c>
      <c r="K1599" s="31" t="str">
        <f>IF(AND(Sheet1!G2054=0,Sheet1!L2054=0,Sheet1!Q2054=0,Sheet1!V2054&lt;&gt;0),"出错","-")</f>
        <v>-</v>
      </c>
      <c r="L1599" s="31" t="str">
        <f>IF(AND(Sheet1!G2054=0,Sheet1!L2054=0,Sheet1!Q2054=0,Sheet1!V2054=0,Sheet1!AA2054&lt;&gt;0),"出错","-")</f>
        <v>-</v>
      </c>
    </row>
    <row r="1600" spans="1:12">
      <c r="A1600" s="23">
        <v>41094</v>
      </c>
      <c r="B1600" s="23" t="s">
        <v>1748</v>
      </c>
      <c r="C1600" s="31" t="str">
        <f>IF(OR(Sheet1!I2055&lt;&gt;Sheet1!AF2055,Sheet1!AG2055&lt;&gt;Sheet1!J2055),"有影响","-")</f>
        <v>-</v>
      </c>
      <c r="D1600" s="31" t="str">
        <f>IF(OR(Sheet1!N2055&lt;&gt;Sheet1!AH2055,Sheet1!AI2055&lt;&gt;Sheet1!O2055),"有影响","-")</f>
        <v>-</v>
      </c>
      <c r="E1600" s="31" t="str">
        <f>IF(OR(Sheet1!S2055&lt;&gt;Sheet1!AJ2055,Sheet1!AK2055&lt;&gt;Sheet1!T2055),"有影响","-")</f>
        <v>-</v>
      </c>
      <c r="F1600" s="31" t="str">
        <f>IF(OR(Sheet1!X2055&lt;&gt;Sheet1!AL2055,Sheet1!AM2055&lt;&gt;Sheet1!Y2055),"有影响","-")</f>
        <v>-</v>
      </c>
      <c r="G1600" s="31" t="str">
        <f>IF(OR(Sheet1!AC2055&lt;&gt;Sheet1!AN2055,Sheet1!AO2055&lt;&gt;Sheet1!AD2055),"有影响","-")</f>
        <v>-</v>
      </c>
      <c r="H1600" s="31" t="str">
        <f>IF(Sheet1!G2055=0,"出错","-")</f>
        <v>-</v>
      </c>
      <c r="I1600" s="31" t="str">
        <f>IF(AND(Sheet1!G2055=0,Sheet1!L2055&lt;&gt;0),"出错","-")</f>
        <v>-</v>
      </c>
      <c r="J1600" s="31" t="str">
        <f>IF(AND(Sheet1!G2055=0,Sheet1!L2055=0,Sheet1!Q2055&lt;&gt;0),"出错","-")</f>
        <v>-</v>
      </c>
      <c r="K1600" s="31" t="str">
        <f>IF(AND(Sheet1!G2055=0,Sheet1!L2055=0,Sheet1!Q2055=0,Sheet1!V2055&lt;&gt;0),"出错","-")</f>
        <v>-</v>
      </c>
      <c r="L1600" s="31" t="str">
        <f>IF(AND(Sheet1!G2055=0,Sheet1!L2055=0,Sheet1!Q2055=0,Sheet1!V2055=0,Sheet1!AA2055&lt;&gt;0),"出错","-")</f>
        <v>-</v>
      </c>
    </row>
    <row r="1601" spans="1:12">
      <c r="A1601" s="3">
        <v>42001</v>
      </c>
      <c r="B1601" s="3" t="s">
        <v>1753</v>
      </c>
      <c r="C1601" s="31" t="str">
        <f>IF(OR(Sheet1!I2066&lt;&gt;Sheet1!AF2066,Sheet1!AG2066&lt;&gt;Sheet1!J2066),"有影响","-")</f>
        <v>-</v>
      </c>
      <c r="D1601" s="31" t="str">
        <f>IF(OR(Sheet1!N2066&lt;&gt;Sheet1!AH2066,Sheet1!AI2066&lt;&gt;Sheet1!O2066),"有影响","-")</f>
        <v>-</v>
      </c>
      <c r="E1601" s="31" t="str">
        <f>IF(OR(Sheet1!S2066&lt;&gt;Sheet1!AJ2066,Sheet1!AK2066&lt;&gt;Sheet1!T2066),"有影响","-")</f>
        <v>-</v>
      </c>
      <c r="F1601" s="31" t="str">
        <f>IF(OR(Sheet1!X2066&lt;&gt;Sheet1!AL2066,Sheet1!AM2066&lt;&gt;Sheet1!Y2066),"有影响","-")</f>
        <v>-</v>
      </c>
      <c r="G1601" s="31" t="str">
        <f>IF(OR(Sheet1!AC2066&lt;&gt;Sheet1!AN2066,Sheet1!AO2066&lt;&gt;Sheet1!AD2066),"有影响","-")</f>
        <v>-</v>
      </c>
      <c r="H1601" s="31" t="str">
        <f>IF(Sheet1!G2066=0,"出错","-")</f>
        <v>-</v>
      </c>
      <c r="I1601" s="31" t="str">
        <f>IF(AND(Sheet1!G2066=0,Sheet1!L2066&lt;&gt;0),"出错","-")</f>
        <v>-</v>
      </c>
      <c r="J1601" s="31" t="str">
        <f>IF(AND(Sheet1!G2066=0,Sheet1!L2066=0,Sheet1!Q2066&lt;&gt;0),"出错","-")</f>
        <v>-</v>
      </c>
      <c r="K1601" s="31" t="str">
        <f>IF(AND(Sheet1!G2066=0,Sheet1!L2066=0,Sheet1!Q2066=0,Sheet1!V2066&lt;&gt;0),"出错","-")</f>
        <v>-</v>
      </c>
      <c r="L1601" s="31" t="str">
        <f>IF(AND(Sheet1!G2066=0,Sheet1!L2066=0,Sheet1!Q2066=0,Sheet1!V2066=0,Sheet1!AA2066&lt;&gt;0),"出错","-")</f>
        <v>-</v>
      </c>
    </row>
    <row r="1602" spans="1:12">
      <c r="A1602" s="3">
        <v>42002</v>
      </c>
      <c r="B1602" s="3" t="s">
        <v>1660</v>
      </c>
      <c r="C1602" s="31" t="str">
        <f>IF(OR(Sheet1!I2067&lt;&gt;Sheet1!AF2067,Sheet1!AG2067&lt;&gt;Sheet1!J2067),"有影响","-")</f>
        <v>-</v>
      </c>
      <c r="D1602" s="31" t="str">
        <f>IF(OR(Sheet1!N2067&lt;&gt;Sheet1!AH2067,Sheet1!AI2067&lt;&gt;Sheet1!O2067),"有影响","-")</f>
        <v>-</v>
      </c>
      <c r="E1602" s="31" t="str">
        <f>IF(OR(Sheet1!S2067&lt;&gt;Sheet1!AJ2067,Sheet1!AK2067&lt;&gt;Sheet1!T2067),"有影响","-")</f>
        <v>-</v>
      </c>
      <c r="F1602" s="31" t="str">
        <f>IF(OR(Sheet1!X2067&lt;&gt;Sheet1!AL2067,Sheet1!AM2067&lt;&gt;Sheet1!Y2067),"有影响","-")</f>
        <v>-</v>
      </c>
      <c r="G1602" s="31" t="str">
        <f>IF(OR(Sheet1!AC2067&lt;&gt;Sheet1!AN2067,Sheet1!AO2067&lt;&gt;Sheet1!AD2067),"有影响","-")</f>
        <v>-</v>
      </c>
      <c r="H1602" s="31" t="str">
        <f>IF(Sheet1!G2067=0,"出错","-")</f>
        <v>-</v>
      </c>
      <c r="I1602" s="31" t="str">
        <f>IF(AND(Sheet1!G2067=0,Sheet1!L2067&lt;&gt;0),"出错","-")</f>
        <v>-</v>
      </c>
      <c r="J1602" s="31" t="str">
        <f>IF(AND(Sheet1!G2067=0,Sheet1!L2067=0,Sheet1!Q2067&lt;&gt;0),"出错","-")</f>
        <v>-</v>
      </c>
      <c r="K1602" s="31" t="str">
        <f>IF(AND(Sheet1!G2067=0,Sheet1!L2067=0,Sheet1!Q2067=0,Sheet1!V2067&lt;&gt;0),"出错","-")</f>
        <v>-</v>
      </c>
      <c r="L1602" s="31" t="str">
        <f>IF(AND(Sheet1!G2067=0,Sheet1!L2067=0,Sheet1!Q2067=0,Sheet1!V2067=0,Sheet1!AA2067&lt;&gt;0),"出错","-")</f>
        <v>-</v>
      </c>
    </row>
    <row r="1603" spans="1:12">
      <c r="A1603" s="3">
        <v>42003</v>
      </c>
      <c r="B1603" s="3" t="s">
        <v>1661</v>
      </c>
      <c r="C1603" s="31" t="str">
        <f>IF(OR(Sheet1!I2068&lt;&gt;Sheet1!AF2068,Sheet1!AG2068&lt;&gt;Sheet1!J2068),"有影响","-")</f>
        <v>-</v>
      </c>
      <c r="D1603" s="31" t="str">
        <f>IF(OR(Sheet1!N2068&lt;&gt;Sheet1!AH2068,Sheet1!AI2068&lt;&gt;Sheet1!O2068),"有影响","-")</f>
        <v>-</v>
      </c>
      <c r="E1603" s="31" t="str">
        <f>IF(OR(Sheet1!S2068&lt;&gt;Sheet1!AJ2068,Sheet1!AK2068&lt;&gt;Sheet1!T2068),"有影响","-")</f>
        <v>-</v>
      </c>
      <c r="F1603" s="31" t="str">
        <f>IF(OR(Sheet1!X2068&lt;&gt;Sheet1!AL2068,Sheet1!AM2068&lt;&gt;Sheet1!Y2068),"有影响","-")</f>
        <v>-</v>
      </c>
      <c r="G1603" s="31" t="str">
        <f>IF(OR(Sheet1!AC2068&lt;&gt;Sheet1!AN2068,Sheet1!AO2068&lt;&gt;Sheet1!AD2068),"有影响","-")</f>
        <v>-</v>
      </c>
      <c r="H1603" s="31" t="str">
        <f>IF(Sheet1!G2068=0,"出错","-")</f>
        <v>-</v>
      </c>
      <c r="I1603" s="31" t="str">
        <f>IF(AND(Sheet1!G2068=0,Sheet1!L2068&lt;&gt;0),"出错","-")</f>
        <v>-</v>
      </c>
      <c r="J1603" s="31" t="str">
        <f>IF(AND(Sheet1!G2068=0,Sheet1!L2068=0,Sheet1!Q2068&lt;&gt;0),"出错","-")</f>
        <v>-</v>
      </c>
      <c r="K1603" s="31" t="str">
        <f>IF(AND(Sheet1!G2068=0,Sheet1!L2068=0,Sheet1!Q2068=0,Sheet1!V2068&lt;&gt;0),"出错","-")</f>
        <v>-</v>
      </c>
      <c r="L1603" s="31" t="str">
        <f>IF(AND(Sheet1!G2068=0,Sheet1!L2068=0,Sheet1!Q2068=0,Sheet1!V2068=0,Sheet1!AA2068&lt;&gt;0),"出错","-")</f>
        <v>-</v>
      </c>
    </row>
    <row r="1604" spans="1:12">
      <c r="A1604" s="3">
        <v>42004</v>
      </c>
      <c r="B1604" s="3" t="s">
        <v>1661</v>
      </c>
      <c r="C1604" s="31" t="str">
        <f>IF(OR(Sheet1!I2069&lt;&gt;Sheet1!AF2069,Sheet1!AG2069&lt;&gt;Sheet1!J2069),"有影响","-")</f>
        <v>-</v>
      </c>
      <c r="D1604" s="31" t="str">
        <f>IF(OR(Sheet1!N2069&lt;&gt;Sheet1!AH2069,Sheet1!AI2069&lt;&gt;Sheet1!O2069),"有影响","-")</f>
        <v>-</v>
      </c>
      <c r="E1604" s="31" t="str">
        <f>IF(OR(Sheet1!S2069&lt;&gt;Sheet1!AJ2069,Sheet1!AK2069&lt;&gt;Sheet1!T2069),"有影响","-")</f>
        <v>-</v>
      </c>
      <c r="F1604" s="31" t="str">
        <f>IF(OR(Sheet1!X2069&lt;&gt;Sheet1!AL2069,Sheet1!AM2069&lt;&gt;Sheet1!Y2069),"有影响","-")</f>
        <v>-</v>
      </c>
      <c r="G1604" s="31" t="str">
        <f>IF(OR(Sheet1!AC2069&lt;&gt;Sheet1!AN2069,Sheet1!AO2069&lt;&gt;Sheet1!AD2069),"有影响","-")</f>
        <v>-</v>
      </c>
      <c r="H1604" s="31" t="str">
        <f>IF(Sheet1!G2069=0,"出错","-")</f>
        <v>-</v>
      </c>
      <c r="I1604" s="31" t="str">
        <f>IF(AND(Sheet1!G2069=0,Sheet1!L2069&lt;&gt;0),"出错","-")</f>
        <v>-</v>
      </c>
      <c r="J1604" s="31" t="str">
        <f>IF(AND(Sheet1!G2069=0,Sheet1!L2069=0,Sheet1!Q2069&lt;&gt;0),"出错","-")</f>
        <v>-</v>
      </c>
      <c r="K1604" s="31" t="str">
        <f>IF(AND(Sheet1!G2069=0,Sheet1!L2069=0,Sheet1!Q2069=0,Sheet1!V2069&lt;&gt;0),"出错","-")</f>
        <v>-</v>
      </c>
      <c r="L1604" s="31" t="str">
        <f>IF(AND(Sheet1!G2069=0,Sheet1!L2069=0,Sheet1!Q2069=0,Sheet1!V2069=0,Sheet1!AA2069&lt;&gt;0),"出错","-")</f>
        <v>-</v>
      </c>
    </row>
    <row r="1605" spans="1:12">
      <c r="A1605" s="3">
        <v>42005</v>
      </c>
      <c r="B1605" s="3" t="s">
        <v>1661</v>
      </c>
      <c r="C1605" s="31" t="str">
        <f>IF(OR(Sheet1!I2070&lt;&gt;Sheet1!AF2070,Sheet1!AG2070&lt;&gt;Sheet1!J2070),"有影响","-")</f>
        <v>-</v>
      </c>
      <c r="D1605" s="31" t="str">
        <f>IF(OR(Sheet1!N2070&lt;&gt;Sheet1!AH2070,Sheet1!AI2070&lt;&gt;Sheet1!O2070),"有影响","-")</f>
        <v>-</v>
      </c>
      <c r="E1605" s="31" t="str">
        <f>IF(OR(Sheet1!S2070&lt;&gt;Sheet1!AJ2070,Sheet1!AK2070&lt;&gt;Sheet1!T2070),"有影响","-")</f>
        <v>-</v>
      </c>
      <c r="F1605" s="31" t="str">
        <f>IF(OR(Sheet1!X2070&lt;&gt;Sheet1!AL2070,Sheet1!AM2070&lt;&gt;Sheet1!Y2070),"有影响","-")</f>
        <v>-</v>
      </c>
      <c r="G1605" s="31" t="str">
        <f>IF(OR(Sheet1!AC2070&lt;&gt;Sheet1!AN2070,Sheet1!AO2070&lt;&gt;Sheet1!AD2070),"有影响","-")</f>
        <v>-</v>
      </c>
      <c r="H1605" s="31" t="str">
        <f>IF(Sheet1!G2070=0,"出错","-")</f>
        <v>-</v>
      </c>
      <c r="I1605" s="31" t="str">
        <f>IF(AND(Sheet1!G2070=0,Sheet1!L2070&lt;&gt;0),"出错","-")</f>
        <v>-</v>
      </c>
      <c r="J1605" s="31" t="str">
        <f>IF(AND(Sheet1!G2070=0,Sheet1!L2070=0,Sheet1!Q2070&lt;&gt;0),"出错","-")</f>
        <v>-</v>
      </c>
      <c r="K1605" s="31" t="str">
        <f>IF(AND(Sheet1!G2070=0,Sheet1!L2070=0,Sheet1!Q2070=0,Sheet1!V2070&lt;&gt;0),"出错","-")</f>
        <v>-</v>
      </c>
      <c r="L1605" s="31" t="str">
        <f>IF(AND(Sheet1!G2070=0,Sheet1!L2070=0,Sheet1!Q2070=0,Sheet1!V2070=0,Sheet1!AA2070&lt;&gt;0),"出错","-")</f>
        <v>-</v>
      </c>
    </row>
    <row r="1606" spans="1:12">
      <c r="A1606" s="3">
        <v>42006</v>
      </c>
      <c r="B1606" s="3" t="s">
        <v>1661</v>
      </c>
      <c r="C1606" s="31" t="str">
        <f>IF(OR(Sheet1!I2071&lt;&gt;Sheet1!AF2071,Sheet1!AG2071&lt;&gt;Sheet1!J2071),"有影响","-")</f>
        <v>-</v>
      </c>
      <c r="D1606" s="31" t="str">
        <f>IF(OR(Sheet1!N2071&lt;&gt;Sheet1!AH2071,Sheet1!AI2071&lt;&gt;Sheet1!O2071),"有影响","-")</f>
        <v>-</v>
      </c>
      <c r="E1606" s="31" t="str">
        <f>IF(OR(Sheet1!S2071&lt;&gt;Sheet1!AJ2071,Sheet1!AK2071&lt;&gt;Sheet1!T2071),"有影响","-")</f>
        <v>-</v>
      </c>
      <c r="F1606" s="31" t="str">
        <f>IF(OR(Sheet1!X2071&lt;&gt;Sheet1!AL2071,Sheet1!AM2071&lt;&gt;Sheet1!Y2071),"有影响","-")</f>
        <v>-</v>
      </c>
      <c r="G1606" s="31" t="str">
        <f>IF(OR(Sheet1!AC2071&lt;&gt;Sheet1!AN2071,Sheet1!AO2071&lt;&gt;Sheet1!AD2071),"有影响","-")</f>
        <v>-</v>
      </c>
      <c r="H1606" s="31" t="str">
        <f>IF(Sheet1!G2071=0,"出错","-")</f>
        <v>-</v>
      </c>
      <c r="I1606" s="31" t="str">
        <f>IF(AND(Sheet1!G2071=0,Sheet1!L2071&lt;&gt;0),"出错","-")</f>
        <v>-</v>
      </c>
      <c r="J1606" s="31" t="str">
        <f>IF(AND(Sheet1!G2071=0,Sheet1!L2071=0,Sheet1!Q2071&lt;&gt;0),"出错","-")</f>
        <v>-</v>
      </c>
      <c r="K1606" s="31" t="str">
        <f>IF(AND(Sheet1!G2071=0,Sheet1!L2071=0,Sheet1!Q2071=0,Sheet1!V2071&lt;&gt;0),"出错","-")</f>
        <v>-</v>
      </c>
      <c r="L1606" s="31" t="str">
        <f>IF(AND(Sheet1!G2071=0,Sheet1!L2071=0,Sheet1!Q2071=0,Sheet1!V2071=0,Sheet1!AA2071&lt;&gt;0),"出错","-")</f>
        <v>-</v>
      </c>
    </row>
    <row r="1607" spans="1:12">
      <c r="A1607" s="3">
        <v>42007</v>
      </c>
      <c r="B1607" s="3" t="s">
        <v>1662</v>
      </c>
      <c r="C1607" s="31" t="str">
        <f>IF(OR(Sheet1!I2072&lt;&gt;Sheet1!AF2072,Sheet1!AG2072&lt;&gt;Sheet1!J2072),"有影响","-")</f>
        <v>-</v>
      </c>
      <c r="D1607" s="31" t="str">
        <f>IF(OR(Sheet1!N2072&lt;&gt;Sheet1!AH2072,Sheet1!AI2072&lt;&gt;Sheet1!O2072),"有影响","-")</f>
        <v>-</v>
      </c>
      <c r="E1607" s="31" t="str">
        <f>IF(OR(Sheet1!S2072&lt;&gt;Sheet1!AJ2072,Sheet1!AK2072&lt;&gt;Sheet1!T2072),"有影响","-")</f>
        <v>-</v>
      </c>
      <c r="F1607" s="31" t="str">
        <f>IF(OR(Sheet1!X2072&lt;&gt;Sheet1!AL2072,Sheet1!AM2072&lt;&gt;Sheet1!Y2072),"有影响","-")</f>
        <v>-</v>
      </c>
      <c r="G1607" s="31" t="str">
        <f>IF(OR(Sheet1!AC2072&lt;&gt;Sheet1!AN2072,Sheet1!AO2072&lt;&gt;Sheet1!AD2072),"有影响","-")</f>
        <v>-</v>
      </c>
      <c r="H1607" s="31" t="str">
        <f>IF(Sheet1!G2072=0,"出错","-")</f>
        <v>-</v>
      </c>
      <c r="I1607" s="31" t="str">
        <f>IF(AND(Sheet1!G2072=0,Sheet1!L2072&lt;&gt;0),"出错","-")</f>
        <v>-</v>
      </c>
      <c r="J1607" s="31" t="str">
        <f>IF(AND(Sheet1!G2072=0,Sheet1!L2072=0,Sheet1!Q2072&lt;&gt;0),"出错","-")</f>
        <v>-</v>
      </c>
      <c r="K1607" s="31" t="str">
        <f>IF(AND(Sheet1!G2072=0,Sheet1!L2072=0,Sheet1!Q2072=0,Sheet1!V2072&lt;&gt;0),"出错","-")</f>
        <v>-</v>
      </c>
      <c r="L1607" s="31" t="str">
        <f>IF(AND(Sheet1!G2072=0,Sheet1!L2072=0,Sheet1!Q2072=0,Sheet1!V2072=0,Sheet1!AA2072&lt;&gt;0),"出错","-")</f>
        <v>-</v>
      </c>
    </row>
    <row r="1608" spans="1:12">
      <c r="A1608" s="3">
        <v>42008</v>
      </c>
      <c r="B1608" s="3" t="s">
        <v>1662</v>
      </c>
      <c r="C1608" s="31" t="str">
        <f>IF(OR(Sheet1!I2073&lt;&gt;Sheet1!AF2073,Sheet1!AG2073&lt;&gt;Sheet1!J2073),"有影响","-")</f>
        <v>-</v>
      </c>
      <c r="D1608" s="31" t="str">
        <f>IF(OR(Sheet1!N2073&lt;&gt;Sheet1!AH2073,Sheet1!AI2073&lt;&gt;Sheet1!O2073),"有影响","-")</f>
        <v>-</v>
      </c>
      <c r="E1608" s="31" t="str">
        <f>IF(OR(Sheet1!S2073&lt;&gt;Sheet1!AJ2073,Sheet1!AK2073&lt;&gt;Sheet1!T2073),"有影响","-")</f>
        <v>-</v>
      </c>
      <c r="F1608" s="31" t="str">
        <f>IF(OR(Sheet1!X2073&lt;&gt;Sheet1!AL2073,Sheet1!AM2073&lt;&gt;Sheet1!Y2073),"有影响","-")</f>
        <v>-</v>
      </c>
      <c r="G1608" s="31" t="str">
        <f>IF(OR(Sheet1!AC2073&lt;&gt;Sheet1!AN2073,Sheet1!AO2073&lt;&gt;Sheet1!AD2073),"有影响","-")</f>
        <v>-</v>
      </c>
      <c r="H1608" s="31" t="str">
        <f>IF(Sheet1!G2073=0,"出错","-")</f>
        <v>-</v>
      </c>
      <c r="I1608" s="31" t="str">
        <f>IF(AND(Sheet1!G2073=0,Sheet1!L2073&lt;&gt;0),"出错","-")</f>
        <v>-</v>
      </c>
      <c r="J1608" s="31" t="str">
        <f>IF(AND(Sheet1!G2073=0,Sheet1!L2073=0,Sheet1!Q2073&lt;&gt;0),"出错","-")</f>
        <v>-</v>
      </c>
      <c r="K1608" s="31" t="str">
        <f>IF(AND(Sheet1!G2073=0,Sheet1!L2073=0,Sheet1!Q2073=0,Sheet1!V2073&lt;&gt;0),"出错","-")</f>
        <v>-</v>
      </c>
      <c r="L1608" s="31" t="str">
        <f>IF(AND(Sheet1!G2073=0,Sheet1!L2073=0,Sheet1!Q2073=0,Sheet1!V2073=0,Sheet1!AA2073&lt;&gt;0),"出错","-")</f>
        <v>-</v>
      </c>
    </row>
    <row r="1609" spans="1:12">
      <c r="A1609" s="3">
        <v>42009</v>
      </c>
      <c r="B1609" s="3" t="s">
        <v>1662</v>
      </c>
      <c r="C1609" s="31" t="str">
        <f>IF(OR(Sheet1!I2074&lt;&gt;Sheet1!AF2074,Sheet1!AG2074&lt;&gt;Sheet1!J2074),"有影响","-")</f>
        <v>-</v>
      </c>
      <c r="D1609" s="31" t="str">
        <f>IF(OR(Sheet1!N2074&lt;&gt;Sheet1!AH2074,Sheet1!AI2074&lt;&gt;Sheet1!O2074),"有影响","-")</f>
        <v>-</v>
      </c>
      <c r="E1609" s="31" t="str">
        <f>IF(OR(Sheet1!S2074&lt;&gt;Sheet1!AJ2074,Sheet1!AK2074&lt;&gt;Sheet1!T2074),"有影响","-")</f>
        <v>-</v>
      </c>
      <c r="F1609" s="31" t="str">
        <f>IF(OR(Sheet1!X2074&lt;&gt;Sheet1!AL2074,Sheet1!AM2074&lt;&gt;Sheet1!Y2074),"有影响","-")</f>
        <v>-</v>
      </c>
      <c r="G1609" s="31" t="str">
        <f>IF(OR(Sheet1!AC2074&lt;&gt;Sheet1!AN2074,Sheet1!AO2074&lt;&gt;Sheet1!AD2074),"有影响","-")</f>
        <v>-</v>
      </c>
      <c r="H1609" s="31" t="str">
        <f>IF(Sheet1!G2074=0,"出错","-")</f>
        <v>-</v>
      </c>
      <c r="I1609" s="31" t="str">
        <f>IF(AND(Sheet1!G2074=0,Sheet1!L2074&lt;&gt;0),"出错","-")</f>
        <v>-</v>
      </c>
      <c r="J1609" s="31" t="str">
        <f>IF(AND(Sheet1!G2074=0,Sheet1!L2074=0,Sheet1!Q2074&lt;&gt;0),"出错","-")</f>
        <v>-</v>
      </c>
      <c r="K1609" s="31" t="str">
        <f>IF(AND(Sheet1!G2074=0,Sheet1!L2074=0,Sheet1!Q2074=0,Sheet1!V2074&lt;&gt;0),"出错","-")</f>
        <v>-</v>
      </c>
      <c r="L1609" s="31" t="str">
        <f>IF(AND(Sheet1!G2074=0,Sheet1!L2074=0,Sheet1!Q2074=0,Sheet1!V2074=0,Sheet1!AA2074&lt;&gt;0),"出错","-")</f>
        <v>-</v>
      </c>
    </row>
    <row r="1610" spans="1:12">
      <c r="A1610" s="3">
        <v>42010</v>
      </c>
      <c r="B1610" s="3" t="s">
        <v>1662</v>
      </c>
      <c r="C1610" s="31" t="str">
        <f>IF(OR(Sheet1!I2075&lt;&gt;Sheet1!AF2075,Sheet1!AG2075&lt;&gt;Sheet1!J2075),"有影响","-")</f>
        <v>-</v>
      </c>
      <c r="D1610" s="31" t="str">
        <f>IF(OR(Sheet1!N2075&lt;&gt;Sheet1!AH2075,Sheet1!AI2075&lt;&gt;Sheet1!O2075),"有影响","-")</f>
        <v>-</v>
      </c>
      <c r="E1610" s="31" t="str">
        <f>IF(OR(Sheet1!S2075&lt;&gt;Sheet1!AJ2075,Sheet1!AK2075&lt;&gt;Sheet1!T2075),"有影响","-")</f>
        <v>-</v>
      </c>
      <c r="F1610" s="31" t="str">
        <f>IF(OR(Sheet1!X2075&lt;&gt;Sheet1!AL2075,Sheet1!AM2075&lt;&gt;Sheet1!Y2075),"有影响","-")</f>
        <v>-</v>
      </c>
      <c r="G1610" s="31" t="str">
        <f>IF(OR(Sheet1!AC2075&lt;&gt;Sheet1!AN2075,Sheet1!AO2075&lt;&gt;Sheet1!AD2075),"有影响","-")</f>
        <v>-</v>
      </c>
      <c r="H1610" s="31" t="str">
        <f>IF(Sheet1!G2075=0,"出错","-")</f>
        <v>-</v>
      </c>
      <c r="I1610" s="31" t="str">
        <f>IF(AND(Sheet1!G2075=0,Sheet1!L2075&lt;&gt;0),"出错","-")</f>
        <v>-</v>
      </c>
      <c r="J1610" s="31" t="str">
        <f>IF(AND(Sheet1!G2075=0,Sheet1!L2075=0,Sheet1!Q2075&lt;&gt;0),"出错","-")</f>
        <v>-</v>
      </c>
      <c r="K1610" s="31" t="str">
        <f>IF(AND(Sheet1!G2075=0,Sheet1!L2075=0,Sheet1!Q2075=0,Sheet1!V2075&lt;&gt;0),"出错","-")</f>
        <v>-</v>
      </c>
      <c r="L1610" s="31" t="str">
        <f>IF(AND(Sheet1!G2075=0,Sheet1!L2075=0,Sheet1!Q2075=0,Sheet1!V2075=0,Sheet1!AA2075&lt;&gt;0),"出错","-")</f>
        <v>-</v>
      </c>
    </row>
    <row r="1611" spans="1:12">
      <c r="A1611" s="3">
        <v>42011</v>
      </c>
      <c r="B1611" s="3" t="s">
        <v>1662</v>
      </c>
      <c r="C1611" s="31" t="str">
        <f>IF(OR(Sheet1!I2076&lt;&gt;Sheet1!AF2076,Sheet1!AG2076&lt;&gt;Sheet1!J2076),"有影响","-")</f>
        <v>-</v>
      </c>
      <c r="D1611" s="31" t="str">
        <f>IF(OR(Sheet1!N2076&lt;&gt;Sheet1!AH2076,Sheet1!AI2076&lt;&gt;Sheet1!O2076),"有影响","-")</f>
        <v>-</v>
      </c>
      <c r="E1611" s="31" t="str">
        <f>IF(OR(Sheet1!S2076&lt;&gt;Sheet1!AJ2076,Sheet1!AK2076&lt;&gt;Sheet1!T2076),"有影响","-")</f>
        <v>-</v>
      </c>
      <c r="F1611" s="31" t="str">
        <f>IF(OR(Sheet1!X2076&lt;&gt;Sheet1!AL2076,Sheet1!AM2076&lt;&gt;Sheet1!Y2076),"有影响","-")</f>
        <v>-</v>
      </c>
      <c r="G1611" s="31" t="str">
        <f>IF(OR(Sheet1!AC2076&lt;&gt;Sheet1!AN2076,Sheet1!AO2076&lt;&gt;Sheet1!AD2076),"有影响","-")</f>
        <v>-</v>
      </c>
      <c r="H1611" s="31" t="str">
        <f>IF(Sheet1!G2076=0,"出错","-")</f>
        <v>-</v>
      </c>
      <c r="I1611" s="31" t="str">
        <f>IF(AND(Sheet1!G2076=0,Sheet1!L2076&lt;&gt;0),"出错","-")</f>
        <v>-</v>
      </c>
      <c r="J1611" s="31" t="str">
        <f>IF(AND(Sheet1!G2076=0,Sheet1!L2076=0,Sheet1!Q2076&lt;&gt;0),"出错","-")</f>
        <v>-</v>
      </c>
      <c r="K1611" s="31" t="str">
        <f>IF(AND(Sheet1!G2076=0,Sheet1!L2076=0,Sheet1!Q2076=0,Sheet1!V2076&lt;&gt;0),"出错","-")</f>
        <v>-</v>
      </c>
      <c r="L1611" s="31" t="str">
        <f>IF(AND(Sheet1!G2076=0,Sheet1!L2076=0,Sheet1!Q2076=0,Sheet1!V2076=0,Sheet1!AA2076&lt;&gt;0),"出错","-")</f>
        <v>-</v>
      </c>
    </row>
    <row r="1612" spans="1:12">
      <c r="A1612" s="3">
        <v>42012</v>
      </c>
      <c r="B1612" s="3" t="s">
        <v>1662</v>
      </c>
      <c r="C1612" s="31" t="str">
        <f>IF(OR(Sheet1!I2077&lt;&gt;Sheet1!AF2077,Sheet1!AG2077&lt;&gt;Sheet1!J2077),"有影响","-")</f>
        <v>-</v>
      </c>
      <c r="D1612" s="31" t="str">
        <f>IF(OR(Sheet1!N2077&lt;&gt;Sheet1!AH2077,Sheet1!AI2077&lt;&gt;Sheet1!O2077),"有影响","-")</f>
        <v>-</v>
      </c>
      <c r="E1612" s="31" t="str">
        <f>IF(OR(Sheet1!S2077&lt;&gt;Sheet1!AJ2077,Sheet1!AK2077&lt;&gt;Sheet1!T2077),"有影响","-")</f>
        <v>-</v>
      </c>
      <c r="F1612" s="31" t="str">
        <f>IF(OR(Sheet1!X2077&lt;&gt;Sheet1!AL2077,Sheet1!AM2077&lt;&gt;Sheet1!Y2077),"有影响","-")</f>
        <v>-</v>
      </c>
      <c r="G1612" s="31" t="str">
        <f>IF(OR(Sheet1!AC2077&lt;&gt;Sheet1!AN2077,Sheet1!AO2077&lt;&gt;Sheet1!AD2077),"有影响","-")</f>
        <v>-</v>
      </c>
      <c r="H1612" s="31" t="str">
        <f>IF(Sheet1!G2077=0,"出错","-")</f>
        <v>-</v>
      </c>
      <c r="I1612" s="31" t="str">
        <f>IF(AND(Sheet1!G2077=0,Sheet1!L2077&lt;&gt;0),"出错","-")</f>
        <v>-</v>
      </c>
      <c r="J1612" s="31" t="str">
        <f>IF(AND(Sheet1!G2077=0,Sheet1!L2077=0,Sheet1!Q2077&lt;&gt;0),"出错","-")</f>
        <v>-</v>
      </c>
      <c r="K1612" s="31" t="str">
        <f>IF(AND(Sheet1!G2077=0,Sheet1!L2077=0,Sheet1!Q2077=0,Sheet1!V2077&lt;&gt;0),"出错","-")</f>
        <v>-</v>
      </c>
      <c r="L1612" s="31" t="str">
        <f>IF(AND(Sheet1!G2077=0,Sheet1!L2077=0,Sheet1!Q2077=0,Sheet1!V2077=0,Sheet1!AA2077&lt;&gt;0),"出错","-")</f>
        <v>-</v>
      </c>
    </row>
    <row r="1613" spans="1:12">
      <c r="A1613" s="3">
        <v>42013</v>
      </c>
      <c r="B1613" s="3" t="s">
        <v>1662</v>
      </c>
      <c r="C1613" s="31" t="str">
        <f>IF(OR(Sheet1!I2078&lt;&gt;Sheet1!AF2078,Sheet1!AG2078&lt;&gt;Sheet1!J2078),"有影响","-")</f>
        <v>-</v>
      </c>
      <c r="D1613" s="31" t="str">
        <f>IF(OR(Sheet1!N2078&lt;&gt;Sheet1!AH2078,Sheet1!AI2078&lt;&gt;Sheet1!O2078),"有影响","-")</f>
        <v>-</v>
      </c>
      <c r="E1613" s="31" t="str">
        <f>IF(OR(Sheet1!S2078&lt;&gt;Sheet1!AJ2078,Sheet1!AK2078&lt;&gt;Sheet1!T2078),"有影响","-")</f>
        <v>-</v>
      </c>
      <c r="F1613" s="31" t="str">
        <f>IF(OR(Sheet1!X2078&lt;&gt;Sheet1!AL2078,Sheet1!AM2078&lt;&gt;Sheet1!Y2078),"有影响","-")</f>
        <v>-</v>
      </c>
      <c r="G1613" s="31" t="str">
        <f>IF(OR(Sheet1!AC2078&lt;&gt;Sheet1!AN2078,Sheet1!AO2078&lt;&gt;Sheet1!AD2078),"有影响","-")</f>
        <v>-</v>
      </c>
      <c r="H1613" s="31" t="str">
        <f>IF(Sheet1!G2078=0,"出错","-")</f>
        <v>-</v>
      </c>
      <c r="I1613" s="31" t="str">
        <f>IF(AND(Sheet1!G2078=0,Sheet1!L2078&lt;&gt;0),"出错","-")</f>
        <v>-</v>
      </c>
      <c r="J1613" s="31" t="str">
        <f>IF(AND(Sheet1!G2078=0,Sheet1!L2078=0,Sheet1!Q2078&lt;&gt;0),"出错","-")</f>
        <v>-</v>
      </c>
      <c r="K1613" s="31" t="str">
        <f>IF(AND(Sheet1!G2078=0,Sheet1!L2078=0,Sheet1!Q2078=0,Sheet1!V2078&lt;&gt;0),"出错","-")</f>
        <v>-</v>
      </c>
      <c r="L1613" s="31" t="str">
        <f>IF(AND(Sheet1!G2078=0,Sheet1!L2078=0,Sheet1!Q2078=0,Sheet1!V2078=0,Sheet1!AA2078&lt;&gt;0),"出错","-")</f>
        <v>-</v>
      </c>
    </row>
    <row r="1614" spans="1:12">
      <c r="A1614" s="23">
        <v>42014</v>
      </c>
      <c r="B1614" s="23" t="s">
        <v>1662</v>
      </c>
      <c r="C1614" s="31" t="str">
        <f>IF(OR(Sheet1!I2079&lt;&gt;Sheet1!AF2079,Sheet1!AG2079&lt;&gt;Sheet1!J2079),"有影响","-")</f>
        <v>-</v>
      </c>
      <c r="D1614" s="31" t="str">
        <f>IF(OR(Sheet1!N2079&lt;&gt;Sheet1!AH2079,Sheet1!AI2079&lt;&gt;Sheet1!O2079),"有影响","-")</f>
        <v>-</v>
      </c>
      <c r="E1614" s="31" t="str">
        <f>IF(OR(Sheet1!S2079&lt;&gt;Sheet1!AJ2079,Sheet1!AK2079&lt;&gt;Sheet1!T2079),"有影响","-")</f>
        <v>-</v>
      </c>
      <c r="F1614" s="31" t="str">
        <f>IF(OR(Sheet1!X2079&lt;&gt;Sheet1!AL2079,Sheet1!AM2079&lt;&gt;Sheet1!Y2079),"有影响","-")</f>
        <v>-</v>
      </c>
      <c r="G1614" s="31" t="str">
        <f>IF(OR(Sheet1!AC2079&lt;&gt;Sheet1!AN2079,Sheet1!AO2079&lt;&gt;Sheet1!AD2079),"有影响","-")</f>
        <v>-</v>
      </c>
      <c r="H1614" s="31" t="str">
        <f>IF(Sheet1!G2079=0,"出错","-")</f>
        <v>-</v>
      </c>
      <c r="I1614" s="31" t="str">
        <f>IF(AND(Sheet1!G2079=0,Sheet1!L2079&lt;&gt;0),"出错","-")</f>
        <v>-</v>
      </c>
      <c r="J1614" s="31" t="str">
        <f>IF(AND(Sheet1!G2079=0,Sheet1!L2079=0,Sheet1!Q2079&lt;&gt;0),"出错","-")</f>
        <v>-</v>
      </c>
      <c r="K1614" s="31" t="str">
        <f>IF(AND(Sheet1!G2079=0,Sheet1!L2079=0,Sheet1!Q2079=0,Sheet1!V2079&lt;&gt;0),"出错","-")</f>
        <v>-</v>
      </c>
      <c r="L1614" s="31" t="str">
        <f>IF(AND(Sheet1!G2079=0,Sheet1!L2079=0,Sheet1!Q2079=0,Sheet1!V2079=0,Sheet1!AA2079&lt;&gt;0),"出错","-")</f>
        <v>-</v>
      </c>
    </row>
    <row r="1615" spans="1:12">
      <c r="A1615" s="17">
        <v>50001</v>
      </c>
      <c r="B1615" s="17" t="s">
        <v>1663</v>
      </c>
      <c r="C1615" s="31" t="str">
        <f>IF(OR(Sheet1!I2091&lt;&gt;Sheet1!AF2091,Sheet1!AG2091&lt;&gt;Sheet1!J2091),"有影响","-")</f>
        <v>有影响</v>
      </c>
      <c r="D1615" s="31" t="str">
        <f>IF(OR(Sheet1!N2091&lt;&gt;Sheet1!AH2091,Sheet1!AI2091&lt;&gt;Sheet1!O2091),"有影响","-")</f>
        <v>-</v>
      </c>
      <c r="E1615" s="31" t="str">
        <f>IF(OR(Sheet1!S2091&lt;&gt;Sheet1!AJ2091,Sheet1!AK2091&lt;&gt;Sheet1!T2091),"有影响","-")</f>
        <v>-</v>
      </c>
      <c r="F1615" s="31" t="str">
        <f>IF(OR(Sheet1!X2091&lt;&gt;Sheet1!AL2091,Sheet1!AM2091&lt;&gt;Sheet1!Y2091),"有影响","-")</f>
        <v>-</v>
      </c>
      <c r="G1615" s="31" t="str">
        <f>IF(OR(Sheet1!AC2091&lt;&gt;Sheet1!AN2091,Sheet1!AO2091&lt;&gt;Sheet1!AD2091),"有影响","-")</f>
        <v>-</v>
      </c>
      <c r="H1615" s="31" t="str">
        <f>IF(Sheet1!G2091=0,"出错","-")</f>
        <v>-</v>
      </c>
      <c r="I1615" s="31" t="str">
        <f>IF(AND(Sheet1!G2091=0,Sheet1!L2091&lt;&gt;0),"出错","-")</f>
        <v>-</v>
      </c>
      <c r="J1615" s="31" t="str">
        <f>IF(AND(Sheet1!G2091=0,Sheet1!L2091=0,Sheet1!Q2091&lt;&gt;0),"出错","-")</f>
        <v>-</v>
      </c>
      <c r="K1615" s="31" t="str">
        <f>IF(AND(Sheet1!G2091=0,Sheet1!L2091=0,Sheet1!Q2091=0,Sheet1!V2091&lt;&gt;0),"出错","-")</f>
        <v>-</v>
      </c>
      <c r="L1615" s="31" t="str">
        <f>IF(AND(Sheet1!G2091=0,Sheet1!L2091=0,Sheet1!Q2091=0,Sheet1!V2091=0,Sheet1!AA2091&lt;&gt;0),"出错","-")</f>
        <v>-</v>
      </c>
    </row>
    <row r="1616" spans="1:12">
      <c r="A1616" s="17">
        <v>50002</v>
      </c>
      <c r="B1616" s="17" t="s">
        <v>1663</v>
      </c>
      <c r="C1616" s="31" t="str">
        <f>IF(OR(Sheet1!I2092&lt;&gt;Sheet1!AF2092,Sheet1!AG2092&lt;&gt;Sheet1!J2092),"有影响","-")</f>
        <v>有影响</v>
      </c>
      <c r="D1616" s="31" t="str">
        <f>IF(OR(Sheet1!N2092&lt;&gt;Sheet1!AH2092,Sheet1!AI2092&lt;&gt;Sheet1!O2092),"有影响","-")</f>
        <v>-</v>
      </c>
      <c r="E1616" s="31" t="str">
        <f>IF(OR(Sheet1!S2092&lt;&gt;Sheet1!AJ2092,Sheet1!AK2092&lt;&gt;Sheet1!T2092),"有影响","-")</f>
        <v>-</v>
      </c>
      <c r="F1616" s="31" t="str">
        <f>IF(OR(Sheet1!X2092&lt;&gt;Sheet1!AL2092,Sheet1!AM2092&lt;&gt;Sheet1!Y2092),"有影响","-")</f>
        <v>-</v>
      </c>
      <c r="G1616" s="31" t="str">
        <f>IF(OR(Sheet1!AC2092&lt;&gt;Sheet1!AN2092,Sheet1!AO2092&lt;&gt;Sheet1!AD2092),"有影响","-")</f>
        <v>-</v>
      </c>
      <c r="H1616" s="31" t="str">
        <f>IF(Sheet1!G2092=0,"出错","-")</f>
        <v>-</v>
      </c>
      <c r="I1616" s="31" t="str">
        <f>IF(AND(Sheet1!G2092=0,Sheet1!L2092&lt;&gt;0),"出错","-")</f>
        <v>-</v>
      </c>
      <c r="J1616" s="31" t="str">
        <f>IF(AND(Sheet1!G2092=0,Sheet1!L2092=0,Sheet1!Q2092&lt;&gt;0),"出错","-")</f>
        <v>-</v>
      </c>
      <c r="K1616" s="31" t="str">
        <f>IF(AND(Sheet1!G2092=0,Sheet1!L2092=0,Sheet1!Q2092=0,Sheet1!V2092&lt;&gt;0),"出错","-")</f>
        <v>-</v>
      </c>
      <c r="L1616" s="31" t="str">
        <f>IF(AND(Sheet1!G2092=0,Sheet1!L2092=0,Sheet1!Q2092=0,Sheet1!V2092=0,Sheet1!AA2092&lt;&gt;0),"出错","-")</f>
        <v>-</v>
      </c>
    </row>
    <row r="1617" spans="1:12">
      <c r="A1617" s="17">
        <v>50003</v>
      </c>
      <c r="B1617" s="17" t="s">
        <v>1663</v>
      </c>
      <c r="C1617" s="31" t="str">
        <f>IF(OR(Sheet1!I2093&lt;&gt;Sheet1!AF2093,Sheet1!AG2093&lt;&gt;Sheet1!J2093),"有影响","-")</f>
        <v>有影响</v>
      </c>
      <c r="D1617" s="31" t="str">
        <f>IF(OR(Sheet1!N2093&lt;&gt;Sheet1!AH2093,Sheet1!AI2093&lt;&gt;Sheet1!O2093),"有影响","-")</f>
        <v>-</v>
      </c>
      <c r="E1617" s="31" t="str">
        <f>IF(OR(Sheet1!S2093&lt;&gt;Sheet1!AJ2093,Sheet1!AK2093&lt;&gt;Sheet1!T2093),"有影响","-")</f>
        <v>-</v>
      </c>
      <c r="F1617" s="31" t="str">
        <f>IF(OR(Sheet1!X2093&lt;&gt;Sheet1!AL2093,Sheet1!AM2093&lt;&gt;Sheet1!Y2093),"有影响","-")</f>
        <v>-</v>
      </c>
      <c r="G1617" s="31" t="str">
        <f>IF(OR(Sheet1!AC2093&lt;&gt;Sheet1!AN2093,Sheet1!AO2093&lt;&gt;Sheet1!AD2093),"有影响","-")</f>
        <v>-</v>
      </c>
      <c r="H1617" s="31" t="str">
        <f>IF(Sheet1!G2093=0,"出错","-")</f>
        <v>-</v>
      </c>
      <c r="I1617" s="31" t="str">
        <f>IF(AND(Sheet1!G2093=0,Sheet1!L2093&lt;&gt;0),"出错","-")</f>
        <v>-</v>
      </c>
      <c r="J1617" s="31" t="str">
        <f>IF(AND(Sheet1!G2093=0,Sheet1!L2093=0,Sheet1!Q2093&lt;&gt;0),"出错","-")</f>
        <v>-</v>
      </c>
      <c r="K1617" s="31" t="str">
        <f>IF(AND(Sheet1!G2093=0,Sheet1!L2093=0,Sheet1!Q2093=0,Sheet1!V2093&lt;&gt;0),"出错","-")</f>
        <v>-</v>
      </c>
      <c r="L1617" s="31" t="str">
        <f>IF(AND(Sheet1!G2093=0,Sheet1!L2093=0,Sheet1!Q2093=0,Sheet1!V2093=0,Sheet1!AA2093&lt;&gt;0),"出错","-")</f>
        <v>-</v>
      </c>
    </row>
    <row r="1618" spans="1:12">
      <c r="A1618" s="29">
        <v>50004</v>
      </c>
      <c r="B1618" s="29" t="s">
        <v>1663</v>
      </c>
      <c r="C1618" s="31" t="str">
        <f>IF(OR(Sheet1!I2094&lt;&gt;Sheet1!AF2094,Sheet1!AG2094&lt;&gt;Sheet1!J2094),"有影响","-")</f>
        <v>有影响</v>
      </c>
      <c r="D1618" s="31" t="str">
        <f>IF(OR(Sheet1!N2094&lt;&gt;Sheet1!AH2094,Sheet1!AI2094&lt;&gt;Sheet1!O2094),"有影响","-")</f>
        <v>-</v>
      </c>
      <c r="E1618" s="31" t="str">
        <f>IF(OR(Sheet1!S2094&lt;&gt;Sheet1!AJ2094,Sheet1!AK2094&lt;&gt;Sheet1!T2094),"有影响","-")</f>
        <v>-</v>
      </c>
      <c r="F1618" s="31" t="str">
        <f>IF(OR(Sheet1!X2094&lt;&gt;Sheet1!AL2094,Sheet1!AM2094&lt;&gt;Sheet1!Y2094),"有影响","-")</f>
        <v>-</v>
      </c>
      <c r="G1618" s="31" t="str">
        <f>IF(OR(Sheet1!AC2094&lt;&gt;Sheet1!AN2094,Sheet1!AO2094&lt;&gt;Sheet1!AD2094),"有影响","-")</f>
        <v>-</v>
      </c>
      <c r="H1618" s="31" t="str">
        <f>IF(Sheet1!G2094=0,"出错","-")</f>
        <v>-</v>
      </c>
      <c r="I1618" s="31" t="str">
        <f>IF(AND(Sheet1!G2094=0,Sheet1!L2094&lt;&gt;0),"出错","-")</f>
        <v>-</v>
      </c>
      <c r="J1618" s="31" t="str">
        <f>IF(AND(Sheet1!G2094=0,Sheet1!L2094=0,Sheet1!Q2094&lt;&gt;0),"出错","-")</f>
        <v>-</v>
      </c>
      <c r="K1618" s="31" t="str">
        <f>IF(AND(Sheet1!G2094=0,Sheet1!L2094=0,Sheet1!Q2094=0,Sheet1!V2094&lt;&gt;0),"出错","-")</f>
        <v>-</v>
      </c>
      <c r="L1618" s="31" t="str">
        <f>IF(AND(Sheet1!G2094=0,Sheet1!L2094=0,Sheet1!Q2094=0,Sheet1!V2094=0,Sheet1!AA2094&lt;&gt;0),"出错","-")</f>
        <v>-</v>
      </c>
    </row>
    <row r="1619" spans="1:12">
      <c r="A1619" s="29">
        <v>50005</v>
      </c>
      <c r="B1619" s="29" t="s">
        <v>1663</v>
      </c>
      <c r="C1619" s="31" t="str">
        <f>IF(OR(Sheet1!I2095&lt;&gt;Sheet1!AF2095,Sheet1!AG2095&lt;&gt;Sheet1!J2095),"有影响","-")</f>
        <v>有影响</v>
      </c>
      <c r="D1619" s="31" t="str">
        <f>IF(OR(Sheet1!N2095&lt;&gt;Sheet1!AH2095,Sheet1!AI2095&lt;&gt;Sheet1!O2095),"有影响","-")</f>
        <v>-</v>
      </c>
      <c r="E1619" s="31" t="str">
        <f>IF(OR(Sheet1!S2095&lt;&gt;Sheet1!AJ2095,Sheet1!AK2095&lt;&gt;Sheet1!T2095),"有影响","-")</f>
        <v>-</v>
      </c>
      <c r="F1619" s="31" t="str">
        <f>IF(OR(Sheet1!X2095&lt;&gt;Sheet1!AL2095,Sheet1!AM2095&lt;&gt;Sheet1!Y2095),"有影响","-")</f>
        <v>-</v>
      </c>
      <c r="G1619" s="31" t="str">
        <f>IF(OR(Sheet1!AC2095&lt;&gt;Sheet1!AN2095,Sheet1!AO2095&lt;&gt;Sheet1!AD2095),"有影响","-")</f>
        <v>-</v>
      </c>
      <c r="H1619" s="31" t="str">
        <f>IF(Sheet1!G2095=0,"出错","-")</f>
        <v>-</v>
      </c>
      <c r="I1619" s="31" t="str">
        <f>IF(AND(Sheet1!G2095=0,Sheet1!L2095&lt;&gt;0),"出错","-")</f>
        <v>-</v>
      </c>
      <c r="J1619" s="31" t="str">
        <f>IF(AND(Sheet1!G2095=0,Sheet1!L2095=0,Sheet1!Q2095&lt;&gt;0),"出错","-")</f>
        <v>-</v>
      </c>
      <c r="K1619" s="31" t="str">
        <f>IF(AND(Sheet1!G2095=0,Sheet1!L2095=0,Sheet1!Q2095=0,Sheet1!V2095&lt;&gt;0),"出错","-")</f>
        <v>-</v>
      </c>
      <c r="L1619" s="31" t="str">
        <f>IF(AND(Sheet1!G2095=0,Sheet1!L2095=0,Sheet1!Q2095=0,Sheet1!V2095=0,Sheet1!AA2095&lt;&gt;0),"出错","-")</f>
        <v>-</v>
      </c>
    </row>
    <row r="1620" spans="1:12">
      <c r="A1620" s="29">
        <v>50006</v>
      </c>
      <c r="B1620" s="29" t="s">
        <v>1663</v>
      </c>
      <c r="C1620" s="31" t="str">
        <f>IF(OR(Sheet1!I2096&lt;&gt;Sheet1!AF2096,Sheet1!AG2096&lt;&gt;Sheet1!J2096),"有影响","-")</f>
        <v>有影响</v>
      </c>
      <c r="D1620" s="31" t="str">
        <f>IF(OR(Sheet1!N2096&lt;&gt;Sheet1!AH2096,Sheet1!AI2096&lt;&gt;Sheet1!O2096),"有影响","-")</f>
        <v>-</v>
      </c>
      <c r="E1620" s="31" t="str">
        <f>IF(OR(Sheet1!S2096&lt;&gt;Sheet1!AJ2096,Sheet1!AK2096&lt;&gt;Sheet1!T2096),"有影响","-")</f>
        <v>-</v>
      </c>
      <c r="F1620" s="31" t="str">
        <f>IF(OR(Sheet1!X2096&lt;&gt;Sheet1!AL2096,Sheet1!AM2096&lt;&gt;Sheet1!Y2096),"有影响","-")</f>
        <v>-</v>
      </c>
      <c r="G1620" s="31" t="str">
        <f>IF(OR(Sheet1!AC2096&lt;&gt;Sheet1!AN2096,Sheet1!AO2096&lt;&gt;Sheet1!AD2096),"有影响","-")</f>
        <v>-</v>
      </c>
      <c r="H1620" s="31" t="str">
        <f>IF(Sheet1!G2096=0,"出错","-")</f>
        <v>-</v>
      </c>
      <c r="I1620" s="31" t="str">
        <f>IF(AND(Sheet1!G2096=0,Sheet1!L2096&lt;&gt;0),"出错","-")</f>
        <v>-</v>
      </c>
      <c r="J1620" s="31" t="str">
        <f>IF(AND(Sheet1!G2096=0,Sheet1!L2096=0,Sheet1!Q2096&lt;&gt;0),"出错","-")</f>
        <v>-</v>
      </c>
      <c r="K1620" s="31" t="str">
        <f>IF(AND(Sheet1!G2096=0,Sheet1!L2096=0,Sheet1!Q2096=0,Sheet1!V2096&lt;&gt;0),"出错","-")</f>
        <v>-</v>
      </c>
      <c r="L1620" s="31" t="str">
        <f>IF(AND(Sheet1!G2096=0,Sheet1!L2096=0,Sheet1!Q2096=0,Sheet1!V2096=0,Sheet1!AA2096&lt;&gt;0),"出错","-")</f>
        <v>-</v>
      </c>
    </row>
    <row r="1621" spans="1:12">
      <c r="A1621" s="29">
        <v>50007</v>
      </c>
      <c r="B1621" s="29" t="s">
        <v>1663</v>
      </c>
      <c r="C1621" s="31" t="str">
        <f>IF(OR(Sheet1!I2097&lt;&gt;Sheet1!AF2097,Sheet1!AG2097&lt;&gt;Sheet1!J2097),"有影响","-")</f>
        <v>有影响</v>
      </c>
      <c r="D1621" s="31" t="str">
        <f>IF(OR(Sheet1!N2097&lt;&gt;Sheet1!AH2097,Sheet1!AI2097&lt;&gt;Sheet1!O2097),"有影响","-")</f>
        <v>-</v>
      </c>
      <c r="E1621" s="31" t="str">
        <f>IF(OR(Sheet1!S2097&lt;&gt;Sheet1!AJ2097,Sheet1!AK2097&lt;&gt;Sheet1!T2097),"有影响","-")</f>
        <v>-</v>
      </c>
      <c r="F1621" s="31" t="str">
        <f>IF(OR(Sheet1!X2097&lt;&gt;Sheet1!AL2097,Sheet1!AM2097&lt;&gt;Sheet1!Y2097),"有影响","-")</f>
        <v>-</v>
      </c>
      <c r="G1621" s="31" t="str">
        <f>IF(OR(Sheet1!AC2097&lt;&gt;Sheet1!AN2097,Sheet1!AO2097&lt;&gt;Sheet1!AD2097),"有影响","-")</f>
        <v>-</v>
      </c>
      <c r="H1621" s="31" t="str">
        <f>IF(Sheet1!G2097=0,"出错","-")</f>
        <v>-</v>
      </c>
      <c r="I1621" s="31" t="str">
        <f>IF(AND(Sheet1!G2097=0,Sheet1!L2097&lt;&gt;0),"出错","-")</f>
        <v>-</v>
      </c>
      <c r="J1621" s="31" t="str">
        <f>IF(AND(Sheet1!G2097=0,Sheet1!L2097=0,Sheet1!Q2097&lt;&gt;0),"出错","-")</f>
        <v>-</v>
      </c>
      <c r="K1621" s="31" t="str">
        <f>IF(AND(Sheet1!G2097=0,Sheet1!L2097=0,Sheet1!Q2097=0,Sheet1!V2097&lt;&gt;0),"出错","-")</f>
        <v>-</v>
      </c>
      <c r="L1621" s="31" t="str">
        <f>IF(AND(Sheet1!G2097=0,Sheet1!L2097=0,Sheet1!Q2097=0,Sheet1!V2097=0,Sheet1!AA2097&lt;&gt;0),"出错","-")</f>
        <v>-</v>
      </c>
    </row>
    <row r="1622" spans="1:12">
      <c r="A1622" s="18">
        <v>50111</v>
      </c>
      <c r="B1622" s="18" t="s">
        <v>1664</v>
      </c>
      <c r="C1622" s="31" t="str">
        <f>IF(OR(Sheet1!I2098&lt;&gt;Sheet1!AF2098,Sheet1!AG2098&lt;&gt;Sheet1!J2098),"有影响","-")</f>
        <v>有影响</v>
      </c>
      <c r="D1622" s="31" t="str">
        <f>IF(OR(Sheet1!N2098&lt;&gt;Sheet1!AH2098,Sheet1!AI2098&lt;&gt;Sheet1!O2098),"有影响","-")</f>
        <v>-</v>
      </c>
      <c r="E1622" s="31" t="str">
        <f>IF(OR(Sheet1!S2098&lt;&gt;Sheet1!AJ2098,Sheet1!AK2098&lt;&gt;Sheet1!T2098),"有影响","-")</f>
        <v>-</v>
      </c>
      <c r="F1622" s="31" t="str">
        <f>IF(OR(Sheet1!X2098&lt;&gt;Sheet1!AL2098,Sheet1!AM2098&lt;&gt;Sheet1!Y2098),"有影响","-")</f>
        <v>-</v>
      </c>
      <c r="G1622" s="31" t="str">
        <f>IF(OR(Sheet1!AC2098&lt;&gt;Sheet1!AN2098,Sheet1!AO2098&lt;&gt;Sheet1!AD2098),"有影响","-")</f>
        <v>-</v>
      </c>
      <c r="H1622" s="31" t="str">
        <f>IF(Sheet1!G2098=0,"出错","-")</f>
        <v>-</v>
      </c>
      <c r="I1622" s="31" t="str">
        <f>IF(AND(Sheet1!G2098=0,Sheet1!L2098&lt;&gt;0),"出错","-")</f>
        <v>-</v>
      </c>
      <c r="J1622" s="31" t="str">
        <f>IF(AND(Sheet1!G2098=0,Sheet1!L2098=0,Sheet1!Q2098&lt;&gt;0),"出错","-")</f>
        <v>-</v>
      </c>
      <c r="K1622" s="31" t="str">
        <f>IF(AND(Sheet1!G2098=0,Sheet1!L2098=0,Sheet1!Q2098=0,Sheet1!V2098&lt;&gt;0),"出错","-")</f>
        <v>-</v>
      </c>
      <c r="L1622" s="31" t="str">
        <f>IF(AND(Sheet1!G2098=0,Sheet1!L2098=0,Sheet1!Q2098=0,Sheet1!V2098=0,Sheet1!AA2098&lt;&gt;0),"出错","-")</f>
        <v>-</v>
      </c>
    </row>
    <row r="1623" spans="1:12">
      <c r="A1623" s="18">
        <v>50112</v>
      </c>
      <c r="B1623" s="18" t="s">
        <v>1664</v>
      </c>
      <c r="C1623" s="31" t="str">
        <f>IF(OR(Sheet1!I2099&lt;&gt;Sheet1!AF2099,Sheet1!AG2099&lt;&gt;Sheet1!J2099),"有影响","-")</f>
        <v>有影响</v>
      </c>
      <c r="D1623" s="31" t="str">
        <f>IF(OR(Sheet1!N2099&lt;&gt;Sheet1!AH2099,Sheet1!AI2099&lt;&gt;Sheet1!O2099),"有影响","-")</f>
        <v>-</v>
      </c>
      <c r="E1623" s="31" t="str">
        <f>IF(OR(Sheet1!S2099&lt;&gt;Sheet1!AJ2099,Sheet1!AK2099&lt;&gt;Sheet1!T2099),"有影响","-")</f>
        <v>-</v>
      </c>
      <c r="F1623" s="31" t="str">
        <f>IF(OR(Sheet1!X2099&lt;&gt;Sheet1!AL2099,Sheet1!AM2099&lt;&gt;Sheet1!Y2099),"有影响","-")</f>
        <v>-</v>
      </c>
      <c r="G1623" s="31" t="str">
        <f>IF(OR(Sheet1!AC2099&lt;&gt;Sheet1!AN2099,Sheet1!AO2099&lt;&gt;Sheet1!AD2099),"有影响","-")</f>
        <v>-</v>
      </c>
      <c r="H1623" s="31" t="str">
        <f>IF(Sheet1!G2099=0,"出错","-")</f>
        <v>-</v>
      </c>
      <c r="I1623" s="31" t="str">
        <f>IF(AND(Sheet1!G2099=0,Sheet1!L2099&lt;&gt;0),"出错","-")</f>
        <v>-</v>
      </c>
      <c r="J1623" s="31" t="str">
        <f>IF(AND(Sheet1!G2099=0,Sheet1!L2099=0,Sheet1!Q2099&lt;&gt;0),"出错","-")</f>
        <v>-</v>
      </c>
      <c r="K1623" s="31" t="str">
        <f>IF(AND(Sheet1!G2099=0,Sheet1!L2099=0,Sheet1!Q2099=0,Sheet1!V2099&lt;&gt;0),"出错","-")</f>
        <v>-</v>
      </c>
      <c r="L1623" s="31" t="str">
        <f>IF(AND(Sheet1!G2099=0,Sheet1!L2099=0,Sheet1!Q2099=0,Sheet1!V2099=0,Sheet1!AA2099&lt;&gt;0),"出错","-")</f>
        <v>-</v>
      </c>
    </row>
    <row r="1624" spans="1:12">
      <c r="A1624" s="18">
        <v>50113</v>
      </c>
      <c r="B1624" s="18" t="s">
        <v>1664</v>
      </c>
      <c r="C1624" s="31" t="str">
        <f>IF(OR(Sheet1!I2100&lt;&gt;Sheet1!AF2100,Sheet1!AG2100&lt;&gt;Sheet1!J2100),"有影响","-")</f>
        <v>有影响</v>
      </c>
      <c r="D1624" s="31" t="str">
        <f>IF(OR(Sheet1!N2100&lt;&gt;Sheet1!AH2100,Sheet1!AI2100&lt;&gt;Sheet1!O2100),"有影响","-")</f>
        <v>-</v>
      </c>
      <c r="E1624" s="31" t="str">
        <f>IF(OR(Sheet1!S2100&lt;&gt;Sheet1!AJ2100,Sheet1!AK2100&lt;&gt;Sheet1!T2100),"有影响","-")</f>
        <v>-</v>
      </c>
      <c r="F1624" s="31" t="str">
        <f>IF(OR(Sheet1!X2100&lt;&gt;Sheet1!AL2100,Sheet1!AM2100&lt;&gt;Sheet1!Y2100),"有影响","-")</f>
        <v>-</v>
      </c>
      <c r="G1624" s="31" t="str">
        <f>IF(OR(Sheet1!AC2100&lt;&gt;Sheet1!AN2100,Sheet1!AO2100&lt;&gt;Sheet1!AD2100),"有影响","-")</f>
        <v>-</v>
      </c>
      <c r="H1624" s="31" t="str">
        <f>IF(Sheet1!G2100=0,"出错","-")</f>
        <v>-</v>
      </c>
      <c r="I1624" s="31" t="str">
        <f>IF(AND(Sheet1!G2100=0,Sheet1!L2100&lt;&gt;0),"出错","-")</f>
        <v>-</v>
      </c>
      <c r="J1624" s="31" t="str">
        <f>IF(AND(Sheet1!G2100=0,Sheet1!L2100=0,Sheet1!Q2100&lt;&gt;0),"出错","-")</f>
        <v>-</v>
      </c>
      <c r="K1624" s="31" t="str">
        <f>IF(AND(Sheet1!G2100=0,Sheet1!L2100=0,Sheet1!Q2100=0,Sheet1!V2100&lt;&gt;0),"出错","-")</f>
        <v>-</v>
      </c>
      <c r="L1624" s="31" t="str">
        <f>IF(AND(Sheet1!G2100=0,Sheet1!L2100=0,Sheet1!Q2100=0,Sheet1!V2100=0,Sheet1!AA2100&lt;&gt;0),"出错","-")</f>
        <v>-</v>
      </c>
    </row>
    <row r="1625" spans="1:12">
      <c r="A1625" s="18">
        <v>50114</v>
      </c>
      <c r="B1625" s="18" t="s">
        <v>1664</v>
      </c>
      <c r="C1625" s="31" t="str">
        <f>IF(OR(Sheet1!I2101&lt;&gt;Sheet1!AF2101,Sheet1!AG2101&lt;&gt;Sheet1!J2101),"有影响","-")</f>
        <v>有影响</v>
      </c>
      <c r="D1625" s="31" t="str">
        <f>IF(OR(Sheet1!N2101&lt;&gt;Sheet1!AH2101,Sheet1!AI2101&lt;&gt;Sheet1!O2101),"有影响","-")</f>
        <v>-</v>
      </c>
      <c r="E1625" s="31" t="str">
        <f>IF(OR(Sheet1!S2101&lt;&gt;Sheet1!AJ2101,Sheet1!AK2101&lt;&gt;Sheet1!T2101),"有影响","-")</f>
        <v>-</v>
      </c>
      <c r="F1625" s="31" t="str">
        <f>IF(OR(Sheet1!X2101&lt;&gt;Sheet1!AL2101,Sheet1!AM2101&lt;&gt;Sheet1!Y2101),"有影响","-")</f>
        <v>-</v>
      </c>
      <c r="G1625" s="31" t="str">
        <f>IF(OR(Sheet1!AC2101&lt;&gt;Sheet1!AN2101,Sheet1!AO2101&lt;&gt;Sheet1!AD2101),"有影响","-")</f>
        <v>-</v>
      </c>
      <c r="H1625" s="31" t="str">
        <f>IF(Sheet1!G2101=0,"出错","-")</f>
        <v>-</v>
      </c>
      <c r="I1625" s="31" t="str">
        <f>IF(AND(Sheet1!G2101=0,Sheet1!L2101&lt;&gt;0),"出错","-")</f>
        <v>-</v>
      </c>
      <c r="J1625" s="31" t="str">
        <f>IF(AND(Sheet1!G2101=0,Sheet1!L2101=0,Sheet1!Q2101&lt;&gt;0),"出错","-")</f>
        <v>-</v>
      </c>
      <c r="K1625" s="31" t="str">
        <f>IF(AND(Sheet1!G2101=0,Sheet1!L2101=0,Sheet1!Q2101=0,Sheet1!V2101&lt;&gt;0),"出错","-")</f>
        <v>-</v>
      </c>
      <c r="L1625" s="31" t="str">
        <f>IF(AND(Sheet1!G2101=0,Sheet1!L2101=0,Sheet1!Q2101=0,Sheet1!V2101=0,Sheet1!AA2101&lt;&gt;0),"出错","-")</f>
        <v>-</v>
      </c>
    </row>
    <row r="1626" spans="1:12">
      <c r="A1626" s="18">
        <v>50121</v>
      </c>
      <c r="B1626" s="18" t="s">
        <v>1665</v>
      </c>
      <c r="C1626" s="31" t="str">
        <f>IF(OR(Sheet1!I2102&lt;&gt;Sheet1!AF2102,Sheet1!AG2102&lt;&gt;Sheet1!J2102),"有影响","-")</f>
        <v>有影响</v>
      </c>
      <c r="D1626" s="31" t="str">
        <f>IF(OR(Sheet1!N2102&lt;&gt;Sheet1!AH2102,Sheet1!AI2102&lt;&gt;Sheet1!O2102),"有影响","-")</f>
        <v>-</v>
      </c>
      <c r="E1626" s="31" t="str">
        <f>IF(OR(Sheet1!S2102&lt;&gt;Sheet1!AJ2102,Sheet1!AK2102&lt;&gt;Sheet1!T2102),"有影响","-")</f>
        <v>-</v>
      </c>
      <c r="F1626" s="31" t="str">
        <f>IF(OR(Sheet1!X2102&lt;&gt;Sheet1!AL2102,Sheet1!AM2102&lt;&gt;Sheet1!Y2102),"有影响","-")</f>
        <v>-</v>
      </c>
      <c r="G1626" s="31" t="str">
        <f>IF(OR(Sheet1!AC2102&lt;&gt;Sheet1!AN2102,Sheet1!AO2102&lt;&gt;Sheet1!AD2102),"有影响","-")</f>
        <v>-</v>
      </c>
      <c r="H1626" s="31" t="str">
        <f>IF(Sheet1!G2102=0,"出错","-")</f>
        <v>-</v>
      </c>
      <c r="I1626" s="31" t="str">
        <f>IF(AND(Sheet1!G2102=0,Sheet1!L2102&lt;&gt;0),"出错","-")</f>
        <v>-</v>
      </c>
      <c r="J1626" s="31" t="str">
        <f>IF(AND(Sheet1!G2102=0,Sheet1!L2102=0,Sheet1!Q2102&lt;&gt;0),"出错","-")</f>
        <v>-</v>
      </c>
      <c r="K1626" s="31" t="str">
        <f>IF(AND(Sheet1!G2102=0,Sheet1!L2102=0,Sheet1!Q2102=0,Sheet1!V2102&lt;&gt;0),"出错","-")</f>
        <v>-</v>
      </c>
      <c r="L1626" s="31" t="str">
        <f>IF(AND(Sheet1!G2102=0,Sheet1!L2102=0,Sheet1!Q2102=0,Sheet1!V2102=0,Sheet1!AA2102&lt;&gt;0),"出错","-")</f>
        <v>-</v>
      </c>
    </row>
    <row r="1627" spans="1:12">
      <c r="A1627" s="18">
        <v>50122</v>
      </c>
      <c r="B1627" s="18" t="s">
        <v>1665</v>
      </c>
      <c r="C1627" s="31" t="str">
        <f>IF(OR(Sheet1!I2103&lt;&gt;Sheet1!AF2103,Sheet1!AG2103&lt;&gt;Sheet1!J2103),"有影响","-")</f>
        <v>有影响</v>
      </c>
      <c r="D1627" s="31" t="str">
        <f>IF(OR(Sheet1!N2103&lt;&gt;Sheet1!AH2103,Sheet1!AI2103&lt;&gt;Sheet1!O2103),"有影响","-")</f>
        <v>-</v>
      </c>
      <c r="E1627" s="31" t="str">
        <f>IF(OR(Sheet1!S2103&lt;&gt;Sheet1!AJ2103,Sheet1!AK2103&lt;&gt;Sheet1!T2103),"有影响","-")</f>
        <v>-</v>
      </c>
      <c r="F1627" s="31" t="str">
        <f>IF(OR(Sheet1!X2103&lt;&gt;Sheet1!AL2103,Sheet1!AM2103&lt;&gt;Sheet1!Y2103),"有影响","-")</f>
        <v>-</v>
      </c>
      <c r="G1627" s="31" t="str">
        <f>IF(OR(Sheet1!AC2103&lt;&gt;Sheet1!AN2103,Sheet1!AO2103&lt;&gt;Sheet1!AD2103),"有影响","-")</f>
        <v>-</v>
      </c>
      <c r="H1627" s="31" t="str">
        <f>IF(Sheet1!G2103=0,"出错","-")</f>
        <v>-</v>
      </c>
      <c r="I1627" s="31" t="str">
        <f>IF(AND(Sheet1!G2103=0,Sheet1!L2103&lt;&gt;0),"出错","-")</f>
        <v>-</v>
      </c>
      <c r="J1627" s="31" t="str">
        <f>IF(AND(Sheet1!G2103=0,Sheet1!L2103=0,Sheet1!Q2103&lt;&gt;0),"出错","-")</f>
        <v>-</v>
      </c>
      <c r="K1627" s="31" t="str">
        <f>IF(AND(Sheet1!G2103=0,Sheet1!L2103=0,Sheet1!Q2103=0,Sheet1!V2103&lt;&gt;0),"出错","-")</f>
        <v>-</v>
      </c>
      <c r="L1627" s="31" t="str">
        <f>IF(AND(Sheet1!G2103=0,Sheet1!L2103=0,Sheet1!Q2103=0,Sheet1!V2103=0,Sheet1!AA2103&lt;&gt;0),"出错","-")</f>
        <v>-</v>
      </c>
    </row>
    <row r="1628" spans="1:12">
      <c r="A1628" s="18">
        <v>50123</v>
      </c>
      <c r="B1628" s="18" t="s">
        <v>1665</v>
      </c>
      <c r="C1628" s="31" t="str">
        <f>IF(OR(Sheet1!I2104&lt;&gt;Sheet1!AF2104,Sheet1!AG2104&lt;&gt;Sheet1!J2104),"有影响","-")</f>
        <v>有影响</v>
      </c>
      <c r="D1628" s="31" t="str">
        <f>IF(OR(Sheet1!N2104&lt;&gt;Sheet1!AH2104,Sheet1!AI2104&lt;&gt;Sheet1!O2104),"有影响","-")</f>
        <v>-</v>
      </c>
      <c r="E1628" s="31" t="str">
        <f>IF(OR(Sheet1!S2104&lt;&gt;Sheet1!AJ2104,Sheet1!AK2104&lt;&gt;Sheet1!T2104),"有影响","-")</f>
        <v>-</v>
      </c>
      <c r="F1628" s="31" t="str">
        <f>IF(OR(Sheet1!X2104&lt;&gt;Sheet1!AL2104,Sheet1!AM2104&lt;&gt;Sheet1!Y2104),"有影响","-")</f>
        <v>-</v>
      </c>
      <c r="G1628" s="31" t="str">
        <f>IF(OR(Sheet1!AC2104&lt;&gt;Sheet1!AN2104,Sheet1!AO2104&lt;&gt;Sheet1!AD2104),"有影响","-")</f>
        <v>-</v>
      </c>
      <c r="H1628" s="31" t="str">
        <f>IF(Sheet1!G2104=0,"出错","-")</f>
        <v>-</v>
      </c>
      <c r="I1628" s="31" t="str">
        <f>IF(AND(Sheet1!G2104=0,Sheet1!L2104&lt;&gt;0),"出错","-")</f>
        <v>-</v>
      </c>
      <c r="J1628" s="31" t="str">
        <f>IF(AND(Sheet1!G2104=0,Sheet1!L2104=0,Sheet1!Q2104&lt;&gt;0),"出错","-")</f>
        <v>-</v>
      </c>
      <c r="K1628" s="31" t="str">
        <f>IF(AND(Sheet1!G2104=0,Sheet1!L2104=0,Sheet1!Q2104=0,Sheet1!V2104&lt;&gt;0),"出错","-")</f>
        <v>-</v>
      </c>
      <c r="L1628" s="31" t="str">
        <f>IF(AND(Sheet1!G2104=0,Sheet1!L2104=0,Sheet1!Q2104=0,Sheet1!V2104=0,Sheet1!AA2104&lt;&gt;0),"出错","-")</f>
        <v>-</v>
      </c>
    </row>
    <row r="1629" spans="1:12">
      <c r="A1629" s="18">
        <v>50124</v>
      </c>
      <c r="B1629" s="18" t="s">
        <v>1665</v>
      </c>
      <c r="C1629" s="31" t="str">
        <f>IF(OR(Sheet1!I2105&lt;&gt;Sheet1!AF2105,Sheet1!AG2105&lt;&gt;Sheet1!J2105),"有影响","-")</f>
        <v>有影响</v>
      </c>
      <c r="D1629" s="31" t="str">
        <f>IF(OR(Sheet1!N2105&lt;&gt;Sheet1!AH2105,Sheet1!AI2105&lt;&gt;Sheet1!O2105),"有影响","-")</f>
        <v>-</v>
      </c>
      <c r="E1629" s="31" t="str">
        <f>IF(OR(Sheet1!S2105&lt;&gt;Sheet1!AJ2105,Sheet1!AK2105&lt;&gt;Sheet1!T2105),"有影响","-")</f>
        <v>-</v>
      </c>
      <c r="F1629" s="31" t="str">
        <f>IF(OR(Sheet1!X2105&lt;&gt;Sheet1!AL2105,Sheet1!AM2105&lt;&gt;Sheet1!Y2105),"有影响","-")</f>
        <v>-</v>
      </c>
      <c r="G1629" s="31" t="str">
        <f>IF(OR(Sheet1!AC2105&lt;&gt;Sheet1!AN2105,Sheet1!AO2105&lt;&gt;Sheet1!AD2105),"有影响","-")</f>
        <v>-</v>
      </c>
      <c r="H1629" s="31" t="str">
        <f>IF(Sheet1!G2105=0,"出错","-")</f>
        <v>-</v>
      </c>
      <c r="I1629" s="31" t="str">
        <f>IF(AND(Sheet1!G2105=0,Sheet1!L2105&lt;&gt;0),"出错","-")</f>
        <v>-</v>
      </c>
      <c r="J1629" s="31" t="str">
        <f>IF(AND(Sheet1!G2105=0,Sheet1!L2105=0,Sheet1!Q2105&lt;&gt;0),"出错","-")</f>
        <v>-</v>
      </c>
      <c r="K1629" s="31" t="str">
        <f>IF(AND(Sheet1!G2105=0,Sheet1!L2105=0,Sheet1!Q2105=0,Sheet1!V2105&lt;&gt;0),"出错","-")</f>
        <v>-</v>
      </c>
      <c r="L1629" s="31" t="str">
        <f>IF(AND(Sheet1!G2105=0,Sheet1!L2105=0,Sheet1!Q2105=0,Sheet1!V2105=0,Sheet1!AA2105&lt;&gt;0),"出错","-")</f>
        <v>-</v>
      </c>
    </row>
    <row r="1630" spans="1:12">
      <c r="A1630" s="18">
        <v>50131</v>
      </c>
      <c r="B1630" s="18" t="s">
        <v>1666</v>
      </c>
      <c r="C1630" s="31" t="str">
        <f>IF(OR(Sheet1!I2106&lt;&gt;Sheet1!AF2106,Sheet1!AG2106&lt;&gt;Sheet1!J2106),"有影响","-")</f>
        <v>有影响</v>
      </c>
      <c r="D1630" s="31" t="str">
        <f>IF(OR(Sheet1!N2106&lt;&gt;Sheet1!AH2106,Sheet1!AI2106&lt;&gt;Sheet1!O2106),"有影响","-")</f>
        <v>-</v>
      </c>
      <c r="E1630" s="31" t="str">
        <f>IF(OR(Sheet1!S2106&lt;&gt;Sheet1!AJ2106,Sheet1!AK2106&lt;&gt;Sheet1!T2106),"有影响","-")</f>
        <v>-</v>
      </c>
      <c r="F1630" s="31" t="str">
        <f>IF(OR(Sheet1!X2106&lt;&gt;Sheet1!AL2106,Sheet1!AM2106&lt;&gt;Sheet1!Y2106),"有影响","-")</f>
        <v>-</v>
      </c>
      <c r="G1630" s="31" t="str">
        <f>IF(OR(Sheet1!AC2106&lt;&gt;Sheet1!AN2106,Sheet1!AO2106&lt;&gt;Sheet1!AD2106),"有影响","-")</f>
        <v>-</v>
      </c>
      <c r="H1630" s="31" t="str">
        <f>IF(Sheet1!G2106=0,"出错","-")</f>
        <v>-</v>
      </c>
      <c r="I1630" s="31" t="str">
        <f>IF(AND(Sheet1!G2106=0,Sheet1!L2106&lt;&gt;0),"出错","-")</f>
        <v>-</v>
      </c>
      <c r="J1630" s="31" t="str">
        <f>IF(AND(Sheet1!G2106=0,Sheet1!L2106=0,Sheet1!Q2106&lt;&gt;0),"出错","-")</f>
        <v>-</v>
      </c>
      <c r="K1630" s="31" t="str">
        <f>IF(AND(Sheet1!G2106=0,Sheet1!L2106=0,Sheet1!Q2106=0,Sheet1!V2106&lt;&gt;0),"出错","-")</f>
        <v>-</v>
      </c>
      <c r="L1630" s="31" t="str">
        <f>IF(AND(Sheet1!G2106=0,Sheet1!L2106=0,Sheet1!Q2106=0,Sheet1!V2106=0,Sheet1!AA2106&lt;&gt;0),"出错","-")</f>
        <v>-</v>
      </c>
    </row>
    <row r="1631" spans="1:12">
      <c r="A1631" s="18">
        <v>50132</v>
      </c>
      <c r="B1631" s="18" t="s">
        <v>1666</v>
      </c>
      <c r="C1631" s="31" t="str">
        <f>IF(OR(Sheet1!I2107&lt;&gt;Sheet1!AF2107,Sheet1!AG2107&lt;&gt;Sheet1!J2107),"有影响","-")</f>
        <v>有影响</v>
      </c>
      <c r="D1631" s="31" t="str">
        <f>IF(OR(Sheet1!N2107&lt;&gt;Sheet1!AH2107,Sheet1!AI2107&lt;&gt;Sheet1!O2107),"有影响","-")</f>
        <v>-</v>
      </c>
      <c r="E1631" s="31" t="str">
        <f>IF(OR(Sheet1!S2107&lt;&gt;Sheet1!AJ2107,Sheet1!AK2107&lt;&gt;Sheet1!T2107),"有影响","-")</f>
        <v>-</v>
      </c>
      <c r="F1631" s="31" t="str">
        <f>IF(OR(Sheet1!X2107&lt;&gt;Sheet1!AL2107,Sheet1!AM2107&lt;&gt;Sheet1!Y2107),"有影响","-")</f>
        <v>-</v>
      </c>
      <c r="G1631" s="31" t="str">
        <f>IF(OR(Sheet1!AC2107&lt;&gt;Sheet1!AN2107,Sheet1!AO2107&lt;&gt;Sheet1!AD2107),"有影响","-")</f>
        <v>-</v>
      </c>
      <c r="H1631" s="31" t="str">
        <f>IF(Sheet1!G2107=0,"出错","-")</f>
        <v>-</v>
      </c>
      <c r="I1631" s="31" t="str">
        <f>IF(AND(Sheet1!G2107=0,Sheet1!L2107&lt;&gt;0),"出错","-")</f>
        <v>-</v>
      </c>
      <c r="J1631" s="31" t="str">
        <f>IF(AND(Sheet1!G2107=0,Sheet1!L2107=0,Sheet1!Q2107&lt;&gt;0),"出错","-")</f>
        <v>-</v>
      </c>
      <c r="K1631" s="31" t="str">
        <f>IF(AND(Sheet1!G2107=0,Sheet1!L2107=0,Sheet1!Q2107=0,Sheet1!V2107&lt;&gt;0),"出错","-")</f>
        <v>-</v>
      </c>
      <c r="L1631" s="31" t="str">
        <f>IF(AND(Sheet1!G2107=0,Sheet1!L2107=0,Sheet1!Q2107=0,Sheet1!V2107=0,Sheet1!AA2107&lt;&gt;0),"出错","-")</f>
        <v>-</v>
      </c>
    </row>
    <row r="1632" spans="1:12">
      <c r="A1632" s="18">
        <v>50133</v>
      </c>
      <c r="B1632" s="18" t="s">
        <v>1666</v>
      </c>
      <c r="C1632" s="31" t="str">
        <f>IF(OR(Sheet1!I2108&lt;&gt;Sheet1!AF2108,Sheet1!AG2108&lt;&gt;Sheet1!J2108),"有影响","-")</f>
        <v>有影响</v>
      </c>
      <c r="D1632" s="31" t="str">
        <f>IF(OR(Sheet1!N2108&lt;&gt;Sheet1!AH2108,Sheet1!AI2108&lt;&gt;Sheet1!O2108),"有影响","-")</f>
        <v>-</v>
      </c>
      <c r="E1632" s="31" t="str">
        <f>IF(OR(Sheet1!S2108&lt;&gt;Sheet1!AJ2108,Sheet1!AK2108&lt;&gt;Sheet1!T2108),"有影响","-")</f>
        <v>-</v>
      </c>
      <c r="F1632" s="31" t="str">
        <f>IF(OR(Sheet1!X2108&lt;&gt;Sheet1!AL2108,Sheet1!AM2108&lt;&gt;Sheet1!Y2108),"有影响","-")</f>
        <v>-</v>
      </c>
      <c r="G1632" s="31" t="str">
        <f>IF(OR(Sheet1!AC2108&lt;&gt;Sheet1!AN2108,Sheet1!AO2108&lt;&gt;Sheet1!AD2108),"有影响","-")</f>
        <v>-</v>
      </c>
      <c r="H1632" s="31" t="str">
        <f>IF(Sheet1!G2108=0,"出错","-")</f>
        <v>-</v>
      </c>
      <c r="I1632" s="31" t="str">
        <f>IF(AND(Sheet1!G2108=0,Sheet1!L2108&lt;&gt;0),"出错","-")</f>
        <v>-</v>
      </c>
      <c r="J1632" s="31" t="str">
        <f>IF(AND(Sheet1!G2108=0,Sheet1!L2108=0,Sheet1!Q2108&lt;&gt;0),"出错","-")</f>
        <v>-</v>
      </c>
      <c r="K1632" s="31" t="str">
        <f>IF(AND(Sheet1!G2108=0,Sheet1!L2108=0,Sheet1!Q2108=0,Sheet1!V2108&lt;&gt;0),"出错","-")</f>
        <v>-</v>
      </c>
      <c r="L1632" s="31" t="str">
        <f>IF(AND(Sheet1!G2108=0,Sheet1!L2108=0,Sheet1!Q2108=0,Sheet1!V2108=0,Sheet1!AA2108&lt;&gt;0),"出错","-")</f>
        <v>-</v>
      </c>
    </row>
    <row r="1633" spans="1:12">
      <c r="A1633" s="18">
        <v>50134</v>
      </c>
      <c r="B1633" s="18" t="s">
        <v>1666</v>
      </c>
      <c r="C1633" s="31" t="str">
        <f>IF(OR(Sheet1!I2109&lt;&gt;Sheet1!AF2109,Sheet1!AG2109&lt;&gt;Sheet1!J2109),"有影响","-")</f>
        <v>有影响</v>
      </c>
      <c r="D1633" s="31" t="str">
        <f>IF(OR(Sheet1!N2109&lt;&gt;Sheet1!AH2109,Sheet1!AI2109&lt;&gt;Sheet1!O2109),"有影响","-")</f>
        <v>-</v>
      </c>
      <c r="E1633" s="31" t="str">
        <f>IF(OR(Sheet1!S2109&lt;&gt;Sheet1!AJ2109,Sheet1!AK2109&lt;&gt;Sheet1!T2109),"有影响","-")</f>
        <v>-</v>
      </c>
      <c r="F1633" s="31" t="str">
        <f>IF(OR(Sheet1!X2109&lt;&gt;Sheet1!AL2109,Sheet1!AM2109&lt;&gt;Sheet1!Y2109),"有影响","-")</f>
        <v>-</v>
      </c>
      <c r="G1633" s="31" t="str">
        <f>IF(OR(Sheet1!AC2109&lt;&gt;Sheet1!AN2109,Sheet1!AO2109&lt;&gt;Sheet1!AD2109),"有影响","-")</f>
        <v>-</v>
      </c>
      <c r="H1633" s="31" t="str">
        <f>IF(Sheet1!G2109=0,"出错","-")</f>
        <v>-</v>
      </c>
      <c r="I1633" s="31" t="str">
        <f>IF(AND(Sheet1!G2109=0,Sheet1!L2109&lt;&gt;0),"出错","-")</f>
        <v>-</v>
      </c>
      <c r="J1633" s="31" t="str">
        <f>IF(AND(Sheet1!G2109=0,Sheet1!L2109=0,Sheet1!Q2109&lt;&gt;0),"出错","-")</f>
        <v>-</v>
      </c>
      <c r="K1633" s="31" t="str">
        <f>IF(AND(Sheet1!G2109=0,Sheet1!L2109=0,Sheet1!Q2109=0,Sheet1!V2109&lt;&gt;0),"出错","-")</f>
        <v>-</v>
      </c>
      <c r="L1633" s="31" t="str">
        <f>IF(AND(Sheet1!G2109=0,Sheet1!L2109=0,Sheet1!Q2109=0,Sheet1!V2109=0,Sheet1!AA2109&lt;&gt;0),"出错","-")</f>
        <v>-</v>
      </c>
    </row>
    <row r="1634" spans="1:12">
      <c r="A1634" s="18">
        <v>50211</v>
      </c>
      <c r="B1634" s="18" t="s">
        <v>1667</v>
      </c>
      <c r="C1634" s="31" t="str">
        <f>IF(OR(Sheet1!I2110&lt;&gt;Sheet1!AF2110,Sheet1!AG2110&lt;&gt;Sheet1!J2110),"有影响","-")</f>
        <v>有影响</v>
      </c>
      <c r="D1634" s="31" t="str">
        <f>IF(OR(Sheet1!N2110&lt;&gt;Sheet1!AH2110,Sheet1!AI2110&lt;&gt;Sheet1!O2110),"有影响","-")</f>
        <v>-</v>
      </c>
      <c r="E1634" s="31" t="str">
        <f>IF(OR(Sheet1!S2110&lt;&gt;Sheet1!AJ2110,Sheet1!AK2110&lt;&gt;Sheet1!T2110),"有影响","-")</f>
        <v>-</v>
      </c>
      <c r="F1634" s="31" t="str">
        <f>IF(OR(Sheet1!X2110&lt;&gt;Sheet1!AL2110,Sheet1!AM2110&lt;&gt;Sheet1!Y2110),"有影响","-")</f>
        <v>-</v>
      </c>
      <c r="G1634" s="31" t="str">
        <f>IF(OR(Sheet1!AC2110&lt;&gt;Sheet1!AN2110,Sheet1!AO2110&lt;&gt;Sheet1!AD2110),"有影响","-")</f>
        <v>-</v>
      </c>
      <c r="H1634" s="31" t="str">
        <f>IF(Sheet1!G2110=0,"出错","-")</f>
        <v>-</v>
      </c>
      <c r="I1634" s="31" t="str">
        <f>IF(AND(Sheet1!G2110=0,Sheet1!L2110&lt;&gt;0),"出错","-")</f>
        <v>-</v>
      </c>
      <c r="J1634" s="31" t="str">
        <f>IF(AND(Sheet1!G2110=0,Sheet1!L2110=0,Sheet1!Q2110&lt;&gt;0),"出错","-")</f>
        <v>-</v>
      </c>
      <c r="K1634" s="31" t="str">
        <f>IF(AND(Sheet1!G2110=0,Sheet1!L2110=0,Sheet1!Q2110=0,Sheet1!V2110&lt;&gt;0),"出错","-")</f>
        <v>-</v>
      </c>
      <c r="L1634" s="31" t="str">
        <f>IF(AND(Sheet1!G2110=0,Sheet1!L2110=0,Sheet1!Q2110=0,Sheet1!V2110=0,Sheet1!AA2110&lt;&gt;0),"出错","-")</f>
        <v>-</v>
      </c>
    </row>
    <row r="1635" spans="1:12">
      <c r="A1635" s="18">
        <v>50212</v>
      </c>
      <c r="B1635" s="18" t="s">
        <v>1667</v>
      </c>
      <c r="C1635" s="31" t="str">
        <f>IF(OR(Sheet1!I2111&lt;&gt;Sheet1!AF2111,Sheet1!AG2111&lt;&gt;Sheet1!J2111),"有影响","-")</f>
        <v>有影响</v>
      </c>
      <c r="D1635" s="31" t="str">
        <f>IF(OR(Sheet1!N2111&lt;&gt;Sheet1!AH2111,Sheet1!AI2111&lt;&gt;Sheet1!O2111),"有影响","-")</f>
        <v>-</v>
      </c>
      <c r="E1635" s="31" t="str">
        <f>IF(OR(Sheet1!S2111&lt;&gt;Sheet1!AJ2111,Sheet1!AK2111&lt;&gt;Sheet1!T2111),"有影响","-")</f>
        <v>-</v>
      </c>
      <c r="F1635" s="31" t="str">
        <f>IF(OR(Sheet1!X2111&lt;&gt;Sheet1!AL2111,Sheet1!AM2111&lt;&gt;Sheet1!Y2111),"有影响","-")</f>
        <v>-</v>
      </c>
      <c r="G1635" s="31" t="str">
        <f>IF(OR(Sheet1!AC2111&lt;&gt;Sheet1!AN2111,Sheet1!AO2111&lt;&gt;Sheet1!AD2111),"有影响","-")</f>
        <v>-</v>
      </c>
      <c r="H1635" s="31" t="str">
        <f>IF(Sheet1!G2111=0,"出错","-")</f>
        <v>-</v>
      </c>
      <c r="I1635" s="31" t="str">
        <f>IF(AND(Sheet1!G2111=0,Sheet1!L2111&lt;&gt;0),"出错","-")</f>
        <v>-</v>
      </c>
      <c r="J1635" s="31" t="str">
        <f>IF(AND(Sheet1!G2111=0,Sheet1!L2111=0,Sheet1!Q2111&lt;&gt;0),"出错","-")</f>
        <v>-</v>
      </c>
      <c r="K1635" s="31" t="str">
        <f>IF(AND(Sheet1!G2111=0,Sheet1!L2111=0,Sheet1!Q2111=0,Sheet1!V2111&lt;&gt;0),"出错","-")</f>
        <v>-</v>
      </c>
      <c r="L1635" s="31" t="str">
        <f>IF(AND(Sheet1!G2111=0,Sheet1!L2111=0,Sheet1!Q2111=0,Sheet1!V2111=0,Sheet1!AA2111&lt;&gt;0),"出错","-")</f>
        <v>-</v>
      </c>
    </row>
    <row r="1636" spans="1:12">
      <c r="A1636" s="18">
        <v>50213</v>
      </c>
      <c r="B1636" s="18" t="s">
        <v>1667</v>
      </c>
      <c r="C1636" s="31" t="str">
        <f>IF(OR(Sheet1!I2112&lt;&gt;Sheet1!AF2112,Sheet1!AG2112&lt;&gt;Sheet1!J2112),"有影响","-")</f>
        <v>有影响</v>
      </c>
      <c r="D1636" s="31" t="str">
        <f>IF(OR(Sheet1!N2112&lt;&gt;Sheet1!AH2112,Sheet1!AI2112&lt;&gt;Sheet1!O2112),"有影响","-")</f>
        <v>-</v>
      </c>
      <c r="E1636" s="31" t="str">
        <f>IF(OR(Sheet1!S2112&lt;&gt;Sheet1!AJ2112,Sheet1!AK2112&lt;&gt;Sheet1!T2112),"有影响","-")</f>
        <v>-</v>
      </c>
      <c r="F1636" s="31" t="str">
        <f>IF(OR(Sheet1!X2112&lt;&gt;Sheet1!AL2112,Sheet1!AM2112&lt;&gt;Sheet1!Y2112),"有影响","-")</f>
        <v>-</v>
      </c>
      <c r="G1636" s="31" t="str">
        <f>IF(OR(Sheet1!AC2112&lt;&gt;Sheet1!AN2112,Sheet1!AO2112&lt;&gt;Sheet1!AD2112),"有影响","-")</f>
        <v>-</v>
      </c>
      <c r="H1636" s="31" t="str">
        <f>IF(Sheet1!G2112=0,"出错","-")</f>
        <v>-</v>
      </c>
      <c r="I1636" s="31" t="str">
        <f>IF(AND(Sheet1!G2112=0,Sheet1!L2112&lt;&gt;0),"出错","-")</f>
        <v>-</v>
      </c>
      <c r="J1636" s="31" t="str">
        <f>IF(AND(Sheet1!G2112=0,Sheet1!L2112=0,Sheet1!Q2112&lt;&gt;0),"出错","-")</f>
        <v>-</v>
      </c>
      <c r="K1636" s="31" t="str">
        <f>IF(AND(Sheet1!G2112=0,Sheet1!L2112=0,Sheet1!Q2112=0,Sheet1!V2112&lt;&gt;0),"出错","-")</f>
        <v>-</v>
      </c>
      <c r="L1636" s="31" t="str">
        <f>IF(AND(Sheet1!G2112=0,Sheet1!L2112=0,Sheet1!Q2112=0,Sheet1!V2112=0,Sheet1!AA2112&lt;&gt;0),"出错","-")</f>
        <v>-</v>
      </c>
    </row>
    <row r="1637" spans="1:12">
      <c r="A1637" s="18">
        <v>50214</v>
      </c>
      <c r="B1637" s="18" t="s">
        <v>1667</v>
      </c>
      <c r="C1637" s="31" t="str">
        <f>IF(OR(Sheet1!I2113&lt;&gt;Sheet1!AF2113,Sheet1!AG2113&lt;&gt;Sheet1!J2113),"有影响","-")</f>
        <v>有影响</v>
      </c>
      <c r="D1637" s="31" t="str">
        <f>IF(OR(Sheet1!N2113&lt;&gt;Sheet1!AH2113,Sheet1!AI2113&lt;&gt;Sheet1!O2113),"有影响","-")</f>
        <v>-</v>
      </c>
      <c r="E1637" s="31" t="str">
        <f>IF(OR(Sheet1!S2113&lt;&gt;Sheet1!AJ2113,Sheet1!AK2113&lt;&gt;Sheet1!T2113),"有影响","-")</f>
        <v>-</v>
      </c>
      <c r="F1637" s="31" t="str">
        <f>IF(OR(Sheet1!X2113&lt;&gt;Sheet1!AL2113,Sheet1!AM2113&lt;&gt;Sheet1!Y2113),"有影响","-")</f>
        <v>-</v>
      </c>
      <c r="G1637" s="31" t="str">
        <f>IF(OR(Sheet1!AC2113&lt;&gt;Sheet1!AN2113,Sheet1!AO2113&lt;&gt;Sheet1!AD2113),"有影响","-")</f>
        <v>-</v>
      </c>
      <c r="H1637" s="31" t="str">
        <f>IF(Sheet1!G2113=0,"出错","-")</f>
        <v>-</v>
      </c>
      <c r="I1637" s="31" t="str">
        <f>IF(AND(Sheet1!G2113=0,Sheet1!L2113&lt;&gt;0),"出错","-")</f>
        <v>-</v>
      </c>
      <c r="J1637" s="31" t="str">
        <f>IF(AND(Sheet1!G2113=0,Sheet1!L2113=0,Sheet1!Q2113&lt;&gt;0),"出错","-")</f>
        <v>-</v>
      </c>
      <c r="K1637" s="31" t="str">
        <f>IF(AND(Sheet1!G2113=0,Sheet1!L2113=0,Sheet1!Q2113=0,Sheet1!V2113&lt;&gt;0),"出错","-")</f>
        <v>-</v>
      </c>
      <c r="L1637" s="31" t="str">
        <f>IF(AND(Sheet1!G2113=0,Sheet1!L2113=0,Sheet1!Q2113=0,Sheet1!V2113=0,Sheet1!AA2113&lt;&gt;0),"出错","-")</f>
        <v>-</v>
      </c>
    </row>
    <row r="1638" spans="1:12">
      <c r="A1638" s="18">
        <v>50221</v>
      </c>
      <c r="B1638" s="18" t="s">
        <v>1668</v>
      </c>
      <c r="C1638" s="31" t="str">
        <f>IF(OR(Sheet1!I2114&lt;&gt;Sheet1!AF2114,Sheet1!AG2114&lt;&gt;Sheet1!J2114),"有影响","-")</f>
        <v>有影响</v>
      </c>
      <c r="D1638" s="31" t="str">
        <f>IF(OR(Sheet1!N2114&lt;&gt;Sheet1!AH2114,Sheet1!AI2114&lt;&gt;Sheet1!O2114),"有影响","-")</f>
        <v>-</v>
      </c>
      <c r="E1638" s="31" t="str">
        <f>IF(OR(Sheet1!S2114&lt;&gt;Sheet1!AJ2114,Sheet1!AK2114&lt;&gt;Sheet1!T2114),"有影响","-")</f>
        <v>-</v>
      </c>
      <c r="F1638" s="31" t="str">
        <f>IF(OR(Sheet1!X2114&lt;&gt;Sheet1!AL2114,Sheet1!AM2114&lt;&gt;Sheet1!Y2114),"有影响","-")</f>
        <v>-</v>
      </c>
      <c r="G1638" s="31" t="str">
        <f>IF(OR(Sheet1!AC2114&lt;&gt;Sheet1!AN2114,Sheet1!AO2114&lt;&gt;Sheet1!AD2114),"有影响","-")</f>
        <v>-</v>
      </c>
      <c r="H1638" s="31" t="str">
        <f>IF(Sheet1!G2114=0,"出错","-")</f>
        <v>-</v>
      </c>
      <c r="I1638" s="31" t="str">
        <f>IF(AND(Sheet1!G2114=0,Sheet1!L2114&lt;&gt;0),"出错","-")</f>
        <v>-</v>
      </c>
      <c r="J1638" s="31" t="str">
        <f>IF(AND(Sheet1!G2114=0,Sheet1!L2114=0,Sheet1!Q2114&lt;&gt;0),"出错","-")</f>
        <v>-</v>
      </c>
      <c r="K1638" s="31" t="str">
        <f>IF(AND(Sheet1!G2114=0,Sheet1!L2114=0,Sheet1!Q2114=0,Sheet1!V2114&lt;&gt;0),"出错","-")</f>
        <v>-</v>
      </c>
      <c r="L1638" s="31" t="str">
        <f>IF(AND(Sheet1!G2114=0,Sheet1!L2114=0,Sheet1!Q2114=0,Sheet1!V2114=0,Sheet1!AA2114&lt;&gt;0),"出错","-")</f>
        <v>-</v>
      </c>
    </row>
    <row r="1639" spans="1:12">
      <c r="A1639" s="18">
        <v>50222</v>
      </c>
      <c r="B1639" s="18" t="s">
        <v>1668</v>
      </c>
      <c r="C1639" s="31" t="str">
        <f>IF(OR(Sheet1!I2115&lt;&gt;Sheet1!AF2115,Sheet1!AG2115&lt;&gt;Sheet1!J2115),"有影响","-")</f>
        <v>有影响</v>
      </c>
      <c r="D1639" s="31" t="str">
        <f>IF(OR(Sheet1!N2115&lt;&gt;Sheet1!AH2115,Sheet1!AI2115&lt;&gt;Sheet1!O2115),"有影响","-")</f>
        <v>-</v>
      </c>
      <c r="E1639" s="31" t="str">
        <f>IF(OR(Sheet1!S2115&lt;&gt;Sheet1!AJ2115,Sheet1!AK2115&lt;&gt;Sheet1!T2115),"有影响","-")</f>
        <v>-</v>
      </c>
      <c r="F1639" s="31" t="str">
        <f>IF(OR(Sheet1!X2115&lt;&gt;Sheet1!AL2115,Sheet1!AM2115&lt;&gt;Sheet1!Y2115),"有影响","-")</f>
        <v>-</v>
      </c>
      <c r="G1639" s="31" t="str">
        <f>IF(OR(Sheet1!AC2115&lt;&gt;Sheet1!AN2115,Sheet1!AO2115&lt;&gt;Sheet1!AD2115),"有影响","-")</f>
        <v>-</v>
      </c>
      <c r="H1639" s="31" t="str">
        <f>IF(Sheet1!G2115=0,"出错","-")</f>
        <v>-</v>
      </c>
      <c r="I1639" s="31" t="str">
        <f>IF(AND(Sheet1!G2115=0,Sheet1!L2115&lt;&gt;0),"出错","-")</f>
        <v>-</v>
      </c>
      <c r="J1639" s="31" t="str">
        <f>IF(AND(Sheet1!G2115=0,Sheet1!L2115=0,Sheet1!Q2115&lt;&gt;0),"出错","-")</f>
        <v>-</v>
      </c>
      <c r="K1639" s="31" t="str">
        <f>IF(AND(Sheet1!G2115=0,Sheet1!L2115=0,Sheet1!Q2115=0,Sheet1!V2115&lt;&gt;0),"出错","-")</f>
        <v>-</v>
      </c>
      <c r="L1639" s="31" t="str">
        <f>IF(AND(Sheet1!G2115=0,Sheet1!L2115=0,Sheet1!Q2115=0,Sheet1!V2115=0,Sheet1!AA2115&lt;&gt;0),"出错","-")</f>
        <v>-</v>
      </c>
    </row>
    <row r="1640" spans="1:12">
      <c r="A1640" s="18">
        <v>50223</v>
      </c>
      <c r="B1640" s="18" t="s">
        <v>1668</v>
      </c>
      <c r="C1640" s="31" t="str">
        <f>IF(OR(Sheet1!I2116&lt;&gt;Sheet1!AF2116,Sheet1!AG2116&lt;&gt;Sheet1!J2116),"有影响","-")</f>
        <v>有影响</v>
      </c>
      <c r="D1640" s="31" t="str">
        <f>IF(OR(Sheet1!N2116&lt;&gt;Sheet1!AH2116,Sheet1!AI2116&lt;&gt;Sheet1!O2116),"有影响","-")</f>
        <v>-</v>
      </c>
      <c r="E1640" s="31" t="str">
        <f>IF(OR(Sheet1!S2116&lt;&gt;Sheet1!AJ2116,Sheet1!AK2116&lt;&gt;Sheet1!T2116),"有影响","-")</f>
        <v>-</v>
      </c>
      <c r="F1640" s="31" t="str">
        <f>IF(OR(Sheet1!X2116&lt;&gt;Sheet1!AL2116,Sheet1!AM2116&lt;&gt;Sheet1!Y2116),"有影响","-")</f>
        <v>-</v>
      </c>
      <c r="G1640" s="31" t="str">
        <f>IF(OR(Sheet1!AC2116&lt;&gt;Sheet1!AN2116,Sheet1!AO2116&lt;&gt;Sheet1!AD2116),"有影响","-")</f>
        <v>-</v>
      </c>
      <c r="H1640" s="31" t="str">
        <f>IF(Sheet1!G2116=0,"出错","-")</f>
        <v>-</v>
      </c>
      <c r="I1640" s="31" t="str">
        <f>IF(AND(Sheet1!G2116=0,Sheet1!L2116&lt;&gt;0),"出错","-")</f>
        <v>-</v>
      </c>
      <c r="J1640" s="31" t="str">
        <f>IF(AND(Sheet1!G2116=0,Sheet1!L2116=0,Sheet1!Q2116&lt;&gt;0),"出错","-")</f>
        <v>-</v>
      </c>
      <c r="K1640" s="31" t="str">
        <f>IF(AND(Sheet1!G2116=0,Sheet1!L2116=0,Sheet1!Q2116=0,Sheet1!V2116&lt;&gt;0),"出错","-")</f>
        <v>-</v>
      </c>
      <c r="L1640" s="31" t="str">
        <f>IF(AND(Sheet1!G2116=0,Sheet1!L2116=0,Sheet1!Q2116=0,Sheet1!V2116=0,Sheet1!AA2116&lt;&gt;0),"出错","-")</f>
        <v>-</v>
      </c>
    </row>
    <row r="1641" spans="1:12">
      <c r="A1641" s="18">
        <v>50224</v>
      </c>
      <c r="B1641" s="18" t="s">
        <v>1668</v>
      </c>
      <c r="C1641" s="31" t="str">
        <f>IF(OR(Sheet1!I2117&lt;&gt;Sheet1!AF2117,Sheet1!AG2117&lt;&gt;Sheet1!J2117),"有影响","-")</f>
        <v>有影响</v>
      </c>
      <c r="D1641" s="31" t="str">
        <f>IF(OR(Sheet1!N2117&lt;&gt;Sheet1!AH2117,Sheet1!AI2117&lt;&gt;Sheet1!O2117),"有影响","-")</f>
        <v>-</v>
      </c>
      <c r="E1641" s="31" t="str">
        <f>IF(OR(Sheet1!S2117&lt;&gt;Sheet1!AJ2117,Sheet1!AK2117&lt;&gt;Sheet1!T2117),"有影响","-")</f>
        <v>-</v>
      </c>
      <c r="F1641" s="31" t="str">
        <f>IF(OR(Sheet1!X2117&lt;&gt;Sheet1!AL2117,Sheet1!AM2117&lt;&gt;Sheet1!Y2117),"有影响","-")</f>
        <v>-</v>
      </c>
      <c r="G1641" s="31" t="str">
        <f>IF(OR(Sheet1!AC2117&lt;&gt;Sheet1!AN2117,Sheet1!AO2117&lt;&gt;Sheet1!AD2117),"有影响","-")</f>
        <v>-</v>
      </c>
      <c r="H1641" s="31" t="str">
        <f>IF(Sheet1!G2117=0,"出错","-")</f>
        <v>-</v>
      </c>
      <c r="I1641" s="31" t="str">
        <f>IF(AND(Sheet1!G2117=0,Sheet1!L2117&lt;&gt;0),"出错","-")</f>
        <v>-</v>
      </c>
      <c r="J1641" s="31" t="str">
        <f>IF(AND(Sheet1!G2117=0,Sheet1!L2117=0,Sheet1!Q2117&lt;&gt;0),"出错","-")</f>
        <v>-</v>
      </c>
      <c r="K1641" s="31" t="str">
        <f>IF(AND(Sheet1!G2117=0,Sheet1!L2117=0,Sheet1!Q2117=0,Sheet1!V2117&lt;&gt;0),"出错","-")</f>
        <v>-</v>
      </c>
      <c r="L1641" s="31" t="str">
        <f>IF(AND(Sheet1!G2117=0,Sheet1!L2117=0,Sheet1!Q2117=0,Sheet1!V2117=0,Sheet1!AA2117&lt;&gt;0),"出错","-")</f>
        <v>-</v>
      </c>
    </row>
    <row r="1642" spans="1:12">
      <c r="A1642" s="18">
        <v>50231</v>
      </c>
      <c r="B1642" s="18" t="s">
        <v>1669</v>
      </c>
      <c r="C1642" s="31" t="str">
        <f>IF(OR(Sheet1!I2118&lt;&gt;Sheet1!AF2118,Sheet1!AG2118&lt;&gt;Sheet1!J2118),"有影响","-")</f>
        <v>有影响</v>
      </c>
      <c r="D1642" s="31" t="str">
        <f>IF(OR(Sheet1!N2118&lt;&gt;Sheet1!AH2118,Sheet1!AI2118&lt;&gt;Sheet1!O2118),"有影响","-")</f>
        <v>-</v>
      </c>
      <c r="E1642" s="31" t="str">
        <f>IF(OR(Sheet1!S2118&lt;&gt;Sheet1!AJ2118,Sheet1!AK2118&lt;&gt;Sheet1!T2118),"有影响","-")</f>
        <v>-</v>
      </c>
      <c r="F1642" s="31" t="str">
        <f>IF(OR(Sheet1!X2118&lt;&gt;Sheet1!AL2118,Sheet1!AM2118&lt;&gt;Sheet1!Y2118),"有影响","-")</f>
        <v>-</v>
      </c>
      <c r="G1642" s="31" t="str">
        <f>IF(OR(Sheet1!AC2118&lt;&gt;Sheet1!AN2118,Sheet1!AO2118&lt;&gt;Sheet1!AD2118),"有影响","-")</f>
        <v>-</v>
      </c>
      <c r="H1642" s="31" t="str">
        <f>IF(Sheet1!G2118=0,"出错","-")</f>
        <v>-</v>
      </c>
      <c r="I1642" s="31" t="str">
        <f>IF(AND(Sheet1!G2118=0,Sheet1!L2118&lt;&gt;0),"出错","-")</f>
        <v>-</v>
      </c>
      <c r="J1642" s="31" t="str">
        <f>IF(AND(Sheet1!G2118=0,Sheet1!L2118=0,Sheet1!Q2118&lt;&gt;0),"出错","-")</f>
        <v>-</v>
      </c>
      <c r="K1642" s="31" t="str">
        <f>IF(AND(Sheet1!G2118=0,Sheet1!L2118=0,Sheet1!Q2118=0,Sheet1!V2118&lt;&gt;0),"出错","-")</f>
        <v>-</v>
      </c>
      <c r="L1642" s="31" t="str">
        <f>IF(AND(Sheet1!G2118=0,Sheet1!L2118=0,Sheet1!Q2118=0,Sheet1!V2118=0,Sheet1!AA2118&lt;&gt;0),"出错","-")</f>
        <v>-</v>
      </c>
    </row>
    <row r="1643" spans="1:12">
      <c r="A1643" s="18">
        <v>50232</v>
      </c>
      <c r="B1643" s="18" t="s">
        <v>1669</v>
      </c>
      <c r="C1643" s="31" t="str">
        <f>IF(OR(Sheet1!I2119&lt;&gt;Sheet1!AF2119,Sheet1!AG2119&lt;&gt;Sheet1!J2119),"有影响","-")</f>
        <v>有影响</v>
      </c>
      <c r="D1643" s="31" t="str">
        <f>IF(OR(Sheet1!N2119&lt;&gt;Sheet1!AH2119,Sheet1!AI2119&lt;&gt;Sheet1!O2119),"有影响","-")</f>
        <v>-</v>
      </c>
      <c r="E1643" s="31" t="str">
        <f>IF(OR(Sheet1!S2119&lt;&gt;Sheet1!AJ2119,Sheet1!AK2119&lt;&gt;Sheet1!T2119),"有影响","-")</f>
        <v>-</v>
      </c>
      <c r="F1643" s="31" t="str">
        <f>IF(OR(Sheet1!X2119&lt;&gt;Sheet1!AL2119,Sheet1!AM2119&lt;&gt;Sheet1!Y2119),"有影响","-")</f>
        <v>-</v>
      </c>
      <c r="G1643" s="31" t="str">
        <f>IF(OR(Sheet1!AC2119&lt;&gt;Sheet1!AN2119,Sheet1!AO2119&lt;&gt;Sheet1!AD2119),"有影响","-")</f>
        <v>-</v>
      </c>
      <c r="H1643" s="31" t="str">
        <f>IF(Sheet1!G2119=0,"出错","-")</f>
        <v>-</v>
      </c>
      <c r="I1643" s="31" t="str">
        <f>IF(AND(Sheet1!G2119=0,Sheet1!L2119&lt;&gt;0),"出错","-")</f>
        <v>-</v>
      </c>
      <c r="J1643" s="31" t="str">
        <f>IF(AND(Sheet1!G2119=0,Sheet1!L2119=0,Sheet1!Q2119&lt;&gt;0),"出错","-")</f>
        <v>-</v>
      </c>
      <c r="K1643" s="31" t="str">
        <f>IF(AND(Sheet1!G2119=0,Sheet1!L2119=0,Sheet1!Q2119=0,Sheet1!V2119&lt;&gt;0),"出错","-")</f>
        <v>-</v>
      </c>
      <c r="L1643" s="31" t="str">
        <f>IF(AND(Sheet1!G2119=0,Sheet1!L2119=0,Sheet1!Q2119=0,Sheet1!V2119=0,Sheet1!AA2119&lt;&gt;0),"出错","-")</f>
        <v>-</v>
      </c>
    </row>
    <row r="1644" spans="1:12">
      <c r="A1644" s="18">
        <v>50233</v>
      </c>
      <c r="B1644" s="18" t="s">
        <v>1669</v>
      </c>
      <c r="C1644" s="31" t="str">
        <f>IF(OR(Sheet1!I2120&lt;&gt;Sheet1!AF2120,Sheet1!AG2120&lt;&gt;Sheet1!J2120),"有影响","-")</f>
        <v>有影响</v>
      </c>
      <c r="D1644" s="31" t="str">
        <f>IF(OR(Sheet1!N2120&lt;&gt;Sheet1!AH2120,Sheet1!AI2120&lt;&gt;Sheet1!O2120),"有影响","-")</f>
        <v>-</v>
      </c>
      <c r="E1644" s="31" t="str">
        <f>IF(OR(Sheet1!S2120&lt;&gt;Sheet1!AJ2120,Sheet1!AK2120&lt;&gt;Sheet1!T2120),"有影响","-")</f>
        <v>-</v>
      </c>
      <c r="F1644" s="31" t="str">
        <f>IF(OR(Sheet1!X2120&lt;&gt;Sheet1!AL2120,Sheet1!AM2120&lt;&gt;Sheet1!Y2120),"有影响","-")</f>
        <v>-</v>
      </c>
      <c r="G1644" s="31" t="str">
        <f>IF(OR(Sheet1!AC2120&lt;&gt;Sheet1!AN2120,Sheet1!AO2120&lt;&gt;Sheet1!AD2120),"有影响","-")</f>
        <v>-</v>
      </c>
      <c r="H1644" s="31" t="str">
        <f>IF(Sheet1!G2120=0,"出错","-")</f>
        <v>-</v>
      </c>
      <c r="I1644" s="31" t="str">
        <f>IF(AND(Sheet1!G2120=0,Sheet1!L2120&lt;&gt;0),"出错","-")</f>
        <v>-</v>
      </c>
      <c r="J1644" s="31" t="str">
        <f>IF(AND(Sheet1!G2120=0,Sheet1!L2120=0,Sheet1!Q2120&lt;&gt;0),"出错","-")</f>
        <v>-</v>
      </c>
      <c r="K1644" s="31" t="str">
        <f>IF(AND(Sheet1!G2120=0,Sheet1!L2120=0,Sheet1!Q2120=0,Sheet1!V2120&lt;&gt;0),"出错","-")</f>
        <v>-</v>
      </c>
      <c r="L1644" s="31" t="str">
        <f>IF(AND(Sheet1!G2120=0,Sheet1!L2120=0,Sheet1!Q2120=0,Sheet1!V2120=0,Sheet1!AA2120&lt;&gt;0),"出错","-")</f>
        <v>-</v>
      </c>
    </row>
    <row r="1645" spans="1:12">
      <c r="A1645" s="18">
        <v>50234</v>
      </c>
      <c r="B1645" s="18" t="s">
        <v>1669</v>
      </c>
      <c r="C1645" s="31" t="str">
        <f>IF(OR(Sheet1!I2121&lt;&gt;Sheet1!AF2121,Sheet1!AG2121&lt;&gt;Sheet1!J2121),"有影响","-")</f>
        <v>有影响</v>
      </c>
      <c r="D1645" s="31" t="str">
        <f>IF(OR(Sheet1!N2121&lt;&gt;Sheet1!AH2121,Sheet1!AI2121&lt;&gt;Sheet1!O2121),"有影响","-")</f>
        <v>-</v>
      </c>
      <c r="E1645" s="31" t="str">
        <f>IF(OR(Sheet1!S2121&lt;&gt;Sheet1!AJ2121,Sheet1!AK2121&lt;&gt;Sheet1!T2121),"有影响","-")</f>
        <v>-</v>
      </c>
      <c r="F1645" s="31" t="str">
        <f>IF(OR(Sheet1!X2121&lt;&gt;Sheet1!AL2121,Sheet1!AM2121&lt;&gt;Sheet1!Y2121),"有影响","-")</f>
        <v>-</v>
      </c>
      <c r="G1645" s="31" t="str">
        <f>IF(OR(Sheet1!AC2121&lt;&gt;Sheet1!AN2121,Sheet1!AO2121&lt;&gt;Sheet1!AD2121),"有影响","-")</f>
        <v>-</v>
      </c>
      <c r="H1645" s="31" t="str">
        <f>IF(Sheet1!G2121=0,"出错","-")</f>
        <v>-</v>
      </c>
      <c r="I1645" s="31" t="str">
        <f>IF(AND(Sheet1!G2121=0,Sheet1!L2121&lt;&gt;0),"出错","-")</f>
        <v>-</v>
      </c>
      <c r="J1645" s="31" t="str">
        <f>IF(AND(Sheet1!G2121=0,Sheet1!L2121=0,Sheet1!Q2121&lt;&gt;0),"出错","-")</f>
        <v>-</v>
      </c>
      <c r="K1645" s="31" t="str">
        <f>IF(AND(Sheet1!G2121=0,Sheet1!L2121=0,Sheet1!Q2121=0,Sheet1!V2121&lt;&gt;0),"出错","-")</f>
        <v>-</v>
      </c>
      <c r="L1645" s="31" t="str">
        <f>IF(AND(Sheet1!G2121=0,Sheet1!L2121=0,Sheet1!Q2121=0,Sheet1!V2121=0,Sheet1!AA2121&lt;&gt;0),"出错","-")</f>
        <v>-</v>
      </c>
    </row>
    <row r="1646" spans="1:12">
      <c r="A1646" s="29">
        <v>50311</v>
      </c>
      <c r="B1646" s="29" t="s">
        <v>1670</v>
      </c>
      <c r="C1646" s="31" t="str">
        <f>IF(OR(Sheet1!I2122&lt;&gt;Sheet1!AF2122,Sheet1!AG2122&lt;&gt;Sheet1!J2122),"有影响","-")</f>
        <v>有影响</v>
      </c>
      <c r="D1646" s="31" t="str">
        <f>IF(OR(Sheet1!N2122&lt;&gt;Sheet1!AH2122,Sheet1!AI2122&lt;&gt;Sheet1!O2122),"有影响","-")</f>
        <v>-</v>
      </c>
      <c r="E1646" s="31" t="str">
        <f>IF(OR(Sheet1!S2122&lt;&gt;Sheet1!AJ2122,Sheet1!AK2122&lt;&gt;Sheet1!T2122),"有影响","-")</f>
        <v>-</v>
      </c>
      <c r="F1646" s="31" t="str">
        <f>IF(OR(Sheet1!X2122&lt;&gt;Sheet1!AL2122,Sheet1!AM2122&lt;&gt;Sheet1!Y2122),"有影响","-")</f>
        <v>-</v>
      </c>
      <c r="G1646" s="31" t="str">
        <f>IF(OR(Sheet1!AC2122&lt;&gt;Sheet1!AN2122,Sheet1!AO2122&lt;&gt;Sheet1!AD2122),"有影响","-")</f>
        <v>-</v>
      </c>
      <c r="H1646" s="31" t="str">
        <f>IF(Sheet1!G2122=0,"出错","-")</f>
        <v>-</v>
      </c>
      <c r="I1646" s="31" t="str">
        <f>IF(AND(Sheet1!G2122=0,Sheet1!L2122&lt;&gt;0),"出错","-")</f>
        <v>-</v>
      </c>
      <c r="J1646" s="31" t="str">
        <f>IF(AND(Sheet1!G2122=0,Sheet1!L2122=0,Sheet1!Q2122&lt;&gt;0),"出错","-")</f>
        <v>-</v>
      </c>
      <c r="K1646" s="31" t="str">
        <f>IF(AND(Sheet1!G2122=0,Sheet1!L2122=0,Sheet1!Q2122=0,Sheet1!V2122&lt;&gt;0),"出错","-")</f>
        <v>-</v>
      </c>
      <c r="L1646" s="31" t="str">
        <f>IF(AND(Sheet1!G2122=0,Sheet1!L2122=0,Sheet1!Q2122=0,Sheet1!V2122=0,Sheet1!AA2122&lt;&gt;0),"出错","-")</f>
        <v>-</v>
      </c>
    </row>
    <row r="1647" spans="1:12">
      <c r="A1647" s="29">
        <v>50312</v>
      </c>
      <c r="B1647" s="29" t="s">
        <v>1670</v>
      </c>
      <c r="C1647" s="31" t="str">
        <f>IF(OR(Sheet1!I2123&lt;&gt;Sheet1!AF2123,Sheet1!AG2123&lt;&gt;Sheet1!J2123),"有影响","-")</f>
        <v>有影响</v>
      </c>
      <c r="D1647" s="31" t="str">
        <f>IF(OR(Sheet1!N2123&lt;&gt;Sheet1!AH2123,Sheet1!AI2123&lt;&gt;Sheet1!O2123),"有影响","-")</f>
        <v>-</v>
      </c>
      <c r="E1647" s="31" t="str">
        <f>IF(OR(Sheet1!S2123&lt;&gt;Sheet1!AJ2123,Sheet1!AK2123&lt;&gt;Sheet1!T2123),"有影响","-")</f>
        <v>-</v>
      </c>
      <c r="F1647" s="31" t="str">
        <f>IF(OR(Sheet1!X2123&lt;&gt;Sheet1!AL2123,Sheet1!AM2123&lt;&gt;Sheet1!Y2123),"有影响","-")</f>
        <v>-</v>
      </c>
      <c r="G1647" s="31" t="str">
        <f>IF(OR(Sheet1!AC2123&lt;&gt;Sheet1!AN2123,Sheet1!AO2123&lt;&gt;Sheet1!AD2123),"有影响","-")</f>
        <v>-</v>
      </c>
      <c r="H1647" s="31" t="str">
        <f>IF(Sheet1!G2123=0,"出错","-")</f>
        <v>-</v>
      </c>
      <c r="I1647" s="31" t="str">
        <f>IF(AND(Sheet1!G2123=0,Sheet1!L2123&lt;&gt;0),"出错","-")</f>
        <v>-</v>
      </c>
      <c r="J1647" s="31" t="str">
        <f>IF(AND(Sheet1!G2123=0,Sheet1!L2123=0,Sheet1!Q2123&lt;&gt;0),"出错","-")</f>
        <v>-</v>
      </c>
      <c r="K1647" s="31" t="str">
        <f>IF(AND(Sheet1!G2123=0,Sheet1!L2123=0,Sheet1!Q2123=0,Sheet1!V2123&lt;&gt;0),"出错","-")</f>
        <v>-</v>
      </c>
      <c r="L1647" s="31" t="str">
        <f>IF(AND(Sheet1!G2123=0,Sheet1!L2123=0,Sheet1!Q2123=0,Sheet1!V2123=0,Sheet1!AA2123&lt;&gt;0),"出错","-")</f>
        <v>-</v>
      </c>
    </row>
    <row r="1648" spans="1:12">
      <c r="A1648" s="29">
        <v>50313</v>
      </c>
      <c r="B1648" s="29" t="s">
        <v>1670</v>
      </c>
      <c r="C1648" s="31" t="str">
        <f>IF(OR(Sheet1!I2124&lt;&gt;Sheet1!AF2124,Sheet1!AG2124&lt;&gt;Sheet1!J2124),"有影响","-")</f>
        <v>有影响</v>
      </c>
      <c r="D1648" s="31" t="str">
        <f>IF(OR(Sheet1!N2124&lt;&gt;Sheet1!AH2124,Sheet1!AI2124&lt;&gt;Sheet1!O2124),"有影响","-")</f>
        <v>-</v>
      </c>
      <c r="E1648" s="31" t="str">
        <f>IF(OR(Sheet1!S2124&lt;&gt;Sheet1!AJ2124,Sheet1!AK2124&lt;&gt;Sheet1!T2124),"有影响","-")</f>
        <v>-</v>
      </c>
      <c r="F1648" s="31" t="str">
        <f>IF(OR(Sheet1!X2124&lt;&gt;Sheet1!AL2124,Sheet1!AM2124&lt;&gt;Sheet1!Y2124),"有影响","-")</f>
        <v>-</v>
      </c>
      <c r="G1648" s="31" t="str">
        <f>IF(OR(Sheet1!AC2124&lt;&gt;Sheet1!AN2124,Sheet1!AO2124&lt;&gt;Sheet1!AD2124),"有影响","-")</f>
        <v>-</v>
      </c>
      <c r="H1648" s="31" t="str">
        <f>IF(Sheet1!G2124=0,"出错","-")</f>
        <v>-</v>
      </c>
      <c r="I1648" s="31" t="str">
        <f>IF(AND(Sheet1!G2124=0,Sheet1!L2124&lt;&gt;0),"出错","-")</f>
        <v>-</v>
      </c>
      <c r="J1648" s="31" t="str">
        <f>IF(AND(Sheet1!G2124=0,Sheet1!L2124=0,Sheet1!Q2124&lt;&gt;0),"出错","-")</f>
        <v>-</v>
      </c>
      <c r="K1648" s="31" t="str">
        <f>IF(AND(Sheet1!G2124=0,Sheet1!L2124=0,Sheet1!Q2124=0,Sheet1!V2124&lt;&gt;0),"出错","-")</f>
        <v>-</v>
      </c>
      <c r="L1648" s="31" t="str">
        <f>IF(AND(Sheet1!G2124=0,Sheet1!L2124=0,Sheet1!Q2124=0,Sheet1!V2124=0,Sheet1!AA2124&lt;&gt;0),"出错","-")</f>
        <v>-</v>
      </c>
    </row>
    <row r="1649" spans="1:12">
      <c r="A1649" s="29">
        <v>50321</v>
      </c>
      <c r="B1649" s="29" t="s">
        <v>1671</v>
      </c>
      <c r="C1649" s="31" t="str">
        <f>IF(OR(Sheet1!I2125&lt;&gt;Sheet1!AF2125,Sheet1!AG2125&lt;&gt;Sheet1!J2125),"有影响","-")</f>
        <v>有影响</v>
      </c>
      <c r="D1649" s="31" t="str">
        <f>IF(OR(Sheet1!N2125&lt;&gt;Sheet1!AH2125,Sheet1!AI2125&lt;&gt;Sheet1!O2125),"有影响","-")</f>
        <v>-</v>
      </c>
      <c r="E1649" s="31" t="str">
        <f>IF(OR(Sheet1!S2125&lt;&gt;Sheet1!AJ2125,Sheet1!AK2125&lt;&gt;Sheet1!T2125),"有影响","-")</f>
        <v>-</v>
      </c>
      <c r="F1649" s="31" t="str">
        <f>IF(OR(Sheet1!X2125&lt;&gt;Sheet1!AL2125,Sheet1!AM2125&lt;&gt;Sheet1!Y2125),"有影响","-")</f>
        <v>-</v>
      </c>
      <c r="G1649" s="31" t="str">
        <f>IF(OR(Sheet1!AC2125&lt;&gt;Sheet1!AN2125,Sheet1!AO2125&lt;&gt;Sheet1!AD2125),"有影响","-")</f>
        <v>-</v>
      </c>
      <c r="H1649" s="31" t="str">
        <f>IF(Sheet1!G2125=0,"出错","-")</f>
        <v>-</v>
      </c>
      <c r="I1649" s="31" t="str">
        <f>IF(AND(Sheet1!G2125=0,Sheet1!L2125&lt;&gt;0),"出错","-")</f>
        <v>-</v>
      </c>
      <c r="J1649" s="31" t="str">
        <f>IF(AND(Sheet1!G2125=0,Sheet1!L2125=0,Sheet1!Q2125&lt;&gt;0),"出错","-")</f>
        <v>-</v>
      </c>
      <c r="K1649" s="31" t="str">
        <f>IF(AND(Sheet1!G2125=0,Sheet1!L2125=0,Sheet1!Q2125=0,Sheet1!V2125&lt;&gt;0),"出错","-")</f>
        <v>-</v>
      </c>
      <c r="L1649" s="31" t="str">
        <f>IF(AND(Sheet1!G2125=0,Sheet1!L2125=0,Sheet1!Q2125=0,Sheet1!V2125=0,Sheet1!AA2125&lt;&gt;0),"出错","-")</f>
        <v>-</v>
      </c>
    </row>
    <row r="1650" spans="1:12">
      <c r="A1650" s="29">
        <v>50322</v>
      </c>
      <c r="B1650" s="29" t="s">
        <v>1671</v>
      </c>
      <c r="C1650" s="31" t="str">
        <f>IF(OR(Sheet1!I2126&lt;&gt;Sheet1!AF2126,Sheet1!AG2126&lt;&gt;Sheet1!J2126),"有影响","-")</f>
        <v>有影响</v>
      </c>
      <c r="D1650" s="31" t="str">
        <f>IF(OR(Sheet1!N2126&lt;&gt;Sheet1!AH2126,Sheet1!AI2126&lt;&gt;Sheet1!O2126),"有影响","-")</f>
        <v>-</v>
      </c>
      <c r="E1650" s="31" t="str">
        <f>IF(OR(Sheet1!S2126&lt;&gt;Sheet1!AJ2126,Sheet1!AK2126&lt;&gt;Sheet1!T2126),"有影响","-")</f>
        <v>-</v>
      </c>
      <c r="F1650" s="31" t="str">
        <f>IF(OR(Sheet1!X2126&lt;&gt;Sheet1!AL2126,Sheet1!AM2126&lt;&gt;Sheet1!Y2126),"有影响","-")</f>
        <v>-</v>
      </c>
      <c r="G1650" s="31" t="str">
        <f>IF(OR(Sheet1!AC2126&lt;&gt;Sheet1!AN2126,Sheet1!AO2126&lt;&gt;Sheet1!AD2126),"有影响","-")</f>
        <v>-</v>
      </c>
      <c r="H1650" s="31" t="str">
        <f>IF(Sheet1!G2126=0,"出错","-")</f>
        <v>-</v>
      </c>
      <c r="I1650" s="31" t="str">
        <f>IF(AND(Sheet1!G2126=0,Sheet1!L2126&lt;&gt;0),"出错","-")</f>
        <v>-</v>
      </c>
      <c r="J1650" s="31" t="str">
        <f>IF(AND(Sheet1!G2126=0,Sheet1!L2126=0,Sheet1!Q2126&lt;&gt;0),"出错","-")</f>
        <v>-</v>
      </c>
      <c r="K1650" s="31" t="str">
        <f>IF(AND(Sheet1!G2126=0,Sheet1!L2126=0,Sheet1!Q2126=0,Sheet1!V2126&lt;&gt;0),"出错","-")</f>
        <v>-</v>
      </c>
      <c r="L1650" s="31" t="str">
        <f>IF(AND(Sheet1!G2126=0,Sheet1!L2126=0,Sheet1!Q2126=0,Sheet1!V2126=0,Sheet1!AA2126&lt;&gt;0),"出错","-")</f>
        <v>-</v>
      </c>
    </row>
    <row r="1651" spans="1:12">
      <c r="A1651" s="29">
        <v>50323</v>
      </c>
      <c r="B1651" s="29" t="s">
        <v>1671</v>
      </c>
      <c r="C1651" s="31" t="str">
        <f>IF(OR(Sheet1!I2127&lt;&gt;Sheet1!AF2127,Sheet1!AG2127&lt;&gt;Sheet1!J2127),"有影响","-")</f>
        <v>有影响</v>
      </c>
      <c r="D1651" s="31" t="str">
        <f>IF(OR(Sheet1!N2127&lt;&gt;Sheet1!AH2127,Sheet1!AI2127&lt;&gt;Sheet1!O2127),"有影响","-")</f>
        <v>-</v>
      </c>
      <c r="E1651" s="31" t="str">
        <f>IF(OR(Sheet1!S2127&lt;&gt;Sheet1!AJ2127,Sheet1!AK2127&lt;&gt;Sheet1!T2127),"有影响","-")</f>
        <v>-</v>
      </c>
      <c r="F1651" s="31" t="str">
        <f>IF(OR(Sheet1!X2127&lt;&gt;Sheet1!AL2127,Sheet1!AM2127&lt;&gt;Sheet1!Y2127),"有影响","-")</f>
        <v>-</v>
      </c>
      <c r="G1651" s="31" t="str">
        <f>IF(OR(Sheet1!AC2127&lt;&gt;Sheet1!AN2127,Sheet1!AO2127&lt;&gt;Sheet1!AD2127),"有影响","-")</f>
        <v>-</v>
      </c>
      <c r="H1651" s="31" t="str">
        <f>IF(Sheet1!G2127=0,"出错","-")</f>
        <v>-</v>
      </c>
      <c r="I1651" s="31" t="str">
        <f>IF(AND(Sheet1!G2127=0,Sheet1!L2127&lt;&gt;0),"出错","-")</f>
        <v>-</v>
      </c>
      <c r="J1651" s="31" t="str">
        <f>IF(AND(Sheet1!G2127=0,Sheet1!L2127=0,Sheet1!Q2127&lt;&gt;0),"出错","-")</f>
        <v>-</v>
      </c>
      <c r="K1651" s="31" t="str">
        <f>IF(AND(Sheet1!G2127=0,Sheet1!L2127=0,Sheet1!Q2127=0,Sheet1!V2127&lt;&gt;0),"出错","-")</f>
        <v>-</v>
      </c>
      <c r="L1651" s="31" t="str">
        <f>IF(AND(Sheet1!G2127=0,Sheet1!L2127=0,Sheet1!Q2127=0,Sheet1!V2127=0,Sheet1!AA2127&lt;&gt;0),"出错","-")</f>
        <v>-</v>
      </c>
    </row>
    <row r="1652" spans="1:12">
      <c r="A1652" s="29">
        <v>50331</v>
      </c>
      <c r="B1652" s="29" t="s">
        <v>1672</v>
      </c>
      <c r="C1652" s="31" t="str">
        <f>IF(OR(Sheet1!I2128&lt;&gt;Sheet1!AF2128,Sheet1!AG2128&lt;&gt;Sheet1!J2128),"有影响","-")</f>
        <v>有影响</v>
      </c>
      <c r="D1652" s="31" t="str">
        <f>IF(OR(Sheet1!N2128&lt;&gt;Sheet1!AH2128,Sheet1!AI2128&lt;&gt;Sheet1!O2128),"有影响","-")</f>
        <v>-</v>
      </c>
      <c r="E1652" s="31" t="str">
        <f>IF(OR(Sheet1!S2128&lt;&gt;Sheet1!AJ2128,Sheet1!AK2128&lt;&gt;Sheet1!T2128),"有影响","-")</f>
        <v>-</v>
      </c>
      <c r="F1652" s="31" t="str">
        <f>IF(OR(Sheet1!X2128&lt;&gt;Sheet1!AL2128,Sheet1!AM2128&lt;&gt;Sheet1!Y2128),"有影响","-")</f>
        <v>-</v>
      </c>
      <c r="G1652" s="31" t="str">
        <f>IF(OR(Sheet1!AC2128&lt;&gt;Sheet1!AN2128,Sheet1!AO2128&lt;&gt;Sheet1!AD2128),"有影响","-")</f>
        <v>-</v>
      </c>
      <c r="H1652" s="31" t="str">
        <f>IF(Sheet1!G2128=0,"出错","-")</f>
        <v>-</v>
      </c>
      <c r="I1652" s="31" t="str">
        <f>IF(AND(Sheet1!G2128=0,Sheet1!L2128&lt;&gt;0),"出错","-")</f>
        <v>-</v>
      </c>
      <c r="J1652" s="31" t="str">
        <f>IF(AND(Sheet1!G2128=0,Sheet1!L2128=0,Sheet1!Q2128&lt;&gt;0),"出错","-")</f>
        <v>-</v>
      </c>
      <c r="K1652" s="31" t="str">
        <f>IF(AND(Sheet1!G2128=0,Sheet1!L2128=0,Sheet1!Q2128=0,Sheet1!V2128&lt;&gt;0),"出错","-")</f>
        <v>-</v>
      </c>
      <c r="L1652" s="31" t="str">
        <f>IF(AND(Sheet1!G2128=0,Sheet1!L2128=0,Sheet1!Q2128=0,Sheet1!V2128=0,Sheet1!AA2128&lt;&gt;0),"出错","-")</f>
        <v>-</v>
      </c>
    </row>
    <row r="1653" spans="1:12">
      <c r="A1653" s="29">
        <v>50332</v>
      </c>
      <c r="B1653" s="29" t="s">
        <v>1672</v>
      </c>
      <c r="C1653" s="31" t="str">
        <f>IF(OR(Sheet1!I2129&lt;&gt;Sheet1!AF2129,Sheet1!AG2129&lt;&gt;Sheet1!J2129),"有影响","-")</f>
        <v>有影响</v>
      </c>
      <c r="D1653" s="31" t="str">
        <f>IF(OR(Sheet1!N2129&lt;&gt;Sheet1!AH2129,Sheet1!AI2129&lt;&gt;Sheet1!O2129),"有影响","-")</f>
        <v>-</v>
      </c>
      <c r="E1653" s="31" t="str">
        <f>IF(OR(Sheet1!S2129&lt;&gt;Sheet1!AJ2129,Sheet1!AK2129&lt;&gt;Sheet1!T2129),"有影响","-")</f>
        <v>-</v>
      </c>
      <c r="F1653" s="31" t="str">
        <f>IF(OR(Sheet1!X2129&lt;&gt;Sheet1!AL2129,Sheet1!AM2129&lt;&gt;Sheet1!Y2129),"有影响","-")</f>
        <v>-</v>
      </c>
      <c r="G1653" s="31" t="str">
        <f>IF(OR(Sheet1!AC2129&lt;&gt;Sheet1!AN2129,Sheet1!AO2129&lt;&gt;Sheet1!AD2129),"有影响","-")</f>
        <v>-</v>
      </c>
      <c r="H1653" s="31" t="str">
        <f>IF(Sheet1!G2129=0,"出错","-")</f>
        <v>-</v>
      </c>
      <c r="I1653" s="31" t="str">
        <f>IF(AND(Sheet1!G2129=0,Sheet1!L2129&lt;&gt;0),"出错","-")</f>
        <v>-</v>
      </c>
      <c r="J1653" s="31" t="str">
        <f>IF(AND(Sheet1!G2129=0,Sheet1!L2129=0,Sheet1!Q2129&lt;&gt;0),"出错","-")</f>
        <v>-</v>
      </c>
      <c r="K1653" s="31" t="str">
        <f>IF(AND(Sheet1!G2129=0,Sheet1!L2129=0,Sheet1!Q2129=0,Sheet1!V2129&lt;&gt;0),"出错","-")</f>
        <v>-</v>
      </c>
      <c r="L1653" s="31" t="str">
        <f>IF(AND(Sheet1!G2129=0,Sheet1!L2129=0,Sheet1!Q2129=0,Sheet1!V2129=0,Sheet1!AA2129&lt;&gt;0),"出错","-")</f>
        <v>-</v>
      </c>
    </row>
    <row r="1654" spans="1:12">
      <c r="A1654" s="29">
        <v>50333</v>
      </c>
      <c r="B1654" s="29" t="s">
        <v>1672</v>
      </c>
      <c r="C1654" s="31" t="str">
        <f>IF(OR(Sheet1!I2130&lt;&gt;Sheet1!AF2130,Sheet1!AG2130&lt;&gt;Sheet1!J2130),"有影响","-")</f>
        <v>有影响</v>
      </c>
      <c r="D1654" s="31" t="str">
        <f>IF(OR(Sheet1!N2130&lt;&gt;Sheet1!AH2130,Sheet1!AI2130&lt;&gt;Sheet1!O2130),"有影响","-")</f>
        <v>-</v>
      </c>
      <c r="E1654" s="31" t="str">
        <f>IF(OR(Sheet1!S2130&lt;&gt;Sheet1!AJ2130,Sheet1!AK2130&lt;&gt;Sheet1!T2130),"有影响","-")</f>
        <v>-</v>
      </c>
      <c r="F1654" s="31" t="str">
        <f>IF(OR(Sheet1!X2130&lt;&gt;Sheet1!AL2130,Sheet1!AM2130&lt;&gt;Sheet1!Y2130),"有影响","-")</f>
        <v>-</v>
      </c>
      <c r="G1654" s="31" t="str">
        <f>IF(OR(Sheet1!AC2130&lt;&gt;Sheet1!AN2130,Sheet1!AO2130&lt;&gt;Sheet1!AD2130),"有影响","-")</f>
        <v>-</v>
      </c>
      <c r="H1654" s="31" t="str">
        <f>IF(Sheet1!G2130=0,"出错","-")</f>
        <v>-</v>
      </c>
      <c r="I1654" s="31" t="str">
        <f>IF(AND(Sheet1!G2130=0,Sheet1!L2130&lt;&gt;0),"出错","-")</f>
        <v>-</v>
      </c>
      <c r="J1654" s="31" t="str">
        <f>IF(AND(Sheet1!G2130=0,Sheet1!L2130=0,Sheet1!Q2130&lt;&gt;0),"出错","-")</f>
        <v>-</v>
      </c>
      <c r="K1654" s="31" t="str">
        <f>IF(AND(Sheet1!G2130=0,Sheet1!L2130=0,Sheet1!Q2130=0,Sheet1!V2130&lt;&gt;0),"出错","-")</f>
        <v>-</v>
      </c>
      <c r="L1654" s="31" t="str">
        <f>IF(AND(Sheet1!G2130=0,Sheet1!L2130=0,Sheet1!Q2130=0,Sheet1!V2130=0,Sheet1!AA2130&lt;&gt;0),"出错","-")</f>
        <v>-</v>
      </c>
    </row>
    <row r="1655" spans="1:12">
      <c r="A1655" s="29">
        <v>50411</v>
      </c>
      <c r="B1655" s="29" t="s">
        <v>1673</v>
      </c>
      <c r="C1655" s="31" t="str">
        <f>IF(OR(Sheet1!I2131&lt;&gt;Sheet1!AF2131,Sheet1!AG2131&lt;&gt;Sheet1!J2131),"有影响","-")</f>
        <v>有影响</v>
      </c>
      <c r="D1655" s="31" t="str">
        <f>IF(OR(Sheet1!N2131&lt;&gt;Sheet1!AH2131,Sheet1!AI2131&lt;&gt;Sheet1!O2131),"有影响","-")</f>
        <v>-</v>
      </c>
      <c r="E1655" s="31" t="str">
        <f>IF(OR(Sheet1!S2131&lt;&gt;Sheet1!AJ2131,Sheet1!AK2131&lt;&gt;Sheet1!T2131),"有影响","-")</f>
        <v>-</v>
      </c>
      <c r="F1655" s="31" t="str">
        <f>IF(OR(Sheet1!X2131&lt;&gt;Sheet1!AL2131,Sheet1!AM2131&lt;&gt;Sheet1!Y2131),"有影响","-")</f>
        <v>-</v>
      </c>
      <c r="G1655" s="31" t="str">
        <f>IF(OR(Sheet1!AC2131&lt;&gt;Sheet1!AN2131,Sheet1!AO2131&lt;&gt;Sheet1!AD2131),"有影响","-")</f>
        <v>-</v>
      </c>
      <c r="H1655" s="31" t="str">
        <f>IF(Sheet1!G2131=0,"出错","-")</f>
        <v>-</v>
      </c>
      <c r="I1655" s="31" t="str">
        <f>IF(AND(Sheet1!G2131=0,Sheet1!L2131&lt;&gt;0),"出错","-")</f>
        <v>-</v>
      </c>
      <c r="J1655" s="31" t="str">
        <f>IF(AND(Sheet1!G2131=0,Sheet1!L2131=0,Sheet1!Q2131&lt;&gt;0),"出错","-")</f>
        <v>-</v>
      </c>
      <c r="K1655" s="31" t="str">
        <f>IF(AND(Sheet1!G2131=0,Sheet1!L2131=0,Sheet1!Q2131=0,Sheet1!V2131&lt;&gt;0),"出错","-")</f>
        <v>-</v>
      </c>
      <c r="L1655" s="31" t="str">
        <f>IF(AND(Sheet1!G2131=0,Sheet1!L2131=0,Sheet1!Q2131=0,Sheet1!V2131=0,Sheet1!AA2131&lt;&gt;0),"出错","-")</f>
        <v>-</v>
      </c>
    </row>
    <row r="1656" spans="1:12">
      <c r="A1656" s="29">
        <v>50412</v>
      </c>
      <c r="B1656" s="29" t="s">
        <v>1673</v>
      </c>
      <c r="C1656" s="31" t="str">
        <f>IF(OR(Sheet1!I2132&lt;&gt;Sheet1!AF2132,Sheet1!AG2132&lt;&gt;Sheet1!J2132),"有影响","-")</f>
        <v>有影响</v>
      </c>
      <c r="D1656" s="31" t="str">
        <f>IF(OR(Sheet1!N2132&lt;&gt;Sheet1!AH2132,Sheet1!AI2132&lt;&gt;Sheet1!O2132),"有影响","-")</f>
        <v>-</v>
      </c>
      <c r="E1656" s="31" t="str">
        <f>IF(OR(Sheet1!S2132&lt;&gt;Sheet1!AJ2132,Sheet1!AK2132&lt;&gt;Sheet1!T2132),"有影响","-")</f>
        <v>-</v>
      </c>
      <c r="F1656" s="31" t="str">
        <f>IF(OR(Sheet1!X2132&lt;&gt;Sheet1!AL2132,Sheet1!AM2132&lt;&gt;Sheet1!Y2132),"有影响","-")</f>
        <v>-</v>
      </c>
      <c r="G1656" s="31" t="str">
        <f>IF(OR(Sheet1!AC2132&lt;&gt;Sheet1!AN2132,Sheet1!AO2132&lt;&gt;Sheet1!AD2132),"有影响","-")</f>
        <v>-</v>
      </c>
      <c r="H1656" s="31" t="str">
        <f>IF(Sheet1!G2132=0,"出错","-")</f>
        <v>-</v>
      </c>
      <c r="I1656" s="31" t="str">
        <f>IF(AND(Sheet1!G2132=0,Sheet1!L2132&lt;&gt;0),"出错","-")</f>
        <v>-</v>
      </c>
      <c r="J1656" s="31" t="str">
        <f>IF(AND(Sheet1!G2132=0,Sheet1!L2132=0,Sheet1!Q2132&lt;&gt;0),"出错","-")</f>
        <v>-</v>
      </c>
      <c r="K1656" s="31" t="str">
        <f>IF(AND(Sheet1!G2132=0,Sheet1!L2132=0,Sheet1!Q2132=0,Sheet1!V2132&lt;&gt;0),"出错","-")</f>
        <v>-</v>
      </c>
      <c r="L1656" s="31" t="str">
        <f>IF(AND(Sheet1!G2132=0,Sheet1!L2132=0,Sheet1!Q2132=0,Sheet1!V2132=0,Sheet1!AA2132&lt;&gt;0),"出错","-")</f>
        <v>-</v>
      </c>
    </row>
    <row r="1657" spans="1:12">
      <c r="A1657" s="29">
        <v>50413</v>
      </c>
      <c r="B1657" s="29" t="s">
        <v>1673</v>
      </c>
      <c r="C1657" s="31" t="str">
        <f>IF(OR(Sheet1!I2133&lt;&gt;Sheet1!AF2133,Sheet1!AG2133&lt;&gt;Sheet1!J2133),"有影响","-")</f>
        <v>有影响</v>
      </c>
      <c r="D1657" s="31" t="str">
        <f>IF(OR(Sheet1!N2133&lt;&gt;Sheet1!AH2133,Sheet1!AI2133&lt;&gt;Sheet1!O2133),"有影响","-")</f>
        <v>-</v>
      </c>
      <c r="E1657" s="31" t="str">
        <f>IF(OR(Sheet1!S2133&lt;&gt;Sheet1!AJ2133,Sheet1!AK2133&lt;&gt;Sheet1!T2133),"有影响","-")</f>
        <v>-</v>
      </c>
      <c r="F1657" s="31" t="str">
        <f>IF(OR(Sheet1!X2133&lt;&gt;Sheet1!AL2133,Sheet1!AM2133&lt;&gt;Sheet1!Y2133),"有影响","-")</f>
        <v>-</v>
      </c>
      <c r="G1657" s="31" t="str">
        <f>IF(OR(Sheet1!AC2133&lt;&gt;Sheet1!AN2133,Sheet1!AO2133&lt;&gt;Sheet1!AD2133),"有影响","-")</f>
        <v>-</v>
      </c>
      <c r="H1657" s="31" t="str">
        <f>IF(Sheet1!G2133=0,"出错","-")</f>
        <v>-</v>
      </c>
      <c r="I1657" s="31" t="str">
        <f>IF(AND(Sheet1!G2133=0,Sheet1!L2133&lt;&gt;0),"出错","-")</f>
        <v>-</v>
      </c>
      <c r="J1657" s="31" t="str">
        <f>IF(AND(Sheet1!G2133=0,Sheet1!L2133=0,Sheet1!Q2133&lt;&gt;0),"出错","-")</f>
        <v>-</v>
      </c>
      <c r="K1657" s="31" t="str">
        <f>IF(AND(Sheet1!G2133=0,Sheet1!L2133=0,Sheet1!Q2133=0,Sheet1!V2133&lt;&gt;0),"出错","-")</f>
        <v>-</v>
      </c>
      <c r="L1657" s="31" t="str">
        <f>IF(AND(Sheet1!G2133=0,Sheet1!L2133=0,Sheet1!Q2133=0,Sheet1!V2133=0,Sheet1!AA2133&lt;&gt;0),"出错","-")</f>
        <v>-</v>
      </c>
    </row>
    <row r="1658" spans="1:12">
      <c r="A1658" s="29">
        <v>50421</v>
      </c>
      <c r="B1658" s="29" t="s">
        <v>1674</v>
      </c>
      <c r="C1658" s="31" t="str">
        <f>IF(OR(Sheet1!I2134&lt;&gt;Sheet1!AF2134,Sheet1!AG2134&lt;&gt;Sheet1!J2134),"有影响","-")</f>
        <v>有影响</v>
      </c>
      <c r="D1658" s="31" t="str">
        <f>IF(OR(Sheet1!N2134&lt;&gt;Sheet1!AH2134,Sheet1!AI2134&lt;&gt;Sheet1!O2134),"有影响","-")</f>
        <v>-</v>
      </c>
      <c r="E1658" s="31" t="str">
        <f>IF(OR(Sheet1!S2134&lt;&gt;Sheet1!AJ2134,Sheet1!AK2134&lt;&gt;Sheet1!T2134),"有影响","-")</f>
        <v>-</v>
      </c>
      <c r="F1658" s="31" t="str">
        <f>IF(OR(Sheet1!X2134&lt;&gt;Sheet1!AL2134,Sheet1!AM2134&lt;&gt;Sheet1!Y2134),"有影响","-")</f>
        <v>-</v>
      </c>
      <c r="G1658" s="31" t="str">
        <f>IF(OR(Sheet1!AC2134&lt;&gt;Sheet1!AN2134,Sheet1!AO2134&lt;&gt;Sheet1!AD2134),"有影响","-")</f>
        <v>-</v>
      </c>
      <c r="H1658" s="31" t="str">
        <f>IF(Sheet1!G2134=0,"出错","-")</f>
        <v>-</v>
      </c>
      <c r="I1658" s="31" t="str">
        <f>IF(AND(Sheet1!G2134=0,Sheet1!L2134&lt;&gt;0),"出错","-")</f>
        <v>-</v>
      </c>
      <c r="J1658" s="31" t="str">
        <f>IF(AND(Sheet1!G2134=0,Sheet1!L2134=0,Sheet1!Q2134&lt;&gt;0),"出错","-")</f>
        <v>-</v>
      </c>
      <c r="K1658" s="31" t="str">
        <f>IF(AND(Sheet1!G2134=0,Sheet1!L2134=0,Sheet1!Q2134=0,Sheet1!V2134&lt;&gt;0),"出错","-")</f>
        <v>-</v>
      </c>
      <c r="L1658" s="31" t="str">
        <f>IF(AND(Sheet1!G2134=0,Sheet1!L2134=0,Sheet1!Q2134=0,Sheet1!V2134=0,Sheet1!AA2134&lt;&gt;0),"出错","-")</f>
        <v>-</v>
      </c>
    </row>
    <row r="1659" spans="1:12">
      <c r="A1659" s="29">
        <v>50422</v>
      </c>
      <c r="B1659" s="29" t="s">
        <v>1674</v>
      </c>
      <c r="C1659" s="31" t="str">
        <f>IF(OR(Sheet1!I2135&lt;&gt;Sheet1!AF2135,Sheet1!AG2135&lt;&gt;Sheet1!J2135),"有影响","-")</f>
        <v>有影响</v>
      </c>
      <c r="D1659" s="31" t="str">
        <f>IF(OR(Sheet1!N2135&lt;&gt;Sheet1!AH2135,Sheet1!AI2135&lt;&gt;Sheet1!O2135),"有影响","-")</f>
        <v>-</v>
      </c>
      <c r="E1659" s="31" t="str">
        <f>IF(OR(Sheet1!S2135&lt;&gt;Sheet1!AJ2135,Sheet1!AK2135&lt;&gt;Sheet1!T2135),"有影响","-")</f>
        <v>-</v>
      </c>
      <c r="F1659" s="31" t="str">
        <f>IF(OR(Sheet1!X2135&lt;&gt;Sheet1!AL2135,Sheet1!AM2135&lt;&gt;Sheet1!Y2135),"有影响","-")</f>
        <v>-</v>
      </c>
      <c r="G1659" s="31" t="str">
        <f>IF(OR(Sheet1!AC2135&lt;&gt;Sheet1!AN2135,Sheet1!AO2135&lt;&gt;Sheet1!AD2135),"有影响","-")</f>
        <v>-</v>
      </c>
      <c r="H1659" s="31" t="str">
        <f>IF(Sheet1!G2135=0,"出错","-")</f>
        <v>-</v>
      </c>
      <c r="I1659" s="31" t="str">
        <f>IF(AND(Sheet1!G2135=0,Sheet1!L2135&lt;&gt;0),"出错","-")</f>
        <v>-</v>
      </c>
      <c r="J1659" s="31" t="str">
        <f>IF(AND(Sheet1!G2135=0,Sheet1!L2135=0,Sheet1!Q2135&lt;&gt;0),"出错","-")</f>
        <v>-</v>
      </c>
      <c r="K1659" s="31" t="str">
        <f>IF(AND(Sheet1!G2135=0,Sheet1!L2135=0,Sheet1!Q2135=0,Sheet1!V2135&lt;&gt;0),"出错","-")</f>
        <v>-</v>
      </c>
      <c r="L1659" s="31" t="str">
        <f>IF(AND(Sheet1!G2135=0,Sheet1!L2135=0,Sheet1!Q2135=0,Sheet1!V2135=0,Sheet1!AA2135&lt;&gt;0),"出错","-")</f>
        <v>-</v>
      </c>
    </row>
    <row r="1660" spans="1:12">
      <c r="A1660" s="29">
        <v>50423</v>
      </c>
      <c r="B1660" s="29" t="s">
        <v>1674</v>
      </c>
      <c r="C1660" s="31" t="str">
        <f>IF(OR(Sheet1!I2136&lt;&gt;Sheet1!AF2136,Sheet1!AG2136&lt;&gt;Sheet1!J2136),"有影响","-")</f>
        <v>有影响</v>
      </c>
      <c r="D1660" s="31" t="str">
        <f>IF(OR(Sheet1!N2136&lt;&gt;Sheet1!AH2136,Sheet1!AI2136&lt;&gt;Sheet1!O2136),"有影响","-")</f>
        <v>-</v>
      </c>
      <c r="E1660" s="31" t="str">
        <f>IF(OR(Sheet1!S2136&lt;&gt;Sheet1!AJ2136,Sheet1!AK2136&lt;&gt;Sheet1!T2136),"有影响","-")</f>
        <v>-</v>
      </c>
      <c r="F1660" s="31" t="str">
        <f>IF(OR(Sheet1!X2136&lt;&gt;Sheet1!AL2136,Sheet1!AM2136&lt;&gt;Sheet1!Y2136),"有影响","-")</f>
        <v>-</v>
      </c>
      <c r="G1660" s="31" t="str">
        <f>IF(OR(Sheet1!AC2136&lt;&gt;Sheet1!AN2136,Sheet1!AO2136&lt;&gt;Sheet1!AD2136),"有影响","-")</f>
        <v>-</v>
      </c>
      <c r="H1660" s="31" t="str">
        <f>IF(Sheet1!G2136=0,"出错","-")</f>
        <v>-</v>
      </c>
      <c r="I1660" s="31" t="str">
        <f>IF(AND(Sheet1!G2136=0,Sheet1!L2136&lt;&gt;0),"出错","-")</f>
        <v>-</v>
      </c>
      <c r="J1660" s="31" t="str">
        <f>IF(AND(Sheet1!G2136=0,Sheet1!L2136=0,Sheet1!Q2136&lt;&gt;0),"出错","-")</f>
        <v>-</v>
      </c>
      <c r="K1660" s="31" t="str">
        <f>IF(AND(Sheet1!G2136=0,Sheet1!L2136=0,Sheet1!Q2136=0,Sheet1!V2136&lt;&gt;0),"出错","-")</f>
        <v>-</v>
      </c>
      <c r="L1660" s="31" t="str">
        <f>IF(AND(Sheet1!G2136=0,Sheet1!L2136=0,Sheet1!Q2136=0,Sheet1!V2136=0,Sheet1!AA2136&lt;&gt;0),"出错","-")</f>
        <v>-</v>
      </c>
    </row>
    <row r="1661" spans="1:12">
      <c r="A1661" s="29">
        <v>50431</v>
      </c>
      <c r="B1661" s="29" t="s">
        <v>1675</v>
      </c>
      <c r="C1661" s="31" t="str">
        <f>IF(OR(Sheet1!I2137&lt;&gt;Sheet1!AF2137,Sheet1!AG2137&lt;&gt;Sheet1!J2137),"有影响","-")</f>
        <v>有影响</v>
      </c>
      <c r="D1661" s="31" t="str">
        <f>IF(OR(Sheet1!N2137&lt;&gt;Sheet1!AH2137,Sheet1!AI2137&lt;&gt;Sheet1!O2137),"有影响","-")</f>
        <v>-</v>
      </c>
      <c r="E1661" s="31" t="str">
        <f>IF(OR(Sheet1!S2137&lt;&gt;Sheet1!AJ2137,Sheet1!AK2137&lt;&gt;Sheet1!T2137),"有影响","-")</f>
        <v>-</v>
      </c>
      <c r="F1661" s="31" t="str">
        <f>IF(OR(Sheet1!X2137&lt;&gt;Sheet1!AL2137,Sheet1!AM2137&lt;&gt;Sheet1!Y2137),"有影响","-")</f>
        <v>-</v>
      </c>
      <c r="G1661" s="31" t="str">
        <f>IF(OR(Sheet1!AC2137&lt;&gt;Sheet1!AN2137,Sheet1!AO2137&lt;&gt;Sheet1!AD2137),"有影响","-")</f>
        <v>-</v>
      </c>
      <c r="H1661" s="31" t="str">
        <f>IF(Sheet1!G2137=0,"出错","-")</f>
        <v>-</v>
      </c>
      <c r="I1661" s="31" t="str">
        <f>IF(AND(Sheet1!G2137=0,Sheet1!L2137&lt;&gt;0),"出错","-")</f>
        <v>-</v>
      </c>
      <c r="J1661" s="31" t="str">
        <f>IF(AND(Sheet1!G2137=0,Sheet1!L2137=0,Sheet1!Q2137&lt;&gt;0),"出错","-")</f>
        <v>-</v>
      </c>
      <c r="K1661" s="31" t="str">
        <f>IF(AND(Sheet1!G2137=0,Sheet1!L2137=0,Sheet1!Q2137=0,Sheet1!V2137&lt;&gt;0),"出错","-")</f>
        <v>-</v>
      </c>
      <c r="L1661" s="31" t="str">
        <f>IF(AND(Sheet1!G2137=0,Sheet1!L2137=0,Sheet1!Q2137=0,Sheet1!V2137=0,Sheet1!AA2137&lt;&gt;0),"出错","-")</f>
        <v>-</v>
      </c>
    </row>
    <row r="1662" spans="1:12">
      <c r="A1662" s="29">
        <v>50432</v>
      </c>
      <c r="B1662" s="29" t="s">
        <v>1675</v>
      </c>
      <c r="C1662" s="31" t="str">
        <f>IF(OR(Sheet1!I2138&lt;&gt;Sheet1!AF2138,Sheet1!AG2138&lt;&gt;Sheet1!J2138),"有影响","-")</f>
        <v>有影响</v>
      </c>
      <c r="D1662" s="31" t="str">
        <f>IF(OR(Sheet1!N2138&lt;&gt;Sheet1!AH2138,Sheet1!AI2138&lt;&gt;Sheet1!O2138),"有影响","-")</f>
        <v>-</v>
      </c>
      <c r="E1662" s="31" t="str">
        <f>IF(OR(Sheet1!S2138&lt;&gt;Sheet1!AJ2138,Sheet1!AK2138&lt;&gt;Sheet1!T2138),"有影响","-")</f>
        <v>-</v>
      </c>
      <c r="F1662" s="31" t="str">
        <f>IF(OR(Sheet1!X2138&lt;&gt;Sheet1!AL2138,Sheet1!AM2138&lt;&gt;Sheet1!Y2138),"有影响","-")</f>
        <v>-</v>
      </c>
      <c r="G1662" s="31" t="str">
        <f>IF(OR(Sheet1!AC2138&lt;&gt;Sheet1!AN2138,Sheet1!AO2138&lt;&gt;Sheet1!AD2138),"有影响","-")</f>
        <v>-</v>
      </c>
      <c r="H1662" s="31" t="str">
        <f>IF(Sheet1!G2138=0,"出错","-")</f>
        <v>-</v>
      </c>
      <c r="I1662" s="31" t="str">
        <f>IF(AND(Sheet1!G2138=0,Sheet1!L2138&lt;&gt;0),"出错","-")</f>
        <v>-</v>
      </c>
      <c r="J1662" s="31" t="str">
        <f>IF(AND(Sheet1!G2138=0,Sheet1!L2138=0,Sheet1!Q2138&lt;&gt;0),"出错","-")</f>
        <v>-</v>
      </c>
      <c r="K1662" s="31" t="str">
        <f>IF(AND(Sheet1!G2138=0,Sheet1!L2138=0,Sheet1!Q2138=0,Sheet1!V2138&lt;&gt;0),"出错","-")</f>
        <v>-</v>
      </c>
      <c r="L1662" s="31" t="str">
        <f>IF(AND(Sheet1!G2138=0,Sheet1!L2138=0,Sheet1!Q2138=0,Sheet1!V2138=0,Sheet1!AA2138&lt;&gt;0),"出错","-")</f>
        <v>-</v>
      </c>
    </row>
    <row r="1663" spans="1:12">
      <c r="A1663" s="29">
        <v>50433</v>
      </c>
      <c r="B1663" s="29" t="s">
        <v>1675</v>
      </c>
      <c r="C1663" s="31" t="str">
        <f>IF(OR(Sheet1!I2139&lt;&gt;Sheet1!AF2139,Sheet1!AG2139&lt;&gt;Sheet1!J2139),"有影响","-")</f>
        <v>有影响</v>
      </c>
      <c r="D1663" s="31" t="str">
        <f>IF(OR(Sheet1!N2139&lt;&gt;Sheet1!AH2139,Sheet1!AI2139&lt;&gt;Sheet1!O2139),"有影响","-")</f>
        <v>-</v>
      </c>
      <c r="E1663" s="31" t="str">
        <f>IF(OR(Sheet1!S2139&lt;&gt;Sheet1!AJ2139,Sheet1!AK2139&lt;&gt;Sheet1!T2139),"有影响","-")</f>
        <v>-</v>
      </c>
      <c r="F1663" s="31" t="str">
        <f>IF(OR(Sheet1!X2139&lt;&gt;Sheet1!AL2139,Sheet1!AM2139&lt;&gt;Sheet1!Y2139),"有影响","-")</f>
        <v>-</v>
      </c>
      <c r="G1663" s="31" t="str">
        <f>IF(OR(Sheet1!AC2139&lt;&gt;Sheet1!AN2139,Sheet1!AO2139&lt;&gt;Sheet1!AD2139),"有影响","-")</f>
        <v>-</v>
      </c>
      <c r="H1663" s="31" t="str">
        <f>IF(Sheet1!G2139=0,"出错","-")</f>
        <v>-</v>
      </c>
      <c r="I1663" s="31" t="str">
        <f>IF(AND(Sheet1!G2139=0,Sheet1!L2139&lt;&gt;0),"出错","-")</f>
        <v>-</v>
      </c>
      <c r="J1663" s="31" t="str">
        <f>IF(AND(Sheet1!G2139=0,Sheet1!L2139=0,Sheet1!Q2139&lt;&gt;0),"出错","-")</f>
        <v>-</v>
      </c>
      <c r="K1663" s="31" t="str">
        <f>IF(AND(Sheet1!G2139=0,Sheet1!L2139=0,Sheet1!Q2139=0,Sheet1!V2139&lt;&gt;0),"出错","-")</f>
        <v>-</v>
      </c>
      <c r="L1663" s="31" t="str">
        <f>IF(AND(Sheet1!G2139=0,Sheet1!L2139=0,Sheet1!Q2139=0,Sheet1!V2139=0,Sheet1!AA2139&lt;&gt;0),"出错","-")</f>
        <v>-</v>
      </c>
    </row>
    <row r="1664" spans="1:12">
      <c r="A1664" s="9">
        <v>51001</v>
      </c>
      <c r="B1664" s="9" t="s">
        <v>740</v>
      </c>
      <c r="C1664" s="31" t="str">
        <f>IF(OR(Sheet1!I2149&lt;&gt;Sheet1!AF2149,Sheet1!AG2149&lt;&gt;Sheet1!J2149),"有影响","-")</f>
        <v>-</v>
      </c>
      <c r="D1664" s="31" t="str">
        <f>IF(OR(Sheet1!N2149&lt;&gt;Sheet1!AH2149,Sheet1!AI2149&lt;&gt;Sheet1!O2149),"有影响","-")</f>
        <v>-</v>
      </c>
      <c r="E1664" s="31" t="str">
        <f>IF(OR(Sheet1!S2149&lt;&gt;Sheet1!AJ2149,Sheet1!AK2149&lt;&gt;Sheet1!T2149),"有影响","-")</f>
        <v>-</v>
      </c>
      <c r="F1664" s="31" t="str">
        <f>IF(OR(Sheet1!X2149&lt;&gt;Sheet1!AL2149,Sheet1!AM2149&lt;&gt;Sheet1!Y2149),"有影响","-")</f>
        <v>-</v>
      </c>
      <c r="G1664" s="31" t="str">
        <f>IF(OR(Sheet1!AC2149&lt;&gt;Sheet1!AN2149,Sheet1!AO2149&lt;&gt;Sheet1!AD2149),"有影响","-")</f>
        <v>-</v>
      </c>
      <c r="H1664" s="31" t="str">
        <f>IF(Sheet1!G2149=0,"出错","-")</f>
        <v>-</v>
      </c>
      <c r="I1664" s="31" t="str">
        <f>IF(AND(Sheet1!G2149=0,Sheet1!L2149&lt;&gt;0),"出错","-")</f>
        <v>-</v>
      </c>
      <c r="J1664" s="31" t="str">
        <f>IF(AND(Sheet1!G2149=0,Sheet1!L2149=0,Sheet1!Q2149&lt;&gt;0),"出错","-")</f>
        <v>-</v>
      </c>
      <c r="K1664" s="31" t="str">
        <f>IF(AND(Sheet1!G2149=0,Sheet1!L2149=0,Sheet1!Q2149=0,Sheet1!V2149&lt;&gt;0),"出错","-")</f>
        <v>-</v>
      </c>
      <c r="L1664" s="31" t="str">
        <f>IF(AND(Sheet1!G2149=0,Sheet1!L2149=0,Sheet1!Q2149=0,Sheet1!V2149=0,Sheet1!AA2149&lt;&gt;0),"出错","-")</f>
        <v>-</v>
      </c>
    </row>
    <row r="1665" spans="1:12">
      <c r="A1665" s="9">
        <v>51002</v>
      </c>
      <c r="B1665" s="9" t="s">
        <v>741</v>
      </c>
      <c r="C1665" s="31" t="str">
        <f>IF(OR(Sheet1!I2150&lt;&gt;Sheet1!AF2150,Sheet1!AG2150&lt;&gt;Sheet1!J2150),"有影响","-")</f>
        <v>-</v>
      </c>
      <c r="D1665" s="31" t="str">
        <f>IF(OR(Sheet1!N2150&lt;&gt;Sheet1!AH2150,Sheet1!AI2150&lt;&gt;Sheet1!O2150),"有影响","-")</f>
        <v>-</v>
      </c>
      <c r="E1665" s="31" t="str">
        <f>IF(OR(Sheet1!S2150&lt;&gt;Sheet1!AJ2150,Sheet1!AK2150&lt;&gt;Sheet1!T2150),"有影响","-")</f>
        <v>-</v>
      </c>
      <c r="F1665" s="31" t="str">
        <f>IF(OR(Sheet1!X2150&lt;&gt;Sheet1!AL2150,Sheet1!AM2150&lt;&gt;Sheet1!Y2150),"有影响","-")</f>
        <v>-</v>
      </c>
      <c r="G1665" s="31" t="str">
        <f>IF(OR(Sheet1!AC2150&lt;&gt;Sheet1!AN2150,Sheet1!AO2150&lt;&gt;Sheet1!AD2150),"有影响","-")</f>
        <v>-</v>
      </c>
      <c r="H1665" s="31" t="str">
        <f>IF(Sheet1!G2150=0,"出错","-")</f>
        <v>-</v>
      </c>
      <c r="I1665" s="31" t="str">
        <f>IF(AND(Sheet1!G2150=0,Sheet1!L2150&lt;&gt;0),"出错","-")</f>
        <v>-</v>
      </c>
      <c r="J1665" s="31" t="str">
        <f>IF(AND(Sheet1!G2150=0,Sheet1!L2150=0,Sheet1!Q2150&lt;&gt;0),"出错","-")</f>
        <v>-</v>
      </c>
      <c r="K1665" s="31" t="str">
        <f>IF(AND(Sheet1!G2150=0,Sheet1!L2150=0,Sheet1!Q2150=0,Sheet1!V2150&lt;&gt;0),"出错","-")</f>
        <v>-</v>
      </c>
      <c r="L1665" s="31" t="str">
        <f>IF(AND(Sheet1!G2150=0,Sheet1!L2150=0,Sheet1!Q2150=0,Sheet1!V2150=0,Sheet1!AA2150&lt;&gt;0),"出错","-")</f>
        <v>-</v>
      </c>
    </row>
    <row r="1666" spans="1:12">
      <c r="A1666" s="9">
        <v>51003</v>
      </c>
      <c r="B1666" s="9" t="s">
        <v>742</v>
      </c>
      <c r="C1666" s="31" t="str">
        <f>IF(OR(Sheet1!I2151&lt;&gt;Sheet1!AF2151,Sheet1!AG2151&lt;&gt;Sheet1!J2151),"有影响","-")</f>
        <v>-</v>
      </c>
      <c r="D1666" s="31" t="str">
        <f>IF(OR(Sheet1!N2151&lt;&gt;Sheet1!AH2151,Sheet1!AI2151&lt;&gt;Sheet1!O2151),"有影响","-")</f>
        <v>-</v>
      </c>
      <c r="E1666" s="31" t="str">
        <f>IF(OR(Sheet1!S2151&lt;&gt;Sheet1!AJ2151,Sheet1!AK2151&lt;&gt;Sheet1!T2151),"有影响","-")</f>
        <v>-</v>
      </c>
      <c r="F1666" s="31" t="str">
        <f>IF(OR(Sheet1!X2151&lt;&gt;Sheet1!AL2151,Sheet1!AM2151&lt;&gt;Sheet1!Y2151),"有影响","-")</f>
        <v>-</v>
      </c>
      <c r="G1666" s="31" t="str">
        <f>IF(OR(Sheet1!AC2151&lt;&gt;Sheet1!AN2151,Sheet1!AO2151&lt;&gt;Sheet1!AD2151),"有影响","-")</f>
        <v>-</v>
      </c>
      <c r="H1666" s="31" t="str">
        <f>IF(Sheet1!G2151=0,"出错","-")</f>
        <v>-</v>
      </c>
      <c r="I1666" s="31" t="str">
        <f>IF(AND(Sheet1!G2151=0,Sheet1!L2151&lt;&gt;0),"出错","-")</f>
        <v>-</v>
      </c>
      <c r="J1666" s="31" t="str">
        <f>IF(AND(Sheet1!G2151=0,Sheet1!L2151=0,Sheet1!Q2151&lt;&gt;0),"出错","-")</f>
        <v>-</v>
      </c>
      <c r="K1666" s="31" t="str">
        <f>IF(AND(Sheet1!G2151=0,Sheet1!L2151=0,Sheet1!Q2151=0,Sheet1!V2151&lt;&gt;0),"出错","-")</f>
        <v>-</v>
      </c>
      <c r="L1666" s="31" t="str">
        <f>IF(AND(Sheet1!G2151=0,Sheet1!L2151=0,Sheet1!Q2151=0,Sheet1!V2151=0,Sheet1!AA2151&lt;&gt;0),"出错","-")</f>
        <v>-</v>
      </c>
    </row>
    <row r="1667" spans="1:12">
      <c r="A1667" s="9">
        <v>51004</v>
      </c>
      <c r="B1667" s="9" t="s">
        <v>743</v>
      </c>
      <c r="C1667" s="31" t="str">
        <f>IF(OR(Sheet1!I2152&lt;&gt;Sheet1!AF2152,Sheet1!AG2152&lt;&gt;Sheet1!J2152),"有影响","-")</f>
        <v>-</v>
      </c>
      <c r="D1667" s="31" t="str">
        <f>IF(OR(Sheet1!N2152&lt;&gt;Sheet1!AH2152,Sheet1!AI2152&lt;&gt;Sheet1!O2152),"有影响","-")</f>
        <v>-</v>
      </c>
      <c r="E1667" s="31" t="str">
        <f>IF(OR(Sheet1!S2152&lt;&gt;Sheet1!AJ2152,Sheet1!AK2152&lt;&gt;Sheet1!T2152),"有影响","-")</f>
        <v>-</v>
      </c>
      <c r="F1667" s="31" t="str">
        <f>IF(OR(Sheet1!X2152&lt;&gt;Sheet1!AL2152,Sheet1!AM2152&lt;&gt;Sheet1!Y2152),"有影响","-")</f>
        <v>-</v>
      </c>
      <c r="G1667" s="31" t="str">
        <f>IF(OR(Sheet1!AC2152&lt;&gt;Sheet1!AN2152,Sheet1!AO2152&lt;&gt;Sheet1!AD2152),"有影响","-")</f>
        <v>-</v>
      </c>
      <c r="H1667" s="31" t="str">
        <f>IF(Sheet1!G2152=0,"出错","-")</f>
        <v>-</v>
      </c>
      <c r="I1667" s="31" t="str">
        <f>IF(AND(Sheet1!G2152=0,Sheet1!L2152&lt;&gt;0),"出错","-")</f>
        <v>-</v>
      </c>
      <c r="J1667" s="31" t="str">
        <f>IF(AND(Sheet1!G2152=0,Sheet1!L2152=0,Sheet1!Q2152&lt;&gt;0),"出错","-")</f>
        <v>-</v>
      </c>
      <c r="K1667" s="31" t="str">
        <f>IF(AND(Sheet1!G2152=0,Sheet1!L2152=0,Sheet1!Q2152=0,Sheet1!V2152&lt;&gt;0),"出错","-")</f>
        <v>-</v>
      </c>
      <c r="L1667" s="31" t="str">
        <f>IF(AND(Sheet1!G2152=0,Sheet1!L2152=0,Sheet1!Q2152=0,Sheet1!V2152=0,Sheet1!AA2152&lt;&gt;0),"出错","-")</f>
        <v>-</v>
      </c>
    </row>
    <row r="1668" spans="1:12">
      <c r="A1668" s="9">
        <v>51005</v>
      </c>
      <c r="B1668" s="9" t="s">
        <v>744</v>
      </c>
      <c r="C1668" s="31" t="str">
        <f>IF(OR(Sheet1!I2153&lt;&gt;Sheet1!AF2153,Sheet1!AG2153&lt;&gt;Sheet1!J2153),"有影响","-")</f>
        <v>-</v>
      </c>
      <c r="D1668" s="31" t="str">
        <f>IF(OR(Sheet1!N2153&lt;&gt;Sheet1!AH2153,Sheet1!AI2153&lt;&gt;Sheet1!O2153),"有影响","-")</f>
        <v>-</v>
      </c>
      <c r="E1668" s="31" t="str">
        <f>IF(OR(Sheet1!S2153&lt;&gt;Sheet1!AJ2153,Sheet1!AK2153&lt;&gt;Sheet1!T2153),"有影响","-")</f>
        <v>-</v>
      </c>
      <c r="F1668" s="31" t="str">
        <f>IF(OR(Sheet1!X2153&lt;&gt;Sheet1!AL2153,Sheet1!AM2153&lt;&gt;Sheet1!Y2153),"有影响","-")</f>
        <v>-</v>
      </c>
      <c r="G1668" s="31" t="str">
        <f>IF(OR(Sheet1!AC2153&lt;&gt;Sheet1!AN2153,Sheet1!AO2153&lt;&gt;Sheet1!AD2153),"有影响","-")</f>
        <v>-</v>
      </c>
      <c r="H1668" s="31" t="str">
        <f>IF(Sheet1!G2153=0,"出错","-")</f>
        <v>-</v>
      </c>
      <c r="I1668" s="31" t="str">
        <f>IF(AND(Sheet1!G2153=0,Sheet1!L2153&lt;&gt;0),"出错","-")</f>
        <v>-</v>
      </c>
      <c r="J1668" s="31" t="str">
        <f>IF(AND(Sheet1!G2153=0,Sheet1!L2153=0,Sheet1!Q2153&lt;&gt;0),"出错","-")</f>
        <v>-</v>
      </c>
      <c r="K1668" s="31" t="str">
        <f>IF(AND(Sheet1!G2153=0,Sheet1!L2153=0,Sheet1!Q2153=0,Sheet1!V2153&lt;&gt;0),"出错","-")</f>
        <v>-</v>
      </c>
      <c r="L1668" s="31" t="str">
        <f>IF(AND(Sheet1!G2153=0,Sheet1!L2153=0,Sheet1!Q2153=0,Sheet1!V2153=0,Sheet1!AA2153&lt;&gt;0),"出错","-")</f>
        <v>-</v>
      </c>
    </row>
    <row r="1669" spans="1:12">
      <c r="A1669" s="9">
        <v>51006</v>
      </c>
      <c r="B1669" s="9" t="s">
        <v>745</v>
      </c>
      <c r="C1669" s="31" t="str">
        <f>IF(OR(Sheet1!I2154&lt;&gt;Sheet1!AF2154,Sheet1!AG2154&lt;&gt;Sheet1!J2154),"有影响","-")</f>
        <v>-</v>
      </c>
      <c r="D1669" s="31" t="str">
        <f>IF(OR(Sheet1!N2154&lt;&gt;Sheet1!AH2154,Sheet1!AI2154&lt;&gt;Sheet1!O2154),"有影响","-")</f>
        <v>-</v>
      </c>
      <c r="E1669" s="31" t="str">
        <f>IF(OR(Sheet1!S2154&lt;&gt;Sheet1!AJ2154,Sheet1!AK2154&lt;&gt;Sheet1!T2154),"有影响","-")</f>
        <v>-</v>
      </c>
      <c r="F1669" s="31" t="str">
        <f>IF(OR(Sheet1!X2154&lt;&gt;Sheet1!AL2154,Sheet1!AM2154&lt;&gt;Sheet1!Y2154),"有影响","-")</f>
        <v>-</v>
      </c>
      <c r="G1669" s="31" t="str">
        <f>IF(OR(Sheet1!AC2154&lt;&gt;Sheet1!AN2154,Sheet1!AO2154&lt;&gt;Sheet1!AD2154),"有影响","-")</f>
        <v>-</v>
      </c>
      <c r="H1669" s="31" t="str">
        <f>IF(Sheet1!G2154=0,"出错","-")</f>
        <v>-</v>
      </c>
      <c r="I1669" s="31" t="str">
        <f>IF(AND(Sheet1!G2154=0,Sheet1!L2154&lt;&gt;0),"出错","-")</f>
        <v>-</v>
      </c>
      <c r="J1669" s="31" t="str">
        <f>IF(AND(Sheet1!G2154=0,Sheet1!L2154=0,Sheet1!Q2154&lt;&gt;0),"出错","-")</f>
        <v>-</v>
      </c>
      <c r="K1669" s="31" t="str">
        <f>IF(AND(Sheet1!G2154=0,Sheet1!L2154=0,Sheet1!Q2154=0,Sheet1!V2154&lt;&gt;0),"出错","-")</f>
        <v>-</v>
      </c>
      <c r="L1669" s="31" t="str">
        <f>IF(AND(Sheet1!G2154=0,Sheet1!L2154=0,Sheet1!Q2154=0,Sheet1!V2154=0,Sheet1!AA2154&lt;&gt;0),"出错","-")</f>
        <v>-</v>
      </c>
    </row>
    <row r="1670" spans="1:12">
      <c r="A1670" s="9">
        <v>51007</v>
      </c>
      <c r="B1670" s="9" t="s">
        <v>746</v>
      </c>
      <c r="C1670" s="31" t="str">
        <f>IF(OR(Sheet1!I2155&lt;&gt;Sheet1!AF2155,Sheet1!AG2155&lt;&gt;Sheet1!J2155),"有影响","-")</f>
        <v>-</v>
      </c>
      <c r="D1670" s="31" t="str">
        <f>IF(OR(Sheet1!N2155&lt;&gt;Sheet1!AH2155,Sheet1!AI2155&lt;&gt;Sheet1!O2155),"有影响","-")</f>
        <v>-</v>
      </c>
      <c r="E1670" s="31" t="str">
        <f>IF(OR(Sheet1!S2155&lt;&gt;Sheet1!AJ2155,Sheet1!AK2155&lt;&gt;Sheet1!T2155),"有影响","-")</f>
        <v>-</v>
      </c>
      <c r="F1670" s="31" t="str">
        <f>IF(OR(Sheet1!X2155&lt;&gt;Sheet1!AL2155,Sheet1!AM2155&lt;&gt;Sheet1!Y2155),"有影响","-")</f>
        <v>-</v>
      </c>
      <c r="G1670" s="31" t="str">
        <f>IF(OR(Sheet1!AC2155&lt;&gt;Sheet1!AN2155,Sheet1!AO2155&lt;&gt;Sheet1!AD2155),"有影响","-")</f>
        <v>-</v>
      </c>
      <c r="H1670" s="31" t="str">
        <f>IF(Sheet1!G2155=0,"出错","-")</f>
        <v>-</v>
      </c>
      <c r="I1670" s="31" t="str">
        <f>IF(AND(Sheet1!G2155=0,Sheet1!L2155&lt;&gt;0),"出错","-")</f>
        <v>-</v>
      </c>
      <c r="J1670" s="31" t="str">
        <f>IF(AND(Sheet1!G2155=0,Sheet1!L2155=0,Sheet1!Q2155&lt;&gt;0),"出错","-")</f>
        <v>-</v>
      </c>
      <c r="K1670" s="31" t="str">
        <f>IF(AND(Sheet1!G2155=0,Sheet1!L2155=0,Sheet1!Q2155=0,Sheet1!V2155&lt;&gt;0),"出错","-")</f>
        <v>-</v>
      </c>
      <c r="L1670" s="31" t="str">
        <f>IF(AND(Sheet1!G2155=0,Sheet1!L2155=0,Sheet1!Q2155=0,Sheet1!V2155=0,Sheet1!AA2155&lt;&gt;0),"出错","-")</f>
        <v>-</v>
      </c>
    </row>
    <row r="1671" spans="1:12">
      <c r="A1671" s="9">
        <v>51008</v>
      </c>
      <c r="B1671" s="9" t="s">
        <v>747</v>
      </c>
      <c r="C1671" s="31" t="str">
        <f>IF(OR(Sheet1!I2156&lt;&gt;Sheet1!AF2156,Sheet1!AG2156&lt;&gt;Sheet1!J2156),"有影响","-")</f>
        <v>-</v>
      </c>
      <c r="D1671" s="31" t="str">
        <f>IF(OR(Sheet1!N2156&lt;&gt;Sheet1!AH2156,Sheet1!AI2156&lt;&gt;Sheet1!O2156),"有影响","-")</f>
        <v>-</v>
      </c>
      <c r="E1671" s="31" t="str">
        <f>IF(OR(Sheet1!S2156&lt;&gt;Sheet1!AJ2156,Sheet1!AK2156&lt;&gt;Sheet1!T2156),"有影响","-")</f>
        <v>-</v>
      </c>
      <c r="F1671" s="31" t="str">
        <f>IF(OR(Sheet1!X2156&lt;&gt;Sheet1!AL2156,Sheet1!AM2156&lt;&gt;Sheet1!Y2156),"有影响","-")</f>
        <v>-</v>
      </c>
      <c r="G1671" s="31" t="str">
        <f>IF(OR(Sheet1!AC2156&lt;&gt;Sheet1!AN2156,Sheet1!AO2156&lt;&gt;Sheet1!AD2156),"有影响","-")</f>
        <v>-</v>
      </c>
      <c r="H1671" s="31" t="str">
        <f>IF(Sheet1!G2156=0,"出错","-")</f>
        <v>-</v>
      </c>
      <c r="I1671" s="31" t="str">
        <f>IF(AND(Sheet1!G2156=0,Sheet1!L2156&lt;&gt;0),"出错","-")</f>
        <v>-</v>
      </c>
      <c r="J1671" s="31" t="str">
        <f>IF(AND(Sheet1!G2156=0,Sheet1!L2156=0,Sheet1!Q2156&lt;&gt;0),"出错","-")</f>
        <v>-</v>
      </c>
      <c r="K1671" s="31" t="str">
        <f>IF(AND(Sheet1!G2156=0,Sheet1!L2156=0,Sheet1!Q2156=0,Sheet1!V2156&lt;&gt;0),"出错","-")</f>
        <v>-</v>
      </c>
      <c r="L1671" s="31" t="str">
        <f>IF(AND(Sheet1!G2156=0,Sheet1!L2156=0,Sheet1!Q2156=0,Sheet1!V2156=0,Sheet1!AA2156&lt;&gt;0),"出错","-")</f>
        <v>-</v>
      </c>
    </row>
    <row r="1672" spans="1:12">
      <c r="A1672" s="9">
        <v>51009</v>
      </c>
      <c r="B1672" s="9" t="s">
        <v>748</v>
      </c>
      <c r="C1672" s="31" t="str">
        <f>IF(OR(Sheet1!I2157&lt;&gt;Sheet1!AF2157,Sheet1!AG2157&lt;&gt;Sheet1!J2157),"有影响","-")</f>
        <v>-</v>
      </c>
      <c r="D1672" s="31" t="str">
        <f>IF(OR(Sheet1!N2157&lt;&gt;Sheet1!AH2157,Sheet1!AI2157&lt;&gt;Sheet1!O2157),"有影响","-")</f>
        <v>-</v>
      </c>
      <c r="E1672" s="31" t="str">
        <f>IF(OR(Sheet1!S2157&lt;&gt;Sheet1!AJ2157,Sheet1!AK2157&lt;&gt;Sheet1!T2157),"有影响","-")</f>
        <v>-</v>
      </c>
      <c r="F1672" s="31" t="str">
        <f>IF(OR(Sheet1!X2157&lt;&gt;Sheet1!AL2157,Sheet1!AM2157&lt;&gt;Sheet1!Y2157),"有影响","-")</f>
        <v>-</v>
      </c>
      <c r="G1672" s="31" t="str">
        <f>IF(OR(Sheet1!AC2157&lt;&gt;Sheet1!AN2157,Sheet1!AO2157&lt;&gt;Sheet1!AD2157),"有影响","-")</f>
        <v>-</v>
      </c>
      <c r="H1672" s="31" t="str">
        <f>IF(Sheet1!G2157=0,"出错","-")</f>
        <v>-</v>
      </c>
      <c r="I1672" s="31" t="str">
        <f>IF(AND(Sheet1!G2157=0,Sheet1!L2157&lt;&gt;0),"出错","-")</f>
        <v>-</v>
      </c>
      <c r="J1672" s="31" t="str">
        <f>IF(AND(Sheet1!G2157=0,Sheet1!L2157=0,Sheet1!Q2157&lt;&gt;0),"出错","-")</f>
        <v>-</v>
      </c>
      <c r="K1672" s="31" t="str">
        <f>IF(AND(Sheet1!G2157=0,Sheet1!L2157=0,Sheet1!Q2157=0,Sheet1!V2157&lt;&gt;0),"出错","-")</f>
        <v>-</v>
      </c>
      <c r="L1672" s="31" t="str">
        <f>IF(AND(Sheet1!G2157=0,Sheet1!L2157=0,Sheet1!Q2157=0,Sheet1!V2157=0,Sheet1!AA2157&lt;&gt;0),"出错","-")</f>
        <v>-</v>
      </c>
    </row>
    <row r="1673" spans="1:12">
      <c r="A1673" s="3">
        <v>51010</v>
      </c>
      <c r="B1673" s="3" t="s">
        <v>749</v>
      </c>
      <c r="C1673" s="31" t="str">
        <f>IF(OR(Sheet1!I2158&lt;&gt;Sheet1!AF2158,Sheet1!AG2158&lt;&gt;Sheet1!J2158),"有影响","-")</f>
        <v>-</v>
      </c>
      <c r="D1673" s="31" t="str">
        <f>IF(OR(Sheet1!N2158&lt;&gt;Sheet1!AH2158,Sheet1!AI2158&lt;&gt;Sheet1!O2158),"有影响","-")</f>
        <v>-</v>
      </c>
      <c r="E1673" s="31" t="str">
        <f>IF(OR(Sheet1!S2158&lt;&gt;Sheet1!AJ2158,Sheet1!AK2158&lt;&gt;Sheet1!T2158),"有影响","-")</f>
        <v>-</v>
      </c>
      <c r="F1673" s="31" t="str">
        <f>IF(OR(Sheet1!X2158&lt;&gt;Sheet1!AL2158,Sheet1!AM2158&lt;&gt;Sheet1!Y2158),"有影响","-")</f>
        <v>-</v>
      </c>
      <c r="G1673" s="31" t="str">
        <f>IF(OR(Sheet1!AC2158&lt;&gt;Sheet1!AN2158,Sheet1!AO2158&lt;&gt;Sheet1!AD2158),"有影响","-")</f>
        <v>-</v>
      </c>
      <c r="H1673" s="31" t="str">
        <f>IF(Sheet1!G2158=0,"出错","-")</f>
        <v>-</v>
      </c>
      <c r="I1673" s="31" t="str">
        <f>IF(AND(Sheet1!G2158=0,Sheet1!L2158&lt;&gt;0),"出错","-")</f>
        <v>-</v>
      </c>
      <c r="J1673" s="31" t="str">
        <f>IF(AND(Sheet1!G2158=0,Sheet1!L2158=0,Sheet1!Q2158&lt;&gt;0),"出错","-")</f>
        <v>-</v>
      </c>
      <c r="K1673" s="31" t="str">
        <f>IF(AND(Sheet1!G2158=0,Sheet1!L2158=0,Sheet1!Q2158=0,Sheet1!V2158&lt;&gt;0),"出错","-")</f>
        <v>-</v>
      </c>
      <c r="L1673" s="31" t="str">
        <f>IF(AND(Sheet1!G2158=0,Sheet1!L2158=0,Sheet1!Q2158=0,Sheet1!V2158=0,Sheet1!AA2158&lt;&gt;0),"出错","-")</f>
        <v>-</v>
      </c>
    </row>
    <row r="1674" spans="1:12">
      <c r="A1674" s="3">
        <v>51011</v>
      </c>
      <c r="B1674" s="3" t="s">
        <v>750</v>
      </c>
      <c r="C1674" s="31" t="str">
        <f>IF(OR(Sheet1!I2159&lt;&gt;Sheet1!AF2159,Sheet1!AG2159&lt;&gt;Sheet1!J2159),"有影响","-")</f>
        <v>-</v>
      </c>
      <c r="D1674" s="31" t="str">
        <f>IF(OR(Sheet1!N2159&lt;&gt;Sheet1!AH2159,Sheet1!AI2159&lt;&gt;Sheet1!O2159),"有影响","-")</f>
        <v>-</v>
      </c>
      <c r="E1674" s="31" t="str">
        <f>IF(OR(Sheet1!S2159&lt;&gt;Sheet1!AJ2159,Sheet1!AK2159&lt;&gt;Sheet1!T2159),"有影响","-")</f>
        <v>-</v>
      </c>
      <c r="F1674" s="31" t="str">
        <f>IF(OR(Sheet1!X2159&lt;&gt;Sheet1!AL2159,Sheet1!AM2159&lt;&gt;Sheet1!Y2159),"有影响","-")</f>
        <v>-</v>
      </c>
      <c r="G1674" s="31" t="str">
        <f>IF(OR(Sheet1!AC2159&lt;&gt;Sheet1!AN2159,Sheet1!AO2159&lt;&gt;Sheet1!AD2159),"有影响","-")</f>
        <v>-</v>
      </c>
      <c r="H1674" s="31" t="str">
        <f>IF(Sheet1!G2159=0,"出错","-")</f>
        <v>-</v>
      </c>
      <c r="I1674" s="31" t="str">
        <f>IF(AND(Sheet1!G2159=0,Sheet1!L2159&lt;&gt;0),"出错","-")</f>
        <v>-</v>
      </c>
      <c r="J1674" s="31" t="str">
        <f>IF(AND(Sheet1!G2159=0,Sheet1!L2159=0,Sheet1!Q2159&lt;&gt;0),"出错","-")</f>
        <v>-</v>
      </c>
      <c r="K1674" s="31" t="str">
        <f>IF(AND(Sheet1!G2159=0,Sheet1!L2159=0,Sheet1!Q2159=0,Sheet1!V2159&lt;&gt;0),"出错","-")</f>
        <v>-</v>
      </c>
      <c r="L1674" s="31" t="str">
        <f>IF(AND(Sheet1!G2159=0,Sheet1!L2159=0,Sheet1!Q2159=0,Sheet1!V2159=0,Sheet1!AA2159&lt;&gt;0),"出错","-")</f>
        <v>-</v>
      </c>
    </row>
    <row r="1675" spans="1:12">
      <c r="A1675" s="3">
        <v>51012</v>
      </c>
      <c r="B1675" s="3" t="s">
        <v>751</v>
      </c>
      <c r="C1675" s="31" t="str">
        <f>IF(OR(Sheet1!I2160&lt;&gt;Sheet1!AF2160,Sheet1!AG2160&lt;&gt;Sheet1!J2160),"有影响","-")</f>
        <v>-</v>
      </c>
      <c r="D1675" s="31" t="str">
        <f>IF(OR(Sheet1!N2160&lt;&gt;Sheet1!AH2160,Sheet1!AI2160&lt;&gt;Sheet1!O2160),"有影响","-")</f>
        <v>-</v>
      </c>
      <c r="E1675" s="31" t="str">
        <f>IF(OR(Sheet1!S2160&lt;&gt;Sheet1!AJ2160,Sheet1!AK2160&lt;&gt;Sheet1!T2160),"有影响","-")</f>
        <v>-</v>
      </c>
      <c r="F1675" s="31" t="str">
        <f>IF(OR(Sheet1!X2160&lt;&gt;Sheet1!AL2160,Sheet1!AM2160&lt;&gt;Sheet1!Y2160),"有影响","-")</f>
        <v>-</v>
      </c>
      <c r="G1675" s="31" t="str">
        <f>IF(OR(Sheet1!AC2160&lt;&gt;Sheet1!AN2160,Sheet1!AO2160&lt;&gt;Sheet1!AD2160),"有影响","-")</f>
        <v>-</v>
      </c>
      <c r="H1675" s="31" t="str">
        <f>IF(Sheet1!G2160=0,"出错","-")</f>
        <v>-</v>
      </c>
      <c r="I1675" s="31" t="str">
        <f>IF(AND(Sheet1!G2160=0,Sheet1!L2160&lt;&gt;0),"出错","-")</f>
        <v>-</v>
      </c>
      <c r="J1675" s="31" t="str">
        <f>IF(AND(Sheet1!G2160=0,Sheet1!L2160=0,Sheet1!Q2160&lt;&gt;0),"出错","-")</f>
        <v>-</v>
      </c>
      <c r="K1675" s="31" t="str">
        <f>IF(AND(Sheet1!G2160=0,Sheet1!L2160=0,Sheet1!Q2160=0,Sheet1!V2160&lt;&gt;0),"出错","-")</f>
        <v>-</v>
      </c>
      <c r="L1675" s="31" t="str">
        <f>IF(AND(Sheet1!G2160=0,Sheet1!L2160=0,Sheet1!Q2160=0,Sheet1!V2160=0,Sheet1!AA2160&lt;&gt;0),"出错","-")</f>
        <v>-</v>
      </c>
    </row>
    <row r="1676" spans="1:12">
      <c r="A1676" s="3">
        <v>51013</v>
      </c>
      <c r="B1676" s="3" t="s">
        <v>752</v>
      </c>
      <c r="C1676" s="31" t="str">
        <f>IF(OR(Sheet1!I2161&lt;&gt;Sheet1!AF2161,Sheet1!AG2161&lt;&gt;Sheet1!J2161),"有影响","-")</f>
        <v>-</v>
      </c>
      <c r="D1676" s="31" t="str">
        <f>IF(OR(Sheet1!N2161&lt;&gt;Sheet1!AH2161,Sheet1!AI2161&lt;&gt;Sheet1!O2161),"有影响","-")</f>
        <v>-</v>
      </c>
      <c r="E1676" s="31" t="str">
        <f>IF(OR(Sheet1!S2161&lt;&gt;Sheet1!AJ2161,Sheet1!AK2161&lt;&gt;Sheet1!T2161),"有影响","-")</f>
        <v>-</v>
      </c>
      <c r="F1676" s="31" t="str">
        <f>IF(OR(Sheet1!X2161&lt;&gt;Sheet1!AL2161,Sheet1!AM2161&lt;&gt;Sheet1!Y2161),"有影响","-")</f>
        <v>-</v>
      </c>
      <c r="G1676" s="31" t="str">
        <f>IF(OR(Sheet1!AC2161&lt;&gt;Sheet1!AN2161,Sheet1!AO2161&lt;&gt;Sheet1!AD2161),"有影响","-")</f>
        <v>-</v>
      </c>
      <c r="H1676" s="31" t="str">
        <f>IF(Sheet1!G2161=0,"出错","-")</f>
        <v>-</v>
      </c>
      <c r="I1676" s="31" t="str">
        <f>IF(AND(Sheet1!G2161=0,Sheet1!L2161&lt;&gt;0),"出错","-")</f>
        <v>-</v>
      </c>
      <c r="J1676" s="31" t="str">
        <f>IF(AND(Sheet1!G2161=0,Sheet1!L2161=0,Sheet1!Q2161&lt;&gt;0),"出错","-")</f>
        <v>-</v>
      </c>
      <c r="K1676" s="31" t="str">
        <f>IF(AND(Sheet1!G2161=0,Sheet1!L2161=0,Sheet1!Q2161=0,Sheet1!V2161&lt;&gt;0),"出错","-")</f>
        <v>-</v>
      </c>
      <c r="L1676" s="31" t="str">
        <f>IF(AND(Sheet1!G2161=0,Sheet1!L2161=0,Sheet1!Q2161=0,Sheet1!V2161=0,Sheet1!AA2161&lt;&gt;0),"出错","-")</f>
        <v>-</v>
      </c>
    </row>
    <row r="1677" spans="1:12">
      <c r="A1677" s="3">
        <v>51014</v>
      </c>
      <c r="B1677" s="3" t="s">
        <v>753</v>
      </c>
      <c r="C1677" s="31" t="str">
        <f>IF(OR(Sheet1!I2162&lt;&gt;Sheet1!AF2162,Sheet1!AG2162&lt;&gt;Sheet1!J2162),"有影响","-")</f>
        <v>-</v>
      </c>
      <c r="D1677" s="31" t="str">
        <f>IF(OR(Sheet1!N2162&lt;&gt;Sheet1!AH2162,Sheet1!AI2162&lt;&gt;Sheet1!O2162),"有影响","-")</f>
        <v>-</v>
      </c>
      <c r="E1677" s="31" t="str">
        <f>IF(OR(Sheet1!S2162&lt;&gt;Sheet1!AJ2162,Sheet1!AK2162&lt;&gt;Sheet1!T2162),"有影响","-")</f>
        <v>-</v>
      </c>
      <c r="F1677" s="31" t="str">
        <f>IF(OR(Sheet1!X2162&lt;&gt;Sheet1!AL2162,Sheet1!AM2162&lt;&gt;Sheet1!Y2162),"有影响","-")</f>
        <v>-</v>
      </c>
      <c r="G1677" s="31" t="str">
        <f>IF(OR(Sheet1!AC2162&lt;&gt;Sheet1!AN2162,Sheet1!AO2162&lt;&gt;Sheet1!AD2162),"有影响","-")</f>
        <v>-</v>
      </c>
      <c r="H1677" s="31" t="str">
        <f>IF(Sheet1!G2162=0,"出错","-")</f>
        <v>-</v>
      </c>
      <c r="I1677" s="31" t="str">
        <f>IF(AND(Sheet1!G2162=0,Sheet1!L2162&lt;&gt;0),"出错","-")</f>
        <v>-</v>
      </c>
      <c r="J1677" s="31" t="str">
        <f>IF(AND(Sheet1!G2162=0,Sheet1!L2162=0,Sheet1!Q2162&lt;&gt;0),"出错","-")</f>
        <v>-</v>
      </c>
      <c r="K1677" s="31" t="str">
        <f>IF(AND(Sheet1!G2162=0,Sheet1!L2162=0,Sheet1!Q2162=0,Sheet1!V2162&lt;&gt;0),"出错","-")</f>
        <v>-</v>
      </c>
      <c r="L1677" s="31" t="str">
        <f>IF(AND(Sheet1!G2162=0,Sheet1!L2162=0,Sheet1!Q2162=0,Sheet1!V2162=0,Sheet1!AA2162&lt;&gt;0),"出错","-")</f>
        <v>-</v>
      </c>
    </row>
    <row r="1678" spans="1:12">
      <c r="A1678" s="3">
        <v>51015</v>
      </c>
      <c r="B1678" s="3" t="s">
        <v>754</v>
      </c>
      <c r="C1678" s="31" t="str">
        <f>IF(OR(Sheet1!I2163&lt;&gt;Sheet1!AF2163,Sheet1!AG2163&lt;&gt;Sheet1!J2163),"有影响","-")</f>
        <v>-</v>
      </c>
      <c r="D1678" s="31" t="str">
        <f>IF(OR(Sheet1!N2163&lt;&gt;Sheet1!AH2163,Sheet1!AI2163&lt;&gt;Sheet1!O2163),"有影响","-")</f>
        <v>-</v>
      </c>
      <c r="E1678" s="31" t="str">
        <f>IF(OR(Sheet1!S2163&lt;&gt;Sheet1!AJ2163,Sheet1!AK2163&lt;&gt;Sheet1!T2163),"有影响","-")</f>
        <v>-</v>
      </c>
      <c r="F1678" s="31" t="str">
        <f>IF(OR(Sheet1!X2163&lt;&gt;Sheet1!AL2163,Sheet1!AM2163&lt;&gt;Sheet1!Y2163),"有影响","-")</f>
        <v>-</v>
      </c>
      <c r="G1678" s="31" t="str">
        <f>IF(OR(Sheet1!AC2163&lt;&gt;Sheet1!AN2163,Sheet1!AO2163&lt;&gt;Sheet1!AD2163),"有影响","-")</f>
        <v>-</v>
      </c>
      <c r="H1678" s="31" t="str">
        <f>IF(Sheet1!G2163=0,"出错","-")</f>
        <v>-</v>
      </c>
      <c r="I1678" s="31" t="str">
        <f>IF(AND(Sheet1!G2163=0,Sheet1!L2163&lt;&gt;0),"出错","-")</f>
        <v>-</v>
      </c>
      <c r="J1678" s="31" t="str">
        <f>IF(AND(Sheet1!G2163=0,Sheet1!L2163=0,Sheet1!Q2163&lt;&gt;0),"出错","-")</f>
        <v>-</v>
      </c>
      <c r="K1678" s="31" t="str">
        <f>IF(AND(Sheet1!G2163=0,Sheet1!L2163=0,Sheet1!Q2163=0,Sheet1!V2163&lt;&gt;0),"出错","-")</f>
        <v>-</v>
      </c>
      <c r="L1678" s="31" t="str">
        <f>IF(AND(Sheet1!G2163=0,Sheet1!L2163=0,Sheet1!Q2163=0,Sheet1!V2163=0,Sheet1!AA2163&lt;&gt;0),"出错","-")</f>
        <v>-</v>
      </c>
    </row>
    <row r="1679" spans="1:12">
      <c r="A1679" s="3">
        <v>51016</v>
      </c>
      <c r="B1679" s="3" t="s">
        <v>755</v>
      </c>
      <c r="C1679" s="31" t="str">
        <f>IF(OR(Sheet1!I2164&lt;&gt;Sheet1!AF2164,Sheet1!AG2164&lt;&gt;Sheet1!J2164),"有影响","-")</f>
        <v>-</v>
      </c>
      <c r="D1679" s="31" t="str">
        <f>IF(OR(Sheet1!N2164&lt;&gt;Sheet1!AH2164,Sheet1!AI2164&lt;&gt;Sheet1!O2164),"有影响","-")</f>
        <v>-</v>
      </c>
      <c r="E1679" s="31" t="str">
        <f>IF(OR(Sheet1!S2164&lt;&gt;Sheet1!AJ2164,Sheet1!AK2164&lt;&gt;Sheet1!T2164),"有影响","-")</f>
        <v>-</v>
      </c>
      <c r="F1679" s="31" t="str">
        <f>IF(OR(Sheet1!X2164&lt;&gt;Sheet1!AL2164,Sheet1!AM2164&lt;&gt;Sheet1!Y2164),"有影响","-")</f>
        <v>-</v>
      </c>
      <c r="G1679" s="31" t="str">
        <f>IF(OR(Sheet1!AC2164&lt;&gt;Sheet1!AN2164,Sheet1!AO2164&lt;&gt;Sheet1!AD2164),"有影响","-")</f>
        <v>-</v>
      </c>
      <c r="H1679" s="31" t="str">
        <f>IF(Sheet1!G2164=0,"出错","-")</f>
        <v>-</v>
      </c>
      <c r="I1679" s="31" t="str">
        <f>IF(AND(Sheet1!G2164=0,Sheet1!L2164&lt;&gt;0),"出错","-")</f>
        <v>-</v>
      </c>
      <c r="J1679" s="31" t="str">
        <f>IF(AND(Sheet1!G2164=0,Sheet1!L2164=0,Sheet1!Q2164&lt;&gt;0),"出错","-")</f>
        <v>-</v>
      </c>
      <c r="K1679" s="31" t="str">
        <f>IF(AND(Sheet1!G2164=0,Sheet1!L2164=0,Sheet1!Q2164=0,Sheet1!V2164&lt;&gt;0),"出错","-")</f>
        <v>-</v>
      </c>
      <c r="L1679" s="31" t="str">
        <f>IF(AND(Sheet1!G2164=0,Sheet1!L2164=0,Sheet1!Q2164=0,Sheet1!V2164=0,Sheet1!AA2164&lt;&gt;0),"出错","-")</f>
        <v>-</v>
      </c>
    </row>
    <row r="1680" spans="1:12">
      <c r="A1680" s="3">
        <v>51017</v>
      </c>
      <c r="B1680" s="3" t="s">
        <v>756</v>
      </c>
      <c r="C1680" s="31" t="str">
        <f>IF(OR(Sheet1!I2165&lt;&gt;Sheet1!AF2165,Sheet1!AG2165&lt;&gt;Sheet1!J2165),"有影响","-")</f>
        <v>-</v>
      </c>
      <c r="D1680" s="31" t="str">
        <f>IF(OR(Sheet1!N2165&lt;&gt;Sheet1!AH2165,Sheet1!AI2165&lt;&gt;Sheet1!O2165),"有影响","-")</f>
        <v>-</v>
      </c>
      <c r="E1680" s="31" t="str">
        <f>IF(OR(Sheet1!S2165&lt;&gt;Sheet1!AJ2165,Sheet1!AK2165&lt;&gt;Sheet1!T2165),"有影响","-")</f>
        <v>-</v>
      </c>
      <c r="F1680" s="31" t="str">
        <f>IF(OR(Sheet1!X2165&lt;&gt;Sheet1!AL2165,Sheet1!AM2165&lt;&gt;Sheet1!Y2165),"有影响","-")</f>
        <v>-</v>
      </c>
      <c r="G1680" s="31" t="str">
        <f>IF(OR(Sheet1!AC2165&lt;&gt;Sheet1!AN2165,Sheet1!AO2165&lt;&gt;Sheet1!AD2165),"有影响","-")</f>
        <v>-</v>
      </c>
      <c r="H1680" s="31" t="str">
        <f>IF(Sheet1!G2165=0,"出错","-")</f>
        <v>-</v>
      </c>
      <c r="I1680" s="31" t="str">
        <f>IF(AND(Sheet1!G2165=0,Sheet1!L2165&lt;&gt;0),"出错","-")</f>
        <v>-</v>
      </c>
      <c r="J1680" s="31" t="str">
        <f>IF(AND(Sheet1!G2165=0,Sheet1!L2165=0,Sheet1!Q2165&lt;&gt;0),"出错","-")</f>
        <v>-</v>
      </c>
      <c r="K1680" s="31" t="str">
        <f>IF(AND(Sheet1!G2165=0,Sheet1!L2165=0,Sheet1!Q2165=0,Sheet1!V2165&lt;&gt;0),"出错","-")</f>
        <v>-</v>
      </c>
      <c r="L1680" s="31" t="str">
        <f>IF(AND(Sheet1!G2165=0,Sheet1!L2165=0,Sheet1!Q2165=0,Sheet1!V2165=0,Sheet1!AA2165&lt;&gt;0),"出错","-")</f>
        <v>-</v>
      </c>
    </row>
    <row r="1681" spans="1:12">
      <c r="A1681" s="3">
        <v>51018</v>
      </c>
      <c r="B1681" s="3" t="s">
        <v>757</v>
      </c>
      <c r="C1681" s="31" t="str">
        <f>IF(OR(Sheet1!I2166&lt;&gt;Sheet1!AF2166,Sheet1!AG2166&lt;&gt;Sheet1!J2166),"有影响","-")</f>
        <v>-</v>
      </c>
      <c r="D1681" s="31" t="str">
        <f>IF(OR(Sheet1!N2166&lt;&gt;Sheet1!AH2166,Sheet1!AI2166&lt;&gt;Sheet1!O2166),"有影响","-")</f>
        <v>-</v>
      </c>
      <c r="E1681" s="31" t="str">
        <f>IF(OR(Sheet1!S2166&lt;&gt;Sheet1!AJ2166,Sheet1!AK2166&lt;&gt;Sheet1!T2166),"有影响","-")</f>
        <v>-</v>
      </c>
      <c r="F1681" s="31" t="str">
        <f>IF(OR(Sheet1!X2166&lt;&gt;Sheet1!AL2166,Sheet1!AM2166&lt;&gt;Sheet1!Y2166),"有影响","-")</f>
        <v>-</v>
      </c>
      <c r="G1681" s="31" t="str">
        <f>IF(OR(Sheet1!AC2166&lt;&gt;Sheet1!AN2166,Sheet1!AO2166&lt;&gt;Sheet1!AD2166),"有影响","-")</f>
        <v>-</v>
      </c>
      <c r="H1681" s="31" t="str">
        <f>IF(Sheet1!G2166=0,"出错","-")</f>
        <v>-</v>
      </c>
      <c r="I1681" s="31" t="str">
        <f>IF(AND(Sheet1!G2166=0,Sheet1!L2166&lt;&gt;0),"出错","-")</f>
        <v>-</v>
      </c>
      <c r="J1681" s="31" t="str">
        <f>IF(AND(Sheet1!G2166=0,Sheet1!L2166=0,Sheet1!Q2166&lt;&gt;0),"出错","-")</f>
        <v>-</v>
      </c>
      <c r="K1681" s="31" t="str">
        <f>IF(AND(Sheet1!G2166=0,Sheet1!L2166=0,Sheet1!Q2166=0,Sheet1!V2166&lt;&gt;0),"出错","-")</f>
        <v>-</v>
      </c>
      <c r="L1681" s="31" t="str">
        <f>IF(AND(Sheet1!G2166=0,Sheet1!L2166=0,Sheet1!Q2166=0,Sheet1!V2166=0,Sheet1!AA2166&lt;&gt;0),"出错","-")</f>
        <v>-</v>
      </c>
    </row>
    <row r="1682" spans="1:12">
      <c r="A1682" s="3">
        <v>51019</v>
      </c>
      <c r="B1682" s="3" t="s">
        <v>680</v>
      </c>
      <c r="C1682" s="31" t="str">
        <f>IF(OR(Sheet1!I2167&lt;&gt;Sheet1!AF2167,Sheet1!AG2167&lt;&gt;Sheet1!J2167),"有影响","-")</f>
        <v>-</v>
      </c>
      <c r="D1682" s="31" t="str">
        <f>IF(OR(Sheet1!N2167&lt;&gt;Sheet1!AH2167,Sheet1!AI2167&lt;&gt;Sheet1!O2167),"有影响","-")</f>
        <v>-</v>
      </c>
      <c r="E1682" s="31" t="str">
        <f>IF(OR(Sheet1!S2167&lt;&gt;Sheet1!AJ2167,Sheet1!AK2167&lt;&gt;Sheet1!T2167),"有影响","-")</f>
        <v>-</v>
      </c>
      <c r="F1682" s="31" t="str">
        <f>IF(OR(Sheet1!X2167&lt;&gt;Sheet1!AL2167,Sheet1!AM2167&lt;&gt;Sheet1!Y2167),"有影响","-")</f>
        <v>-</v>
      </c>
      <c r="G1682" s="31" t="str">
        <f>IF(OR(Sheet1!AC2167&lt;&gt;Sheet1!AN2167,Sheet1!AO2167&lt;&gt;Sheet1!AD2167),"有影响","-")</f>
        <v>-</v>
      </c>
      <c r="H1682" s="31" t="str">
        <f>IF(Sheet1!G2167=0,"出错","-")</f>
        <v>-</v>
      </c>
      <c r="I1682" s="31" t="str">
        <f>IF(AND(Sheet1!G2167=0,Sheet1!L2167&lt;&gt;0),"出错","-")</f>
        <v>-</v>
      </c>
      <c r="J1682" s="31" t="str">
        <f>IF(AND(Sheet1!G2167=0,Sheet1!L2167=0,Sheet1!Q2167&lt;&gt;0),"出错","-")</f>
        <v>-</v>
      </c>
      <c r="K1682" s="31" t="str">
        <f>IF(AND(Sheet1!G2167=0,Sheet1!L2167=0,Sheet1!Q2167=0,Sheet1!V2167&lt;&gt;0),"出错","-")</f>
        <v>-</v>
      </c>
      <c r="L1682" s="31" t="str">
        <f>IF(AND(Sheet1!G2167=0,Sheet1!L2167=0,Sheet1!Q2167=0,Sheet1!V2167=0,Sheet1!AA2167&lt;&gt;0),"出错","-")</f>
        <v>-</v>
      </c>
    </row>
    <row r="1683" spans="1:12">
      <c r="A1683" s="3">
        <v>51020</v>
      </c>
      <c r="B1683" s="3" t="s">
        <v>681</v>
      </c>
      <c r="C1683" s="31" t="str">
        <f>IF(OR(Sheet1!I2168&lt;&gt;Sheet1!AF2168,Sheet1!AG2168&lt;&gt;Sheet1!J2168),"有影响","-")</f>
        <v>-</v>
      </c>
      <c r="D1683" s="31" t="str">
        <f>IF(OR(Sheet1!N2168&lt;&gt;Sheet1!AH2168,Sheet1!AI2168&lt;&gt;Sheet1!O2168),"有影响","-")</f>
        <v>-</v>
      </c>
      <c r="E1683" s="31" t="str">
        <f>IF(OR(Sheet1!S2168&lt;&gt;Sheet1!AJ2168,Sheet1!AK2168&lt;&gt;Sheet1!T2168),"有影响","-")</f>
        <v>-</v>
      </c>
      <c r="F1683" s="31" t="str">
        <f>IF(OR(Sheet1!X2168&lt;&gt;Sheet1!AL2168,Sheet1!AM2168&lt;&gt;Sheet1!Y2168),"有影响","-")</f>
        <v>-</v>
      </c>
      <c r="G1683" s="31" t="str">
        <f>IF(OR(Sheet1!AC2168&lt;&gt;Sheet1!AN2168,Sheet1!AO2168&lt;&gt;Sheet1!AD2168),"有影响","-")</f>
        <v>-</v>
      </c>
      <c r="H1683" s="31" t="str">
        <f>IF(Sheet1!G2168=0,"出错","-")</f>
        <v>-</v>
      </c>
      <c r="I1683" s="31" t="str">
        <f>IF(AND(Sheet1!G2168=0,Sheet1!L2168&lt;&gt;0),"出错","-")</f>
        <v>-</v>
      </c>
      <c r="J1683" s="31" t="str">
        <f>IF(AND(Sheet1!G2168=0,Sheet1!L2168=0,Sheet1!Q2168&lt;&gt;0),"出错","-")</f>
        <v>-</v>
      </c>
      <c r="K1683" s="31" t="str">
        <f>IF(AND(Sheet1!G2168=0,Sheet1!L2168=0,Sheet1!Q2168=0,Sheet1!V2168&lt;&gt;0),"出错","-")</f>
        <v>-</v>
      </c>
      <c r="L1683" s="31" t="str">
        <f>IF(AND(Sheet1!G2168=0,Sheet1!L2168=0,Sheet1!Q2168=0,Sheet1!V2168=0,Sheet1!AA2168&lt;&gt;0),"出错","-")</f>
        <v>-</v>
      </c>
    </row>
    <row r="1684" spans="1:12">
      <c r="A1684" s="3">
        <v>51021</v>
      </c>
      <c r="B1684" s="3" t="s">
        <v>682</v>
      </c>
      <c r="C1684" s="31" t="str">
        <f>IF(OR(Sheet1!I2169&lt;&gt;Sheet1!AF2169,Sheet1!AG2169&lt;&gt;Sheet1!J2169),"有影响","-")</f>
        <v>-</v>
      </c>
      <c r="D1684" s="31" t="str">
        <f>IF(OR(Sheet1!N2169&lt;&gt;Sheet1!AH2169,Sheet1!AI2169&lt;&gt;Sheet1!O2169),"有影响","-")</f>
        <v>-</v>
      </c>
      <c r="E1684" s="31" t="str">
        <f>IF(OR(Sheet1!S2169&lt;&gt;Sheet1!AJ2169,Sheet1!AK2169&lt;&gt;Sheet1!T2169),"有影响","-")</f>
        <v>-</v>
      </c>
      <c r="F1684" s="31" t="str">
        <f>IF(OR(Sheet1!X2169&lt;&gt;Sheet1!AL2169,Sheet1!AM2169&lt;&gt;Sheet1!Y2169),"有影响","-")</f>
        <v>-</v>
      </c>
      <c r="G1684" s="31" t="str">
        <f>IF(OR(Sheet1!AC2169&lt;&gt;Sheet1!AN2169,Sheet1!AO2169&lt;&gt;Sheet1!AD2169),"有影响","-")</f>
        <v>-</v>
      </c>
      <c r="H1684" s="31" t="str">
        <f>IF(Sheet1!G2169=0,"出错","-")</f>
        <v>-</v>
      </c>
      <c r="I1684" s="31" t="str">
        <f>IF(AND(Sheet1!G2169=0,Sheet1!L2169&lt;&gt;0),"出错","-")</f>
        <v>-</v>
      </c>
      <c r="J1684" s="31" t="str">
        <f>IF(AND(Sheet1!G2169=0,Sheet1!L2169=0,Sheet1!Q2169&lt;&gt;0),"出错","-")</f>
        <v>-</v>
      </c>
      <c r="K1684" s="31" t="str">
        <f>IF(AND(Sheet1!G2169=0,Sheet1!L2169=0,Sheet1!Q2169=0,Sheet1!V2169&lt;&gt;0),"出错","-")</f>
        <v>-</v>
      </c>
      <c r="L1684" s="31" t="str">
        <f>IF(AND(Sheet1!G2169=0,Sheet1!L2169=0,Sheet1!Q2169=0,Sheet1!V2169=0,Sheet1!AA2169&lt;&gt;0),"出错","-")</f>
        <v>-</v>
      </c>
    </row>
    <row r="1685" spans="1:12">
      <c r="A1685" s="3">
        <v>51022</v>
      </c>
      <c r="B1685" s="3" t="s">
        <v>683</v>
      </c>
      <c r="C1685" s="31" t="str">
        <f>IF(OR(Sheet1!I2170&lt;&gt;Sheet1!AF2170,Sheet1!AG2170&lt;&gt;Sheet1!J2170),"有影响","-")</f>
        <v>-</v>
      </c>
      <c r="D1685" s="31" t="str">
        <f>IF(OR(Sheet1!N2170&lt;&gt;Sheet1!AH2170,Sheet1!AI2170&lt;&gt;Sheet1!O2170),"有影响","-")</f>
        <v>-</v>
      </c>
      <c r="E1685" s="31" t="str">
        <f>IF(OR(Sheet1!S2170&lt;&gt;Sheet1!AJ2170,Sheet1!AK2170&lt;&gt;Sheet1!T2170),"有影响","-")</f>
        <v>-</v>
      </c>
      <c r="F1685" s="31" t="str">
        <f>IF(OR(Sheet1!X2170&lt;&gt;Sheet1!AL2170,Sheet1!AM2170&lt;&gt;Sheet1!Y2170),"有影响","-")</f>
        <v>-</v>
      </c>
      <c r="G1685" s="31" t="str">
        <f>IF(OR(Sheet1!AC2170&lt;&gt;Sheet1!AN2170,Sheet1!AO2170&lt;&gt;Sheet1!AD2170),"有影响","-")</f>
        <v>-</v>
      </c>
      <c r="H1685" s="31" t="str">
        <f>IF(Sheet1!G2170=0,"出错","-")</f>
        <v>-</v>
      </c>
      <c r="I1685" s="31" t="str">
        <f>IF(AND(Sheet1!G2170=0,Sheet1!L2170&lt;&gt;0),"出错","-")</f>
        <v>-</v>
      </c>
      <c r="J1685" s="31" t="str">
        <f>IF(AND(Sheet1!G2170=0,Sheet1!L2170=0,Sheet1!Q2170&lt;&gt;0),"出错","-")</f>
        <v>-</v>
      </c>
      <c r="K1685" s="31" t="str">
        <f>IF(AND(Sheet1!G2170=0,Sheet1!L2170=0,Sheet1!Q2170=0,Sheet1!V2170&lt;&gt;0),"出错","-")</f>
        <v>-</v>
      </c>
      <c r="L1685" s="31" t="str">
        <f>IF(AND(Sheet1!G2170=0,Sheet1!L2170=0,Sheet1!Q2170=0,Sheet1!V2170=0,Sheet1!AA2170&lt;&gt;0),"出错","-")</f>
        <v>-</v>
      </c>
    </row>
    <row r="1686" spans="1:12">
      <c r="A1686" s="3">
        <v>51023</v>
      </c>
      <c r="B1686" s="3" t="s">
        <v>684</v>
      </c>
      <c r="C1686" s="31" t="str">
        <f>IF(OR(Sheet1!I2171&lt;&gt;Sheet1!AF2171,Sheet1!AG2171&lt;&gt;Sheet1!J2171),"有影响","-")</f>
        <v>-</v>
      </c>
      <c r="D1686" s="31" t="str">
        <f>IF(OR(Sheet1!N2171&lt;&gt;Sheet1!AH2171,Sheet1!AI2171&lt;&gt;Sheet1!O2171),"有影响","-")</f>
        <v>-</v>
      </c>
      <c r="E1686" s="31" t="str">
        <f>IF(OR(Sheet1!S2171&lt;&gt;Sheet1!AJ2171,Sheet1!AK2171&lt;&gt;Sheet1!T2171),"有影响","-")</f>
        <v>-</v>
      </c>
      <c r="F1686" s="31" t="str">
        <f>IF(OR(Sheet1!X2171&lt;&gt;Sheet1!AL2171,Sheet1!AM2171&lt;&gt;Sheet1!Y2171),"有影响","-")</f>
        <v>-</v>
      </c>
      <c r="G1686" s="31" t="str">
        <f>IF(OR(Sheet1!AC2171&lt;&gt;Sheet1!AN2171,Sheet1!AO2171&lt;&gt;Sheet1!AD2171),"有影响","-")</f>
        <v>-</v>
      </c>
      <c r="H1686" s="31" t="str">
        <f>IF(Sheet1!G2171=0,"出错","-")</f>
        <v>-</v>
      </c>
      <c r="I1686" s="31" t="str">
        <f>IF(AND(Sheet1!G2171=0,Sheet1!L2171&lt;&gt;0),"出错","-")</f>
        <v>-</v>
      </c>
      <c r="J1686" s="31" t="str">
        <f>IF(AND(Sheet1!G2171=0,Sheet1!L2171=0,Sheet1!Q2171&lt;&gt;0),"出错","-")</f>
        <v>-</v>
      </c>
      <c r="K1686" s="31" t="str">
        <f>IF(AND(Sheet1!G2171=0,Sheet1!L2171=0,Sheet1!Q2171=0,Sheet1!V2171&lt;&gt;0),"出错","-")</f>
        <v>-</v>
      </c>
      <c r="L1686" s="31" t="str">
        <f>IF(AND(Sheet1!G2171=0,Sheet1!L2171=0,Sheet1!Q2171=0,Sheet1!V2171=0,Sheet1!AA2171&lt;&gt;0),"出错","-")</f>
        <v>-</v>
      </c>
    </row>
    <row r="1687" spans="1:12">
      <c r="A1687" s="3">
        <v>51024</v>
      </c>
      <c r="B1687" s="3" t="s">
        <v>685</v>
      </c>
      <c r="C1687" s="31" t="str">
        <f>IF(OR(Sheet1!I2172&lt;&gt;Sheet1!AF2172,Sheet1!AG2172&lt;&gt;Sheet1!J2172),"有影响","-")</f>
        <v>-</v>
      </c>
      <c r="D1687" s="31" t="str">
        <f>IF(OR(Sheet1!N2172&lt;&gt;Sheet1!AH2172,Sheet1!AI2172&lt;&gt;Sheet1!O2172),"有影响","-")</f>
        <v>-</v>
      </c>
      <c r="E1687" s="31" t="str">
        <f>IF(OR(Sheet1!S2172&lt;&gt;Sheet1!AJ2172,Sheet1!AK2172&lt;&gt;Sheet1!T2172),"有影响","-")</f>
        <v>-</v>
      </c>
      <c r="F1687" s="31" t="str">
        <f>IF(OR(Sheet1!X2172&lt;&gt;Sheet1!AL2172,Sheet1!AM2172&lt;&gt;Sheet1!Y2172),"有影响","-")</f>
        <v>-</v>
      </c>
      <c r="G1687" s="31" t="str">
        <f>IF(OR(Sheet1!AC2172&lt;&gt;Sheet1!AN2172,Sheet1!AO2172&lt;&gt;Sheet1!AD2172),"有影响","-")</f>
        <v>-</v>
      </c>
      <c r="H1687" s="31" t="str">
        <f>IF(Sheet1!G2172=0,"出错","-")</f>
        <v>-</v>
      </c>
      <c r="I1687" s="31" t="str">
        <f>IF(AND(Sheet1!G2172=0,Sheet1!L2172&lt;&gt;0),"出错","-")</f>
        <v>-</v>
      </c>
      <c r="J1687" s="31" t="str">
        <f>IF(AND(Sheet1!G2172=0,Sheet1!L2172=0,Sheet1!Q2172&lt;&gt;0),"出错","-")</f>
        <v>-</v>
      </c>
      <c r="K1687" s="31" t="str">
        <f>IF(AND(Sheet1!G2172=0,Sheet1!L2172=0,Sheet1!Q2172=0,Sheet1!V2172&lt;&gt;0),"出错","-")</f>
        <v>-</v>
      </c>
      <c r="L1687" s="31" t="str">
        <f>IF(AND(Sheet1!G2172=0,Sheet1!L2172=0,Sheet1!Q2172=0,Sheet1!V2172=0,Sheet1!AA2172&lt;&gt;0),"出错","-")</f>
        <v>-</v>
      </c>
    </row>
    <row r="1688" spans="1:12">
      <c r="A1688" s="3">
        <v>51025</v>
      </c>
      <c r="B1688" s="3" t="s">
        <v>686</v>
      </c>
      <c r="C1688" s="31" t="str">
        <f>IF(OR(Sheet1!I2173&lt;&gt;Sheet1!AF2173,Sheet1!AG2173&lt;&gt;Sheet1!J2173),"有影响","-")</f>
        <v>-</v>
      </c>
      <c r="D1688" s="31" t="str">
        <f>IF(OR(Sheet1!N2173&lt;&gt;Sheet1!AH2173,Sheet1!AI2173&lt;&gt;Sheet1!O2173),"有影响","-")</f>
        <v>-</v>
      </c>
      <c r="E1688" s="31" t="str">
        <f>IF(OR(Sheet1!S2173&lt;&gt;Sheet1!AJ2173,Sheet1!AK2173&lt;&gt;Sheet1!T2173),"有影响","-")</f>
        <v>-</v>
      </c>
      <c r="F1688" s="31" t="str">
        <f>IF(OR(Sheet1!X2173&lt;&gt;Sheet1!AL2173,Sheet1!AM2173&lt;&gt;Sheet1!Y2173),"有影响","-")</f>
        <v>-</v>
      </c>
      <c r="G1688" s="31" t="str">
        <f>IF(OR(Sheet1!AC2173&lt;&gt;Sheet1!AN2173,Sheet1!AO2173&lt;&gt;Sheet1!AD2173),"有影响","-")</f>
        <v>-</v>
      </c>
      <c r="H1688" s="31" t="str">
        <f>IF(Sheet1!G2173=0,"出错","-")</f>
        <v>-</v>
      </c>
      <c r="I1688" s="31" t="str">
        <f>IF(AND(Sheet1!G2173=0,Sheet1!L2173&lt;&gt;0),"出错","-")</f>
        <v>-</v>
      </c>
      <c r="J1688" s="31" t="str">
        <f>IF(AND(Sheet1!G2173=0,Sheet1!L2173=0,Sheet1!Q2173&lt;&gt;0),"出错","-")</f>
        <v>-</v>
      </c>
      <c r="K1688" s="31" t="str">
        <f>IF(AND(Sheet1!G2173=0,Sheet1!L2173=0,Sheet1!Q2173=0,Sheet1!V2173&lt;&gt;0),"出错","-")</f>
        <v>-</v>
      </c>
      <c r="L1688" s="31" t="str">
        <f>IF(AND(Sheet1!G2173=0,Sheet1!L2173=0,Sheet1!Q2173=0,Sheet1!V2173=0,Sheet1!AA2173&lt;&gt;0),"出错","-")</f>
        <v>-</v>
      </c>
    </row>
    <row r="1689" spans="1:12">
      <c r="A1689" s="3">
        <v>51026</v>
      </c>
      <c r="B1689" s="3" t="s">
        <v>687</v>
      </c>
      <c r="C1689" s="31" t="str">
        <f>IF(OR(Sheet1!I2174&lt;&gt;Sheet1!AF2174,Sheet1!AG2174&lt;&gt;Sheet1!J2174),"有影响","-")</f>
        <v>-</v>
      </c>
      <c r="D1689" s="31" t="str">
        <f>IF(OR(Sheet1!N2174&lt;&gt;Sheet1!AH2174,Sheet1!AI2174&lt;&gt;Sheet1!O2174),"有影响","-")</f>
        <v>-</v>
      </c>
      <c r="E1689" s="31" t="str">
        <f>IF(OR(Sheet1!S2174&lt;&gt;Sheet1!AJ2174,Sheet1!AK2174&lt;&gt;Sheet1!T2174),"有影响","-")</f>
        <v>-</v>
      </c>
      <c r="F1689" s="31" t="str">
        <f>IF(OR(Sheet1!X2174&lt;&gt;Sheet1!AL2174,Sheet1!AM2174&lt;&gt;Sheet1!Y2174),"有影响","-")</f>
        <v>-</v>
      </c>
      <c r="G1689" s="31" t="str">
        <f>IF(OR(Sheet1!AC2174&lt;&gt;Sheet1!AN2174,Sheet1!AO2174&lt;&gt;Sheet1!AD2174),"有影响","-")</f>
        <v>-</v>
      </c>
      <c r="H1689" s="31" t="str">
        <f>IF(Sheet1!G2174=0,"出错","-")</f>
        <v>-</v>
      </c>
      <c r="I1689" s="31" t="str">
        <f>IF(AND(Sheet1!G2174=0,Sheet1!L2174&lt;&gt;0),"出错","-")</f>
        <v>-</v>
      </c>
      <c r="J1689" s="31" t="str">
        <f>IF(AND(Sheet1!G2174=0,Sheet1!L2174=0,Sheet1!Q2174&lt;&gt;0),"出错","-")</f>
        <v>-</v>
      </c>
      <c r="K1689" s="31" t="str">
        <f>IF(AND(Sheet1!G2174=0,Sheet1!L2174=0,Sheet1!Q2174=0,Sheet1!V2174&lt;&gt;0),"出错","-")</f>
        <v>-</v>
      </c>
      <c r="L1689" s="31" t="str">
        <f>IF(AND(Sheet1!G2174=0,Sheet1!L2174=0,Sheet1!Q2174=0,Sheet1!V2174=0,Sheet1!AA2174&lt;&gt;0),"出错","-")</f>
        <v>-</v>
      </c>
    </row>
    <row r="1690" spans="1:12">
      <c r="A1690" s="3">
        <v>51027</v>
      </c>
      <c r="B1690" s="3" t="s">
        <v>688</v>
      </c>
      <c r="C1690" s="31" t="str">
        <f>IF(OR(Sheet1!I2175&lt;&gt;Sheet1!AF2175,Sheet1!AG2175&lt;&gt;Sheet1!J2175),"有影响","-")</f>
        <v>-</v>
      </c>
      <c r="D1690" s="31" t="str">
        <f>IF(OR(Sheet1!N2175&lt;&gt;Sheet1!AH2175,Sheet1!AI2175&lt;&gt;Sheet1!O2175),"有影响","-")</f>
        <v>-</v>
      </c>
      <c r="E1690" s="31" t="str">
        <f>IF(OR(Sheet1!S2175&lt;&gt;Sheet1!AJ2175,Sheet1!AK2175&lt;&gt;Sheet1!T2175),"有影响","-")</f>
        <v>-</v>
      </c>
      <c r="F1690" s="31" t="str">
        <f>IF(OR(Sheet1!X2175&lt;&gt;Sheet1!AL2175,Sheet1!AM2175&lt;&gt;Sheet1!Y2175),"有影响","-")</f>
        <v>-</v>
      </c>
      <c r="G1690" s="31" t="str">
        <f>IF(OR(Sheet1!AC2175&lt;&gt;Sheet1!AN2175,Sheet1!AO2175&lt;&gt;Sheet1!AD2175),"有影响","-")</f>
        <v>-</v>
      </c>
      <c r="H1690" s="31" t="str">
        <f>IF(Sheet1!G2175=0,"出错","-")</f>
        <v>-</v>
      </c>
      <c r="I1690" s="31" t="str">
        <f>IF(AND(Sheet1!G2175=0,Sheet1!L2175&lt;&gt;0),"出错","-")</f>
        <v>-</v>
      </c>
      <c r="J1690" s="31" t="str">
        <f>IF(AND(Sheet1!G2175=0,Sheet1!L2175=0,Sheet1!Q2175&lt;&gt;0),"出错","-")</f>
        <v>-</v>
      </c>
      <c r="K1690" s="31" t="str">
        <f>IF(AND(Sheet1!G2175=0,Sheet1!L2175=0,Sheet1!Q2175=0,Sheet1!V2175&lt;&gt;0),"出错","-")</f>
        <v>-</v>
      </c>
      <c r="L1690" s="31" t="str">
        <f>IF(AND(Sheet1!G2175=0,Sheet1!L2175=0,Sheet1!Q2175=0,Sheet1!V2175=0,Sheet1!AA2175&lt;&gt;0),"出错","-")</f>
        <v>-</v>
      </c>
    </row>
    <row r="1691" spans="1:12">
      <c r="A1691" s="3">
        <v>51028</v>
      </c>
      <c r="B1691" s="3" t="s">
        <v>689</v>
      </c>
      <c r="C1691" s="31" t="str">
        <f>IF(OR(Sheet1!I2176&lt;&gt;Sheet1!AF2176,Sheet1!AG2176&lt;&gt;Sheet1!J2176),"有影响","-")</f>
        <v>-</v>
      </c>
      <c r="D1691" s="31" t="str">
        <f>IF(OR(Sheet1!N2176&lt;&gt;Sheet1!AH2176,Sheet1!AI2176&lt;&gt;Sheet1!O2176),"有影响","-")</f>
        <v>-</v>
      </c>
      <c r="E1691" s="31" t="str">
        <f>IF(OR(Sheet1!S2176&lt;&gt;Sheet1!AJ2176,Sheet1!AK2176&lt;&gt;Sheet1!T2176),"有影响","-")</f>
        <v>-</v>
      </c>
      <c r="F1691" s="31" t="str">
        <f>IF(OR(Sheet1!X2176&lt;&gt;Sheet1!AL2176,Sheet1!AM2176&lt;&gt;Sheet1!Y2176),"有影响","-")</f>
        <v>-</v>
      </c>
      <c r="G1691" s="31" t="str">
        <f>IF(OR(Sheet1!AC2176&lt;&gt;Sheet1!AN2176,Sheet1!AO2176&lt;&gt;Sheet1!AD2176),"有影响","-")</f>
        <v>-</v>
      </c>
      <c r="H1691" s="31" t="str">
        <f>IF(Sheet1!G2176=0,"出错","-")</f>
        <v>-</v>
      </c>
      <c r="I1691" s="31" t="str">
        <f>IF(AND(Sheet1!G2176=0,Sheet1!L2176&lt;&gt;0),"出错","-")</f>
        <v>-</v>
      </c>
      <c r="J1691" s="31" t="str">
        <f>IF(AND(Sheet1!G2176=0,Sheet1!L2176=0,Sheet1!Q2176&lt;&gt;0),"出错","-")</f>
        <v>-</v>
      </c>
      <c r="K1691" s="31" t="str">
        <f>IF(AND(Sheet1!G2176=0,Sheet1!L2176=0,Sheet1!Q2176=0,Sheet1!V2176&lt;&gt;0),"出错","-")</f>
        <v>-</v>
      </c>
      <c r="L1691" s="31" t="str">
        <f>IF(AND(Sheet1!G2176=0,Sheet1!L2176=0,Sheet1!Q2176=0,Sheet1!V2176=0,Sheet1!AA2176&lt;&gt;0),"出错","-")</f>
        <v>-</v>
      </c>
    </row>
    <row r="1692" spans="1:12">
      <c r="A1692" s="3">
        <v>51029</v>
      </c>
      <c r="B1692" s="3" t="s">
        <v>690</v>
      </c>
      <c r="C1692" s="31" t="str">
        <f>IF(OR(Sheet1!I2177&lt;&gt;Sheet1!AF2177,Sheet1!AG2177&lt;&gt;Sheet1!J2177),"有影响","-")</f>
        <v>-</v>
      </c>
      <c r="D1692" s="31" t="str">
        <f>IF(OR(Sheet1!N2177&lt;&gt;Sheet1!AH2177,Sheet1!AI2177&lt;&gt;Sheet1!O2177),"有影响","-")</f>
        <v>-</v>
      </c>
      <c r="E1692" s="31" t="str">
        <f>IF(OR(Sheet1!S2177&lt;&gt;Sheet1!AJ2177,Sheet1!AK2177&lt;&gt;Sheet1!T2177),"有影响","-")</f>
        <v>-</v>
      </c>
      <c r="F1692" s="31" t="str">
        <f>IF(OR(Sheet1!X2177&lt;&gt;Sheet1!AL2177,Sheet1!AM2177&lt;&gt;Sheet1!Y2177),"有影响","-")</f>
        <v>-</v>
      </c>
      <c r="G1692" s="31" t="str">
        <f>IF(OR(Sheet1!AC2177&lt;&gt;Sheet1!AN2177,Sheet1!AO2177&lt;&gt;Sheet1!AD2177),"有影响","-")</f>
        <v>-</v>
      </c>
      <c r="H1692" s="31" t="str">
        <f>IF(Sheet1!G2177=0,"出错","-")</f>
        <v>-</v>
      </c>
      <c r="I1692" s="31" t="str">
        <f>IF(AND(Sheet1!G2177=0,Sheet1!L2177&lt;&gt;0),"出错","-")</f>
        <v>-</v>
      </c>
      <c r="J1692" s="31" t="str">
        <f>IF(AND(Sheet1!G2177=0,Sheet1!L2177=0,Sheet1!Q2177&lt;&gt;0),"出错","-")</f>
        <v>-</v>
      </c>
      <c r="K1692" s="31" t="str">
        <f>IF(AND(Sheet1!G2177=0,Sheet1!L2177=0,Sheet1!Q2177=0,Sheet1!V2177&lt;&gt;0),"出错","-")</f>
        <v>-</v>
      </c>
      <c r="L1692" s="31" t="str">
        <f>IF(AND(Sheet1!G2177=0,Sheet1!L2177=0,Sheet1!Q2177=0,Sheet1!V2177=0,Sheet1!AA2177&lt;&gt;0),"出错","-")</f>
        <v>-</v>
      </c>
    </row>
    <row r="1693" spans="1:12">
      <c r="A1693" s="3">
        <v>51030</v>
      </c>
      <c r="B1693" s="3" t="s">
        <v>691</v>
      </c>
      <c r="C1693" s="31" t="str">
        <f>IF(OR(Sheet1!I2178&lt;&gt;Sheet1!AF2178,Sheet1!AG2178&lt;&gt;Sheet1!J2178),"有影响","-")</f>
        <v>-</v>
      </c>
      <c r="D1693" s="31" t="str">
        <f>IF(OR(Sheet1!N2178&lt;&gt;Sheet1!AH2178,Sheet1!AI2178&lt;&gt;Sheet1!O2178),"有影响","-")</f>
        <v>-</v>
      </c>
      <c r="E1693" s="31" t="str">
        <f>IF(OR(Sheet1!S2178&lt;&gt;Sheet1!AJ2178,Sheet1!AK2178&lt;&gt;Sheet1!T2178),"有影响","-")</f>
        <v>-</v>
      </c>
      <c r="F1693" s="31" t="str">
        <f>IF(OR(Sheet1!X2178&lt;&gt;Sheet1!AL2178,Sheet1!AM2178&lt;&gt;Sheet1!Y2178),"有影响","-")</f>
        <v>-</v>
      </c>
      <c r="G1693" s="31" t="str">
        <f>IF(OR(Sheet1!AC2178&lt;&gt;Sheet1!AN2178,Sheet1!AO2178&lt;&gt;Sheet1!AD2178),"有影响","-")</f>
        <v>-</v>
      </c>
      <c r="H1693" s="31" t="str">
        <f>IF(Sheet1!G2178=0,"出错","-")</f>
        <v>-</v>
      </c>
      <c r="I1693" s="31" t="str">
        <f>IF(AND(Sheet1!G2178=0,Sheet1!L2178&lt;&gt;0),"出错","-")</f>
        <v>-</v>
      </c>
      <c r="J1693" s="31" t="str">
        <f>IF(AND(Sheet1!G2178=0,Sheet1!L2178=0,Sheet1!Q2178&lt;&gt;0),"出错","-")</f>
        <v>-</v>
      </c>
      <c r="K1693" s="31" t="str">
        <f>IF(AND(Sheet1!G2178=0,Sheet1!L2178=0,Sheet1!Q2178=0,Sheet1!V2178&lt;&gt;0),"出错","-")</f>
        <v>-</v>
      </c>
      <c r="L1693" s="31" t="str">
        <f>IF(AND(Sheet1!G2178=0,Sheet1!L2178=0,Sheet1!Q2178=0,Sheet1!V2178=0,Sheet1!AA2178&lt;&gt;0),"出错","-")</f>
        <v>-</v>
      </c>
    </row>
    <row r="1694" spans="1:12">
      <c r="A1694" s="23">
        <v>51031</v>
      </c>
      <c r="B1694" s="23" t="s">
        <v>1206</v>
      </c>
      <c r="C1694" s="31" t="str">
        <f>IF(OR(Sheet1!I2179&lt;&gt;Sheet1!AF2179,Sheet1!AG2179&lt;&gt;Sheet1!J2179),"有影响","-")</f>
        <v>-</v>
      </c>
      <c r="D1694" s="31" t="str">
        <f>IF(OR(Sheet1!N2179&lt;&gt;Sheet1!AH2179,Sheet1!AI2179&lt;&gt;Sheet1!O2179),"有影响","-")</f>
        <v>-</v>
      </c>
      <c r="E1694" s="31" t="str">
        <f>IF(OR(Sheet1!S2179&lt;&gt;Sheet1!AJ2179,Sheet1!AK2179&lt;&gt;Sheet1!T2179),"有影响","-")</f>
        <v>-</v>
      </c>
      <c r="F1694" s="31" t="str">
        <f>IF(OR(Sheet1!X2179&lt;&gt;Sheet1!AL2179,Sheet1!AM2179&lt;&gt;Sheet1!Y2179),"有影响","-")</f>
        <v>-</v>
      </c>
      <c r="G1694" s="31" t="str">
        <f>IF(OR(Sheet1!AC2179&lt;&gt;Sheet1!AN2179,Sheet1!AO2179&lt;&gt;Sheet1!AD2179),"有影响","-")</f>
        <v>-</v>
      </c>
      <c r="H1694" s="31" t="str">
        <f>IF(Sheet1!G2179=0,"出错","-")</f>
        <v>-</v>
      </c>
      <c r="I1694" s="31" t="str">
        <f>IF(AND(Sheet1!G2179=0,Sheet1!L2179&lt;&gt;0),"出错","-")</f>
        <v>-</v>
      </c>
      <c r="J1694" s="31" t="str">
        <f>IF(AND(Sheet1!G2179=0,Sheet1!L2179=0,Sheet1!Q2179&lt;&gt;0),"出错","-")</f>
        <v>-</v>
      </c>
      <c r="K1694" s="31" t="str">
        <f>IF(AND(Sheet1!G2179=0,Sheet1!L2179=0,Sheet1!Q2179=0,Sheet1!V2179&lt;&gt;0),"出错","-")</f>
        <v>-</v>
      </c>
      <c r="L1694" s="31" t="str">
        <f>IF(AND(Sheet1!G2179=0,Sheet1!L2179=0,Sheet1!Q2179=0,Sheet1!V2179=0,Sheet1!AA2179&lt;&gt;0),"出错","-")</f>
        <v>-</v>
      </c>
    </row>
    <row r="1695" spans="1:12">
      <c r="A1695" s="23">
        <v>51032</v>
      </c>
      <c r="B1695" s="23" t="s">
        <v>1207</v>
      </c>
      <c r="C1695" s="31" t="str">
        <f>IF(OR(Sheet1!I2180&lt;&gt;Sheet1!AF2180,Sheet1!AG2180&lt;&gt;Sheet1!J2180),"有影响","-")</f>
        <v>-</v>
      </c>
      <c r="D1695" s="31" t="str">
        <f>IF(OR(Sheet1!N2180&lt;&gt;Sheet1!AH2180,Sheet1!AI2180&lt;&gt;Sheet1!O2180),"有影响","-")</f>
        <v>-</v>
      </c>
      <c r="E1695" s="31" t="str">
        <f>IF(OR(Sheet1!S2180&lt;&gt;Sheet1!AJ2180,Sheet1!AK2180&lt;&gt;Sheet1!T2180),"有影响","-")</f>
        <v>-</v>
      </c>
      <c r="F1695" s="31" t="str">
        <f>IF(OR(Sheet1!X2180&lt;&gt;Sheet1!AL2180,Sheet1!AM2180&lt;&gt;Sheet1!Y2180),"有影响","-")</f>
        <v>-</v>
      </c>
      <c r="G1695" s="31" t="str">
        <f>IF(OR(Sheet1!AC2180&lt;&gt;Sheet1!AN2180,Sheet1!AO2180&lt;&gt;Sheet1!AD2180),"有影响","-")</f>
        <v>-</v>
      </c>
      <c r="H1695" s="31" t="str">
        <f>IF(Sheet1!G2180=0,"出错","-")</f>
        <v>-</v>
      </c>
      <c r="I1695" s="31" t="str">
        <f>IF(AND(Sheet1!G2180=0,Sheet1!L2180&lt;&gt;0),"出错","-")</f>
        <v>-</v>
      </c>
      <c r="J1695" s="31" t="str">
        <f>IF(AND(Sheet1!G2180=0,Sheet1!L2180=0,Sheet1!Q2180&lt;&gt;0),"出错","-")</f>
        <v>-</v>
      </c>
      <c r="K1695" s="31" t="str">
        <f>IF(AND(Sheet1!G2180=0,Sheet1!L2180=0,Sheet1!Q2180=0,Sheet1!V2180&lt;&gt;0),"出错","-")</f>
        <v>-</v>
      </c>
      <c r="L1695" s="31" t="str">
        <f>IF(AND(Sheet1!G2180=0,Sheet1!L2180=0,Sheet1!Q2180=0,Sheet1!V2180=0,Sheet1!AA2180&lt;&gt;0),"出错","-")</f>
        <v>-</v>
      </c>
    </row>
    <row r="1696" spans="1:12">
      <c r="A1696" s="23">
        <v>51033</v>
      </c>
      <c r="B1696" s="23" t="s">
        <v>1208</v>
      </c>
      <c r="C1696" s="31" t="str">
        <f>IF(OR(Sheet1!I2181&lt;&gt;Sheet1!AF2181,Sheet1!AG2181&lt;&gt;Sheet1!J2181),"有影响","-")</f>
        <v>-</v>
      </c>
      <c r="D1696" s="31" t="str">
        <f>IF(OR(Sheet1!N2181&lt;&gt;Sheet1!AH2181,Sheet1!AI2181&lt;&gt;Sheet1!O2181),"有影响","-")</f>
        <v>-</v>
      </c>
      <c r="E1696" s="31" t="str">
        <f>IF(OR(Sheet1!S2181&lt;&gt;Sheet1!AJ2181,Sheet1!AK2181&lt;&gt;Sheet1!T2181),"有影响","-")</f>
        <v>-</v>
      </c>
      <c r="F1696" s="31" t="str">
        <f>IF(OR(Sheet1!X2181&lt;&gt;Sheet1!AL2181,Sheet1!AM2181&lt;&gt;Sheet1!Y2181),"有影响","-")</f>
        <v>-</v>
      </c>
      <c r="G1696" s="31" t="str">
        <f>IF(OR(Sheet1!AC2181&lt;&gt;Sheet1!AN2181,Sheet1!AO2181&lt;&gt;Sheet1!AD2181),"有影响","-")</f>
        <v>-</v>
      </c>
      <c r="H1696" s="31" t="str">
        <f>IF(Sheet1!G2181=0,"出错","-")</f>
        <v>-</v>
      </c>
      <c r="I1696" s="31" t="str">
        <f>IF(AND(Sheet1!G2181=0,Sheet1!L2181&lt;&gt;0),"出错","-")</f>
        <v>-</v>
      </c>
      <c r="J1696" s="31" t="str">
        <f>IF(AND(Sheet1!G2181=0,Sheet1!L2181=0,Sheet1!Q2181&lt;&gt;0),"出错","-")</f>
        <v>-</v>
      </c>
      <c r="K1696" s="31" t="str">
        <f>IF(AND(Sheet1!G2181=0,Sheet1!L2181=0,Sheet1!Q2181=0,Sheet1!V2181&lt;&gt;0),"出错","-")</f>
        <v>-</v>
      </c>
      <c r="L1696" s="31" t="str">
        <f>IF(AND(Sheet1!G2181=0,Sheet1!L2181=0,Sheet1!Q2181=0,Sheet1!V2181=0,Sheet1!AA2181&lt;&gt;0),"出错","-")</f>
        <v>-</v>
      </c>
    </row>
    <row r="1697" spans="1:12">
      <c r="A1697" s="23">
        <v>51034</v>
      </c>
      <c r="B1697" s="23" t="s">
        <v>1209</v>
      </c>
      <c r="C1697" s="31" t="str">
        <f>IF(OR(Sheet1!I2182&lt;&gt;Sheet1!AF2182,Sheet1!AG2182&lt;&gt;Sheet1!J2182),"有影响","-")</f>
        <v>-</v>
      </c>
      <c r="D1697" s="31" t="str">
        <f>IF(OR(Sheet1!N2182&lt;&gt;Sheet1!AH2182,Sheet1!AI2182&lt;&gt;Sheet1!O2182),"有影响","-")</f>
        <v>-</v>
      </c>
      <c r="E1697" s="31" t="str">
        <f>IF(OR(Sheet1!S2182&lt;&gt;Sheet1!AJ2182,Sheet1!AK2182&lt;&gt;Sheet1!T2182),"有影响","-")</f>
        <v>-</v>
      </c>
      <c r="F1697" s="31" t="str">
        <f>IF(OR(Sheet1!X2182&lt;&gt;Sheet1!AL2182,Sheet1!AM2182&lt;&gt;Sheet1!Y2182),"有影响","-")</f>
        <v>-</v>
      </c>
      <c r="G1697" s="31" t="str">
        <f>IF(OR(Sheet1!AC2182&lt;&gt;Sheet1!AN2182,Sheet1!AO2182&lt;&gt;Sheet1!AD2182),"有影响","-")</f>
        <v>-</v>
      </c>
      <c r="H1697" s="31" t="str">
        <f>IF(Sheet1!G2182=0,"出错","-")</f>
        <v>-</v>
      </c>
      <c r="I1697" s="31" t="str">
        <f>IF(AND(Sheet1!G2182=0,Sheet1!L2182&lt;&gt;0),"出错","-")</f>
        <v>-</v>
      </c>
      <c r="J1697" s="31" t="str">
        <f>IF(AND(Sheet1!G2182=0,Sheet1!L2182=0,Sheet1!Q2182&lt;&gt;0),"出错","-")</f>
        <v>-</v>
      </c>
      <c r="K1697" s="31" t="str">
        <f>IF(AND(Sheet1!G2182=0,Sheet1!L2182=0,Sheet1!Q2182=0,Sheet1!V2182&lt;&gt;0),"出错","-")</f>
        <v>-</v>
      </c>
      <c r="L1697" s="31" t="str">
        <f>IF(AND(Sheet1!G2182=0,Sheet1!L2182=0,Sheet1!Q2182=0,Sheet1!V2182=0,Sheet1!AA2182&lt;&gt;0),"出错","-")</f>
        <v>-</v>
      </c>
    </row>
    <row r="1698" spans="1:12">
      <c r="A1698" s="23">
        <v>51035</v>
      </c>
      <c r="B1698" s="23" t="s">
        <v>1210</v>
      </c>
      <c r="C1698" s="31" t="str">
        <f>IF(OR(Sheet1!I2183&lt;&gt;Sheet1!AF2183,Sheet1!AG2183&lt;&gt;Sheet1!J2183),"有影响","-")</f>
        <v>-</v>
      </c>
      <c r="D1698" s="31" t="str">
        <f>IF(OR(Sheet1!N2183&lt;&gt;Sheet1!AH2183,Sheet1!AI2183&lt;&gt;Sheet1!O2183),"有影响","-")</f>
        <v>-</v>
      </c>
      <c r="E1698" s="31" t="str">
        <f>IF(OR(Sheet1!S2183&lt;&gt;Sheet1!AJ2183,Sheet1!AK2183&lt;&gt;Sheet1!T2183),"有影响","-")</f>
        <v>-</v>
      </c>
      <c r="F1698" s="31" t="str">
        <f>IF(OR(Sheet1!X2183&lt;&gt;Sheet1!AL2183,Sheet1!AM2183&lt;&gt;Sheet1!Y2183),"有影响","-")</f>
        <v>-</v>
      </c>
      <c r="G1698" s="31" t="str">
        <f>IF(OR(Sheet1!AC2183&lt;&gt;Sheet1!AN2183,Sheet1!AO2183&lt;&gt;Sheet1!AD2183),"有影响","-")</f>
        <v>-</v>
      </c>
      <c r="H1698" s="31" t="str">
        <f>IF(Sheet1!G2183=0,"出错","-")</f>
        <v>-</v>
      </c>
      <c r="I1698" s="31" t="str">
        <f>IF(AND(Sheet1!G2183=0,Sheet1!L2183&lt;&gt;0),"出错","-")</f>
        <v>-</v>
      </c>
      <c r="J1698" s="31" t="str">
        <f>IF(AND(Sheet1!G2183=0,Sheet1!L2183=0,Sheet1!Q2183&lt;&gt;0),"出错","-")</f>
        <v>-</v>
      </c>
      <c r="K1698" s="31" t="str">
        <f>IF(AND(Sheet1!G2183=0,Sheet1!L2183=0,Sheet1!Q2183=0,Sheet1!V2183&lt;&gt;0),"出错","-")</f>
        <v>-</v>
      </c>
      <c r="L1698" s="31" t="str">
        <f>IF(AND(Sheet1!G2183=0,Sheet1!L2183=0,Sheet1!Q2183=0,Sheet1!V2183=0,Sheet1!AA2183&lt;&gt;0),"出错","-")</f>
        <v>-</v>
      </c>
    </row>
    <row r="1699" spans="1:12">
      <c r="A1699" s="23">
        <v>51036</v>
      </c>
      <c r="B1699" s="23" t="s">
        <v>1211</v>
      </c>
      <c r="C1699" s="31" t="str">
        <f>IF(OR(Sheet1!I2184&lt;&gt;Sheet1!AF2184,Sheet1!AG2184&lt;&gt;Sheet1!J2184),"有影响","-")</f>
        <v>-</v>
      </c>
      <c r="D1699" s="31" t="str">
        <f>IF(OR(Sheet1!N2184&lt;&gt;Sheet1!AH2184,Sheet1!AI2184&lt;&gt;Sheet1!O2184),"有影响","-")</f>
        <v>-</v>
      </c>
      <c r="E1699" s="31" t="str">
        <f>IF(OR(Sheet1!S2184&lt;&gt;Sheet1!AJ2184,Sheet1!AK2184&lt;&gt;Sheet1!T2184),"有影响","-")</f>
        <v>-</v>
      </c>
      <c r="F1699" s="31" t="str">
        <f>IF(OR(Sheet1!X2184&lt;&gt;Sheet1!AL2184,Sheet1!AM2184&lt;&gt;Sheet1!Y2184),"有影响","-")</f>
        <v>-</v>
      </c>
      <c r="G1699" s="31" t="str">
        <f>IF(OR(Sheet1!AC2184&lt;&gt;Sheet1!AN2184,Sheet1!AO2184&lt;&gt;Sheet1!AD2184),"有影响","-")</f>
        <v>-</v>
      </c>
      <c r="H1699" s="31" t="str">
        <f>IF(Sheet1!G2184=0,"出错","-")</f>
        <v>-</v>
      </c>
      <c r="I1699" s="31" t="str">
        <f>IF(AND(Sheet1!G2184=0,Sheet1!L2184&lt;&gt;0),"出错","-")</f>
        <v>-</v>
      </c>
      <c r="J1699" s="31" t="str">
        <f>IF(AND(Sheet1!G2184=0,Sheet1!L2184=0,Sheet1!Q2184&lt;&gt;0),"出错","-")</f>
        <v>-</v>
      </c>
      <c r="K1699" s="31" t="str">
        <f>IF(AND(Sheet1!G2184=0,Sheet1!L2184=0,Sheet1!Q2184=0,Sheet1!V2184&lt;&gt;0),"出错","-")</f>
        <v>-</v>
      </c>
      <c r="L1699" s="31" t="str">
        <f>IF(AND(Sheet1!G2184=0,Sheet1!L2184=0,Sheet1!Q2184=0,Sheet1!V2184=0,Sheet1!AA2184&lt;&gt;0),"出错","-")</f>
        <v>-</v>
      </c>
    </row>
    <row r="1700" spans="1:12">
      <c r="A1700" s="23">
        <v>51037</v>
      </c>
      <c r="B1700" s="23" t="s">
        <v>1212</v>
      </c>
      <c r="C1700" s="31" t="str">
        <f>IF(OR(Sheet1!I2185&lt;&gt;Sheet1!AF2185,Sheet1!AG2185&lt;&gt;Sheet1!J2185),"有影响","-")</f>
        <v>-</v>
      </c>
      <c r="D1700" s="31" t="str">
        <f>IF(OR(Sheet1!N2185&lt;&gt;Sheet1!AH2185,Sheet1!AI2185&lt;&gt;Sheet1!O2185),"有影响","-")</f>
        <v>-</v>
      </c>
      <c r="E1700" s="31" t="str">
        <f>IF(OR(Sheet1!S2185&lt;&gt;Sheet1!AJ2185,Sheet1!AK2185&lt;&gt;Sheet1!T2185),"有影响","-")</f>
        <v>-</v>
      </c>
      <c r="F1700" s="31" t="str">
        <f>IF(OR(Sheet1!X2185&lt;&gt;Sheet1!AL2185,Sheet1!AM2185&lt;&gt;Sheet1!Y2185),"有影响","-")</f>
        <v>-</v>
      </c>
      <c r="G1700" s="31" t="str">
        <f>IF(OR(Sheet1!AC2185&lt;&gt;Sheet1!AN2185,Sheet1!AO2185&lt;&gt;Sheet1!AD2185),"有影响","-")</f>
        <v>-</v>
      </c>
      <c r="H1700" s="31" t="str">
        <f>IF(Sheet1!G2185=0,"出错","-")</f>
        <v>-</v>
      </c>
      <c r="I1700" s="31" t="str">
        <f>IF(AND(Sheet1!G2185=0,Sheet1!L2185&lt;&gt;0),"出错","-")</f>
        <v>-</v>
      </c>
      <c r="J1700" s="31" t="str">
        <f>IF(AND(Sheet1!G2185=0,Sheet1!L2185=0,Sheet1!Q2185&lt;&gt;0),"出错","-")</f>
        <v>-</v>
      </c>
      <c r="K1700" s="31" t="str">
        <f>IF(AND(Sheet1!G2185=0,Sheet1!L2185=0,Sheet1!Q2185=0,Sheet1!V2185&lt;&gt;0),"出错","-")</f>
        <v>-</v>
      </c>
      <c r="L1700" s="31" t="str">
        <f>IF(AND(Sheet1!G2185=0,Sheet1!L2185=0,Sheet1!Q2185=0,Sheet1!V2185=0,Sheet1!AA2185&lt;&gt;0),"出错","-")</f>
        <v>-</v>
      </c>
    </row>
    <row r="1701" spans="1:12">
      <c r="A1701" s="23">
        <v>51038</v>
      </c>
      <c r="B1701" s="23" t="s">
        <v>1213</v>
      </c>
      <c r="C1701" s="31" t="str">
        <f>IF(OR(Sheet1!I2186&lt;&gt;Sheet1!AF2186,Sheet1!AG2186&lt;&gt;Sheet1!J2186),"有影响","-")</f>
        <v>-</v>
      </c>
      <c r="D1701" s="31" t="str">
        <f>IF(OR(Sheet1!N2186&lt;&gt;Sheet1!AH2186,Sheet1!AI2186&lt;&gt;Sheet1!O2186),"有影响","-")</f>
        <v>-</v>
      </c>
      <c r="E1701" s="31" t="str">
        <f>IF(OR(Sheet1!S2186&lt;&gt;Sheet1!AJ2186,Sheet1!AK2186&lt;&gt;Sheet1!T2186),"有影响","-")</f>
        <v>-</v>
      </c>
      <c r="F1701" s="31" t="str">
        <f>IF(OR(Sheet1!X2186&lt;&gt;Sheet1!AL2186,Sheet1!AM2186&lt;&gt;Sheet1!Y2186),"有影响","-")</f>
        <v>-</v>
      </c>
      <c r="G1701" s="31" t="str">
        <f>IF(OR(Sheet1!AC2186&lt;&gt;Sheet1!AN2186,Sheet1!AO2186&lt;&gt;Sheet1!AD2186),"有影响","-")</f>
        <v>-</v>
      </c>
      <c r="H1701" s="31" t="str">
        <f>IF(Sheet1!G2186=0,"出错","-")</f>
        <v>-</v>
      </c>
      <c r="I1701" s="31" t="str">
        <f>IF(AND(Sheet1!G2186=0,Sheet1!L2186&lt;&gt;0),"出错","-")</f>
        <v>-</v>
      </c>
      <c r="J1701" s="31" t="str">
        <f>IF(AND(Sheet1!G2186=0,Sheet1!L2186=0,Sheet1!Q2186&lt;&gt;0),"出错","-")</f>
        <v>-</v>
      </c>
      <c r="K1701" s="31" t="str">
        <f>IF(AND(Sheet1!G2186=0,Sheet1!L2186=0,Sheet1!Q2186=0,Sheet1!V2186&lt;&gt;0),"出错","-")</f>
        <v>-</v>
      </c>
      <c r="L1701" s="31" t="str">
        <f>IF(AND(Sheet1!G2186=0,Sheet1!L2186=0,Sheet1!Q2186=0,Sheet1!V2186=0,Sheet1!AA2186&lt;&gt;0),"出错","-")</f>
        <v>-</v>
      </c>
    </row>
    <row r="1702" spans="1:12">
      <c r="A1702" s="23">
        <v>51039</v>
      </c>
      <c r="B1702" s="23" t="s">
        <v>1214</v>
      </c>
      <c r="C1702" s="31" t="str">
        <f>IF(OR(Sheet1!I2187&lt;&gt;Sheet1!AF2187,Sheet1!AG2187&lt;&gt;Sheet1!J2187),"有影响","-")</f>
        <v>-</v>
      </c>
      <c r="D1702" s="31" t="str">
        <f>IF(OR(Sheet1!N2187&lt;&gt;Sheet1!AH2187,Sheet1!AI2187&lt;&gt;Sheet1!O2187),"有影响","-")</f>
        <v>-</v>
      </c>
      <c r="E1702" s="31" t="str">
        <f>IF(OR(Sheet1!S2187&lt;&gt;Sheet1!AJ2187,Sheet1!AK2187&lt;&gt;Sheet1!T2187),"有影响","-")</f>
        <v>-</v>
      </c>
      <c r="F1702" s="31" t="str">
        <f>IF(OR(Sheet1!X2187&lt;&gt;Sheet1!AL2187,Sheet1!AM2187&lt;&gt;Sheet1!Y2187),"有影响","-")</f>
        <v>-</v>
      </c>
      <c r="G1702" s="31" t="str">
        <f>IF(OR(Sheet1!AC2187&lt;&gt;Sheet1!AN2187,Sheet1!AO2187&lt;&gt;Sheet1!AD2187),"有影响","-")</f>
        <v>-</v>
      </c>
      <c r="H1702" s="31" t="str">
        <f>IF(Sheet1!G2187=0,"出错","-")</f>
        <v>-</v>
      </c>
      <c r="I1702" s="31" t="str">
        <f>IF(AND(Sheet1!G2187=0,Sheet1!L2187&lt;&gt;0),"出错","-")</f>
        <v>-</v>
      </c>
      <c r="J1702" s="31" t="str">
        <f>IF(AND(Sheet1!G2187=0,Sheet1!L2187=0,Sheet1!Q2187&lt;&gt;0),"出错","-")</f>
        <v>-</v>
      </c>
      <c r="K1702" s="31" t="str">
        <f>IF(AND(Sheet1!G2187=0,Sheet1!L2187=0,Sheet1!Q2187=0,Sheet1!V2187&lt;&gt;0),"出错","-")</f>
        <v>-</v>
      </c>
      <c r="L1702" s="31" t="str">
        <f>IF(AND(Sheet1!G2187=0,Sheet1!L2187=0,Sheet1!Q2187=0,Sheet1!V2187=0,Sheet1!AA2187&lt;&gt;0),"出错","-")</f>
        <v>-</v>
      </c>
    </row>
    <row r="1703" spans="1:12">
      <c r="A1703" s="23">
        <v>51040</v>
      </c>
      <c r="B1703" s="23" t="s">
        <v>1215</v>
      </c>
      <c r="C1703" s="31" t="str">
        <f>IF(OR(Sheet1!I2188&lt;&gt;Sheet1!AF2188,Sheet1!AG2188&lt;&gt;Sheet1!J2188),"有影响","-")</f>
        <v>-</v>
      </c>
      <c r="D1703" s="31" t="str">
        <f>IF(OR(Sheet1!N2188&lt;&gt;Sheet1!AH2188,Sheet1!AI2188&lt;&gt;Sheet1!O2188),"有影响","-")</f>
        <v>-</v>
      </c>
      <c r="E1703" s="31" t="str">
        <f>IF(OR(Sheet1!S2188&lt;&gt;Sheet1!AJ2188,Sheet1!AK2188&lt;&gt;Sheet1!T2188),"有影响","-")</f>
        <v>-</v>
      </c>
      <c r="F1703" s="31" t="str">
        <f>IF(OR(Sheet1!X2188&lt;&gt;Sheet1!AL2188,Sheet1!AM2188&lt;&gt;Sheet1!Y2188),"有影响","-")</f>
        <v>-</v>
      </c>
      <c r="G1703" s="31" t="str">
        <f>IF(OR(Sheet1!AC2188&lt;&gt;Sheet1!AN2188,Sheet1!AO2188&lt;&gt;Sheet1!AD2188),"有影响","-")</f>
        <v>-</v>
      </c>
      <c r="H1703" s="31" t="str">
        <f>IF(Sheet1!G2188=0,"出错","-")</f>
        <v>-</v>
      </c>
      <c r="I1703" s="31" t="str">
        <f>IF(AND(Sheet1!G2188=0,Sheet1!L2188&lt;&gt;0),"出错","-")</f>
        <v>-</v>
      </c>
      <c r="J1703" s="31" t="str">
        <f>IF(AND(Sheet1!G2188=0,Sheet1!L2188=0,Sheet1!Q2188&lt;&gt;0),"出错","-")</f>
        <v>-</v>
      </c>
      <c r="K1703" s="31" t="str">
        <f>IF(AND(Sheet1!G2188=0,Sheet1!L2188=0,Sheet1!Q2188=0,Sheet1!V2188&lt;&gt;0),"出错","-")</f>
        <v>-</v>
      </c>
      <c r="L1703" s="31" t="str">
        <f>IF(AND(Sheet1!G2188=0,Sheet1!L2188=0,Sheet1!Q2188=0,Sheet1!V2188=0,Sheet1!AA2188&lt;&gt;0),"出错","-")</f>
        <v>-</v>
      </c>
    </row>
    <row r="1704" spans="1:12">
      <c r="A1704" s="3">
        <v>52001</v>
      </c>
      <c r="B1704" s="3" t="s">
        <v>692</v>
      </c>
      <c r="C1704" s="31" t="str">
        <f>IF(OR(Sheet1!I2199&lt;&gt;Sheet1!AF2199,Sheet1!AG2199&lt;&gt;Sheet1!J2199),"有影响","-")</f>
        <v>-</v>
      </c>
      <c r="D1704" s="31" t="str">
        <f>IF(OR(Sheet1!N2199&lt;&gt;Sheet1!AH2199,Sheet1!AI2199&lt;&gt;Sheet1!O2199),"有影响","-")</f>
        <v>-</v>
      </c>
      <c r="E1704" s="31" t="str">
        <f>IF(OR(Sheet1!S2199&lt;&gt;Sheet1!AJ2199,Sheet1!AK2199&lt;&gt;Sheet1!T2199),"有影响","-")</f>
        <v>-</v>
      </c>
      <c r="F1704" s="31" t="str">
        <f>IF(OR(Sheet1!X2199&lt;&gt;Sheet1!AL2199,Sheet1!AM2199&lt;&gt;Sheet1!Y2199),"有影响","-")</f>
        <v>-</v>
      </c>
      <c r="G1704" s="31" t="str">
        <f>IF(OR(Sheet1!AC2199&lt;&gt;Sheet1!AN2199,Sheet1!AO2199&lt;&gt;Sheet1!AD2199),"有影响","-")</f>
        <v>-</v>
      </c>
      <c r="H1704" s="31" t="str">
        <f>IF(Sheet1!G2199=0,"出错","-")</f>
        <v>-</v>
      </c>
      <c r="I1704" s="31" t="str">
        <f>IF(AND(Sheet1!G2199=0,Sheet1!L2199&lt;&gt;0),"出错","-")</f>
        <v>-</v>
      </c>
      <c r="J1704" s="31" t="str">
        <f>IF(AND(Sheet1!G2199=0,Sheet1!L2199=0,Sheet1!Q2199&lt;&gt;0),"出错","-")</f>
        <v>-</v>
      </c>
      <c r="K1704" s="31" t="str">
        <f>IF(AND(Sheet1!G2199=0,Sheet1!L2199=0,Sheet1!Q2199=0,Sheet1!V2199&lt;&gt;0),"出错","-")</f>
        <v>-</v>
      </c>
      <c r="L1704" s="31" t="str">
        <f>IF(AND(Sheet1!G2199=0,Sheet1!L2199=0,Sheet1!Q2199=0,Sheet1!V2199=0,Sheet1!AA2199&lt;&gt;0),"出错","-")</f>
        <v>-</v>
      </c>
    </row>
    <row r="1705" spans="1:12">
      <c r="A1705" s="3">
        <v>52002</v>
      </c>
      <c r="B1705" s="3" t="s">
        <v>694</v>
      </c>
      <c r="C1705" s="31" t="str">
        <f>IF(OR(Sheet1!I2200&lt;&gt;Sheet1!AF2200,Sheet1!AG2200&lt;&gt;Sheet1!J2200),"有影响","-")</f>
        <v>-</v>
      </c>
      <c r="D1705" s="31" t="str">
        <f>IF(OR(Sheet1!N2200&lt;&gt;Sheet1!AH2200,Sheet1!AI2200&lt;&gt;Sheet1!O2200),"有影响","-")</f>
        <v>-</v>
      </c>
      <c r="E1705" s="31" t="str">
        <f>IF(OR(Sheet1!S2200&lt;&gt;Sheet1!AJ2200,Sheet1!AK2200&lt;&gt;Sheet1!T2200),"有影响","-")</f>
        <v>-</v>
      </c>
      <c r="F1705" s="31" t="str">
        <f>IF(OR(Sheet1!X2200&lt;&gt;Sheet1!AL2200,Sheet1!AM2200&lt;&gt;Sheet1!Y2200),"有影响","-")</f>
        <v>-</v>
      </c>
      <c r="G1705" s="31" t="str">
        <f>IF(OR(Sheet1!AC2200&lt;&gt;Sheet1!AN2200,Sheet1!AO2200&lt;&gt;Sheet1!AD2200),"有影响","-")</f>
        <v>-</v>
      </c>
      <c r="H1705" s="31" t="str">
        <f>IF(Sheet1!G2200=0,"出错","-")</f>
        <v>-</v>
      </c>
      <c r="I1705" s="31" t="str">
        <f>IF(AND(Sheet1!G2200=0,Sheet1!L2200&lt;&gt;0),"出错","-")</f>
        <v>-</v>
      </c>
      <c r="J1705" s="31" t="str">
        <f>IF(AND(Sheet1!G2200=0,Sheet1!L2200=0,Sheet1!Q2200&lt;&gt;0),"出错","-")</f>
        <v>-</v>
      </c>
      <c r="K1705" s="31" t="str">
        <f>IF(AND(Sheet1!G2200=0,Sheet1!L2200=0,Sheet1!Q2200=0,Sheet1!V2200&lt;&gt;0),"出错","-")</f>
        <v>-</v>
      </c>
      <c r="L1705" s="31" t="str">
        <f>IF(AND(Sheet1!G2200=0,Sheet1!L2200=0,Sheet1!Q2200=0,Sheet1!V2200=0,Sheet1!AA2200&lt;&gt;0),"出错","-")</f>
        <v>-</v>
      </c>
    </row>
    <row r="1706" spans="1:12">
      <c r="A1706" s="3">
        <v>52003</v>
      </c>
      <c r="B1706" s="3" t="s">
        <v>696</v>
      </c>
      <c r="C1706" s="31" t="str">
        <f>IF(OR(Sheet1!I2201&lt;&gt;Sheet1!AF2201,Sheet1!AG2201&lt;&gt;Sheet1!J2201),"有影响","-")</f>
        <v>-</v>
      </c>
      <c r="D1706" s="31" t="str">
        <f>IF(OR(Sheet1!N2201&lt;&gt;Sheet1!AH2201,Sheet1!AI2201&lt;&gt;Sheet1!O2201),"有影响","-")</f>
        <v>-</v>
      </c>
      <c r="E1706" s="31" t="str">
        <f>IF(OR(Sheet1!S2201&lt;&gt;Sheet1!AJ2201,Sheet1!AK2201&lt;&gt;Sheet1!T2201),"有影响","-")</f>
        <v>-</v>
      </c>
      <c r="F1706" s="31" t="str">
        <f>IF(OR(Sheet1!X2201&lt;&gt;Sheet1!AL2201,Sheet1!AM2201&lt;&gt;Sheet1!Y2201),"有影响","-")</f>
        <v>-</v>
      </c>
      <c r="G1706" s="31" t="str">
        <f>IF(OR(Sheet1!AC2201&lt;&gt;Sheet1!AN2201,Sheet1!AO2201&lt;&gt;Sheet1!AD2201),"有影响","-")</f>
        <v>-</v>
      </c>
      <c r="H1706" s="31" t="str">
        <f>IF(Sheet1!G2201=0,"出错","-")</f>
        <v>-</v>
      </c>
      <c r="I1706" s="31" t="str">
        <f>IF(AND(Sheet1!G2201=0,Sheet1!L2201&lt;&gt;0),"出错","-")</f>
        <v>-</v>
      </c>
      <c r="J1706" s="31" t="str">
        <f>IF(AND(Sheet1!G2201=0,Sheet1!L2201=0,Sheet1!Q2201&lt;&gt;0),"出错","-")</f>
        <v>-</v>
      </c>
      <c r="K1706" s="31" t="str">
        <f>IF(AND(Sheet1!G2201=0,Sheet1!L2201=0,Sheet1!Q2201=0,Sheet1!V2201&lt;&gt;0),"出错","-")</f>
        <v>-</v>
      </c>
      <c r="L1706" s="31" t="str">
        <f>IF(AND(Sheet1!G2201=0,Sheet1!L2201=0,Sheet1!Q2201=0,Sheet1!V2201=0,Sheet1!AA2201&lt;&gt;0),"出错","-")</f>
        <v>-</v>
      </c>
    </row>
    <row r="1707" spans="1:12">
      <c r="A1707" s="3">
        <v>52004</v>
      </c>
      <c r="B1707" s="3" t="s">
        <v>698</v>
      </c>
      <c r="C1707" s="31" t="str">
        <f>IF(OR(Sheet1!I2202&lt;&gt;Sheet1!AF2202,Sheet1!AG2202&lt;&gt;Sheet1!J2202),"有影响","-")</f>
        <v>-</v>
      </c>
      <c r="D1707" s="31" t="str">
        <f>IF(OR(Sheet1!N2202&lt;&gt;Sheet1!AH2202,Sheet1!AI2202&lt;&gt;Sheet1!O2202),"有影响","-")</f>
        <v>-</v>
      </c>
      <c r="E1707" s="31" t="str">
        <f>IF(OR(Sheet1!S2202&lt;&gt;Sheet1!AJ2202,Sheet1!AK2202&lt;&gt;Sheet1!T2202),"有影响","-")</f>
        <v>-</v>
      </c>
      <c r="F1707" s="31" t="str">
        <f>IF(OR(Sheet1!X2202&lt;&gt;Sheet1!AL2202,Sheet1!AM2202&lt;&gt;Sheet1!Y2202),"有影响","-")</f>
        <v>-</v>
      </c>
      <c r="G1707" s="31" t="str">
        <f>IF(OR(Sheet1!AC2202&lt;&gt;Sheet1!AN2202,Sheet1!AO2202&lt;&gt;Sheet1!AD2202),"有影响","-")</f>
        <v>-</v>
      </c>
      <c r="H1707" s="31" t="str">
        <f>IF(Sheet1!G2202=0,"出错","-")</f>
        <v>-</v>
      </c>
      <c r="I1707" s="31" t="str">
        <f>IF(AND(Sheet1!G2202=0,Sheet1!L2202&lt;&gt;0),"出错","-")</f>
        <v>-</v>
      </c>
      <c r="J1707" s="31" t="str">
        <f>IF(AND(Sheet1!G2202=0,Sheet1!L2202=0,Sheet1!Q2202&lt;&gt;0),"出错","-")</f>
        <v>-</v>
      </c>
      <c r="K1707" s="31" t="str">
        <f>IF(AND(Sheet1!G2202=0,Sheet1!L2202=0,Sheet1!Q2202=0,Sheet1!V2202&lt;&gt;0),"出错","-")</f>
        <v>-</v>
      </c>
      <c r="L1707" s="31" t="str">
        <f>IF(AND(Sheet1!G2202=0,Sheet1!L2202=0,Sheet1!Q2202=0,Sheet1!V2202=0,Sheet1!AA2202&lt;&gt;0),"出错","-")</f>
        <v>-</v>
      </c>
    </row>
    <row r="1708" spans="1:12">
      <c r="A1708" s="3">
        <v>52005</v>
      </c>
      <c r="B1708" s="3" t="s">
        <v>699</v>
      </c>
      <c r="C1708" s="31" t="str">
        <f>IF(OR(Sheet1!I2203&lt;&gt;Sheet1!AF2203,Sheet1!AG2203&lt;&gt;Sheet1!J2203),"有影响","-")</f>
        <v>-</v>
      </c>
      <c r="D1708" s="31" t="str">
        <f>IF(OR(Sheet1!N2203&lt;&gt;Sheet1!AH2203,Sheet1!AI2203&lt;&gt;Sheet1!O2203),"有影响","-")</f>
        <v>-</v>
      </c>
      <c r="E1708" s="31" t="str">
        <f>IF(OR(Sheet1!S2203&lt;&gt;Sheet1!AJ2203,Sheet1!AK2203&lt;&gt;Sheet1!T2203),"有影响","-")</f>
        <v>-</v>
      </c>
      <c r="F1708" s="31" t="str">
        <f>IF(OR(Sheet1!X2203&lt;&gt;Sheet1!AL2203,Sheet1!AM2203&lt;&gt;Sheet1!Y2203),"有影响","-")</f>
        <v>-</v>
      </c>
      <c r="G1708" s="31" t="str">
        <f>IF(OR(Sheet1!AC2203&lt;&gt;Sheet1!AN2203,Sheet1!AO2203&lt;&gt;Sheet1!AD2203),"有影响","-")</f>
        <v>-</v>
      </c>
      <c r="H1708" s="31" t="str">
        <f>IF(Sheet1!G2203=0,"出错","-")</f>
        <v>-</v>
      </c>
      <c r="I1708" s="31" t="str">
        <f>IF(AND(Sheet1!G2203=0,Sheet1!L2203&lt;&gt;0),"出错","-")</f>
        <v>-</v>
      </c>
      <c r="J1708" s="31" t="str">
        <f>IF(AND(Sheet1!G2203=0,Sheet1!L2203=0,Sheet1!Q2203&lt;&gt;0),"出错","-")</f>
        <v>-</v>
      </c>
      <c r="K1708" s="31" t="str">
        <f>IF(AND(Sheet1!G2203=0,Sheet1!L2203=0,Sheet1!Q2203=0,Sheet1!V2203&lt;&gt;0),"出错","-")</f>
        <v>-</v>
      </c>
      <c r="L1708" s="31" t="str">
        <f>IF(AND(Sheet1!G2203=0,Sheet1!L2203=0,Sheet1!Q2203=0,Sheet1!V2203=0,Sheet1!AA2203&lt;&gt;0),"出错","-")</f>
        <v>-</v>
      </c>
    </row>
    <row r="1709" spans="1:12">
      <c r="A1709" s="3">
        <v>52006</v>
      </c>
      <c r="B1709" s="3" t="s">
        <v>700</v>
      </c>
      <c r="C1709" s="31" t="str">
        <f>IF(OR(Sheet1!I2204&lt;&gt;Sheet1!AF2204,Sheet1!AG2204&lt;&gt;Sheet1!J2204),"有影响","-")</f>
        <v>-</v>
      </c>
      <c r="D1709" s="31" t="str">
        <f>IF(OR(Sheet1!N2204&lt;&gt;Sheet1!AH2204,Sheet1!AI2204&lt;&gt;Sheet1!O2204),"有影响","-")</f>
        <v>-</v>
      </c>
      <c r="E1709" s="31" t="str">
        <f>IF(OR(Sheet1!S2204&lt;&gt;Sheet1!AJ2204,Sheet1!AK2204&lt;&gt;Sheet1!T2204),"有影响","-")</f>
        <v>-</v>
      </c>
      <c r="F1709" s="31" t="str">
        <f>IF(OR(Sheet1!X2204&lt;&gt;Sheet1!AL2204,Sheet1!AM2204&lt;&gt;Sheet1!Y2204),"有影响","-")</f>
        <v>-</v>
      </c>
      <c r="G1709" s="31" t="str">
        <f>IF(OR(Sheet1!AC2204&lt;&gt;Sheet1!AN2204,Sheet1!AO2204&lt;&gt;Sheet1!AD2204),"有影响","-")</f>
        <v>-</v>
      </c>
      <c r="H1709" s="31" t="str">
        <f>IF(Sheet1!G2204=0,"出错","-")</f>
        <v>-</v>
      </c>
      <c r="I1709" s="31" t="str">
        <f>IF(AND(Sheet1!G2204=0,Sheet1!L2204&lt;&gt;0),"出错","-")</f>
        <v>-</v>
      </c>
      <c r="J1709" s="31" t="str">
        <f>IF(AND(Sheet1!G2204=0,Sheet1!L2204=0,Sheet1!Q2204&lt;&gt;0),"出错","-")</f>
        <v>-</v>
      </c>
      <c r="K1709" s="31" t="str">
        <f>IF(AND(Sheet1!G2204=0,Sheet1!L2204=0,Sheet1!Q2204=0,Sheet1!V2204&lt;&gt;0),"出错","-")</f>
        <v>-</v>
      </c>
      <c r="L1709" s="31" t="str">
        <f>IF(AND(Sheet1!G2204=0,Sheet1!L2204=0,Sheet1!Q2204=0,Sheet1!V2204=0,Sheet1!AA2204&lt;&gt;0),"出错","-")</f>
        <v>-</v>
      </c>
    </row>
    <row r="1710" spans="1:12">
      <c r="A1710" s="3">
        <v>52007</v>
      </c>
      <c r="B1710" s="3" t="s">
        <v>701</v>
      </c>
      <c r="C1710" s="31" t="str">
        <f>IF(OR(Sheet1!I2205&lt;&gt;Sheet1!AF2205,Sheet1!AG2205&lt;&gt;Sheet1!J2205),"有影响","-")</f>
        <v>-</v>
      </c>
      <c r="D1710" s="31" t="str">
        <f>IF(OR(Sheet1!N2205&lt;&gt;Sheet1!AH2205,Sheet1!AI2205&lt;&gt;Sheet1!O2205),"有影响","-")</f>
        <v>-</v>
      </c>
      <c r="E1710" s="31" t="str">
        <f>IF(OR(Sheet1!S2205&lt;&gt;Sheet1!AJ2205,Sheet1!AK2205&lt;&gt;Sheet1!T2205),"有影响","-")</f>
        <v>-</v>
      </c>
      <c r="F1710" s="31" t="str">
        <f>IF(OR(Sheet1!X2205&lt;&gt;Sheet1!AL2205,Sheet1!AM2205&lt;&gt;Sheet1!Y2205),"有影响","-")</f>
        <v>-</v>
      </c>
      <c r="G1710" s="31" t="str">
        <f>IF(OR(Sheet1!AC2205&lt;&gt;Sheet1!AN2205,Sheet1!AO2205&lt;&gt;Sheet1!AD2205),"有影响","-")</f>
        <v>-</v>
      </c>
      <c r="H1710" s="31" t="str">
        <f>IF(Sheet1!G2205=0,"出错","-")</f>
        <v>-</v>
      </c>
      <c r="I1710" s="31" t="str">
        <f>IF(AND(Sheet1!G2205=0,Sheet1!L2205&lt;&gt;0),"出错","-")</f>
        <v>-</v>
      </c>
      <c r="J1710" s="31" t="str">
        <f>IF(AND(Sheet1!G2205=0,Sheet1!L2205=0,Sheet1!Q2205&lt;&gt;0),"出错","-")</f>
        <v>-</v>
      </c>
      <c r="K1710" s="31" t="str">
        <f>IF(AND(Sheet1!G2205=0,Sheet1!L2205=0,Sheet1!Q2205=0,Sheet1!V2205&lt;&gt;0),"出错","-")</f>
        <v>-</v>
      </c>
      <c r="L1710" s="31" t="str">
        <f>IF(AND(Sheet1!G2205=0,Sheet1!L2205=0,Sheet1!Q2205=0,Sheet1!V2205=0,Sheet1!AA2205&lt;&gt;0),"出错","-")</f>
        <v>-</v>
      </c>
    </row>
    <row r="1711" spans="1:12">
      <c r="A1711" s="3">
        <v>52008</v>
      </c>
      <c r="B1711" s="3" t="s">
        <v>702</v>
      </c>
      <c r="C1711" s="31" t="str">
        <f>IF(OR(Sheet1!I2206&lt;&gt;Sheet1!AF2206,Sheet1!AG2206&lt;&gt;Sheet1!J2206),"有影响","-")</f>
        <v>-</v>
      </c>
      <c r="D1711" s="31" t="str">
        <f>IF(OR(Sheet1!N2206&lt;&gt;Sheet1!AH2206,Sheet1!AI2206&lt;&gt;Sheet1!O2206),"有影响","-")</f>
        <v>-</v>
      </c>
      <c r="E1711" s="31" t="str">
        <f>IF(OR(Sheet1!S2206&lt;&gt;Sheet1!AJ2206,Sheet1!AK2206&lt;&gt;Sheet1!T2206),"有影响","-")</f>
        <v>-</v>
      </c>
      <c r="F1711" s="31" t="str">
        <f>IF(OR(Sheet1!X2206&lt;&gt;Sheet1!AL2206,Sheet1!AM2206&lt;&gt;Sheet1!Y2206),"有影响","-")</f>
        <v>-</v>
      </c>
      <c r="G1711" s="31" t="str">
        <f>IF(OR(Sheet1!AC2206&lt;&gt;Sheet1!AN2206,Sheet1!AO2206&lt;&gt;Sheet1!AD2206),"有影响","-")</f>
        <v>-</v>
      </c>
      <c r="H1711" s="31" t="str">
        <f>IF(Sheet1!G2206=0,"出错","-")</f>
        <v>-</v>
      </c>
      <c r="I1711" s="31" t="str">
        <f>IF(AND(Sheet1!G2206=0,Sheet1!L2206&lt;&gt;0),"出错","-")</f>
        <v>-</v>
      </c>
      <c r="J1711" s="31" t="str">
        <f>IF(AND(Sheet1!G2206=0,Sheet1!L2206=0,Sheet1!Q2206&lt;&gt;0),"出错","-")</f>
        <v>-</v>
      </c>
      <c r="K1711" s="31" t="str">
        <f>IF(AND(Sheet1!G2206=0,Sheet1!L2206=0,Sheet1!Q2206=0,Sheet1!V2206&lt;&gt;0),"出错","-")</f>
        <v>-</v>
      </c>
      <c r="L1711" s="31" t="str">
        <f>IF(AND(Sheet1!G2206=0,Sheet1!L2206=0,Sheet1!Q2206=0,Sheet1!V2206=0,Sheet1!AA2206&lt;&gt;0),"出错","-")</f>
        <v>-</v>
      </c>
    </row>
    <row r="1712" spans="1:12">
      <c r="A1712" s="3">
        <v>52009</v>
      </c>
      <c r="B1712" s="3" t="s">
        <v>703</v>
      </c>
      <c r="C1712" s="31" t="str">
        <f>IF(OR(Sheet1!I2207&lt;&gt;Sheet1!AF2207,Sheet1!AG2207&lt;&gt;Sheet1!J2207),"有影响","-")</f>
        <v>-</v>
      </c>
      <c r="D1712" s="31" t="str">
        <f>IF(OR(Sheet1!N2207&lt;&gt;Sheet1!AH2207,Sheet1!AI2207&lt;&gt;Sheet1!O2207),"有影响","-")</f>
        <v>-</v>
      </c>
      <c r="E1712" s="31" t="str">
        <f>IF(OR(Sheet1!S2207&lt;&gt;Sheet1!AJ2207,Sheet1!AK2207&lt;&gt;Sheet1!T2207),"有影响","-")</f>
        <v>-</v>
      </c>
      <c r="F1712" s="31" t="str">
        <f>IF(OR(Sheet1!X2207&lt;&gt;Sheet1!AL2207,Sheet1!AM2207&lt;&gt;Sheet1!Y2207),"有影响","-")</f>
        <v>-</v>
      </c>
      <c r="G1712" s="31" t="str">
        <f>IF(OR(Sheet1!AC2207&lt;&gt;Sheet1!AN2207,Sheet1!AO2207&lt;&gt;Sheet1!AD2207),"有影响","-")</f>
        <v>-</v>
      </c>
      <c r="H1712" s="31" t="str">
        <f>IF(Sheet1!G2207=0,"出错","-")</f>
        <v>-</v>
      </c>
      <c r="I1712" s="31" t="str">
        <f>IF(AND(Sheet1!G2207=0,Sheet1!L2207&lt;&gt;0),"出错","-")</f>
        <v>-</v>
      </c>
      <c r="J1712" s="31" t="str">
        <f>IF(AND(Sheet1!G2207=0,Sheet1!L2207=0,Sheet1!Q2207&lt;&gt;0),"出错","-")</f>
        <v>-</v>
      </c>
      <c r="K1712" s="31" t="str">
        <f>IF(AND(Sheet1!G2207=0,Sheet1!L2207=0,Sheet1!Q2207=0,Sheet1!V2207&lt;&gt;0),"出错","-")</f>
        <v>-</v>
      </c>
      <c r="L1712" s="31" t="str">
        <f>IF(AND(Sheet1!G2207=0,Sheet1!L2207=0,Sheet1!Q2207=0,Sheet1!V2207=0,Sheet1!AA2207&lt;&gt;0),"出错","-")</f>
        <v>-</v>
      </c>
    </row>
    <row r="1713" spans="1:12">
      <c r="A1713" s="3">
        <v>52010</v>
      </c>
      <c r="B1713" s="3" t="s">
        <v>704</v>
      </c>
      <c r="C1713" s="31" t="str">
        <f>IF(OR(Sheet1!I2208&lt;&gt;Sheet1!AF2208,Sheet1!AG2208&lt;&gt;Sheet1!J2208),"有影响","-")</f>
        <v>-</v>
      </c>
      <c r="D1713" s="31" t="str">
        <f>IF(OR(Sheet1!N2208&lt;&gt;Sheet1!AH2208,Sheet1!AI2208&lt;&gt;Sheet1!O2208),"有影响","-")</f>
        <v>-</v>
      </c>
      <c r="E1713" s="31" t="str">
        <f>IF(OR(Sheet1!S2208&lt;&gt;Sheet1!AJ2208,Sheet1!AK2208&lt;&gt;Sheet1!T2208),"有影响","-")</f>
        <v>-</v>
      </c>
      <c r="F1713" s="31" t="str">
        <f>IF(OR(Sheet1!X2208&lt;&gt;Sheet1!AL2208,Sheet1!AM2208&lt;&gt;Sheet1!Y2208),"有影响","-")</f>
        <v>-</v>
      </c>
      <c r="G1713" s="31" t="str">
        <f>IF(OR(Sheet1!AC2208&lt;&gt;Sheet1!AN2208,Sheet1!AO2208&lt;&gt;Sheet1!AD2208),"有影响","-")</f>
        <v>-</v>
      </c>
      <c r="H1713" s="31" t="str">
        <f>IF(Sheet1!G2208=0,"出错","-")</f>
        <v>-</v>
      </c>
      <c r="I1713" s="31" t="str">
        <f>IF(AND(Sheet1!G2208=0,Sheet1!L2208&lt;&gt;0),"出错","-")</f>
        <v>-</v>
      </c>
      <c r="J1713" s="31" t="str">
        <f>IF(AND(Sheet1!G2208=0,Sheet1!L2208=0,Sheet1!Q2208&lt;&gt;0),"出错","-")</f>
        <v>-</v>
      </c>
      <c r="K1713" s="31" t="str">
        <f>IF(AND(Sheet1!G2208=0,Sheet1!L2208=0,Sheet1!Q2208=0,Sheet1!V2208&lt;&gt;0),"出错","-")</f>
        <v>-</v>
      </c>
      <c r="L1713" s="31" t="str">
        <f>IF(AND(Sheet1!G2208=0,Sheet1!L2208=0,Sheet1!Q2208=0,Sheet1!V2208=0,Sheet1!AA2208&lt;&gt;0),"出错","-")</f>
        <v>-</v>
      </c>
    </row>
    <row r="1714" spans="1:12">
      <c r="A1714" s="3">
        <v>52011</v>
      </c>
      <c r="B1714" s="3" t="s">
        <v>705</v>
      </c>
      <c r="C1714" s="31" t="str">
        <f>IF(OR(Sheet1!I2209&lt;&gt;Sheet1!AF2209,Sheet1!AG2209&lt;&gt;Sheet1!J2209),"有影响","-")</f>
        <v>-</v>
      </c>
      <c r="D1714" s="31" t="str">
        <f>IF(OR(Sheet1!N2209&lt;&gt;Sheet1!AH2209,Sheet1!AI2209&lt;&gt;Sheet1!O2209),"有影响","-")</f>
        <v>-</v>
      </c>
      <c r="E1714" s="31" t="str">
        <f>IF(OR(Sheet1!S2209&lt;&gt;Sheet1!AJ2209,Sheet1!AK2209&lt;&gt;Sheet1!T2209),"有影响","-")</f>
        <v>-</v>
      </c>
      <c r="F1714" s="31" t="str">
        <f>IF(OR(Sheet1!X2209&lt;&gt;Sheet1!AL2209,Sheet1!AM2209&lt;&gt;Sheet1!Y2209),"有影响","-")</f>
        <v>-</v>
      </c>
      <c r="G1714" s="31" t="str">
        <f>IF(OR(Sheet1!AC2209&lt;&gt;Sheet1!AN2209,Sheet1!AO2209&lt;&gt;Sheet1!AD2209),"有影响","-")</f>
        <v>-</v>
      </c>
      <c r="H1714" s="31" t="str">
        <f>IF(Sheet1!G2209=0,"出错","-")</f>
        <v>-</v>
      </c>
      <c r="I1714" s="31" t="str">
        <f>IF(AND(Sheet1!G2209=0,Sheet1!L2209&lt;&gt;0),"出错","-")</f>
        <v>-</v>
      </c>
      <c r="J1714" s="31" t="str">
        <f>IF(AND(Sheet1!G2209=0,Sheet1!L2209=0,Sheet1!Q2209&lt;&gt;0),"出错","-")</f>
        <v>-</v>
      </c>
      <c r="K1714" s="31" t="str">
        <f>IF(AND(Sheet1!G2209=0,Sheet1!L2209=0,Sheet1!Q2209=0,Sheet1!V2209&lt;&gt;0),"出错","-")</f>
        <v>-</v>
      </c>
      <c r="L1714" s="31" t="str">
        <f>IF(AND(Sheet1!G2209=0,Sheet1!L2209=0,Sheet1!Q2209=0,Sheet1!V2209=0,Sheet1!AA2209&lt;&gt;0),"出错","-")</f>
        <v>-</v>
      </c>
    </row>
    <row r="1715" spans="1:12">
      <c r="A1715" s="3">
        <v>52012</v>
      </c>
      <c r="B1715" s="3" t="s">
        <v>706</v>
      </c>
      <c r="C1715" s="31" t="str">
        <f>IF(OR(Sheet1!I2210&lt;&gt;Sheet1!AF2210,Sheet1!AG2210&lt;&gt;Sheet1!J2210),"有影响","-")</f>
        <v>-</v>
      </c>
      <c r="D1715" s="31" t="str">
        <f>IF(OR(Sheet1!N2210&lt;&gt;Sheet1!AH2210,Sheet1!AI2210&lt;&gt;Sheet1!O2210),"有影响","-")</f>
        <v>-</v>
      </c>
      <c r="E1715" s="31" t="str">
        <f>IF(OR(Sheet1!S2210&lt;&gt;Sheet1!AJ2210,Sheet1!AK2210&lt;&gt;Sheet1!T2210),"有影响","-")</f>
        <v>-</v>
      </c>
      <c r="F1715" s="31" t="str">
        <f>IF(OR(Sheet1!X2210&lt;&gt;Sheet1!AL2210,Sheet1!AM2210&lt;&gt;Sheet1!Y2210),"有影响","-")</f>
        <v>-</v>
      </c>
      <c r="G1715" s="31" t="str">
        <f>IF(OR(Sheet1!AC2210&lt;&gt;Sheet1!AN2210,Sheet1!AO2210&lt;&gt;Sheet1!AD2210),"有影响","-")</f>
        <v>-</v>
      </c>
      <c r="H1715" s="31" t="str">
        <f>IF(Sheet1!G2210=0,"出错","-")</f>
        <v>-</v>
      </c>
      <c r="I1715" s="31" t="str">
        <f>IF(AND(Sheet1!G2210=0,Sheet1!L2210&lt;&gt;0),"出错","-")</f>
        <v>-</v>
      </c>
      <c r="J1715" s="31" t="str">
        <f>IF(AND(Sheet1!G2210=0,Sheet1!L2210=0,Sheet1!Q2210&lt;&gt;0),"出错","-")</f>
        <v>-</v>
      </c>
      <c r="K1715" s="31" t="str">
        <f>IF(AND(Sheet1!G2210=0,Sheet1!L2210=0,Sheet1!Q2210=0,Sheet1!V2210&lt;&gt;0),"出错","-")</f>
        <v>-</v>
      </c>
      <c r="L1715" s="31" t="str">
        <f>IF(AND(Sheet1!G2210=0,Sheet1!L2210=0,Sheet1!Q2210=0,Sheet1!V2210=0,Sheet1!AA2210&lt;&gt;0),"出错","-")</f>
        <v>-</v>
      </c>
    </row>
    <row r="1716" spans="1:12">
      <c r="A1716" s="3">
        <v>52013</v>
      </c>
      <c r="B1716" s="3" t="s">
        <v>707</v>
      </c>
      <c r="C1716" s="31" t="str">
        <f>IF(OR(Sheet1!I2211&lt;&gt;Sheet1!AF2211,Sheet1!AG2211&lt;&gt;Sheet1!J2211),"有影响","-")</f>
        <v>-</v>
      </c>
      <c r="D1716" s="31" t="str">
        <f>IF(OR(Sheet1!N2211&lt;&gt;Sheet1!AH2211,Sheet1!AI2211&lt;&gt;Sheet1!O2211),"有影响","-")</f>
        <v>-</v>
      </c>
      <c r="E1716" s="31" t="str">
        <f>IF(OR(Sheet1!S2211&lt;&gt;Sheet1!AJ2211,Sheet1!AK2211&lt;&gt;Sheet1!T2211),"有影响","-")</f>
        <v>-</v>
      </c>
      <c r="F1716" s="31" t="str">
        <f>IF(OR(Sheet1!X2211&lt;&gt;Sheet1!AL2211,Sheet1!AM2211&lt;&gt;Sheet1!Y2211),"有影响","-")</f>
        <v>-</v>
      </c>
      <c r="G1716" s="31" t="str">
        <f>IF(OR(Sheet1!AC2211&lt;&gt;Sheet1!AN2211,Sheet1!AO2211&lt;&gt;Sheet1!AD2211),"有影响","-")</f>
        <v>-</v>
      </c>
      <c r="H1716" s="31" t="str">
        <f>IF(Sheet1!G2211=0,"出错","-")</f>
        <v>-</v>
      </c>
      <c r="I1716" s="31" t="str">
        <f>IF(AND(Sheet1!G2211=0,Sheet1!L2211&lt;&gt;0),"出错","-")</f>
        <v>-</v>
      </c>
      <c r="J1716" s="31" t="str">
        <f>IF(AND(Sheet1!G2211=0,Sheet1!L2211=0,Sheet1!Q2211&lt;&gt;0),"出错","-")</f>
        <v>-</v>
      </c>
      <c r="K1716" s="31" t="str">
        <f>IF(AND(Sheet1!G2211=0,Sheet1!L2211=0,Sheet1!Q2211=0,Sheet1!V2211&lt;&gt;0),"出错","-")</f>
        <v>-</v>
      </c>
      <c r="L1716" s="31" t="str">
        <f>IF(AND(Sheet1!G2211=0,Sheet1!L2211=0,Sheet1!Q2211=0,Sheet1!V2211=0,Sheet1!AA2211&lt;&gt;0),"出错","-")</f>
        <v>-</v>
      </c>
    </row>
    <row r="1717" spans="1:12">
      <c r="A1717" s="3">
        <v>52014</v>
      </c>
      <c r="B1717" s="3" t="s">
        <v>708</v>
      </c>
      <c r="C1717" s="31" t="str">
        <f>IF(OR(Sheet1!I2212&lt;&gt;Sheet1!AF2212,Sheet1!AG2212&lt;&gt;Sheet1!J2212),"有影响","-")</f>
        <v>-</v>
      </c>
      <c r="D1717" s="31" t="str">
        <f>IF(OR(Sheet1!N2212&lt;&gt;Sheet1!AH2212,Sheet1!AI2212&lt;&gt;Sheet1!O2212),"有影响","-")</f>
        <v>-</v>
      </c>
      <c r="E1717" s="31" t="str">
        <f>IF(OR(Sheet1!S2212&lt;&gt;Sheet1!AJ2212,Sheet1!AK2212&lt;&gt;Sheet1!T2212),"有影响","-")</f>
        <v>-</v>
      </c>
      <c r="F1717" s="31" t="str">
        <f>IF(OR(Sheet1!X2212&lt;&gt;Sheet1!AL2212,Sheet1!AM2212&lt;&gt;Sheet1!Y2212),"有影响","-")</f>
        <v>-</v>
      </c>
      <c r="G1717" s="31" t="str">
        <f>IF(OR(Sheet1!AC2212&lt;&gt;Sheet1!AN2212,Sheet1!AO2212&lt;&gt;Sheet1!AD2212),"有影响","-")</f>
        <v>-</v>
      </c>
      <c r="H1717" s="31" t="str">
        <f>IF(Sheet1!G2212=0,"出错","-")</f>
        <v>-</v>
      </c>
      <c r="I1717" s="31" t="str">
        <f>IF(AND(Sheet1!G2212=0,Sheet1!L2212&lt;&gt;0),"出错","-")</f>
        <v>-</v>
      </c>
      <c r="J1717" s="31" t="str">
        <f>IF(AND(Sheet1!G2212=0,Sheet1!L2212=0,Sheet1!Q2212&lt;&gt;0),"出错","-")</f>
        <v>-</v>
      </c>
      <c r="K1717" s="31" t="str">
        <f>IF(AND(Sheet1!G2212=0,Sheet1!L2212=0,Sheet1!Q2212=0,Sheet1!V2212&lt;&gt;0),"出错","-")</f>
        <v>-</v>
      </c>
      <c r="L1717" s="31" t="str">
        <f>IF(AND(Sheet1!G2212=0,Sheet1!L2212=0,Sheet1!Q2212=0,Sheet1!V2212=0,Sheet1!AA2212&lt;&gt;0),"出错","-")</f>
        <v>-</v>
      </c>
    </row>
    <row r="1718" spans="1:12">
      <c r="A1718" s="3">
        <v>52015</v>
      </c>
      <c r="B1718" s="3" t="s">
        <v>709</v>
      </c>
      <c r="C1718" s="31" t="str">
        <f>IF(OR(Sheet1!I2213&lt;&gt;Sheet1!AF2213,Sheet1!AG2213&lt;&gt;Sheet1!J2213),"有影响","-")</f>
        <v>-</v>
      </c>
      <c r="D1718" s="31" t="str">
        <f>IF(OR(Sheet1!N2213&lt;&gt;Sheet1!AH2213,Sheet1!AI2213&lt;&gt;Sheet1!O2213),"有影响","-")</f>
        <v>-</v>
      </c>
      <c r="E1718" s="31" t="str">
        <f>IF(OR(Sheet1!S2213&lt;&gt;Sheet1!AJ2213,Sheet1!AK2213&lt;&gt;Sheet1!T2213),"有影响","-")</f>
        <v>-</v>
      </c>
      <c r="F1718" s="31" t="str">
        <f>IF(OR(Sheet1!X2213&lt;&gt;Sheet1!AL2213,Sheet1!AM2213&lt;&gt;Sheet1!Y2213),"有影响","-")</f>
        <v>-</v>
      </c>
      <c r="G1718" s="31" t="str">
        <f>IF(OR(Sheet1!AC2213&lt;&gt;Sheet1!AN2213,Sheet1!AO2213&lt;&gt;Sheet1!AD2213),"有影响","-")</f>
        <v>-</v>
      </c>
      <c r="H1718" s="31" t="str">
        <f>IF(Sheet1!G2213=0,"出错","-")</f>
        <v>-</v>
      </c>
      <c r="I1718" s="31" t="str">
        <f>IF(AND(Sheet1!G2213=0,Sheet1!L2213&lt;&gt;0),"出错","-")</f>
        <v>-</v>
      </c>
      <c r="J1718" s="31" t="str">
        <f>IF(AND(Sheet1!G2213=0,Sheet1!L2213=0,Sheet1!Q2213&lt;&gt;0),"出错","-")</f>
        <v>-</v>
      </c>
      <c r="K1718" s="31" t="str">
        <f>IF(AND(Sheet1!G2213=0,Sheet1!L2213=0,Sheet1!Q2213=0,Sheet1!V2213&lt;&gt;0),"出错","-")</f>
        <v>-</v>
      </c>
      <c r="L1718" s="31" t="str">
        <f>IF(AND(Sheet1!G2213=0,Sheet1!L2213=0,Sheet1!Q2213=0,Sheet1!V2213=0,Sheet1!AA2213&lt;&gt;0),"出错","-")</f>
        <v>-</v>
      </c>
    </row>
    <row r="1719" spans="1:12">
      <c r="A1719" s="3">
        <v>52016</v>
      </c>
      <c r="B1719" s="3" t="s">
        <v>710</v>
      </c>
      <c r="C1719" s="31" t="str">
        <f>IF(OR(Sheet1!I2214&lt;&gt;Sheet1!AF2214,Sheet1!AG2214&lt;&gt;Sheet1!J2214),"有影响","-")</f>
        <v>-</v>
      </c>
      <c r="D1719" s="31" t="str">
        <f>IF(OR(Sheet1!N2214&lt;&gt;Sheet1!AH2214,Sheet1!AI2214&lt;&gt;Sheet1!O2214),"有影响","-")</f>
        <v>-</v>
      </c>
      <c r="E1719" s="31" t="str">
        <f>IF(OR(Sheet1!S2214&lt;&gt;Sheet1!AJ2214,Sheet1!AK2214&lt;&gt;Sheet1!T2214),"有影响","-")</f>
        <v>-</v>
      </c>
      <c r="F1719" s="31" t="str">
        <f>IF(OR(Sheet1!X2214&lt;&gt;Sheet1!AL2214,Sheet1!AM2214&lt;&gt;Sheet1!Y2214),"有影响","-")</f>
        <v>-</v>
      </c>
      <c r="G1719" s="31" t="str">
        <f>IF(OR(Sheet1!AC2214&lt;&gt;Sheet1!AN2214,Sheet1!AO2214&lt;&gt;Sheet1!AD2214),"有影响","-")</f>
        <v>-</v>
      </c>
      <c r="H1719" s="31" t="str">
        <f>IF(Sheet1!G2214=0,"出错","-")</f>
        <v>-</v>
      </c>
      <c r="I1719" s="31" t="str">
        <f>IF(AND(Sheet1!G2214=0,Sheet1!L2214&lt;&gt;0),"出错","-")</f>
        <v>-</v>
      </c>
      <c r="J1719" s="31" t="str">
        <f>IF(AND(Sheet1!G2214=0,Sheet1!L2214=0,Sheet1!Q2214&lt;&gt;0),"出错","-")</f>
        <v>-</v>
      </c>
      <c r="K1719" s="31" t="str">
        <f>IF(AND(Sheet1!G2214=0,Sheet1!L2214=0,Sheet1!Q2214=0,Sheet1!V2214&lt;&gt;0),"出错","-")</f>
        <v>-</v>
      </c>
      <c r="L1719" s="31" t="str">
        <f>IF(AND(Sheet1!G2214=0,Sheet1!L2214=0,Sheet1!Q2214=0,Sheet1!V2214=0,Sheet1!AA2214&lt;&gt;0),"出错","-")</f>
        <v>-</v>
      </c>
    </row>
    <row r="1720" spans="1:12">
      <c r="A1720" s="3">
        <v>52017</v>
      </c>
      <c r="B1720" s="3" t="s">
        <v>711</v>
      </c>
      <c r="C1720" s="31" t="str">
        <f>IF(OR(Sheet1!I2215&lt;&gt;Sheet1!AF2215,Sheet1!AG2215&lt;&gt;Sheet1!J2215),"有影响","-")</f>
        <v>-</v>
      </c>
      <c r="D1720" s="31" t="str">
        <f>IF(OR(Sheet1!N2215&lt;&gt;Sheet1!AH2215,Sheet1!AI2215&lt;&gt;Sheet1!O2215),"有影响","-")</f>
        <v>-</v>
      </c>
      <c r="E1720" s="31" t="str">
        <f>IF(OR(Sheet1!S2215&lt;&gt;Sheet1!AJ2215,Sheet1!AK2215&lt;&gt;Sheet1!T2215),"有影响","-")</f>
        <v>-</v>
      </c>
      <c r="F1720" s="31" t="str">
        <f>IF(OR(Sheet1!X2215&lt;&gt;Sheet1!AL2215,Sheet1!AM2215&lt;&gt;Sheet1!Y2215),"有影响","-")</f>
        <v>-</v>
      </c>
      <c r="G1720" s="31" t="str">
        <f>IF(OR(Sheet1!AC2215&lt;&gt;Sheet1!AN2215,Sheet1!AO2215&lt;&gt;Sheet1!AD2215),"有影响","-")</f>
        <v>-</v>
      </c>
      <c r="H1720" s="31" t="str">
        <f>IF(Sheet1!G2215=0,"出错","-")</f>
        <v>-</v>
      </c>
      <c r="I1720" s="31" t="str">
        <f>IF(AND(Sheet1!G2215=0,Sheet1!L2215&lt;&gt;0),"出错","-")</f>
        <v>-</v>
      </c>
      <c r="J1720" s="31" t="str">
        <f>IF(AND(Sheet1!G2215=0,Sheet1!L2215=0,Sheet1!Q2215&lt;&gt;0),"出错","-")</f>
        <v>-</v>
      </c>
      <c r="K1720" s="31" t="str">
        <f>IF(AND(Sheet1!G2215=0,Sheet1!L2215=0,Sheet1!Q2215=0,Sheet1!V2215&lt;&gt;0),"出错","-")</f>
        <v>-</v>
      </c>
      <c r="L1720" s="31" t="str">
        <f>IF(AND(Sheet1!G2215=0,Sheet1!L2215=0,Sheet1!Q2215=0,Sheet1!V2215=0,Sheet1!AA2215&lt;&gt;0),"出错","-")</f>
        <v>-</v>
      </c>
    </row>
    <row r="1721" spans="1:12">
      <c r="A1721" s="3">
        <v>52018</v>
      </c>
      <c r="B1721" s="3" t="s">
        <v>712</v>
      </c>
      <c r="C1721" s="31" t="str">
        <f>IF(OR(Sheet1!I2216&lt;&gt;Sheet1!AF2216,Sheet1!AG2216&lt;&gt;Sheet1!J2216),"有影响","-")</f>
        <v>-</v>
      </c>
      <c r="D1721" s="31" t="str">
        <f>IF(OR(Sheet1!N2216&lt;&gt;Sheet1!AH2216,Sheet1!AI2216&lt;&gt;Sheet1!O2216),"有影响","-")</f>
        <v>-</v>
      </c>
      <c r="E1721" s="31" t="str">
        <f>IF(OR(Sheet1!S2216&lt;&gt;Sheet1!AJ2216,Sheet1!AK2216&lt;&gt;Sheet1!T2216),"有影响","-")</f>
        <v>-</v>
      </c>
      <c r="F1721" s="31" t="str">
        <f>IF(OR(Sheet1!X2216&lt;&gt;Sheet1!AL2216,Sheet1!AM2216&lt;&gt;Sheet1!Y2216),"有影响","-")</f>
        <v>-</v>
      </c>
      <c r="G1721" s="31" t="str">
        <f>IF(OR(Sheet1!AC2216&lt;&gt;Sheet1!AN2216,Sheet1!AO2216&lt;&gt;Sheet1!AD2216),"有影响","-")</f>
        <v>-</v>
      </c>
      <c r="H1721" s="31" t="str">
        <f>IF(Sheet1!G2216=0,"出错","-")</f>
        <v>-</v>
      </c>
      <c r="I1721" s="31" t="str">
        <f>IF(AND(Sheet1!G2216=0,Sheet1!L2216&lt;&gt;0),"出错","-")</f>
        <v>-</v>
      </c>
      <c r="J1721" s="31" t="str">
        <f>IF(AND(Sheet1!G2216=0,Sheet1!L2216=0,Sheet1!Q2216&lt;&gt;0),"出错","-")</f>
        <v>-</v>
      </c>
      <c r="K1721" s="31" t="str">
        <f>IF(AND(Sheet1!G2216=0,Sheet1!L2216=0,Sheet1!Q2216=0,Sheet1!V2216&lt;&gt;0),"出错","-")</f>
        <v>-</v>
      </c>
      <c r="L1721" s="31" t="str">
        <f>IF(AND(Sheet1!G2216=0,Sheet1!L2216=0,Sheet1!Q2216=0,Sheet1!V2216=0,Sheet1!AA2216&lt;&gt;0),"出错","-")</f>
        <v>-</v>
      </c>
    </row>
    <row r="1722" spans="1:12">
      <c r="A1722" s="3">
        <v>52019</v>
      </c>
      <c r="B1722" s="3" t="s">
        <v>713</v>
      </c>
      <c r="C1722" s="31" t="str">
        <f>IF(OR(Sheet1!I2217&lt;&gt;Sheet1!AF2217,Sheet1!AG2217&lt;&gt;Sheet1!J2217),"有影响","-")</f>
        <v>-</v>
      </c>
      <c r="D1722" s="31" t="str">
        <f>IF(OR(Sheet1!N2217&lt;&gt;Sheet1!AH2217,Sheet1!AI2217&lt;&gt;Sheet1!O2217),"有影响","-")</f>
        <v>-</v>
      </c>
      <c r="E1722" s="31" t="str">
        <f>IF(OR(Sheet1!S2217&lt;&gt;Sheet1!AJ2217,Sheet1!AK2217&lt;&gt;Sheet1!T2217),"有影响","-")</f>
        <v>-</v>
      </c>
      <c r="F1722" s="31" t="str">
        <f>IF(OR(Sheet1!X2217&lt;&gt;Sheet1!AL2217,Sheet1!AM2217&lt;&gt;Sheet1!Y2217),"有影响","-")</f>
        <v>-</v>
      </c>
      <c r="G1722" s="31" t="str">
        <f>IF(OR(Sheet1!AC2217&lt;&gt;Sheet1!AN2217,Sheet1!AO2217&lt;&gt;Sheet1!AD2217),"有影响","-")</f>
        <v>-</v>
      </c>
      <c r="H1722" s="31" t="str">
        <f>IF(Sheet1!G2217=0,"出错","-")</f>
        <v>-</v>
      </c>
      <c r="I1722" s="31" t="str">
        <f>IF(AND(Sheet1!G2217=0,Sheet1!L2217&lt;&gt;0),"出错","-")</f>
        <v>-</v>
      </c>
      <c r="J1722" s="31" t="str">
        <f>IF(AND(Sheet1!G2217=0,Sheet1!L2217=0,Sheet1!Q2217&lt;&gt;0),"出错","-")</f>
        <v>-</v>
      </c>
      <c r="K1722" s="31" t="str">
        <f>IF(AND(Sheet1!G2217=0,Sheet1!L2217=0,Sheet1!Q2217=0,Sheet1!V2217&lt;&gt;0),"出错","-")</f>
        <v>-</v>
      </c>
      <c r="L1722" s="31" t="str">
        <f>IF(AND(Sheet1!G2217=0,Sheet1!L2217=0,Sheet1!Q2217=0,Sheet1!V2217=0,Sheet1!AA2217&lt;&gt;0),"出错","-")</f>
        <v>-</v>
      </c>
    </row>
    <row r="1723" spans="1:12">
      <c r="A1723" s="3">
        <v>52020</v>
      </c>
      <c r="B1723" s="3" t="s">
        <v>714</v>
      </c>
      <c r="C1723" s="31" t="str">
        <f>IF(OR(Sheet1!I2218&lt;&gt;Sheet1!AF2218,Sheet1!AG2218&lt;&gt;Sheet1!J2218),"有影响","-")</f>
        <v>-</v>
      </c>
      <c r="D1723" s="31" t="str">
        <f>IF(OR(Sheet1!N2218&lt;&gt;Sheet1!AH2218,Sheet1!AI2218&lt;&gt;Sheet1!O2218),"有影响","-")</f>
        <v>-</v>
      </c>
      <c r="E1723" s="31" t="str">
        <f>IF(OR(Sheet1!S2218&lt;&gt;Sheet1!AJ2218,Sheet1!AK2218&lt;&gt;Sheet1!T2218),"有影响","-")</f>
        <v>-</v>
      </c>
      <c r="F1723" s="31" t="str">
        <f>IF(OR(Sheet1!X2218&lt;&gt;Sheet1!AL2218,Sheet1!AM2218&lt;&gt;Sheet1!Y2218),"有影响","-")</f>
        <v>-</v>
      </c>
      <c r="G1723" s="31" t="str">
        <f>IF(OR(Sheet1!AC2218&lt;&gt;Sheet1!AN2218,Sheet1!AO2218&lt;&gt;Sheet1!AD2218),"有影响","-")</f>
        <v>-</v>
      </c>
      <c r="H1723" s="31" t="str">
        <f>IF(Sheet1!G2218=0,"出错","-")</f>
        <v>-</v>
      </c>
      <c r="I1723" s="31" t="str">
        <f>IF(AND(Sheet1!G2218=0,Sheet1!L2218&lt;&gt;0),"出错","-")</f>
        <v>-</v>
      </c>
      <c r="J1723" s="31" t="str">
        <f>IF(AND(Sheet1!G2218=0,Sheet1!L2218=0,Sheet1!Q2218&lt;&gt;0),"出错","-")</f>
        <v>-</v>
      </c>
      <c r="K1723" s="31" t="str">
        <f>IF(AND(Sheet1!G2218=0,Sheet1!L2218=0,Sheet1!Q2218=0,Sheet1!V2218&lt;&gt;0),"出错","-")</f>
        <v>-</v>
      </c>
      <c r="L1723" s="31" t="str">
        <f>IF(AND(Sheet1!G2218=0,Sheet1!L2218=0,Sheet1!Q2218=0,Sheet1!V2218=0,Sheet1!AA2218&lt;&gt;0),"出错","-")</f>
        <v>-</v>
      </c>
    </row>
    <row r="1724" spans="1:12">
      <c r="A1724" s="3">
        <v>52021</v>
      </c>
      <c r="B1724" s="3" t="s">
        <v>715</v>
      </c>
      <c r="C1724" s="31" t="str">
        <f>IF(OR(Sheet1!I2219&lt;&gt;Sheet1!AF2219,Sheet1!AG2219&lt;&gt;Sheet1!J2219),"有影响","-")</f>
        <v>-</v>
      </c>
      <c r="D1724" s="31" t="str">
        <f>IF(OR(Sheet1!N2219&lt;&gt;Sheet1!AH2219,Sheet1!AI2219&lt;&gt;Sheet1!O2219),"有影响","-")</f>
        <v>-</v>
      </c>
      <c r="E1724" s="31" t="str">
        <f>IF(OR(Sheet1!S2219&lt;&gt;Sheet1!AJ2219,Sheet1!AK2219&lt;&gt;Sheet1!T2219),"有影响","-")</f>
        <v>-</v>
      </c>
      <c r="F1724" s="31" t="str">
        <f>IF(OR(Sheet1!X2219&lt;&gt;Sheet1!AL2219,Sheet1!AM2219&lt;&gt;Sheet1!Y2219),"有影响","-")</f>
        <v>-</v>
      </c>
      <c r="G1724" s="31" t="str">
        <f>IF(OR(Sheet1!AC2219&lt;&gt;Sheet1!AN2219,Sheet1!AO2219&lt;&gt;Sheet1!AD2219),"有影响","-")</f>
        <v>-</v>
      </c>
      <c r="H1724" s="31" t="str">
        <f>IF(Sheet1!G2219=0,"出错","-")</f>
        <v>-</v>
      </c>
      <c r="I1724" s="31" t="str">
        <f>IF(AND(Sheet1!G2219=0,Sheet1!L2219&lt;&gt;0),"出错","-")</f>
        <v>-</v>
      </c>
      <c r="J1724" s="31" t="str">
        <f>IF(AND(Sheet1!G2219=0,Sheet1!L2219=0,Sheet1!Q2219&lt;&gt;0),"出错","-")</f>
        <v>-</v>
      </c>
      <c r="K1724" s="31" t="str">
        <f>IF(AND(Sheet1!G2219=0,Sheet1!L2219=0,Sheet1!Q2219=0,Sheet1!V2219&lt;&gt;0),"出错","-")</f>
        <v>-</v>
      </c>
      <c r="L1724" s="31" t="str">
        <f>IF(AND(Sheet1!G2219=0,Sheet1!L2219=0,Sheet1!Q2219=0,Sheet1!V2219=0,Sheet1!AA2219&lt;&gt;0),"出错","-")</f>
        <v>-</v>
      </c>
    </row>
    <row r="1725" spans="1:12">
      <c r="A1725" s="3">
        <v>52022</v>
      </c>
      <c r="B1725" s="3" t="s">
        <v>716</v>
      </c>
      <c r="C1725" s="31" t="str">
        <f>IF(OR(Sheet1!I2220&lt;&gt;Sheet1!AF2220,Sheet1!AG2220&lt;&gt;Sheet1!J2220),"有影响","-")</f>
        <v>-</v>
      </c>
      <c r="D1725" s="31" t="str">
        <f>IF(OR(Sheet1!N2220&lt;&gt;Sheet1!AH2220,Sheet1!AI2220&lt;&gt;Sheet1!O2220),"有影响","-")</f>
        <v>-</v>
      </c>
      <c r="E1725" s="31" t="str">
        <f>IF(OR(Sheet1!S2220&lt;&gt;Sheet1!AJ2220,Sheet1!AK2220&lt;&gt;Sheet1!T2220),"有影响","-")</f>
        <v>-</v>
      </c>
      <c r="F1725" s="31" t="str">
        <f>IF(OR(Sheet1!X2220&lt;&gt;Sheet1!AL2220,Sheet1!AM2220&lt;&gt;Sheet1!Y2220),"有影响","-")</f>
        <v>-</v>
      </c>
      <c r="G1725" s="31" t="str">
        <f>IF(OR(Sheet1!AC2220&lt;&gt;Sheet1!AN2220,Sheet1!AO2220&lt;&gt;Sheet1!AD2220),"有影响","-")</f>
        <v>-</v>
      </c>
      <c r="H1725" s="31" t="str">
        <f>IF(Sheet1!G2220=0,"出错","-")</f>
        <v>-</v>
      </c>
      <c r="I1725" s="31" t="str">
        <f>IF(AND(Sheet1!G2220=0,Sheet1!L2220&lt;&gt;0),"出错","-")</f>
        <v>-</v>
      </c>
      <c r="J1725" s="31" t="str">
        <f>IF(AND(Sheet1!G2220=0,Sheet1!L2220=0,Sheet1!Q2220&lt;&gt;0),"出错","-")</f>
        <v>-</v>
      </c>
      <c r="K1725" s="31" t="str">
        <f>IF(AND(Sheet1!G2220=0,Sheet1!L2220=0,Sheet1!Q2220=0,Sheet1!V2220&lt;&gt;0),"出错","-")</f>
        <v>-</v>
      </c>
      <c r="L1725" s="31" t="str">
        <f>IF(AND(Sheet1!G2220=0,Sheet1!L2220=0,Sheet1!Q2220=0,Sheet1!V2220=0,Sheet1!AA2220&lt;&gt;0),"出错","-")</f>
        <v>-</v>
      </c>
    </row>
    <row r="1726" spans="1:12">
      <c r="A1726" s="3">
        <v>52023</v>
      </c>
      <c r="B1726" s="3" t="s">
        <v>717</v>
      </c>
      <c r="C1726" s="31" t="str">
        <f>IF(OR(Sheet1!I2221&lt;&gt;Sheet1!AF2221,Sheet1!AG2221&lt;&gt;Sheet1!J2221),"有影响","-")</f>
        <v>-</v>
      </c>
      <c r="D1726" s="31" t="str">
        <f>IF(OR(Sheet1!N2221&lt;&gt;Sheet1!AH2221,Sheet1!AI2221&lt;&gt;Sheet1!O2221),"有影响","-")</f>
        <v>-</v>
      </c>
      <c r="E1726" s="31" t="str">
        <f>IF(OR(Sheet1!S2221&lt;&gt;Sheet1!AJ2221,Sheet1!AK2221&lt;&gt;Sheet1!T2221),"有影响","-")</f>
        <v>-</v>
      </c>
      <c r="F1726" s="31" t="str">
        <f>IF(OR(Sheet1!X2221&lt;&gt;Sheet1!AL2221,Sheet1!AM2221&lt;&gt;Sheet1!Y2221),"有影响","-")</f>
        <v>-</v>
      </c>
      <c r="G1726" s="31" t="str">
        <f>IF(OR(Sheet1!AC2221&lt;&gt;Sheet1!AN2221,Sheet1!AO2221&lt;&gt;Sheet1!AD2221),"有影响","-")</f>
        <v>-</v>
      </c>
      <c r="H1726" s="31" t="str">
        <f>IF(Sheet1!G2221=0,"出错","-")</f>
        <v>-</v>
      </c>
      <c r="I1726" s="31" t="str">
        <f>IF(AND(Sheet1!G2221=0,Sheet1!L2221&lt;&gt;0),"出错","-")</f>
        <v>-</v>
      </c>
      <c r="J1726" s="31" t="str">
        <f>IF(AND(Sheet1!G2221=0,Sheet1!L2221=0,Sheet1!Q2221&lt;&gt;0),"出错","-")</f>
        <v>-</v>
      </c>
      <c r="K1726" s="31" t="str">
        <f>IF(AND(Sheet1!G2221=0,Sheet1!L2221=0,Sheet1!Q2221=0,Sheet1!V2221&lt;&gt;0),"出错","-")</f>
        <v>-</v>
      </c>
      <c r="L1726" s="31" t="str">
        <f>IF(AND(Sheet1!G2221=0,Sheet1!L2221=0,Sheet1!Q2221=0,Sheet1!V2221=0,Sheet1!AA2221&lt;&gt;0),"出错","-")</f>
        <v>-</v>
      </c>
    </row>
    <row r="1727" spans="1:12">
      <c r="A1727" s="3">
        <v>52024</v>
      </c>
      <c r="B1727" s="3" t="s">
        <v>718</v>
      </c>
      <c r="C1727" s="31" t="str">
        <f>IF(OR(Sheet1!I2222&lt;&gt;Sheet1!AF2222,Sheet1!AG2222&lt;&gt;Sheet1!J2222),"有影响","-")</f>
        <v>-</v>
      </c>
      <c r="D1727" s="31" t="str">
        <f>IF(OR(Sheet1!N2222&lt;&gt;Sheet1!AH2222,Sheet1!AI2222&lt;&gt;Sheet1!O2222),"有影响","-")</f>
        <v>-</v>
      </c>
      <c r="E1727" s="31" t="str">
        <f>IF(OR(Sheet1!S2222&lt;&gt;Sheet1!AJ2222,Sheet1!AK2222&lt;&gt;Sheet1!T2222),"有影响","-")</f>
        <v>-</v>
      </c>
      <c r="F1727" s="31" t="str">
        <f>IF(OR(Sheet1!X2222&lt;&gt;Sheet1!AL2222,Sheet1!AM2222&lt;&gt;Sheet1!Y2222),"有影响","-")</f>
        <v>-</v>
      </c>
      <c r="G1727" s="31" t="str">
        <f>IF(OR(Sheet1!AC2222&lt;&gt;Sheet1!AN2222,Sheet1!AO2222&lt;&gt;Sheet1!AD2222),"有影响","-")</f>
        <v>-</v>
      </c>
      <c r="H1727" s="31" t="str">
        <f>IF(Sheet1!G2222=0,"出错","-")</f>
        <v>-</v>
      </c>
      <c r="I1727" s="31" t="str">
        <f>IF(AND(Sheet1!G2222=0,Sheet1!L2222&lt;&gt;0),"出错","-")</f>
        <v>-</v>
      </c>
      <c r="J1727" s="31" t="str">
        <f>IF(AND(Sheet1!G2222=0,Sheet1!L2222=0,Sheet1!Q2222&lt;&gt;0),"出错","-")</f>
        <v>-</v>
      </c>
      <c r="K1727" s="31" t="str">
        <f>IF(AND(Sheet1!G2222=0,Sheet1!L2222=0,Sheet1!Q2222=0,Sheet1!V2222&lt;&gt;0),"出错","-")</f>
        <v>-</v>
      </c>
      <c r="L1727" s="31" t="str">
        <f>IF(AND(Sheet1!G2222=0,Sheet1!L2222=0,Sheet1!Q2222=0,Sheet1!V2222=0,Sheet1!AA2222&lt;&gt;0),"出错","-")</f>
        <v>-</v>
      </c>
    </row>
    <row r="1728" spans="1:12">
      <c r="A1728" s="3">
        <v>52025</v>
      </c>
      <c r="B1728" s="3" t="s">
        <v>719</v>
      </c>
      <c r="C1728" s="31" t="str">
        <f>IF(OR(Sheet1!I2223&lt;&gt;Sheet1!AF2223,Sheet1!AG2223&lt;&gt;Sheet1!J2223),"有影响","-")</f>
        <v>-</v>
      </c>
      <c r="D1728" s="31" t="str">
        <f>IF(OR(Sheet1!N2223&lt;&gt;Sheet1!AH2223,Sheet1!AI2223&lt;&gt;Sheet1!O2223),"有影响","-")</f>
        <v>-</v>
      </c>
      <c r="E1728" s="31" t="str">
        <f>IF(OR(Sheet1!S2223&lt;&gt;Sheet1!AJ2223,Sheet1!AK2223&lt;&gt;Sheet1!T2223),"有影响","-")</f>
        <v>-</v>
      </c>
      <c r="F1728" s="31" t="str">
        <f>IF(OR(Sheet1!X2223&lt;&gt;Sheet1!AL2223,Sheet1!AM2223&lt;&gt;Sheet1!Y2223),"有影响","-")</f>
        <v>-</v>
      </c>
      <c r="G1728" s="31" t="str">
        <f>IF(OR(Sheet1!AC2223&lt;&gt;Sheet1!AN2223,Sheet1!AO2223&lt;&gt;Sheet1!AD2223),"有影响","-")</f>
        <v>-</v>
      </c>
      <c r="H1728" s="31" t="str">
        <f>IF(Sheet1!G2223=0,"出错","-")</f>
        <v>-</v>
      </c>
      <c r="I1728" s="31" t="str">
        <f>IF(AND(Sheet1!G2223=0,Sheet1!L2223&lt;&gt;0),"出错","-")</f>
        <v>-</v>
      </c>
      <c r="J1728" s="31" t="str">
        <f>IF(AND(Sheet1!G2223=0,Sheet1!L2223=0,Sheet1!Q2223&lt;&gt;0),"出错","-")</f>
        <v>-</v>
      </c>
      <c r="K1728" s="31" t="str">
        <f>IF(AND(Sheet1!G2223=0,Sheet1!L2223=0,Sheet1!Q2223=0,Sheet1!V2223&lt;&gt;0),"出错","-")</f>
        <v>-</v>
      </c>
      <c r="L1728" s="31" t="str">
        <f>IF(AND(Sheet1!G2223=0,Sheet1!L2223=0,Sheet1!Q2223=0,Sheet1!V2223=0,Sheet1!AA2223&lt;&gt;0),"出错","-")</f>
        <v>-</v>
      </c>
    </row>
    <row r="1729" spans="1:12">
      <c r="A1729" s="3">
        <v>52026</v>
      </c>
      <c r="B1729" s="3" t="s">
        <v>720</v>
      </c>
      <c r="C1729" s="31" t="str">
        <f>IF(OR(Sheet1!I2224&lt;&gt;Sheet1!AF2224,Sheet1!AG2224&lt;&gt;Sheet1!J2224),"有影响","-")</f>
        <v>-</v>
      </c>
      <c r="D1729" s="31" t="str">
        <f>IF(OR(Sheet1!N2224&lt;&gt;Sheet1!AH2224,Sheet1!AI2224&lt;&gt;Sheet1!O2224),"有影响","-")</f>
        <v>-</v>
      </c>
      <c r="E1729" s="31" t="str">
        <f>IF(OR(Sheet1!S2224&lt;&gt;Sheet1!AJ2224,Sheet1!AK2224&lt;&gt;Sheet1!T2224),"有影响","-")</f>
        <v>-</v>
      </c>
      <c r="F1729" s="31" t="str">
        <f>IF(OR(Sheet1!X2224&lt;&gt;Sheet1!AL2224,Sheet1!AM2224&lt;&gt;Sheet1!Y2224),"有影响","-")</f>
        <v>-</v>
      </c>
      <c r="G1729" s="31" t="str">
        <f>IF(OR(Sheet1!AC2224&lt;&gt;Sheet1!AN2224,Sheet1!AO2224&lt;&gt;Sheet1!AD2224),"有影响","-")</f>
        <v>-</v>
      </c>
      <c r="H1729" s="31" t="str">
        <f>IF(Sheet1!G2224=0,"出错","-")</f>
        <v>-</v>
      </c>
      <c r="I1729" s="31" t="str">
        <f>IF(AND(Sheet1!G2224=0,Sheet1!L2224&lt;&gt;0),"出错","-")</f>
        <v>-</v>
      </c>
      <c r="J1729" s="31" t="str">
        <f>IF(AND(Sheet1!G2224=0,Sheet1!L2224=0,Sheet1!Q2224&lt;&gt;0),"出错","-")</f>
        <v>-</v>
      </c>
      <c r="K1729" s="31" t="str">
        <f>IF(AND(Sheet1!G2224=0,Sheet1!L2224=0,Sheet1!Q2224=0,Sheet1!V2224&lt;&gt;0),"出错","-")</f>
        <v>-</v>
      </c>
      <c r="L1729" s="31" t="str">
        <f>IF(AND(Sheet1!G2224=0,Sheet1!L2224=0,Sheet1!Q2224=0,Sheet1!V2224=0,Sheet1!AA2224&lt;&gt;0),"出错","-")</f>
        <v>-</v>
      </c>
    </row>
    <row r="1730" spans="1:12">
      <c r="A1730" s="3">
        <v>52027</v>
      </c>
      <c r="B1730" s="3" t="s">
        <v>721</v>
      </c>
      <c r="C1730" s="31" t="str">
        <f>IF(OR(Sheet1!I2225&lt;&gt;Sheet1!AF2225,Sheet1!AG2225&lt;&gt;Sheet1!J2225),"有影响","-")</f>
        <v>-</v>
      </c>
      <c r="D1730" s="31" t="str">
        <f>IF(OR(Sheet1!N2225&lt;&gt;Sheet1!AH2225,Sheet1!AI2225&lt;&gt;Sheet1!O2225),"有影响","-")</f>
        <v>-</v>
      </c>
      <c r="E1730" s="31" t="str">
        <f>IF(OR(Sheet1!S2225&lt;&gt;Sheet1!AJ2225,Sheet1!AK2225&lt;&gt;Sheet1!T2225),"有影响","-")</f>
        <v>-</v>
      </c>
      <c r="F1730" s="31" t="str">
        <f>IF(OR(Sheet1!X2225&lt;&gt;Sheet1!AL2225,Sheet1!AM2225&lt;&gt;Sheet1!Y2225),"有影响","-")</f>
        <v>-</v>
      </c>
      <c r="G1730" s="31" t="str">
        <f>IF(OR(Sheet1!AC2225&lt;&gt;Sheet1!AN2225,Sheet1!AO2225&lt;&gt;Sheet1!AD2225),"有影响","-")</f>
        <v>-</v>
      </c>
      <c r="H1730" s="31" t="str">
        <f>IF(Sheet1!G2225=0,"出错","-")</f>
        <v>-</v>
      </c>
      <c r="I1730" s="31" t="str">
        <f>IF(AND(Sheet1!G2225=0,Sheet1!L2225&lt;&gt;0),"出错","-")</f>
        <v>-</v>
      </c>
      <c r="J1730" s="31" t="str">
        <f>IF(AND(Sheet1!G2225=0,Sheet1!L2225=0,Sheet1!Q2225&lt;&gt;0),"出错","-")</f>
        <v>-</v>
      </c>
      <c r="K1730" s="31" t="str">
        <f>IF(AND(Sheet1!G2225=0,Sheet1!L2225=0,Sheet1!Q2225=0,Sheet1!V2225&lt;&gt;0),"出错","-")</f>
        <v>-</v>
      </c>
      <c r="L1730" s="31" t="str">
        <f>IF(AND(Sheet1!G2225=0,Sheet1!L2225=0,Sheet1!Q2225=0,Sheet1!V2225=0,Sheet1!AA2225&lt;&gt;0),"出错","-")</f>
        <v>-</v>
      </c>
    </row>
    <row r="1731" spans="1:12">
      <c r="A1731" s="3">
        <v>52028</v>
      </c>
      <c r="B1731" s="3" t="s">
        <v>722</v>
      </c>
      <c r="C1731" s="31" t="str">
        <f>IF(OR(Sheet1!I2226&lt;&gt;Sheet1!AF2226,Sheet1!AG2226&lt;&gt;Sheet1!J2226),"有影响","-")</f>
        <v>-</v>
      </c>
      <c r="D1731" s="31" t="str">
        <f>IF(OR(Sheet1!N2226&lt;&gt;Sheet1!AH2226,Sheet1!AI2226&lt;&gt;Sheet1!O2226),"有影响","-")</f>
        <v>-</v>
      </c>
      <c r="E1731" s="31" t="str">
        <f>IF(OR(Sheet1!S2226&lt;&gt;Sheet1!AJ2226,Sheet1!AK2226&lt;&gt;Sheet1!T2226),"有影响","-")</f>
        <v>-</v>
      </c>
      <c r="F1731" s="31" t="str">
        <f>IF(OR(Sheet1!X2226&lt;&gt;Sheet1!AL2226,Sheet1!AM2226&lt;&gt;Sheet1!Y2226),"有影响","-")</f>
        <v>-</v>
      </c>
      <c r="G1731" s="31" t="str">
        <f>IF(OR(Sheet1!AC2226&lt;&gt;Sheet1!AN2226,Sheet1!AO2226&lt;&gt;Sheet1!AD2226),"有影响","-")</f>
        <v>-</v>
      </c>
      <c r="H1731" s="31" t="str">
        <f>IF(Sheet1!G2226=0,"出错","-")</f>
        <v>-</v>
      </c>
      <c r="I1731" s="31" t="str">
        <f>IF(AND(Sheet1!G2226=0,Sheet1!L2226&lt;&gt;0),"出错","-")</f>
        <v>-</v>
      </c>
      <c r="J1731" s="31" t="str">
        <f>IF(AND(Sheet1!G2226=0,Sheet1!L2226=0,Sheet1!Q2226&lt;&gt;0),"出错","-")</f>
        <v>-</v>
      </c>
      <c r="K1731" s="31" t="str">
        <f>IF(AND(Sheet1!G2226=0,Sheet1!L2226=0,Sheet1!Q2226=0,Sheet1!V2226&lt;&gt;0),"出错","-")</f>
        <v>-</v>
      </c>
      <c r="L1731" s="31" t="str">
        <f>IF(AND(Sheet1!G2226=0,Sheet1!L2226=0,Sheet1!Q2226=0,Sheet1!V2226=0,Sheet1!AA2226&lt;&gt;0),"出错","-")</f>
        <v>-</v>
      </c>
    </row>
    <row r="1732" spans="1:12">
      <c r="A1732" s="3">
        <v>52029</v>
      </c>
      <c r="B1732" s="3" t="s">
        <v>723</v>
      </c>
      <c r="C1732" s="31" t="str">
        <f>IF(OR(Sheet1!I2227&lt;&gt;Sheet1!AF2227,Sheet1!AG2227&lt;&gt;Sheet1!J2227),"有影响","-")</f>
        <v>-</v>
      </c>
      <c r="D1732" s="31" t="str">
        <f>IF(OR(Sheet1!N2227&lt;&gt;Sheet1!AH2227,Sheet1!AI2227&lt;&gt;Sheet1!O2227),"有影响","-")</f>
        <v>-</v>
      </c>
      <c r="E1732" s="31" t="str">
        <f>IF(OR(Sheet1!S2227&lt;&gt;Sheet1!AJ2227,Sheet1!AK2227&lt;&gt;Sheet1!T2227),"有影响","-")</f>
        <v>-</v>
      </c>
      <c r="F1732" s="31" t="str">
        <f>IF(OR(Sheet1!X2227&lt;&gt;Sheet1!AL2227,Sheet1!AM2227&lt;&gt;Sheet1!Y2227),"有影响","-")</f>
        <v>-</v>
      </c>
      <c r="G1732" s="31" t="str">
        <f>IF(OR(Sheet1!AC2227&lt;&gt;Sheet1!AN2227,Sheet1!AO2227&lt;&gt;Sheet1!AD2227),"有影响","-")</f>
        <v>-</v>
      </c>
      <c r="H1732" s="31" t="str">
        <f>IF(Sheet1!G2227=0,"出错","-")</f>
        <v>-</v>
      </c>
      <c r="I1732" s="31" t="str">
        <f>IF(AND(Sheet1!G2227=0,Sheet1!L2227&lt;&gt;0),"出错","-")</f>
        <v>-</v>
      </c>
      <c r="J1732" s="31" t="str">
        <f>IF(AND(Sheet1!G2227=0,Sheet1!L2227=0,Sheet1!Q2227&lt;&gt;0),"出错","-")</f>
        <v>-</v>
      </c>
      <c r="K1732" s="31" t="str">
        <f>IF(AND(Sheet1!G2227=0,Sheet1!L2227=0,Sheet1!Q2227=0,Sheet1!V2227&lt;&gt;0),"出错","-")</f>
        <v>-</v>
      </c>
      <c r="L1732" s="31" t="str">
        <f>IF(AND(Sheet1!G2227=0,Sheet1!L2227=0,Sheet1!Q2227=0,Sheet1!V2227=0,Sheet1!AA2227&lt;&gt;0),"出错","-")</f>
        <v>-</v>
      </c>
    </row>
    <row r="1733" spans="1:12">
      <c r="A1733" s="3">
        <v>52030</v>
      </c>
      <c r="B1733" s="3" t="s">
        <v>724</v>
      </c>
      <c r="C1733" s="31" t="str">
        <f>IF(OR(Sheet1!I2228&lt;&gt;Sheet1!AF2228,Sheet1!AG2228&lt;&gt;Sheet1!J2228),"有影响","-")</f>
        <v>-</v>
      </c>
      <c r="D1733" s="31" t="str">
        <f>IF(OR(Sheet1!N2228&lt;&gt;Sheet1!AH2228,Sheet1!AI2228&lt;&gt;Sheet1!O2228),"有影响","-")</f>
        <v>-</v>
      </c>
      <c r="E1733" s="31" t="str">
        <f>IF(OR(Sheet1!S2228&lt;&gt;Sheet1!AJ2228,Sheet1!AK2228&lt;&gt;Sheet1!T2228),"有影响","-")</f>
        <v>-</v>
      </c>
      <c r="F1733" s="31" t="str">
        <f>IF(OR(Sheet1!X2228&lt;&gt;Sheet1!AL2228,Sheet1!AM2228&lt;&gt;Sheet1!Y2228),"有影响","-")</f>
        <v>-</v>
      </c>
      <c r="G1733" s="31" t="str">
        <f>IF(OR(Sheet1!AC2228&lt;&gt;Sheet1!AN2228,Sheet1!AO2228&lt;&gt;Sheet1!AD2228),"有影响","-")</f>
        <v>-</v>
      </c>
      <c r="H1733" s="31" t="str">
        <f>IF(Sheet1!G2228=0,"出错","-")</f>
        <v>-</v>
      </c>
      <c r="I1733" s="31" t="str">
        <f>IF(AND(Sheet1!G2228=0,Sheet1!L2228&lt;&gt;0),"出错","-")</f>
        <v>-</v>
      </c>
      <c r="J1733" s="31" t="str">
        <f>IF(AND(Sheet1!G2228=0,Sheet1!L2228=0,Sheet1!Q2228&lt;&gt;0),"出错","-")</f>
        <v>-</v>
      </c>
      <c r="K1733" s="31" t="str">
        <f>IF(AND(Sheet1!G2228=0,Sheet1!L2228=0,Sheet1!Q2228=0,Sheet1!V2228&lt;&gt;0),"出错","-")</f>
        <v>-</v>
      </c>
      <c r="L1733" s="31" t="str">
        <f>IF(AND(Sheet1!G2228=0,Sheet1!L2228=0,Sheet1!Q2228=0,Sheet1!V2228=0,Sheet1!AA2228&lt;&gt;0),"出错","-")</f>
        <v>-</v>
      </c>
    </row>
    <row r="1734" spans="1:12">
      <c r="A1734" s="3">
        <v>52031</v>
      </c>
      <c r="B1734" s="3" t="s">
        <v>725</v>
      </c>
      <c r="C1734" s="31" t="str">
        <f>IF(OR(Sheet1!I2229&lt;&gt;Sheet1!AF2229,Sheet1!AG2229&lt;&gt;Sheet1!J2229),"有影响","-")</f>
        <v>-</v>
      </c>
      <c r="D1734" s="31" t="str">
        <f>IF(OR(Sheet1!N2229&lt;&gt;Sheet1!AH2229,Sheet1!AI2229&lt;&gt;Sheet1!O2229),"有影响","-")</f>
        <v>-</v>
      </c>
      <c r="E1734" s="31" t="str">
        <f>IF(OR(Sheet1!S2229&lt;&gt;Sheet1!AJ2229,Sheet1!AK2229&lt;&gt;Sheet1!T2229),"有影响","-")</f>
        <v>-</v>
      </c>
      <c r="F1734" s="31" t="str">
        <f>IF(OR(Sheet1!X2229&lt;&gt;Sheet1!AL2229,Sheet1!AM2229&lt;&gt;Sheet1!Y2229),"有影响","-")</f>
        <v>-</v>
      </c>
      <c r="G1734" s="31" t="str">
        <f>IF(OR(Sheet1!AC2229&lt;&gt;Sheet1!AN2229,Sheet1!AO2229&lt;&gt;Sheet1!AD2229),"有影响","-")</f>
        <v>-</v>
      </c>
      <c r="H1734" s="31" t="str">
        <f>IF(Sheet1!G2229=0,"出错","-")</f>
        <v>-</v>
      </c>
      <c r="I1734" s="31" t="str">
        <f>IF(AND(Sheet1!G2229=0,Sheet1!L2229&lt;&gt;0),"出错","-")</f>
        <v>-</v>
      </c>
      <c r="J1734" s="31" t="str">
        <f>IF(AND(Sheet1!G2229=0,Sheet1!L2229=0,Sheet1!Q2229&lt;&gt;0),"出错","-")</f>
        <v>-</v>
      </c>
      <c r="K1734" s="31" t="str">
        <f>IF(AND(Sheet1!G2229=0,Sheet1!L2229=0,Sheet1!Q2229=0,Sheet1!V2229&lt;&gt;0),"出错","-")</f>
        <v>-</v>
      </c>
      <c r="L1734" s="31" t="str">
        <f>IF(AND(Sheet1!G2229=0,Sheet1!L2229=0,Sheet1!Q2229=0,Sheet1!V2229=0,Sheet1!AA2229&lt;&gt;0),"出错","-")</f>
        <v>-</v>
      </c>
    </row>
    <row r="1735" spans="1:12">
      <c r="A1735" s="3">
        <v>52032</v>
      </c>
      <c r="B1735" s="3" t="s">
        <v>726</v>
      </c>
      <c r="C1735" s="31" t="str">
        <f>IF(OR(Sheet1!I2230&lt;&gt;Sheet1!AF2230,Sheet1!AG2230&lt;&gt;Sheet1!J2230),"有影响","-")</f>
        <v>-</v>
      </c>
      <c r="D1735" s="31" t="str">
        <f>IF(OR(Sheet1!N2230&lt;&gt;Sheet1!AH2230,Sheet1!AI2230&lt;&gt;Sheet1!O2230),"有影响","-")</f>
        <v>-</v>
      </c>
      <c r="E1735" s="31" t="str">
        <f>IF(OR(Sheet1!S2230&lt;&gt;Sheet1!AJ2230,Sheet1!AK2230&lt;&gt;Sheet1!T2230),"有影响","-")</f>
        <v>-</v>
      </c>
      <c r="F1735" s="31" t="str">
        <f>IF(OR(Sheet1!X2230&lt;&gt;Sheet1!AL2230,Sheet1!AM2230&lt;&gt;Sheet1!Y2230),"有影响","-")</f>
        <v>-</v>
      </c>
      <c r="G1735" s="31" t="str">
        <f>IF(OR(Sheet1!AC2230&lt;&gt;Sheet1!AN2230,Sheet1!AO2230&lt;&gt;Sheet1!AD2230),"有影响","-")</f>
        <v>-</v>
      </c>
      <c r="H1735" s="31" t="str">
        <f>IF(Sheet1!G2230=0,"出错","-")</f>
        <v>-</v>
      </c>
      <c r="I1735" s="31" t="str">
        <f>IF(AND(Sheet1!G2230=0,Sheet1!L2230&lt;&gt;0),"出错","-")</f>
        <v>-</v>
      </c>
      <c r="J1735" s="31" t="str">
        <f>IF(AND(Sheet1!G2230=0,Sheet1!L2230=0,Sheet1!Q2230&lt;&gt;0),"出错","-")</f>
        <v>-</v>
      </c>
      <c r="K1735" s="31" t="str">
        <f>IF(AND(Sheet1!G2230=0,Sheet1!L2230=0,Sheet1!Q2230=0,Sheet1!V2230&lt;&gt;0),"出错","-")</f>
        <v>-</v>
      </c>
      <c r="L1735" s="31" t="str">
        <f>IF(AND(Sheet1!G2230=0,Sheet1!L2230=0,Sheet1!Q2230=0,Sheet1!V2230=0,Sheet1!AA2230&lt;&gt;0),"出错","-")</f>
        <v>-</v>
      </c>
    </row>
    <row r="1736" spans="1:12">
      <c r="A1736" s="3">
        <v>52033</v>
      </c>
      <c r="B1736" s="3" t="s">
        <v>727</v>
      </c>
      <c r="C1736" s="31" t="str">
        <f>IF(OR(Sheet1!I2231&lt;&gt;Sheet1!AF2231,Sheet1!AG2231&lt;&gt;Sheet1!J2231),"有影响","-")</f>
        <v>-</v>
      </c>
      <c r="D1736" s="31" t="str">
        <f>IF(OR(Sheet1!N2231&lt;&gt;Sheet1!AH2231,Sheet1!AI2231&lt;&gt;Sheet1!O2231),"有影响","-")</f>
        <v>-</v>
      </c>
      <c r="E1736" s="31" t="str">
        <f>IF(OR(Sheet1!S2231&lt;&gt;Sheet1!AJ2231,Sheet1!AK2231&lt;&gt;Sheet1!T2231),"有影响","-")</f>
        <v>-</v>
      </c>
      <c r="F1736" s="31" t="str">
        <f>IF(OR(Sheet1!X2231&lt;&gt;Sheet1!AL2231,Sheet1!AM2231&lt;&gt;Sheet1!Y2231),"有影响","-")</f>
        <v>-</v>
      </c>
      <c r="G1736" s="31" t="str">
        <f>IF(OR(Sheet1!AC2231&lt;&gt;Sheet1!AN2231,Sheet1!AO2231&lt;&gt;Sheet1!AD2231),"有影响","-")</f>
        <v>-</v>
      </c>
      <c r="H1736" s="31" t="str">
        <f>IF(Sheet1!G2231=0,"出错","-")</f>
        <v>-</v>
      </c>
      <c r="I1736" s="31" t="str">
        <f>IF(AND(Sheet1!G2231=0,Sheet1!L2231&lt;&gt;0),"出错","-")</f>
        <v>-</v>
      </c>
      <c r="J1736" s="31" t="str">
        <f>IF(AND(Sheet1!G2231=0,Sheet1!L2231=0,Sheet1!Q2231&lt;&gt;0),"出错","-")</f>
        <v>-</v>
      </c>
      <c r="K1736" s="31" t="str">
        <f>IF(AND(Sheet1!G2231=0,Sheet1!L2231=0,Sheet1!Q2231=0,Sheet1!V2231&lt;&gt;0),"出错","-")</f>
        <v>-</v>
      </c>
      <c r="L1736" s="31" t="str">
        <f>IF(AND(Sheet1!G2231=0,Sheet1!L2231=0,Sheet1!Q2231=0,Sheet1!V2231=0,Sheet1!AA2231&lt;&gt;0),"出错","-")</f>
        <v>-</v>
      </c>
    </row>
    <row r="1737" spans="1:12">
      <c r="A1737" s="3">
        <v>52034</v>
      </c>
      <c r="B1737" s="3" t="s">
        <v>728</v>
      </c>
      <c r="C1737" s="31" t="str">
        <f>IF(OR(Sheet1!I2232&lt;&gt;Sheet1!AF2232,Sheet1!AG2232&lt;&gt;Sheet1!J2232),"有影响","-")</f>
        <v>-</v>
      </c>
      <c r="D1737" s="31" t="str">
        <f>IF(OR(Sheet1!N2232&lt;&gt;Sheet1!AH2232,Sheet1!AI2232&lt;&gt;Sheet1!O2232),"有影响","-")</f>
        <v>-</v>
      </c>
      <c r="E1737" s="31" t="str">
        <f>IF(OR(Sheet1!S2232&lt;&gt;Sheet1!AJ2232,Sheet1!AK2232&lt;&gt;Sheet1!T2232),"有影响","-")</f>
        <v>-</v>
      </c>
      <c r="F1737" s="31" t="str">
        <f>IF(OR(Sheet1!X2232&lt;&gt;Sheet1!AL2232,Sheet1!AM2232&lt;&gt;Sheet1!Y2232),"有影响","-")</f>
        <v>-</v>
      </c>
      <c r="G1737" s="31" t="str">
        <f>IF(OR(Sheet1!AC2232&lt;&gt;Sheet1!AN2232,Sheet1!AO2232&lt;&gt;Sheet1!AD2232),"有影响","-")</f>
        <v>-</v>
      </c>
      <c r="H1737" s="31" t="str">
        <f>IF(Sheet1!G2232=0,"出错","-")</f>
        <v>-</v>
      </c>
      <c r="I1737" s="31" t="str">
        <f>IF(AND(Sheet1!G2232=0,Sheet1!L2232&lt;&gt;0),"出错","-")</f>
        <v>-</v>
      </c>
      <c r="J1737" s="31" t="str">
        <f>IF(AND(Sheet1!G2232=0,Sheet1!L2232=0,Sheet1!Q2232&lt;&gt;0),"出错","-")</f>
        <v>-</v>
      </c>
      <c r="K1737" s="31" t="str">
        <f>IF(AND(Sheet1!G2232=0,Sheet1!L2232=0,Sheet1!Q2232=0,Sheet1!V2232&lt;&gt;0),"出错","-")</f>
        <v>-</v>
      </c>
      <c r="L1737" s="31" t="str">
        <f>IF(AND(Sheet1!G2232=0,Sheet1!L2232=0,Sheet1!Q2232=0,Sheet1!V2232=0,Sheet1!AA2232&lt;&gt;0),"出错","-")</f>
        <v>-</v>
      </c>
    </row>
    <row r="1738" spans="1:12">
      <c r="A1738" s="3">
        <v>52035</v>
      </c>
      <c r="B1738" s="3" t="s">
        <v>729</v>
      </c>
      <c r="C1738" s="31" t="str">
        <f>IF(OR(Sheet1!I2233&lt;&gt;Sheet1!AF2233,Sheet1!AG2233&lt;&gt;Sheet1!J2233),"有影响","-")</f>
        <v>-</v>
      </c>
      <c r="D1738" s="31" t="str">
        <f>IF(OR(Sheet1!N2233&lt;&gt;Sheet1!AH2233,Sheet1!AI2233&lt;&gt;Sheet1!O2233),"有影响","-")</f>
        <v>-</v>
      </c>
      <c r="E1738" s="31" t="str">
        <f>IF(OR(Sheet1!S2233&lt;&gt;Sheet1!AJ2233,Sheet1!AK2233&lt;&gt;Sheet1!T2233),"有影响","-")</f>
        <v>-</v>
      </c>
      <c r="F1738" s="31" t="str">
        <f>IF(OR(Sheet1!X2233&lt;&gt;Sheet1!AL2233,Sheet1!AM2233&lt;&gt;Sheet1!Y2233),"有影响","-")</f>
        <v>-</v>
      </c>
      <c r="G1738" s="31" t="str">
        <f>IF(OR(Sheet1!AC2233&lt;&gt;Sheet1!AN2233,Sheet1!AO2233&lt;&gt;Sheet1!AD2233),"有影响","-")</f>
        <v>-</v>
      </c>
      <c r="H1738" s="31" t="str">
        <f>IF(Sheet1!G2233=0,"出错","-")</f>
        <v>-</v>
      </c>
      <c r="I1738" s="31" t="str">
        <f>IF(AND(Sheet1!G2233=0,Sheet1!L2233&lt;&gt;0),"出错","-")</f>
        <v>-</v>
      </c>
      <c r="J1738" s="31" t="str">
        <f>IF(AND(Sheet1!G2233=0,Sheet1!L2233=0,Sheet1!Q2233&lt;&gt;0),"出错","-")</f>
        <v>-</v>
      </c>
      <c r="K1738" s="31" t="str">
        <f>IF(AND(Sheet1!G2233=0,Sheet1!L2233=0,Sheet1!Q2233=0,Sheet1!V2233&lt;&gt;0),"出错","-")</f>
        <v>-</v>
      </c>
      <c r="L1738" s="31" t="str">
        <f>IF(AND(Sheet1!G2233=0,Sheet1!L2233=0,Sheet1!Q2233=0,Sheet1!V2233=0,Sheet1!AA2233&lt;&gt;0),"出错","-")</f>
        <v>-</v>
      </c>
    </row>
    <row r="1739" spans="1:12">
      <c r="A1739" s="3">
        <v>52036</v>
      </c>
      <c r="B1739" s="3" t="s">
        <v>730</v>
      </c>
      <c r="C1739" s="31" t="str">
        <f>IF(OR(Sheet1!I2234&lt;&gt;Sheet1!AF2234,Sheet1!AG2234&lt;&gt;Sheet1!J2234),"有影响","-")</f>
        <v>-</v>
      </c>
      <c r="D1739" s="31" t="str">
        <f>IF(OR(Sheet1!N2234&lt;&gt;Sheet1!AH2234,Sheet1!AI2234&lt;&gt;Sheet1!O2234),"有影响","-")</f>
        <v>-</v>
      </c>
      <c r="E1739" s="31" t="str">
        <f>IF(OR(Sheet1!S2234&lt;&gt;Sheet1!AJ2234,Sheet1!AK2234&lt;&gt;Sheet1!T2234),"有影响","-")</f>
        <v>-</v>
      </c>
      <c r="F1739" s="31" t="str">
        <f>IF(OR(Sheet1!X2234&lt;&gt;Sheet1!AL2234,Sheet1!AM2234&lt;&gt;Sheet1!Y2234),"有影响","-")</f>
        <v>-</v>
      </c>
      <c r="G1739" s="31" t="str">
        <f>IF(OR(Sheet1!AC2234&lt;&gt;Sheet1!AN2234,Sheet1!AO2234&lt;&gt;Sheet1!AD2234),"有影响","-")</f>
        <v>-</v>
      </c>
      <c r="H1739" s="31" t="str">
        <f>IF(Sheet1!G2234=0,"出错","-")</f>
        <v>-</v>
      </c>
      <c r="I1739" s="31" t="str">
        <f>IF(AND(Sheet1!G2234=0,Sheet1!L2234&lt;&gt;0),"出错","-")</f>
        <v>-</v>
      </c>
      <c r="J1739" s="31" t="str">
        <f>IF(AND(Sheet1!G2234=0,Sheet1!L2234=0,Sheet1!Q2234&lt;&gt;0),"出错","-")</f>
        <v>-</v>
      </c>
      <c r="K1739" s="31" t="str">
        <f>IF(AND(Sheet1!G2234=0,Sheet1!L2234=0,Sheet1!Q2234=0,Sheet1!V2234&lt;&gt;0),"出错","-")</f>
        <v>-</v>
      </c>
      <c r="L1739" s="31" t="str">
        <f>IF(AND(Sheet1!G2234=0,Sheet1!L2234=0,Sheet1!Q2234=0,Sheet1!V2234=0,Sheet1!AA2234&lt;&gt;0),"出错","-")</f>
        <v>-</v>
      </c>
    </row>
    <row r="1740" spans="1:12">
      <c r="A1740" s="3">
        <v>52037</v>
      </c>
      <c r="B1740" s="3" t="s">
        <v>731</v>
      </c>
      <c r="C1740" s="31" t="str">
        <f>IF(OR(Sheet1!I2235&lt;&gt;Sheet1!AF2235,Sheet1!AG2235&lt;&gt;Sheet1!J2235),"有影响","-")</f>
        <v>-</v>
      </c>
      <c r="D1740" s="31" t="str">
        <f>IF(OR(Sheet1!N2235&lt;&gt;Sheet1!AH2235,Sheet1!AI2235&lt;&gt;Sheet1!O2235),"有影响","-")</f>
        <v>-</v>
      </c>
      <c r="E1740" s="31" t="str">
        <f>IF(OR(Sheet1!S2235&lt;&gt;Sheet1!AJ2235,Sheet1!AK2235&lt;&gt;Sheet1!T2235),"有影响","-")</f>
        <v>-</v>
      </c>
      <c r="F1740" s="31" t="str">
        <f>IF(OR(Sheet1!X2235&lt;&gt;Sheet1!AL2235,Sheet1!AM2235&lt;&gt;Sheet1!Y2235),"有影响","-")</f>
        <v>-</v>
      </c>
      <c r="G1740" s="31" t="str">
        <f>IF(OR(Sheet1!AC2235&lt;&gt;Sheet1!AN2235,Sheet1!AO2235&lt;&gt;Sheet1!AD2235),"有影响","-")</f>
        <v>-</v>
      </c>
      <c r="H1740" s="31" t="str">
        <f>IF(Sheet1!G2235=0,"出错","-")</f>
        <v>-</v>
      </c>
      <c r="I1740" s="31" t="str">
        <f>IF(AND(Sheet1!G2235=0,Sheet1!L2235&lt;&gt;0),"出错","-")</f>
        <v>-</v>
      </c>
      <c r="J1740" s="31" t="str">
        <f>IF(AND(Sheet1!G2235=0,Sheet1!L2235=0,Sheet1!Q2235&lt;&gt;0),"出错","-")</f>
        <v>-</v>
      </c>
      <c r="K1740" s="31" t="str">
        <f>IF(AND(Sheet1!G2235=0,Sheet1!L2235=0,Sheet1!Q2235=0,Sheet1!V2235&lt;&gt;0),"出错","-")</f>
        <v>-</v>
      </c>
      <c r="L1740" s="31" t="str">
        <f>IF(AND(Sheet1!G2235=0,Sheet1!L2235=0,Sheet1!Q2235=0,Sheet1!V2235=0,Sheet1!AA2235&lt;&gt;0),"出错","-")</f>
        <v>-</v>
      </c>
    </row>
    <row r="1741" spans="1:12">
      <c r="A1741" s="3">
        <v>52038</v>
      </c>
      <c r="B1741" s="3" t="s">
        <v>732</v>
      </c>
      <c r="C1741" s="31" t="str">
        <f>IF(OR(Sheet1!I2236&lt;&gt;Sheet1!AF2236,Sheet1!AG2236&lt;&gt;Sheet1!J2236),"有影响","-")</f>
        <v>-</v>
      </c>
      <c r="D1741" s="31" t="str">
        <f>IF(OR(Sheet1!N2236&lt;&gt;Sheet1!AH2236,Sheet1!AI2236&lt;&gt;Sheet1!O2236),"有影响","-")</f>
        <v>-</v>
      </c>
      <c r="E1741" s="31" t="str">
        <f>IF(OR(Sheet1!S2236&lt;&gt;Sheet1!AJ2236,Sheet1!AK2236&lt;&gt;Sheet1!T2236),"有影响","-")</f>
        <v>-</v>
      </c>
      <c r="F1741" s="31" t="str">
        <f>IF(OR(Sheet1!X2236&lt;&gt;Sheet1!AL2236,Sheet1!AM2236&lt;&gt;Sheet1!Y2236),"有影响","-")</f>
        <v>-</v>
      </c>
      <c r="G1741" s="31" t="str">
        <f>IF(OR(Sheet1!AC2236&lt;&gt;Sheet1!AN2236,Sheet1!AO2236&lt;&gt;Sheet1!AD2236),"有影响","-")</f>
        <v>-</v>
      </c>
      <c r="H1741" s="31" t="str">
        <f>IF(Sheet1!G2236=0,"出错","-")</f>
        <v>-</v>
      </c>
      <c r="I1741" s="31" t="str">
        <f>IF(AND(Sheet1!G2236=0,Sheet1!L2236&lt;&gt;0),"出错","-")</f>
        <v>-</v>
      </c>
      <c r="J1741" s="31" t="str">
        <f>IF(AND(Sheet1!G2236=0,Sheet1!L2236=0,Sheet1!Q2236&lt;&gt;0),"出错","-")</f>
        <v>-</v>
      </c>
      <c r="K1741" s="31" t="str">
        <f>IF(AND(Sheet1!G2236=0,Sheet1!L2236=0,Sheet1!Q2236=0,Sheet1!V2236&lt;&gt;0),"出错","-")</f>
        <v>-</v>
      </c>
      <c r="L1741" s="31" t="str">
        <f>IF(AND(Sheet1!G2236=0,Sheet1!L2236=0,Sheet1!Q2236=0,Sheet1!V2236=0,Sheet1!AA2236&lt;&gt;0),"出错","-")</f>
        <v>-</v>
      </c>
    </row>
    <row r="1742" spans="1:12">
      <c r="A1742" s="3">
        <v>52039</v>
      </c>
      <c r="B1742" s="3" t="s">
        <v>733</v>
      </c>
      <c r="C1742" s="31" t="str">
        <f>IF(OR(Sheet1!I2237&lt;&gt;Sheet1!AF2237,Sheet1!AG2237&lt;&gt;Sheet1!J2237),"有影响","-")</f>
        <v>-</v>
      </c>
      <c r="D1742" s="31" t="str">
        <f>IF(OR(Sheet1!N2237&lt;&gt;Sheet1!AH2237,Sheet1!AI2237&lt;&gt;Sheet1!O2237),"有影响","-")</f>
        <v>-</v>
      </c>
      <c r="E1742" s="31" t="str">
        <f>IF(OR(Sheet1!S2237&lt;&gt;Sheet1!AJ2237,Sheet1!AK2237&lt;&gt;Sheet1!T2237),"有影响","-")</f>
        <v>-</v>
      </c>
      <c r="F1742" s="31" t="str">
        <f>IF(OR(Sheet1!X2237&lt;&gt;Sheet1!AL2237,Sheet1!AM2237&lt;&gt;Sheet1!Y2237),"有影响","-")</f>
        <v>-</v>
      </c>
      <c r="G1742" s="31" t="str">
        <f>IF(OR(Sheet1!AC2237&lt;&gt;Sheet1!AN2237,Sheet1!AO2237&lt;&gt;Sheet1!AD2237),"有影响","-")</f>
        <v>-</v>
      </c>
      <c r="H1742" s="31" t="str">
        <f>IF(Sheet1!G2237=0,"出错","-")</f>
        <v>-</v>
      </c>
      <c r="I1742" s="31" t="str">
        <f>IF(AND(Sheet1!G2237=0,Sheet1!L2237&lt;&gt;0),"出错","-")</f>
        <v>-</v>
      </c>
      <c r="J1742" s="31" t="str">
        <f>IF(AND(Sheet1!G2237=0,Sheet1!L2237=0,Sheet1!Q2237&lt;&gt;0),"出错","-")</f>
        <v>-</v>
      </c>
      <c r="K1742" s="31" t="str">
        <f>IF(AND(Sheet1!G2237=0,Sheet1!L2237=0,Sheet1!Q2237=0,Sheet1!V2237&lt;&gt;0),"出错","-")</f>
        <v>-</v>
      </c>
      <c r="L1742" s="31" t="str">
        <f>IF(AND(Sheet1!G2237=0,Sheet1!L2237=0,Sheet1!Q2237=0,Sheet1!V2237=0,Sheet1!AA2237&lt;&gt;0),"出错","-")</f>
        <v>-</v>
      </c>
    </row>
    <row r="1743" spans="1:12">
      <c r="A1743" s="3">
        <v>52040</v>
      </c>
      <c r="B1743" s="3" t="s">
        <v>734</v>
      </c>
      <c r="C1743" s="31" t="str">
        <f>IF(OR(Sheet1!I2238&lt;&gt;Sheet1!AF2238,Sheet1!AG2238&lt;&gt;Sheet1!J2238),"有影响","-")</f>
        <v>-</v>
      </c>
      <c r="D1743" s="31" t="str">
        <f>IF(OR(Sheet1!N2238&lt;&gt;Sheet1!AH2238,Sheet1!AI2238&lt;&gt;Sheet1!O2238),"有影响","-")</f>
        <v>-</v>
      </c>
      <c r="E1743" s="31" t="str">
        <f>IF(OR(Sheet1!S2238&lt;&gt;Sheet1!AJ2238,Sheet1!AK2238&lt;&gt;Sheet1!T2238),"有影响","-")</f>
        <v>-</v>
      </c>
      <c r="F1743" s="31" t="str">
        <f>IF(OR(Sheet1!X2238&lt;&gt;Sheet1!AL2238,Sheet1!AM2238&lt;&gt;Sheet1!Y2238),"有影响","-")</f>
        <v>-</v>
      </c>
      <c r="G1743" s="31" t="str">
        <f>IF(OR(Sheet1!AC2238&lt;&gt;Sheet1!AN2238,Sheet1!AO2238&lt;&gt;Sheet1!AD2238),"有影响","-")</f>
        <v>-</v>
      </c>
      <c r="H1743" s="31" t="str">
        <f>IF(Sheet1!G2238=0,"出错","-")</f>
        <v>-</v>
      </c>
      <c r="I1743" s="31" t="str">
        <f>IF(AND(Sheet1!G2238=0,Sheet1!L2238&lt;&gt;0),"出错","-")</f>
        <v>-</v>
      </c>
      <c r="J1743" s="31" t="str">
        <f>IF(AND(Sheet1!G2238=0,Sheet1!L2238=0,Sheet1!Q2238&lt;&gt;0),"出错","-")</f>
        <v>-</v>
      </c>
      <c r="K1743" s="31" t="str">
        <f>IF(AND(Sheet1!G2238=0,Sheet1!L2238=0,Sheet1!Q2238=0,Sheet1!V2238&lt;&gt;0),"出错","-")</f>
        <v>-</v>
      </c>
      <c r="L1743" s="31" t="str">
        <f>IF(AND(Sheet1!G2238=0,Sheet1!L2238=0,Sheet1!Q2238=0,Sheet1!V2238=0,Sheet1!AA2238&lt;&gt;0),"出错","-")</f>
        <v>-</v>
      </c>
    </row>
    <row r="1744" spans="1:12">
      <c r="A1744" s="3">
        <v>52041</v>
      </c>
      <c r="B1744" s="3" t="s">
        <v>735</v>
      </c>
      <c r="C1744" s="31" t="str">
        <f>IF(OR(Sheet1!I2239&lt;&gt;Sheet1!AF2239,Sheet1!AG2239&lt;&gt;Sheet1!J2239),"有影响","-")</f>
        <v>-</v>
      </c>
      <c r="D1744" s="31" t="str">
        <f>IF(OR(Sheet1!N2239&lt;&gt;Sheet1!AH2239,Sheet1!AI2239&lt;&gt;Sheet1!O2239),"有影响","-")</f>
        <v>-</v>
      </c>
      <c r="E1744" s="31" t="str">
        <f>IF(OR(Sheet1!S2239&lt;&gt;Sheet1!AJ2239,Sheet1!AK2239&lt;&gt;Sheet1!T2239),"有影响","-")</f>
        <v>-</v>
      </c>
      <c r="F1744" s="31" t="str">
        <f>IF(OR(Sheet1!X2239&lt;&gt;Sheet1!AL2239,Sheet1!AM2239&lt;&gt;Sheet1!Y2239),"有影响","-")</f>
        <v>-</v>
      </c>
      <c r="G1744" s="31" t="str">
        <f>IF(OR(Sheet1!AC2239&lt;&gt;Sheet1!AN2239,Sheet1!AO2239&lt;&gt;Sheet1!AD2239),"有影响","-")</f>
        <v>-</v>
      </c>
      <c r="H1744" s="31" t="str">
        <f>IF(Sheet1!G2239=0,"出错","-")</f>
        <v>-</v>
      </c>
      <c r="I1744" s="31" t="str">
        <f>IF(AND(Sheet1!G2239=0,Sheet1!L2239&lt;&gt;0),"出错","-")</f>
        <v>-</v>
      </c>
      <c r="J1744" s="31" t="str">
        <f>IF(AND(Sheet1!G2239=0,Sheet1!L2239=0,Sheet1!Q2239&lt;&gt;0),"出错","-")</f>
        <v>-</v>
      </c>
      <c r="K1744" s="31" t="str">
        <f>IF(AND(Sheet1!G2239=0,Sheet1!L2239=0,Sheet1!Q2239=0,Sheet1!V2239&lt;&gt;0),"出错","-")</f>
        <v>-</v>
      </c>
      <c r="L1744" s="31" t="str">
        <f>IF(AND(Sheet1!G2239=0,Sheet1!L2239=0,Sheet1!Q2239=0,Sheet1!V2239=0,Sheet1!AA2239&lt;&gt;0),"出错","-")</f>
        <v>-</v>
      </c>
    </row>
    <row r="1745" spans="1:12">
      <c r="A1745" s="3">
        <v>52042</v>
      </c>
      <c r="B1745" s="3" t="s">
        <v>736</v>
      </c>
      <c r="C1745" s="31" t="str">
        <f>IF(OR(Sheet1!I2240&lt;&gt;Sheet1!AF2240,Sheet1!AG2240&lt;&gt;Sheet1!J2240),"有影响","-")</f>
        <v>-</v>
      </c>
      <c r="D1745" s="31" t="str">
        <f>IF(OR(Sheet1!N2240&lt;&gt;Sheet1!AH2240,Sheet1!AI2240&lt;&gt;Sheet1!O2240),"有影响","-")</f>
        <v>-</v>
      </c>
      <c r="E1745" s="31" t="str">
        <f>IF(OR(Sheet1!S2240&lt;&gt;Sheet1!AJ2240,Sheet1!AK2240&lt;&gt;Sheet1!T2240),"有影响","-")</f>
        <v>-</v>
      </c>
      <c r="F1745" s="31" t="str">
        <f>IF(OR(Sheet1!X2240&lt;&gt;Sheet1!AL2240,Sheet1!AM2240&lt;&gt;Sheet1!Y2240),"有影响","-")</f>
        <v>-</v>
      </c>
      <c r="G1745" s="31" t="str">
        <f>IF(OR(Sheet1!AC2240&lt;&gt;Sheet1!AN2240,Sheet1!AO2240&lt;&gt;Sheet1!AD2240),"有影响","-")</f>
        <v>-</v>
      </c>
      <c r="H1745" s="31" t="str">
        <f>IF(Sheet1!G2240=0,"出错","-")</f>
        <v>-</v>
      </c>
      <c r="I1745" s="31" t="str">
        <f>IF(AND(Sheet1!G2240=0,Sheet1!L2240&lt;&gt;0),"出错","-")</f>
        <v>-</v>
      </c>
      <c r="J1745" s="31" t="str">
        <f>IF(AND(Sheet1!G2240=0,Sheet1!L2240=0,Sheet1!Q2240&lt;&gt;0),"出错","-")</f>
        <v>-</v>
      </c>
      <c r="K1745" s="31" t="str">
        <f>IF(AND(Sheet1!G2240=0,Sheet1!L2240=0,Sheet1!Q2240=0,Sheet1!V2240&lt;&gt;0),"出错","-")</f>
        <v>-</v>
      </c>
      <c r="L1745" s="31" t="str">
        <f>IF(AND(Sheet1!G2240=0,Sheet1!L2240=0,Sheet1!Q2240=0,Sheet1!V2240=0,Sheet1!AA2240&lt;&gt;0),"出错","-")</f>
        <v>-</v>
      </c>
    </row>
    <row r="1746" spans="1:12">
      <c r="A1746" s="3">
        <v>52043</v>
      </c>
      <c r="B1746" s="3" t="s">
        <v>737</v>
      </c>
      <c r="C1746" s="31" t="str">
        <f>IF(OR(Sheet1!I2241&lt;&gt;Sheet1!AF2241,Sheet1!AG2241&lt;&gt;Sheet1!J2241),"有影响","-")</f>
        <v>-</v>
      </c>
      <c r="D1746" s="31" t="str">
        <f>IF(OR(Sheet1!N2241&lt;&gt;Sheet1!AH2241,Sheet1!AI2241&lt;&gt;Sheet1!O2241),"有影响","-")</f>
        <v>-</v>
      </c>
      <c r="E1746" s="31" t="str">
        <f>IF(OR(Sheet1!S2241&lt;&gt;Sheet1!AJ2241,Sheet1!AK2241&lt;&gt;Sheet1!T2241),"有影响","-")</f>
        <v>-</v>
      </c>
      <c r="F1746" s="31" t="str">
        <f>IF(OR(Sheet1!X2241&lt;&gt;Sheet1!AL2241,Sheet1!AM2241&lt;&gt;Sheet1!Y2241),"有影响","-")</f>
        <v>-</v>
      </c>
      <c r="G1746" s="31" t="str">
        <f>IF(OR(Sheet1!AC2241&lt;&gt;Sheet1!AN2241,Sheet1!AO2241&lt;&gt;Sheet1!AD2241),"有影响","-")</f>
        <v>-</v>
      </c>
      <c r="H1746" s="31" t="str">
        <f>IF(Sheet1!G2241=0,"出错","-")</f>
        <v>-</v>
      </c>
      <c r="I1746" s="31" t="str">
        <f>IF(AND(Sheet1!G2241=0,Sheet1!L2241&lt;&gt;0),"出错","-")</f>
        <v>-</v>
      </c>
      <c r="J1746" s="31" t="str">
        <f>IF(AND(Sheet1!G2241=0,Sheet1!L2241=0,Sheet1!Q2241&lt;&gt;0),"出错","-")</f>
        <v>-</v>
      </c>
      <c r="K1746" s="31" t="str">
        <f>IF(AND(Sheet1!G2241=0,Sheet1!L2241=0,Sheet1!Q2241=0,Sheet1!V2241&lt;&gt;0),"出错","-")</f>
        <v>-</v>
      </c>
      <c r="L1746" s="31" t="str">
        <f>IF(AND(Sheet1!G2241=0,Sheet1!L2241=0,Sheet1!Q2241=0,Sheet1!V2241=0,Sheet1!AA2241&lt;&gt;0),"出错","-")</f>
        <v>-</v>
      </c>
    </row>
    <row r="1747" spans="1:12">
      <c r="A1747" s="3">
        <v>52044</v>
      </c>
      <c r="B1747" s="3" t="s">
        <v>738</v>
      </c>
      <c r="C1747" s="31" t="str">
        <f>IF(OR(Sheet1!I2242&lt;&gt;Sheet1!AF2242,Sheet1!AG2242&lt;&gt;Sheet1!J2242),"有影响","-")</f>
        <v>-</v>
      </c>
      <c r="D1747" s="31" t="str">
        <f>IF(OR(Sheet1!N2242&lt;&gt;Sheet1!AH2242,Sheet1!AI2242&lt;&gt;Sheet1!O2242),"有影响","-")</f>
        <v>-</v>
      </c>
      <c r="E1747" s="31" t="str">
        <f>IF(OR(Sheet1!S2242&lt;&gt;Sheet1!AJ2242,Sheet1!AK2242&lt;&gt;Sheet1!T2242),"有影响","-")</f>
        <v>-</v>
      </c>
      <c r="F1747" s="31" t="str">
        <f>IF(OR(Sheet1!X2242&lt;&gt;Sheet1!AL2242,Sheet1!AM2242&lt;&gt;Sheet1!Y2242),"有影响","-")</f>
        <v>-</v>
      </c>
      <c r="G1747" s="31" t="str">
        <f>IF(OR(Sheet1!AC2242&lt;&gt;Sheet1!AN2242,Sheet1!AO2242&lt;&gt;Sheet1!AD2242),"有影响","-")</f>
        <v>-</v>
      </c>
      <c r="H1747" s="31" t="str">
        <f>IF(Sheet1!G2242=0,"出错","-")</f>
        <v>-</v>
      </c>
      <c r="I1747" s="31" t="str">
        <f>IF(AND(Sheet1!G2242=0,Sheet1!L2242&lt;&gt;0),"出错","-")</f>
        <v>-</v>
      </c>
      <c r="J1747" s="31" t="str">
        <f>IF(AND(Sheet1!G2242=0,Sheet1!L2242=0,Sheet1!Q2242&lt;&gt;0),"出错","-")</f>
        <v>-</v>
      </c>
      <c r="K1747" s="31" t="str">
        <f>IF(AND(Sheet1!G2242=0,Sheet1!L2242=0,Sheet1!Q2242=0,Sheet1!V2242&lt;&gt;0),"出错","-")</f>
        <v>-</v>
      </c>
      <c r="L1747" s="31" t="str">
        <f>IF(AND(Sheet1!G2242=0,Sheet1!L2242=0,Sheet1!Q2242=0,Sheet1!V2242=0,Sheet1!AA2242&lt;&gt;0),"出错","-")</f>
        <v>-</v>
      </c>
    </row>
    <row r="1748" spans="1:12">
      <c r="A1748" s="3">
        <v>52045</v>
      </c>
      <c r="B1748" s="3" t="s">
        <v>739</v>
      </c>
      <c r="C1748" s="31" t="str">
        <f>IF(OR(Sheet1!I2243&lt;&gt;Sheet1!AF2243,Sheet1!AG2243&lt;&gt;Sheet1!J2243),"有影响","-")</f>
        <v>-</v>
      </c>
      <c r="D1748" s="31" t="str">
        <f>IF(OR(Sheet1!N2243&lt;&gt;Sheet1!AH2243,Sheet1!AI2243&lt;&gt;Sheet1!O2243),"有影响","-")</f>
        <v>-</v>
      </c>
      <c r="E1748" s="31" t="str">
        <f>IF(OR(Sheet1!S2243&lt;&gt;Sheet1!AJ2243,Sheet1!AK2243&lt;&gt;Sheet1!T2243),"有影响","-")</f>
        <v>-</v>
      </c>
      <c r="F1748" s="31" t="str">
        <f>IF(OR(Sheet1!X2243&lt;&gt;Sheet1!AL2243,Sheet1!AM2243&lt;&gt;Sheet1!Y2243),"有影响","-")</f>
        <v>-</v>
      </c>
      <c r="G1748" s="31" t="str">
        <f>IF(OR(Sheet1!AC2243&lt;&gt;Sheet1!AN2243,Sheet1!AO2243&lt;&gt;Sheet1!AD2243),"有影响","-")</f>
        <v>-</v>
      </c>
      <c r="H1748" s="31" t="str">
        <f>IF(Sheet1!G2243=0,"出错","-")</f>
        <v>-</v>
      </c>
      <c r="I1748" s="31" t="str">
        <f>IF(AND(Sheet1!G2243=0,Sheet1!L2243&lt;&gt;0),"出错","-")</f>
        <v>-</v>
      </c>
      <c r="J1748" s="31" t="str">
        <f>IF(AND(Sheet1!G2243=0,Sheet1!L2243=0,Sheet1!Q2243&lt;&gt;0),"出错","-")</f>
        <v>-</v>
      </c>
      <c r="K1748" s="31" t="str">
        <f>IF(AND(Sheet1!G2243=0,Sheet1!L2243=0,Sheet1!Q2243=0,Sheet1!V2243&lt;&gt;0),"出错","-")</f>
        <v>-</v>
      </c>
      <c r="L1748" s="31" t="str">
        <f>IF(AND(Sheet1!G2243=0,Sheet1!L2243=0,Sheet1!Q2243=0,Sheet1!V2243=0,Sheet1!AA2243&lt;&gt;0),"出错","-")</f>
        <v>-</v>
      </c>
    </row>
    <row r="1749" spans="1:12">
      <c r="A1749" s="23">
        <v>52046</v>
      </c>
      <c r="B1749" s="23" t="s">
        <v>408</v>
      </c>
      <c r="C1749" s="31" t="str">
        <f>IF(OR(Sheet1!I2244&lt;&gt;Sheet1!AF2244,Sheet1!AG2244&lt;&gt;Sheet1!J2244),"有影响","-")</f>
        <v>-</v>
      </c>
      <c r="D1749" s="31" t="str">
        <f>IF(OR(Sheet1!N2244&lt;&gt;Sheet1!AH2244,Sheet1!AI2244&lt;&gt;Sheet1!O2244),"有影响","-")</f>
        <v>-</v>
      </c>
      <c r="E1749" s="31" t="str">
        <f>IF(OR(Sheet1!S2244&lt;&gt;Sheet1!AJ2244,Sheet1!AK2244&lt;&gt;Sheet1!T2244),"有影响","-")</f>
        <v>-</v>
      </c>
      <c r="F1749" s="31" t="str">
        <f>IF(OR(Sheet1!X2244&lt;&gt;Sheet1!AL2244,Sheet1!AM2244&lt;&gt;Sheet1!Y2244),"有影响","-")</f>
        <v>-</v>
      </c>
      <c r="G1749" s="31" t="str">
        <f>IF(OR(Sheet1!AC2244&lt;&gt;Sheet1!AN2244,Sheet1!AO2244&lt;&gt;Sheet1!AD2244),"有影响","-")</f>
        <v>-</v>
      </c>
      <c r="H1749" s="31" t="str">
        <f>IF(Sheet1!G2244=0,"出错","-")</f>
        <v>-</v>
      </c>
      <c r="I1749" s="31" t="str">
        <f>IF(AND(Sheet1!G2244=0,Sheet1!L2244&lt;&gt;0),"出错","-")</f>
        <v>-</v>
      </c>
      <c r="J1749" s="31" t="str">
        <f>IF(AND(Sheet1!G2244=0,Sheet1!L2244=0,Sheet1!Q2244&lt;&gt;0),"出错","-")</f>
        <v>-</v>
      </c>
      <c r="K1749" s="31" t="str">
        <f>IF(AND(Sheet1!G2244=0,Sheet1!L2244=0,Sheet1!Q2244=0,Sheet1!V2244&lt;&gt;0),"出错","-")</f>
        <v>-</v>
      </c>
      <c r="L1749" s="31" t="str">
        <f>IF(AND(Sheet1!G2244=0,Sheet1!L2244=0,Sheet1!Q2244=0,Sheet1!V2244=0,Sheet1!AA2244&lt;&gt;0),"出错","-")</f>
        <v>-</v>
      </c>
    </row>
    <row r="1750" spans="1:12">
      <c r="A1750" s="23">
        <v>52047</v>
      </c>
      <c r="B1750" s="23" t="s">
        <v>409</v>
      </c>
      <c r="C1750" s="31" t="str">
        <f>IF(OR(Sheet1!I2245&lt;&gt;Sheet1!AF2245,Sheet1!AG2245&lt;&gt;Sheet1!J2245),"有影响","-")</f>
        <v>-</v>
      </c>
      <c r="D1750" s="31" t="str">
        <f>IF(OR(Sheet1!N2245&lt;&gt;Sheet1!AH2245,Sheet1!AI2245&lt;&gt;Sheet1!O2245),"有影响","-")</f>
        <v>-</v>
      </c>
      <c r="E1750" s="31" t="str">
        <f>IF(OR(Sheet1!S2245&lt;&gt;Sheet1!AJ2245,Sheet1!AK2245&lt;&gt;Sheet1!T2245),"有影响","-")</f>
        <v>-</v>
      </c>
      <c r="F1750" s="31" t="str">
        <f>IF(OR(Sheet1!X2245&lt;&gt;Sheet1!AL2245,Sheet1!AM2245&lt;&gt;Sheet1!Y2245),"有影响","-")</f>
        <v>-</v>
      </c>
      <c r="G1750" s="31" t="str">
        <f>IF(OR(Sheet1!AC2245&lt;&gt;Sheet1!AN2245,Sheet1!AO2245&lt;&gt;Sheet1!AD2245),"有影响","-")</f>
        <v>-</v>
      </c>
      <c r="H1750" s="31" t="str">
        <f>IF(Sheet1!G2245=0,"出错","-")</f>
        <v>-</v>
      </c>
      <c r="I1750" s="31" t="str">
        <f>IF(AND(Sheet1!G2245=0,Sheet1!L2245&lt;&gt;0),"出错","-")</f>
        <v>-</v>
      </c>
      <c r="J1750" s="31" t="str">
        <f>IF(AND(Sheet1!G2245=0,Sheet1!L2245=0,Sheet1!Q2245&lt;&gt;0),"出错","-")</f>
        <v>-</v>
      </c>
      <c r="K1750" s="31" t="str">
        <f>IF(AND(Sheet1!G2245=0,Sheet1!L2245=0,Sheet1!Q2245=0,Sheet1!V2245&lt;&gt;0),"出错","-")</f>
        <v>-</v>
      </c>
      <c r="L1750" s="31" t="str">
        <f>IF(AND(Sheet1!G2245=0,Sheet1!L2245=0,Sheet1!Q2245=0,Sheet1!V2245=0,Sheet1!AA2245&lt;&gt;0),"出错","-")</f>
        <v>-</v>
      </c>
    </row>
    <row r="1751" spans="1:12">
      <c r="A1751" s="23">
        <v>52048</v>
      </c>
      <c r="B1751" s="23" t="s">
        <v>410</v>
      </c>
      <c r="C1751" s="31" t="str">
        <f>IF(OR(Sheet1!I2246&lt;&gt;Sheet1!AF2246,Sheet1!AG2246&lt;&gt;Sheet1!J2246),"有影响","-")</f>
        <v>-</v>
      </c>
      <c r="D1751" s="31" t="str">
        <f>IF(OR(Sheet1!N2246&lt;&gt;Sheet1!AH2246,Sheet1!AI2246&lt;&gt;Sheet1!O2246),"有影响","-")</f>
        <v>-</v>
      </c>
      <c r="E1751" s="31" t="str">
        <f>IF(OR(Sheet1!S2246&lt;&gt;Sheet1!AJ2246,Sheet1!AK2246&lt;&gt;Sheet1!T2246),"有影响","-")</f>
        <v>-</v>
      </c>
      <c r="F1751" s="31" t="str">
        <f>IF(OR(Sheet1!X2246&lt;&gt;Sheet1!AL2246,Sheet1!AM2246&lt;&gt;Sheet1!Y2246),"有影响","-")</f>
        <v>-</v>
      </c>
      <c r="G1751" s="31" t="str">
        <f>IF(OR(Sheet1!AC2246&lt;&gt;Sheet1!AN2246,Sheet1!AO2246&lt;&gt;Sheet1!AD2246),"有影响","-")</f>
        <v>-</v>
      </c>
      <c r="H1751" s="31" t="str">
        <f>IF(Sheet1!G2246=0,"出错","-")</f>
        <v>-</v>
      </c>
      <c r="I1751" s="31" t="str">
        <f>IF(AND(Sheet1!G2246=0,Sheet1!L2246&lt;&gt;0),"出错","-")</f>
        <v>-</v>
      </c>
      <c r="J1751" s="31" t="str">
        <f>IF(AND(Sheet1!G2246=0,Sheet1!L2246=0,Sheet1!Q2246&lt;&gt;0),"出错","-")</f>
        <v>-</v>
      </c>
      <c r="K1751" s="31" t="str">
        <f>IF(AND(Sheet1!G2246=0,Sheet1!L2246=0,Sheet1!Q2246=0,Sheet1!V2246&lt;&gt;0),"出错","-")</f>
        <v>-</v>
      </c>
      <c r="L1751" s="31" t="str">
        <f>IF(AND(Sheet1!G2246=0,Sheet1!L2246=0,Sheet1!Q2246=0,Sheet1!V2246=0,Sheet1!AA2246&lt;&gt;0),"出错","-")</f>
        <v>-</v>
      </c>
    </row>
    <row r="1752" spans="1:12">
      <c r="A1752" s="23">
        <v>52049</v>
      </c>
      <c r="B1752" s="23" t="s">
        <v>411</v>
      </c>
      <c r="C1752" s="31" t="str">
        <f>IF(OR(Sheet1!I2247&lt;&gt;Sheet1!AF2247,Sheet1!AG2247&lt;&gt;Sheet1!J2247),"有影响","-")</f>
        <v>-</v>
      </c>
      <c r="D1752" s="31" t="str">
        <f>IF(OR(Sheet1!N2247&lt;&gt;Sheet1!AH2247,Sheet1!AI2247&lt;&gt;Sheet1!O2247),"有影响","-")</f>
        <v>-</v>
      </c>
      <c r="E1752" s="31" t="str">
        <f>IF(OR(Sheet1!S2247&lt;&gt;Sheet1!AJ2247,Sheet1!AK2247&lt;&gt;Sheet1!T2247),"有影响","-")</f>
        <v>-</v>
      </c>
      <c r="F1752" s="31" t="str">
        <f>IF(OR(Sheet1!X2247&lt;&gt;Sheet1!AL2247,Sheet1!AM2247&lt;&gt;Sheet1!Y2247),"有影响","-")</f>
        <v>-</v>
      </c>
      <c r="G1752" s="31" t="str">
        <f>IF(OR(Sheet1!AC2247&lt;&gt;Sheet1!AN2247,Sheet1!AO2247&lt;&gt;Sheet1!AD2247),"有影响","-")</f>
        <v>-</v>
      </c>
      <c r="H1752" s="31" t="str">
        <f>IF(Sheet1!G2247=0,"出错","-")</f>
        <v>-</v>
      </c>
      <c r="I1752" s="31" t="str">
        <f>IF(AND(Sheet1!G2247=0,Sheet1!L2247&lt;&gt;0),"出错","-")</f>
        <v>-</v>
      </c>
      <c r="J1752" s="31" t="str">
        <f>IF(AND(Sheet1!G2247=0,Sheet1!L2247=0,Sheet1!Q2247&lt;&gt;0),"出错","-")</f>
        <v>-</v>
      </c>
      <c r="K1752" s="31" t="str">
        <f>IF(AND(Sheet1!G2247=0,Sheet1!L2247=0,Sheet1!Q2247=0,Sheet1!V2247&lt;&gt;0),"出错","-")</f>
        <v>-</v>
      </c>
      <c r="L1752" s="31" t="str">
        <f>IF(AND(Sheet1!G2247=0,Sheet1!L2247=0,Sheet1!Q2247=0,Sheet1!V2247=0,Sheet1!AA2247&lt;&gt;0),"出错","-")</f>
        <v>-</v>
      </c>
    </row>
    <row r="1753" spans="1:12">
      <c r="A1753" s="23">
        <v>52050</v>
      </c>
      <c r="B1753" s="23" t="s">
        <v>412</v>
      </c>
      <c r="C1753" s="31" t="str">
        <f>IF(OR(Sheet1!I2248&lt;&gt;Sheet1!AF2248,Sheet1!AG2248&lt;&gt;Sheet1!J2248),"有影响","-")</f>
        <v>-</v>
      </c>
      <c r="D1753" s="31" t="str">
        <f>IF(OR(Sheet1!N2248&lt;&gt;Sheet1!AH2248,Sheet1!AI2248&lt;&gt;Sheet1!O2248),"有影响","-")</f>
        <v>-</v>
      </c>
      <c r="E1753" s="31" t="str">
        <f>IF(OR(Sheet1!S2248&lt;&gt;Sheet1!AJ2248,Sheet1!AK2248&lt;&gt;Sheet1!T2248),"有影响","-")</f>
        <v>-</v>
      </c>
      <c r="F1753" s="31" t="str">
        <f>IF(OR(Sheet1!X2248&lt;&gt;Sheet1!AL2248,Sheet1!AM2248&lt;&gt;Sheet1!Y2248),"有影响","-")</f>
        <v>-</v>
      </c>
      <c r="G1753" s="31" t="str">
        <f>IF(OR(Sheet1!AC2248&lt;&gt;Sheet1!AN2248,Sheet1!AO2248&lt;&gt;Sheet1!AD2248),"有影响","-")</f>
        <v>-</v>
      </c>
      <c r="H1753" s="31" t="str">
        <f>IF(Sheet1!G2248=0,"出错","-")</f>
        <v>-</v>
      </c>
      <c r="I1753" s="31" t="str">
        <f>IF(AND(Sheet1!G2248=0,Sheet1!L2248&lt;&gt;0),"出错","-")</f>
        <v>-</v>
      </c>
      <c r="J1753" s="31" t="str">
        <f>IF(AND(Sheet1!G2248=0,Sheet1!L2248=0,Sheet1!Q2248&lt;&gt;0),"出错","-")</f>
        <v>-</v>
      </c>
      <c r="K1753" s="31" t="str">
        <f>IF(AND(Sheet1!G2248=0,Sheet1!L2248=0,Sheet1!Q2248=0,Sheet1!V2248&lt;&gt;0),"出错","-")</f>
        <v>-</v>
      </c>
      <c r="L1753" s="31" t="str">
        <f>IF(AND(Sheet1!G2248=0,Sheet1!L2248=0,Sheet1!Q2248=0,Sheet1!V2248=0,Sheet1!AA2248&lt;&gt;0),"出错","-")</f>
        <v>-</v>
      </c>
    </row>
    <row r="1754" spans="1:12">
      <c r="A1754" s="23">
        <v>52051</v>
      </c>
      <c r="B1754" s="23" t="s">
        <v>413</v>
      </c>
      <c r="C1754" s="31" t="str">
        <f>IF(OR(Sheet1!I2249&lt;&gt;Sheet1!AF2249,Sheet1!AG2249&lt;&gt;Sheet1!J2249),"有影响","-")</f>
        <v>-</v>
      </c>
      <c r="D1754" s="31" t="str">
        <f>IF(OR(Sheet1!N2249&lt;&gt;Sheet1!AH2249,Sheet1!AI2249&lt;&gt;Sheet1!O2249),"有影响","-")</f>
        <v>-</v>
      </c>
      <c r="E1754" s="31" t="str">
        <f>IF(OR(Sheet1!S2249&lt;&gt;Sheet1!AJ2249,Sheet1!AK2249&lt;&gt;Sheet1!T2249),"有影响","-")</f>
        <v>-</v>
      </c>
      <c r="F1754" s="31" t="str">
        <f>IF(OR(Sheet1!X2249&lt;&gt;Sheet1!AL2249,Sheet1!AM2249&lt;&gt;Sheet1!Y2249),"有影响","-")</f>
        <v>-</v>
      </c>
      <c r="G1754" s="31" t="str">
        <f>IF(OR(Sheet1!AC2249&lt;&gt;Sheet1!AN2249,Sheet1!AO2249&lt;&gt;Sheet1!AD2249),"有影响","-")</f>
        <v>-</v>
      </c>
      <c r="H1754" s="31" t="str">
        <f>IF(Sheet1!G2249=0,"出错","-")</f>
        <v>-</v>
      </c>
      <c r="I1754" s="31" t="str">
        <f>IF(AND(Sheet1!G2249=0,Sheet1!L2249&lt;&gt;0),"出错","-")</f>
        <v>-</v>
      </c>
      <c r="J1754" s="31" t="str">
        <f>IF(AND(Sheet1!G2249=0,Sheet1!L2249=0,Sheet1!Q2249&lt;&gt;0),"出错","-")</f>
        <v>-</v>
      </c>
      <c r="K1754" s="31" t="str">
        <f>IF(AND(Sheet1!G2249=0,Sheet1!L2249=0,Sheet1!Q2249=0,Sheet1!V2249&lt;&gt;0),"出错","-")</f>
        <v>-</v>
      </c>
      <c r="L1754" s="31" t="str">
        <f>IF(AND(Sheet1!G2249=0,Sheet1!L2249=0,Sheet1!Q2249=0,Sheet1!V2249=0,Sheet1!AA2249&lt;&gt;0),"出错","-")</f>
        <v>-</v>
      </c>
    </row>
    <row r="1755" spans="1:12">
      <c r="A1755" s="23">
        <v>52052</v>
      </c>
      <c r="B1755" s="23" t="s">
        <v>414</v>
      </c>
      <c r="C1755" s="31" t="str">
        <f>IF(OR(Sheet1!I2250&lt;&gt;Sheet1!AF2250,Sheet1!AG2250&lt;&gt;Sheet1!J2250),"有影响","-")</f>
        <v>-</v>
      </c>
      <c r="D1755" s="31" t="str">
        <f>IF(OR(Sheet1!N2250&lt;&gt;Sheet1!AH2250,Sheet1!AI2250&lt;&gt;Sheet1!O2250),"有影响","-")</f>
        <v>-</v>
      </c>
      <c r="E1755" s="31" t="str">
        <f>IF(OR(Sheet1!S2250&lt;&gt;Sheet1!AJ2250,Sheet1!AK2250&lt;&gt;Sheet1!T2250),"有影响","-")</f>
        <v>-</v>
      </c>
      <c r="F1755" s="31" t="str">
        <f>IF(OR(Sheet1!X2250&lt;&gt;Sheet1!AL2250,Sheet1!AM2250&lt;&gt;Sheet1!Y2250),"有影响","-")</f>
        <v>-</v>
      </c>
      <c r="G1755" s="31" t="str">
        <f>IF(OR(Sheet1!AC2250&lt;&gt;Sheet1!AN2250,Sheet1!AO2250&lt;&gt;Sheet1!AD2250),"有影响","-")</f>
        <v>-</v>
      </c>
      <c r="H1755" s="31" t="str">
        <f>IF(Sheet1!G2250=0,"出错","-")</f>
        <v>-</v>
      </c>
      <c r="I1755" s="31" t="str">
        <f>IF(AND(Sheet1!G2250=0,Sheet1!L2250&lt;&gt;0),"出错","-")</f>
        <v>-</v>
      </c>
      <c r="J1755" s="31" t="str">
        <f>IF(AND(Sheet1!G2250=0,Sheet1!L2250=0,Sheet1!Q2250&lt;&gt;0),"出错","-")</f>
        <v>-</v>
      </c>
      <c r="K1755" s="31" t="str">
        <f>IF(AND(Sheet1!G2250=0,Sheet1!L2250=0,Sheet1!Q2250=0,Sheet1!V2250&lt;&gt;0),"出错","-")</f>
        <v>-</v>
      </c>
      <c r="L1755" s="31" t="str">
        <f>IF(AND(Sheet1!G2250=0,Sheet1!L2250=0,Sheet1!Q2250=0,Sheet1!V2250=0,Sheet1!AA2250&lt;&gt;0),"出错","-")</f>
        <v>-</v>
      </c>
    </row>
    <row r="1756" spans="1:12">
      <c r="A1756" s="23">
        <v>52053</v>
      </c>
      <c r="B1756" s="23" t="s">
        <v>415</v>
      </c>
      <c r="C1756" s="31" t="str">
        <f>IF(OR(Sheet1!I2251&lt;&gt;Sheet1!AF2251,Sheet1!AG2251&lt;&gt;Sheet1!J2251),"有影响","-")</f>
        <v>-</v>
      </c>
      <c r="D1756" s="31" t="str">
        <f>IF(OR(Sheet1!N2251&lt;&gt;Sheet1!AH2251,Sheet1!AI2251&lt;&gt;Sheet1!O2251),"有影响","-")</f>
        <v>-</v>
      </c>
      <c r="E1756" s="31" t="str">
        <f>IF(OR(Sheet1!S2251&lt;&gt;Sheet1!AJ2251,Sheet1!AK2251&lt;&gt;Sheet1!T2251),"有影响","-")</f>
        <v>-</v>
      </c>
      <c r="F1756" s="31" t="str">
        <f>IF(OR(Sheet1!X2251&lt;&gt;Sheet1!AL2251,Sheet1!AM2251&lt;&gt;Sheet1!Y2251),"有影响","-")</f>
        <v>-</v>
      </c>
      <c r="G1756" s="31" t="str">
        <f>IF(OR(Sheet1!AC2251&lt;&gt;Sheet1!AN2251,Sheet1!AO2251&lt;&gt;Sheet1!AD2251),"有影响","-")</f>
        <v>-</v>
      </c>
      <c r="H1756" s="31" t="str">
        <f>IF(Sheet1!G2251=0,"出错","-")</f>
        <v>-</v>
      </c>
      <c r="I1756" s="31" t="str">
        <f>IF(AND(Sheet1!G2251=0,Sheet1!L2251&lt;&gt;0),"出错","-")</f>
        <v>-</v>
      </c>
      <c r="J1756" s="31" t="str">
        <f>IF(AND(Sheet1!G2251=0,Sheet1!L2251=0,Sheet1!Q2251&lt;&gt;0),"出错","-")</f>
        <v>-</v>
      </c>
      <c r="K1756" s="31" t="str">
        <f>IF(AND(Sheet1!G2251=0,Sheet1!L2251=0,Sheet1!Q2251=0,Sheet1!V2251&lt;&gt;0),"出错","-")</f>
        <v>-</v>
      </c>
      <c r="L1756" s="31" t="str">
        <f>IF(AND(Sheet1!G2251=0,Sheet1!L2251=0,Sheet1!Q2251=0,Sheet1!V2251=0,Sheet1!AA2251&lt;&gt;0),"出错","-")</f>
        <v>-</v>
      </c>
    </row>
    <row r="1757" spans="1:12">
      <c r="A1757" s="23">
        <v>52054</v>
      </c>
      <c r="B1757" s="23" t="s">
        <v>416</v>
      </c>
      <c r="C1757" s="31" t="str">
        <f>IF(OR(Sheet1!I2252&lt;&gt;Sheet1!AF2252,Sheet1!AG2252&lt;&gt;Sheet1!J2252),"有影响","-")</f>
        <v>-</v>
      </c>
      <c r="D1757" s="31" t="str">
        <f>IF(OR(Sheet1!N2252&lt;&gt;Sheet1!AH2252,Sheet1!AI2252&lt;&gt;Sheet1!O2252),"有影响","-")</f>
        <v>-</v>
      </c>
      <c r="E1757" s="31" t="str">
        <f>IF(OR(Sheet1!S2252&lt;&gt;Sheet1!AJ2252,Sheet1!AK2252&lt;&gt;Sheet1!T2252),"有影响","-")</f>
        <v>-</v>
      </c>
      <c r="F1757" s="31" t="str">
        <f>IF(OR(Sheet1!X2252&lt;&gt;Sheet1!AL2252,Sheet1!AM2252&lt;&gt;Sheet1!Y2252),"有影响","-")</f>
        <v>-</v>
      </c>
      <c r="G1757" s="31" t="str">
        <f>IF(OR(Sheet1!AC2252&lt;&gt;Sheet1!AN2252,Sheet1!AO2252&lt;&gt;Sheet1!AD2252),"有影响","-")</f>
        <v>-</v>
      </c>
      <c r="H1757" s="31" t="str">
        <f>IF(Sheet1!G2252=0,"出错","-")</f>
        <v>-</v>
      </c>
      <c r="I1757" s="31" t="str">
        <f>IF(AND(Sheet1!G2252=0,Sheet1!L2252&lt;&gt;0),"出错","-")</f>
        <v>-</v>
      </c>
      <c r="J1757" s="31" t="str">
        <f>IF(AND(Sheet1!G2252=0,Sheet1!L2252=0,Sheet1!Q2252&lt;&gt;0),"出错","-")</f>
        <v>-</v>
      </c>
      <c r="K1757" s="31" t="str">
        <f>IF(AND(Sheet1!G2252=0,Sheet1!L2252=0,Sheet1!Q2252=0,Sheet1!V2252&lt;&gt;0),"出错","-")</f>
        <v>-</v>
      </c>
      <c r="L1757" s="31" t="str">
        <f>IF(AND(Sheet1!G2252=0,Sheet1!L2252=0,Sheet1!Q2252=0,Sheet1!V2252=0,Sheet1!AA2252&lt;&gt;0),"出错","-")</f>
        <v>-</v>
      </c>
    </row>
    <row r="1758" spans="1:12">
      <c r="A1758" s="23">
        <v>52055</v>
      </c>
      <c r="B1758" s="23" t="s">
        <v>417</v>
      </c>
      <c r="C1758" s="31" t="str">
        <f>IF(OR(Sheet1!I2253&lt;&gt;Sheet1!AF2253,Sheet1!AG2253&lt;&gt;Sheet1!J2253),"有影响","-")</f>
        <v>-</v>
      </c>
      <c r="D1758" s="31" t="str">
        <f>IF(OR(Sheet1!N2253&lt;&gt;Sheet1!AH2253,Sheet1!AI2253&lt;&gt;Sheet1!O2253),"有影响","-")</f>
        <v>-</v>
      </c>
      <c r="E1758" s="31" t="str">
        <f>IF(OR(Sheet1!S2253&lt;&gt;Sheet1!AJ2253,Sheet1!AK2253&lt;&gt;Sheet1!T2253),"有影响","-")</f>
        <v>-</v>
      </c>
      <c r="F1758" s="31" t="str">
        <f>IF(OR(Sheet1!X2253&lt;&gt;Sheet1!AL2253,Sheet1!AM2253&lt;&gt;Sheet1!Y2253),"有影响","-")</f>
        <v>-</v>
      </c>
      <c r="G1758" s="31" t="str">
        <f>IF(OR(Sheet1!AC2253&lt;&gt;Sheet1!AN2253,Sheet1!AO2253&lt;&gt;Sheet1!AD2253),"有影响","-")</f>
        <v>-</v>
      </c>
      <c r="H1758" s="31" t="str">
        <f>IF(Sheet1!G2253=0,"出错","-")</f>
        <v>-</v>
      </c>
      <c r="I1758" s="31" t="str">
        <f>IF(AND(Sheet1!G2253=0,Sheet1!L2253&lt;&gt;0),"出错","-")</f>
        <v>-</v>
      </c>
      <c r="J1758" s="31" t="str">
        <f>IF(AND(Sheet1!G2253=0,Sheet1!L2253=0,Sheet1!Q2253&lt;&gt;0),"出错","-")</f>
        <v>-</v>
      </c>
      <c r="K1758" s="31" t="str">
        <f>IF(AND(Sheet1!G2253=0,Sheet1!L2253=0,Sheet1!Q2253=0,Sheet1!V2253&lt;&gt;0),"出错","-")</f>
        <v>-</v>
      </c>
      <c r="L1758" s="31" t="str">
        <f>IF(AND(Sheet1!G2253=0,Sheet1!L2253=0,Sheet1!Q2253=0,Sheet1!V2253=0,Sheet1!AA2253&lt;&gt;0),"出错","-")</f>
        <v>-</v>
      </c>
    </row>
    <row r="1759" spans="1:12">
      <c r="A1759" s="23">
        <v>52056</v>
      </c>
      <c r="B1759" s="23" t="s">
        <v>418</v>
      </c>
      <c r="C1759" s="31" t="str">
        <f>IF(OR(Sheet1!I2254&lt;&gt;Sheet1!AF2254,Sheet1!AG2254&lt;&gt;Sheet1!J2254),"有影响","-")</f>
        <v>-</v>
      </c>
      <c r="D1759" s="31" t="str">
        <f>IF(OR(Sheet1!N2254&lt;&gt;Sheet1!AH2254,Sheet1!AI2254&lt;&gt;Sheet1!O2254),"有影响","-")</f>
        <v>-</v>
      </c>
      <c r="E1759" s="31" t="str">
        <f>IF(OR(Sheet1!S2254&lt;&gt;Sheet1!AJ2254,Sheet1!AK2254&lt;&gt;Sheet1!T2254),"有影响","-")</f>
        <v>-</v>
      </c>
      <c r="F1759" s="31" t="str">
        <f>IF(OR(Sheet1!X2254&lt;&gt;Sheet1!AL2254,Sheet1!AM2254&lt;&gt;Sheet1!Y2254),"有影响","-")</f>
        <v>-</v>
      </c>
      <c r="G1759" s="31" t="str">
        <f>IF(OR(Sheet1!AC2254&lt;&gt;Sheet1!AN2254,Sheet1!AO2254&lt;&gt;Sheet1!AD2254),"有影响","-")</f>
        <v>-</v>
      </c>
      <c r="H1759" s="31" t="str">
        <f>IF(Sheet1!G2254=0,"出错","-")</f>
        <v>-</v>
      </c>
      <c r="I1759" s="31" t="str">
        <f>IF(AND(Sheet1!G2254=0,Sheet1!L2254&lt;&gt;0),"出错","-")</f>
        <v>-</v>
      </c>
      <c r="J1759" s="31" t="str">
        <f>IF(AND(Sheet1!G2254=0,Sheet1!L2254=0,Sheet1!Q2254&lt;&gt;0),"出错","-")</f>
        <v>-</v>
      </c>
      <c r="K1759" s="31" t="str">
        <f>IF(AND(Sheet1!G2254=0,Sheet1!L2254=0,Sheet1!Q2254=0,Sheet1!V2254&lt;&gt;0),"出错","-")</f>
        <v>-</v>
      </c>
      <c r="L1759" s="31" t="str">
        <f>IF(AND(Sheet1!G2254=0,Sheet1!L2254=0,Sheet1!Q2254=0,Sheet1!V2254=0,Sheet1!AA2254&lt;&gt;0),"出错","-")</f>
        <v>-</v>
      </c>
    </row>
    <row r="1760" spans="1:12">
      <c r="A1760" s="23">
        <v>52057</v>
      </c>
      <c r="B1760" s="23" t="s">
        <v>419</v>
      </c>
      <c r="C1760" s="31" t="str">
        <f>IF(OR(Sheet1!I2255&lt;&gt;Sheet1!AF2255,Sheet1!AG2255&lt;&gt;Sheet1!J2255),"有影响","-")</f>
        <v>-</v>
      </c>
      <c r="D1760" s="31" t="str">
        <f>IF(OR(Sheet1!N2255&lt;&gt;Sheet1!AH2255,Sheet1!AI2255&lt;&gt;Sheet1!O2255),"有影响","-")</f>
        <v>-</v>
      </c>
      <c r="E1760" s="31" t="str">
        <f>IF(OR(Sheet1!S2255&lt;&gt;Sheet1!AJ2255,Sheet1!AK2255&lt;&gt;Sheet1!T2255),"有影响","-")</f>
        <v>-</v>
      </c>
      <c r="F1760" s="31" t="str">
        <f>IF(OR(Sheet1!X2255&lt;&gt;Sheet1!AL2255,Sheet1!AM2255&lt;&gt;Sheet1!Y2255),"有影响","-")</f>
        <v>-</v>
      </c>
      <c r="G1760" s="31" t="str">
        <f>IF(OR(Sheet1!AC2255&lt;&gt;Sheet1!AN2255,Sheet1!AO2255&lt;&gt;Sheet1!AD2255),"有影响","-")</f>
        <v>-</v>
      </c>
      <c r="H1760" s="31" t="str">
        <f>IF(Sheet1!G2255=0,"出错","-")</f>
        <v>-</v>
      </c>
      <c r="I1760" s="31" t="str">
        <f>IF(AND(Sheet1!G2255=0,Sheet1!L2255&lt;&gt;0),"出错","-")</f>
        <v>-</v>
      </c>
      <c r="J1760" s="31" t="str">
        <f>IF(AND(Sheet1!G2255=0,Sheet1!L2255=0,Sheet1!Q2255&lt;&gt;0),"出错","-")</f>
        <v>-</v>
      </c>
      <c r="K1760" s="31" t="str">
        <f>IF(AND(Sheet1!G2255=0,Sheet1!L2255=0,Sheet1!Q2255=0,Sheet1!V2255&lt;&gt;0),"出错","-")</f>
        <v>-</v>
      </c>
      <c r="L1760" s="31" t="str">
        <f>IF(AND(Sheet1!G2255=0,Sheet1!L2255=0,Sheet1!Q2255=0,Sheet1!V2255=0,Sheet1!AA2255&lt;&gt;0),"出错","-")</f>
        <v>-</v>
      </c>
    </row>
    <row r="1761" spans="1:12">
      <c r="A1761" s="23">
        <v>52058</v>
      </c>
      <c r="B1761" s="23" t="s">
        <v>420</v>
      </c>
      <c r="C1761" s="31" t="str">
        <f>IF(OR(Sheet1!I2256&lt;&gt;Sheet1!AF2256,Sheet1!AG2256&lt;&gt;Sheet1!J2256),"有影响","-")</f>
        <v>-</v>
      </c>
      <c r="D1761" s="31" t="str">
        <f>IF(OR(Sheet1!N2256&lt;&gt;Sheet1!AH2256,Sheet1!AI2256&lt;&gt;Sheet1!O2256),"有影响","-")</f>
        <v>-</v>
      </c>
      <c r="E1761" s="31" t="str">
        <f>IF(OR(Sheet1!S2256&lt;&gt;Sheet1!AJ2256,Sheet1!AK2256&lt;&gt;Sheet1!T2256),"有影响","-")</f>
        <v>-</v>
      </c>
      <c r="F1761" s="31" t="str">
        <f>IF(OR(Sheet1!X2256&lt;&gt;Sheet1!AL2256,Sheet1!AM2256&lt;&gt;Sheet1!Y2256),"有影响","-")</f>
        <v>-</v>
      </c>
      <c r="G1761" s="31" t="str">
        <f>IF(OR(Sheet1!AC2256&lt;&gt;Sheet1!AN2256,Sheet1!AO2256&lt;&gt;Sheet1!AD2256),"有影响","-")</f>
        <v>-</v>
      </c>
      <c r="H1761" s="31" t="str">
        <f>IF(Sheet1!G2256=0,"出错","-")</f>
        <v>-</v>
      </c>
      <c r="I1761" s="31" t="str">
        <f>IF(AND(Sheet1!G2256=0,Sheet1!L2256&lt;&gt;0),"出错","-")</f>
        <v>-</v>
      </c>
      <c r="J1761" s="31" t="str">
        <f>IF(AND(Sheet1!G2256=0,Sheet1!L2256=0,Sheet1!Q2256&lt;&gt;0),"出错","-")</f>
        <v>-</v>
      </c>
      <c r="K1761" s="31" t="str">
        <f>IF(AND(Sheet1!G2256=0,Sheet1!L2256=0,Sheet1!Q2256=0,Sheet1!V2256&lt;&gt;0),"出错","-")</f>
        <v>-</v>
      </c>
      <c r="L1761" s="31" t="str">
        <f>IF(AND(Sheet1!G2256=0,Sheet1!L2256=0,Sheet1!Q2256=0,Sheet1!V2256=0,Sheet1!AA2256&lt;&gt;0),"出错","-")</f>
        <v>-</v>
      </c>
    </row>
    <row r="1762" spans="1:12">
      <c r="A1762" s="23">
        <v>52059</v>
      </c>
      <c r="B1762" s="23" t="s">
        <v>421</v>
      </c>
      <c r="C1762" s="31" t="str">
        <f>IF(OR(Sheet1!I2257&lt;&gt;Sheet1!AF2257,Sheet1!AG2257&lt;&gt;Sheet1!J2257),"有影响","-")</f>
        <v>-</v>
      </c>
      <c r="D1762" s="31" t="str">
        <f>IF(OR(Sheet1!N2257&lt;&gt;Sheet1!AH2257,Sheet1!AI2257&lt;&gt;Sheet1!O2257),"有影响","-")</f>
        <v>-</v>
      </c>
      <c r="E1762" s="31" t="str">
        <f>IF(OR(Sheet1!S2257&lt;&gt;Sheet1!AJ2257,Sheet1!AK2257&lt;&gt;Sheet1!T2257),"有影响","-")</f>
        <v>-</v>
      </c>
      <c r="F1762" s="31" t="str">
        <f>IF(OR(Sheet1!X2257&lt;&gt;Sheet1!AL2257,Sheet1!AM2257&lt;&gt;Sheet1!Y2257),"有影响","-")</f>
        <v>-</v>
      </c>
      <c r="G1762" s="31" t="str">
        <f>IF(OR(Sheet1!AC2257&lt;&gt;Sheet1!AN2257,Sheet1!AO2257&lt;&gt;Sheet1!AD2257),"有影响","-")</f>
        <v>-</v>
      </c>
      <c r="H1762" s="31" t="str">
        <f>IF(Sheet1!G2257=0,"出错","-")</f>
        <v>-</v>
      </c>
      <c r="I1762" s="31" t="str">
        <f>IF(AND(Sheet1!G2257=0,Sheet1!L2257&lt;&gt;0),"出错","-")</f>
        <v>-</v>
      </c>
      <c r="J1762" s="31" t="str">
        <f>IF(AND(Sheet1!G2257=0,Sheet1!L2257=0,Sheet1!Q2257&lt;&gt;0),"出错","-")</f>
        <v>-</v>
      </c>
      <c r="K1762" s="31" t="str">
        <f>IF(AND(Sheet1!G2257=0,Sheet1!L2257=0,Sheet1!Q2257=0,Sheet1!V2257&lt;&gt;0),"出错","-")</f>
        <v>-</v>
      </c>
      <c r="L1762" s="31" t="str">
        <f>IF(AND(Sheet1!G2257=0,Sheet1!L2257=0,Sheet1!Q2257=0,Sheet1!V2257=0,Sheet1!AA2257&lt;&gt;0),"出错","-")</f>
        <v>-</v>
      </c>
    </row>
    <row r="1763" spans="1:12">
      <c r="A1763" s="23">
        <v>52060</v>
      </c>
      <c r="B1763" s="23" t="s">
        <v>422</v>
      </c>
      <c r="C1763" s="31" t="str">
        <f>IF(OR(Sheet1!I2258&lt;&gt;Sheet1!AF2258,Sheet1!AG2258&lt;&gt;Sheet1!J2258),"有影响","-")</f>
        <v>-</v>
      </c>
      <c r="D1763" s="31" t="str">
        <f>IF(OR(Sheet1!N2258&lt;&gt;Sheet1!AH2258,Sheet1!AI2258&lt;&gt;Sheet1!O2258),"有影响","-")</f>
        <v>-</v>
      </c>
      <c r="E1763" s="31" t="str">
        <f>IF(OR(Sheet1!S2258&lt;&gt;Sheet1!AJ2258,Sheet1!AK2258&lt;&gt;Sheet1!T2258),"有影响","-")</f>
        <v>-</v>
      </c>
      <c r="F1763" s="31" t="str">
        <f>IF(OR(Sheet1!X2258&lt;&gt;Sheet1!AL2258,Sheet1!AM2258&lt;&gt;Sheet1!Y2258),"有影响","-")</f>
        <v>-</v>
      </c>
      <c r="G1763" s="31" t="str">
        <f>IF(OR(Sheet1!AC2258&lt;&gt;Sheet1!AN2258,Sheet1!AO2258&lt;&gt;Sheet1!AD2258),"有影响","-")</f>
        <v>-</v>
      </c>
      <c r="H1763" s="31" t="str">
        <f>IF(Sheet1!G2258=0,"出错","-")</f>
        <v>-</v>
      </c>
      <c r="I1763" s="31" t="str">
        <f>IF(AND(Sheet1!G2258=0,Sheet1!L2258&lt;&gt;0),"出错","-")</f>
        <v>-</v>
      </c>
      <c r="J1763" s="31" t="str">
        <f>IF(AND(Sheet1!G2258=0,Sheet1!L2258=0,Sheet1!Q2258&lt;&gt;0),"出错","-")</f>
        <v>-</v>
      </c>
      <c r="K1763" s="31" t="str">
        <f>IF(AND(Sheet1!G2258=0,Sheet1!L2258=0,Sheet1!Q2258=0,Sheet1!V2258&lt;&gt;0),"出错","-")</f>
        <v>-</v>
      </c>
      <c r="L1763" s="31" t="str">
        <f>IF(AND(Sheet1!G2258=0,Sheet1!L2258=0,Sheet1!Q2258=0,Sheet1!V2258=0,Sheet1!AA2258&lt;&gt;0),"出错","-")</f>
        <v>-</v>
      </c>
    </row>
    <row r="1764" spans="1:12">
      <c r="A1764" s="3">
        <v>55001</v>
      </c>
      <c r="B1764" s="3" t="s">
        <v>849</v>
      </c>
      <c r="C1764" s="31" t="str">
        <f>IF(OR(Sheet1!I2274&lt;&gt;Sheet1!AF2274,Sheet1!AG2274&lt;&gt;Sheet1!J2274),"有影响","-")</f>
        <v>-</v>
      </c>
      <c r="D1764" s="31" t="str">
        <f>IF(OR(Sheet1!N2274&lt;&gt;Sheet1!AH2274,Sheet1!AI2274&lt;&gt;Sheet1!O2274),"有影响","-")</f>
        <v>-</v>
      </c>
      <c r="E1764" s="31" t="str">
        <f>IF(OR(Sheet1!S2274&lt;&gt;Sheet1!AJ2274,Sheet1!AK2274&lt;&gt;Sheet1!T2274),"有影响","-")</f>
        <v>-</v>
      </c>
      <c r="F1764" s="31" t="str">
        <f>IF(OR(Sheet1!X2274&lt;&gt;Sheet1!AL2274,Sheet1!AM2274&lt;&gt;Sheet1!Y2274),"有影响","-")</f>
        <v>-</v>
      </c>
      <c r="G1764" s="31" t="str">
        <f>IF(OR(Sheet1!AC2274&lt;&gt;Sheet1!AN2274,Sheet1!AO2274&lt;&gt;Sheet1!AD2274),"有影响","-")</f>
        <v>-</v>
      </c>
      <c r="H1764" s="31" t="str">
        <f>IF(Sheet1!G2274=0,"出错","-")</f>
        <v>-</v>
      </c>
      <c r="I1764" s="31" t="str">
        <f>IF(AND(Sheet1!G2274=0,Sheet1!L2274&lt;&gt;0),"出错","-")</f>
        <v>-</v>
      </c>
      <c r="J1764" s="31" t="str">
        <f>IF(AND(Sheet1!G2274=0,Sheet1!L2274=0,Sheet1!Q2274&lt;&gt;0),"出错","-")</f>
        <v>-</v>
      </c>
      <c r="K1764" s="31" t="str">
        <f>IF(AND(Sheet1!G2274=0,Sheet1!L2274=0,Sheet1!Q2274=0,Sheet1!V2274&lt;&gt;0),"出错","-")</f>
        <v>-</v>
      </c>
      <c r="L1764" s="31" t="str">
        <f>IF(AND(Sheet1!G2274=0,Sheet1!L2274=0,Sheet1!Q2274=0,Sheet1!V2274=0,Sheet1!AA2274&lt;&gt;0),"出错","-")</f>
        <v>-</v>
      </c>
    </row>
    <row r="1765" spans="1:12">
      <c r="A1765" s="3">
        <v>55002</v>
      </c>
      <c r="B1765" s="3" t="s">
        <v>850</v>
      </c>
      <c r="C1765" s="31" t="str">
        <f>IF(OR(Sheet1!I2275&lt;&gt;Sheet1!AF2275,Sheet1!AG2275&lt;&gt;Sheet1!J2275),"有影响","-")</f>
        <v>-</v>
      </c>
      <c r="D1765" s="31" t="str">
        <f>IF(OR(Sheet1!N2275&lt;&gt;Sheet1!AH2275,Sheet1!AI2275&lt;&gt;Sheet1!O2275),"有影响","-")</f>
        <v>-</v>
      </c>
      <c r="E1765" s="31" t="str">
        <f>IF(OR(Sheet1!S2275&lt;&gt;Sheet1!AJ2275,Sheet1!AK2275&lt;&gt;Sheet1!T2275),"有影响","-")</f>
        <v>-</v>
      </c>
      <c r="F1765" s="31" t="str">
        <f>IF(OR(Sheet1!X2275&lt;&gt;Sheet1!AL2275,Sheet1!AM2275&lt;&gt;Sheet1!Y2275),"有影响","-")</f>
        <v>-</v>
      </c>
      <c r="G1765" s="31" t="str">
        <f>IF(OR(Sheet1!AC2275&lt;&gt;Sheet1!AN2275,Sheet1!AO2275&lt;&gt;Sheet1!AD2275),"有影响","-")</f>
        <v>-</v>
      </c>
      <c r="H1765" s="31" t="str">
        <f>IF(Sheet1!G2275=0,"出错","-")</f>
        <v>-</v>
      </c>
      <c r="I1765" s="31" t="str">
        <f>IF(AND(Sheet1!G2275=0,Sheet1!L2275&lt;&gt;0),"出错","-")</f>
        <v>-</v>
      </c>
      <c r="J1765" s="31" t="str">
        <f>IF(AND(Sheet1!G2275=0,Sheet1!L2275=0,Sheet1!Q2275&lt;&gt;0),"出错","-")</f>
        <v>-</v>
      </c>
      <c r="K1765" s="31" t="str">
        <f>IF(AND(Sheet1!G2275=0,Sheet1!L2275=0,Sheet1!Q2275=0,Sheet1!V2275&lt;&gt;0),"出错","-")</f>
        <v>-</v>
      </c>
      <c r="L1765" s="31" t="str">
        <f>IF(AND(Sheet1!G2275=0,Sheet1!L2275=0,Sheet1!Q2275=0,Sheet1!V2275=0,Sheet1!AA2275&lt;&gt;0),"出错","-")</f>
        <v>-</v>
      </c>
    </row>
    <row r="1766" spans="1:12">
      <c r="A1766" s="3">
        <v>55003</v>
      </c>
      <c r="B1766" s="3" t="s">
        <v>851</v>
      </c>
      <c r="C1766" s="31" t="str">
        <f>IF(OR(Sheet1!I2276&lt;&gt;Sheet1!AF2276,Sheet1!AG2276&lt;&gt;Sheet1!J2276),"有影响","-")</f>
        <v>-</v>
      </c>
      <c r="D1766" s="31" t="str">
        <f>IF(OR(Sheet1!N2276&lt;&gt;Sheet1!AH2276,Sheet1!AI2276&lt;&gt;Sheet1!O2276),"有影响","-")</f>
        <v>-</v>
      </c>
      <c r="E1766" s="31" t="str">
        <f>IF(OR(Sheet1!S2276&lt;&gt;Sheet1!AJ2276,Sheet1!AK2276&lt;&gt;Sheet1!T2276),"有影响","-")</f>
        <v>-</v>
      </c>
      <c r="F1766" s="31" t="str">
        <f>IF(OR(Sheet1!X2276&lt;&gt;Sheet1!AL2276,Sheet1!AM2276&lt;&gt;Sheet1!Y2276),"有影响","-")</f>
        <v>-</v>
      </c>
      <c r="G1766" s="31" t="str">
        <f>IF(OR(Sheet1!AC2276&lt;&gt;Sheet1!AN2276,Sheet1!AO2276&lt;&gt;Sheet1!AD2276),"有影响","-")</f>
        <v>-</v>
      </c>
      <c r="H1766" s="31" t="str">
        <f>IF(Sheet1!G2276=0,"出错","-")</f>
        <v>-</v>
      </c>
      <c r="I1766" s="31" t="str">
        <f>IF(AND(Sheet1!G2276=0,Sheet1!L2276&lt;&gt;0),"出错","-")</f>
        <v>-</v>
      </c>
      <c r="J1766" s="31" t="str">
        <f>IF(AND(Sheet1!G2276=0,Sheet1!L2276=0,Sheet1!Q2276&lt;&gt;0),"出错","-")</f>
        <v>-</v>
      </c>
      <c r="K1766" s="31" t="str">
        <f>IF(AND(Sheet1!G2276=0,Sheet1!L2276=0,Sheet1!Q2276=0,Sheet1!V2276&lt;&gt;0),"出错","-")</f>
        <v>-</v>
      </c>
      <c r="L1766" s="31" t="str">
        <f>IF(AND(Sheet1!G2276=0,Sheet1!L2276=0,Sheet1!Q2276=0,Sheet1!V2276=0,Sheet1!AA2276&lt;&gt;0),"出错","-")</f>
        <v>-</v>
      </c>
    </row>
    <row r="1767" spans="1:12">
      <c r="A1767" s="3">
        <v>55004</v>
      </c>
      <c r="B1767" s="3" t="s">
        <v>852</v>
      </c>
      <c r="C1767" s="31" t="str">
        <f>IF(OR(Sheet1!I2277&lt;&gt;Sheet1!AF2277,Sheet1!AG2277&lt;&gt;Sheet1!J2277),"有影响","-")</f>
        <v>-</v>
      </c>
      <c r="D1767" s="31" t="str">
        <f>IF(OR(Sheet1!N2277&lt;&gt;Sheet1!AH2277,Sheet1!AI2277&lt;&gt;Sheet1!O2277),"有影响","-")</f>
        <v>-</v>
      </c>
      <c r="E1767" s="31" t="str">
        <f>IF(OR(Sheet1!S2277&lt;&gt;Sheet1!AJ2277,Sheet1!AK2277&lt;&gt;Sheet1!T2277),"有影响","-")</f>
        <v>-</v>
      </c>
      <c r="F1767" s="31" t="str">
        <f>IF(OR(Sheet1!X2277&lt;&gt;Sheet1!AL2277,Sheet1!AM2277&lt;&gt;Sheet1!Y2277),"有影响","-")</f>
        <v>-</v>
      </c>
      <c r="G1767" s="31" t="str">
        <f>IF(OR(Sheet1!AC2277&lt;&gt;Sheet1!AN2277,Sheet1!AO2277&lt;&gt;Sheet1!AD2277),"有影响","-")</f>
        <v>-</v>
      </c>
      <c r="H1767" s="31" t="str">
        <f>IF(Sheet1!G2277=0,"出错","-")</f>
        <v>-</v>
      </c>
      <c r="I1767" s="31" t="str">
        <f>IF(AND(Sheet1!G2277=0,Sheet1!L2277&lt;&gt;0),"出错","-")</f>
        <v>-</v>
      </c>
      <c r="J1767" s="31" t="str">
        <f>IF(AND(Sheet1!G2277=0,Sheet1!L2277=0,Sheet1!Q2277&lt;&gt;0),"出错","-")</f>
        <v>-</v>
      </c>
      <c r="K1767" s="31" t="str">
        <f>IF(AND(Sheet1!G2277=0,Sheet1!L2277=0,Sheet1!Q2277=0,Sheet1!V2277&lt;&gt;0),"出错","-")</f>
        <v>-</v>
      </c>
      <c r="L1767" s="31" t="str">
        <f>IF(AND(Sheet1!G2277=0,Sheet1!L2277=0,Sheet1!Q2277=0,Sheet1!V2277=0,Sheet1!AA2277&lt;&gt;0),"出错","-")</f>
        <v>-</v>
      </c>
    </row>
    <row r="1768" spans="1:12">
      <c r="A1768" s="3">
        <v>55005</v>
      </c>
      <c r="B1768" s="3" t="s">
        <v>853</v>
      </c>
      <c r="C1768" s="31" t="str">
        <f>IF(OR(Sheet1!I2278&lt;&gt;Sheet1!AF2278,Sheet1!AG2278&lt;&gt;Sheet1!J2278),"有影响","-")</f>
        <v>-</v>
      </c>
      <c r="D1768" s="31" t="str">
        <f>IF(OR(Sheet1!N2278&lt;&gt;Sheet1!AH2278,Sheet1!AI2278&lt;&gt;Sheet1!O2278),"有影响","-")</f>
        <v>-</v>
      </c>
      <c r="E1768" s="31" t="str">
        <f>IF(OR(Sheet1!S2278&lt;&gt;Sheet1!AJ2278,Sheet1!AK2278&lt;&gt;Sheet1!T2278),"有影响","-")</f>
        <v>-</v>
      </c>
      <c r="F1768" s="31" t="str">
        <f>IF(OR(Sheet1!X2278&lt;&gt;Sheet1!AL2278,Sheet1!AM2278&lt;&gt;Sheet1!Y2278),"有影响","-")</f>
        <v>-</v>
      </c>
      <c r="G1768" s="31" t="str">
        <f>IF(OR(Sheet1!AC2278&lt;&gt;Sheet1!AN2278,Sheet1!AO2278&lt;&gt;Sheet1!AD2278),"有影响","-")</f>
        <v>-</v>
      </c>
      <c r="H1768" s="31" t="str">
        <f>IF(Sheet1!G2278=0,"出错","-")</f>
        <v>-</v>
      </c>
      <c r="I1768" s="31" t="str">
        <f>IF(AND(Sheet1!G2278=0,Sheet1!L2278&lt;&gt;0),"出错","-")</f>
        <v>-</v>
      </c>
      <c r="J1768" s="31" t="str">
        <f>IF(AND(Sheet1!G2278=0,Sheet1!L2278=0,Sheet1!Q2278&lt;&gt;0),"出错","-")</f>
        <v>-</v>
      </c>
      <c r="K1768" s="31" t="str">
        <f>IF(AND(Sheet1!G2278=0,Sheet1!L2278=0,Sheet1!Q2278=0,Sheet1!V2278&lt;&gt;0),"出错","-")</f>
        <v>-</v>
      </c>
      <c r="L1768" s="31" t="str">
        <f>IF(AND(Sheet1!G2278=0,Sheet1!L2278=0,Sheet1!Q2278=0,Sheet1!V2278=0,Sheet1!AA2278&lt;&gt;0),"出错","-")</f>
        <v>-</v>
      </c>
    </row>
    <row r="1769" spans="1:12">
      <c r="A1769" s="3">
        <v>55006</v>
      </c>
      <c r="B1769" s="3" t="s">
        <v>854</v>
      </c>
      <c r="C1769" s="31" t="str">
        <f>IF(OR(Sheet1!I2279&lt;&gt;Sheet1!AF2279,Sheet1!AG2279&lt;&gt;Sheet1!J2279),"有影响","-")</f>
        <v>-</v>
      </c>
      <c r="D1769" s="31" t="str">
        <f>IF(OR(Sheet1!N2279&lt;&gt;Sheet1!AH2279,Sheet1!AI2279&lt;&gt;Sheet1!O2279),"有影响","-")</f>
        <v>-</v>
      </c>
      <c r="E1769" s="31" t="str">
        <f>IF(OR(Sheet1!S2279&lt;&gt;Sheet1!AJ2279,Sheet1!AK2279&lt;&gt;Sheet1!T2279),"有影响","-")</f>
        <v>-</v>
      </c>
      <c r="F1769" s="31" t="str">
        <f>IF(OR(Sheet1!X2279&lt;&gt;Sheet1!AL2279,Sheet1!AM2279&lt;&gt;Sheet1!Y2279),"有影响","-")</f>
        <v>-</v>
      </c>
      <c r="G1769" s="31" t="str">
        <f>IF(OR(Sheet1!AC2279&lt;&gt;Sheet1!AN2279,Sheet1!AO2279&lt;&gt;Sheet1!AD2279),"有影响","-")</f>
        <v>-</v>
      </c>
      <c r="H1769" s="31" t="str">
        <f>IF(Sheet1!G2279=0,"出错","-")</f>
        <v>-</v>
      </c>
      <c r="I1769" s="31" t="str">
        <f>IF(AND(Sheet1!G2279=0,Sheet1!L2279&lt;&gt;0),"出错","-")</f>
        <v>-</v>
      </c>
      <c r="J1769" s="31" t="str">
        <f>IF(AND(Sheet1!G2279=0,Sheet1!L2279=0,Sheet1!Q2279&lt;&gt;0),"出错","-")</f>
        <v>-</v>
      </c>
      <c r="K1769" s="31" t="str">
        <f>IF(AND(Sheet1!G2279=0,Sheet1!L2279=0,Sheet1!Q2279=0,Sheet1!V2279&lt;&gt;0),"出错","-")</f>
        <v>-</v>
      </c>
      <c r="L1769" s="31" t="str">
        <f>IF(AND(Sheet1!G2279=0,Sheet1!L2279=0,Sheet1!Q2279=0,Sheet1!V2279=0,Sheet1!AA2279&lt;&gt;0),"出错","-")</f>
        <v>-</v>
      </c>
    </row>
    <row r="1770" spans="1:12">
      <c r="A1770" s="3">
        <v>55007</v>
      </c>
      <c r="B1770" s="3" t="s">
        <v>855</v>
      </c>
      <c r="C1770" s="31" t="str">
        <f>IF(OR(Sheet1!I2280&lt;&gt;Sheet1!AF2280,Sheet1!AG2280&lt;&gt;Sheet1!J2280),"有影响","-")</f>
        <v>-</v>
      </c>
      <c r="D1770" s="31" t="str">
        <f>IF(OR(Sheet1!N2280&lt;&gt;Sheet1!AH2280,Sheet1!AI2280&lt;&gt;Sheet1!O2280),"有影响","-")</f>
        <v>-</v>
      </c>
      <c r="E1770" s="31" t="str">
        <f>IF(OR(Sheet1!S2280&lt;&gt;Sheet1!AJ2280,Sheet1!AK2280&lt;&gt;Sheet1!T2280),"有影响","-")</f>
        <v>-</v>
      </c>
      <c r="F1770" s="31" t="str">
        <f>IF(OR(Sheet1!X2280&lt;&gt;Sheet1!AL2280,Sheet1!AM2280&lt;&gt;Sheet1!Y2280),"有影响","-")</f>
        <v>-</v>
      </c>
      <c r="G1770" s="31" t="str">
        <f>IF(OR(Sheet1!AC2280&lt;&gt;Sheet1!AN2280,Sheet1!AO2280&lt;&gt;Sheet1!AD2280),"有影响","-")</f>
        <v>-</v>
      </c>
      <c r="H1770" s="31" t="str">
        <f>IF(Sheet1!G2280=0,"出错","-")</f>
        <v>-</v>
      </c>
      <c r="I1770" s="31" t="str">
        <f>IF(AND(Sheet1!G2280=0,Sheet1!L2280&lt;&gt;0),"出错","-")</f>
        <v>-</v>
      </c>
      <c r="J1770" s="31" t="str">
        <f>IF(AND(Sheet1!G2280=0,Sheet1!L2280=0,Sheet1!Q2280&lt;&gt;0),"出错","-")</f>
        <v>-</v>
      </c>
      <c r="K1770" s="31" t="str">
        <f>IF(AND(Sheet1!G2280=0,Sheet1!L2280=0,Sheet1!Q2280=0,Sheet1!V2280&lt;&gt;0),"出错","-")</f>
        <v>-</v>
      </c>
      <c r="L1770" s="31" t="str">
        <f>IF(AND(Sheet1!G2280=0,Sheet1!L2280=0,Sheet1!Q2280=0,Sheet1!V2280=0,Sheet1!AA2280&lt;&gt;0),"出错","-")</f>
        <v>-</v>
      </c>
    </row>
    <row r="1771" spans="1:12">
      <c r="A1771" s="3">
        <v>55008</v>
      </c>
      <c r="B1771" s="3" t="s">
        <v>856</v>
      </c>
      <c r="C1771" s="31" t="str">
        <f>IF(OR(Sheet1!I2281&lt;&gt;Sheet1!AF2281,Sheet1!AG2281&lt;&gt;Sheet1!J2281),"有影响","-")</f>
        <v>-</v>
      </c>
      <c r="D1771" s="31" t="str">
        <f>IF(OR(Sheet1!N2281&lt;&gt;Sheet1!AH2281,Sheet1!AI2281&lt;&gt;Sheet1!O2281),"有影响","-")</f>
        <v>-</v>
      </c>
      <c r="E1771" s="31" t="str">
        <f>IF(OR(Sheet1!S2281&lt;&gt;Sheet1!AJ2281,Sheet1!AK2281&lt;&gt;Sheet1!T2281),"有影响","-")</f>
        <v>-</v>
      </c>
      <c r="F1771" s="31" t="str">
        <f>IF(OR(Sheet1!X2281&lt;&gt;Sheet1!AL2281,Sheet1!AM2281&lt;&gt;Sheet1!Y2281),"有影响","-")</f>
        <v>-</v>
      </c>
      <c r="G1771" s="31" t="str">
        <f>IF(OR(Sheet1!AC2281&lt;&gt;Sheet1!AN2281,Sheet1!AO2281&lt;&gt;Sheet1!AD2281),"有影响","-")</f>
        <v>-</v>
      </c>
      <c r="H1771" s="31" t="str">
        <f>IF(Sheet1!G2281=0,"出错","-")</f>
        <v>-</v>
      </c>
      <c r="I1771" s="31" t="str">
        <f>IF(AND(Sheet1!G2281=0,Sheet1!L2281&lt;&gt;0),"出错","-")</f>
        <v>-</v>
      </c>
      <c r="J1771" s="31" t="str">
        <f>IF(AND(Sheet1!G2281=0,Sheet1!L2281=0,Sheet1!Q2281&lt;&gt;0),"出错","-")</f>
        <v>-</v>
      </c>
      <c r="K1771" s="31" t="str">
        <f>IF(AND(Sheet1!G2281=0,Sheet1!L2281=0,Sheet1!Q2281=0,Sheet1!V2281&lt;&gt;0),"出错","-")</f>
        <v>-</v>
      </c>
      <c r="L1771" s="31" t="str">
        <f>IF(AND(Sheet1!G2281=0,Sheet1!L2281=0,Sheet1!Q2281=0,Sheet1!V2281=0,Sheet1!AA2281&lt;&gt;0),"出错","-")</f>
        <v>-</v>
      </c>
    </row>
    <row r="1772" spans="1:12">
      <c r="A1772" s="3">
        <v>55009</v>
      </c>
      <c r="B1772" s="3" t="s">
        <v>857</v>
      </c>
      <c r="C1772" s="31" t="str">
        <f>IF(OR(Sheet1!I2282&lt;&gt;Sheet1!AF2282,Sheet1!AG2282&lt;&gt;Sheet1!J2282),"有影响","-")</f>
        <v>-</v>
      </c>
      <c r="D1772" s="31" t="str">
        <f>IF(OR(Sheet1!N2282&lt;&gt;Sheet1!AH2282,Sheet1!AI2282&lt;&gt;Sheet1!O2282),"有影响","-")</f>
        <v>-</v>
      </c>
      <c r="E1772" s="31" t="str">
        <f>IF(OR(Sheet1!S2282&lt;&gt;Sheet1!AJ2282,Sheet1!AK2282&lt;&gt;Sheet1!T2282),"有影响","-")</f>
        <v>-</v>
      </c>
      <c r="F1772" s="31" t="str">
        <f>IF(OR(Sheet1!X2282&lt;&gt;Sheet1!AL2282,Sheet1!AM2282&lt;&gt;Sheet1!Y2282),"有影响","-")</f>
        <v>-</v>
      </c>
      <c r="G1772" s="31" t="str">
        <f>IF(OR(Sheet1!AC2282&lt;&gt;Sheet1!AN2282,Sheet1!AO2282&lt;&gt;Sheet1!AD2282),"有影响","-")</f>
        <v>-</v>
      </c>
      <c r="H1772" s="31" t="str">
        <f>IF(Sheet1!G2282=0,"出错","-")</f>
        <v>-</v>
      </c>
      <c r="I1772" s="31" t="str">
        <f>IF(AND(Sheet1!G2282=0,Sheet1!L2282&lt;&gt;0),"出错","-")</f>
        <v>-</v>
      </c>
      <c r="J1772" s="31" t="str">
        <f>IF(AND(Sheet1!G2282=0,Sheet1!L2282=0,Sheet1!Q2282&lt;&gt;0),"出错","-")</f>
        <v>-</v>
      </c>
      <c r="K1772" s="31" t="str">
        <f>IF(AND(Sheet1!G2282=0,Sheet1!L2282=0,Sheet1!Q2282=0,Sheet1!V2282&lt;&gt;0),"出错","-")</f>
        <v>-</v>
      </c>
      <c r="L1772" s="31" t="str">
        <f>IF(AND(Sheet1!G2282=0,Sheet1!L2282=0,Sheet1!Q2282=0,Sheet1!V2282=0,Sheet1!AA2282&lt;&gt;0),"出错","-")</f>
        <v>-</v>
      </c>
    </row>
    <row r="1773" spans="1:12">
      <c r="A1773" s="3">
        <v>55010</v>
      </c>
      <c r="B1773" s="3" t="s">
        <v>858</v>
      </c>
      <c r="C1773" s="31" t="str">
        <f>IF(OR(Sheet1!I2283&lt;&gt;Sheet1!AF2283,Sheet1!AG2283&lt;&gt;Sheet1!J2283),"有影响","-")</f>
        <v>-</v>
      </c>
      <c r="D1773" s="31" t="str">
        <f>IF(OR(Sheet1!N2283&lt;&gt;Sheet1!AH2283,Sheet1!AI2283&lt;&gt;Sheet1!O2283),"有影响","-")</f>
        <v>-</v>
      </c>
      <c r="E1773" s="31" t="str">
        <f>IF(OR(Sheet1!S2283&lt;&gt;Sheet1!AJ2283,Sheet1!AK2283&lt;&gt;Sheet1!T2283),"有影响","-")</f>
        <v>-</v>
      </c>
      <c r="F1773" s="31" t="str">
        <f>IF(OR(Sheet1!X2283&lt;&gt;Sheet1!AL2283,Sheet1!AM2283&lt;&gt;Sheet1!Y2283),"有影响","-")</f>
        <v>-</v>
      </c>
      <c r="G1773" s="31" t="str">
        <f>IF(OR(Sheet1!AC2283&lt;&gt;Sheet1!AN2283,Sheet1!AO2283&lt;&gt;Sheet1!AD2283),"有影响","-")</f>
        <v>-</v>
      </c>
      <c r="H1773" s="31" t="str">
        <f>IF(Sheet1!G2283=0,"出错","-")</f>
        <v>-</v>
      </c>
      <c r="I1773" s="31" t="str">
        <f>IF(AND(Sheet1!G2283=0,Sheet1!L2283&lt;&gt;0),"出错","-")</f>
        <v>-</v>
      </c>
      <c r="J1773" s="31" t="str">
        <f>IF(AND(Sheet1!G2283=0,Sheet1!L2283=0,Sheet1!Q2283&lt;&gt;0),"出错","-")</f>
        <v>-</v>
      </c>
      <c r="K1773" s="31" t="str">
        <f>IF(AND(Sheet1!G2283=0,Sheet1!L2283=0,Sheet1!Q2283=0,Sheet1!V2283&lt;&gt;0),"出错","-")</f>
        <v>-</v>
      </c>
      <c r="L1773" s="31" t="str">
        <f>IF(AND(Sheet1!G2283=0,Sheet1!L2283=0,Sheet1!Q2283=0,Sheet1!V2283=0,Sheet1!AA2283&lt;&gt;0),"出错","-")</f>
        <v>-</v>
      </c>
    </row>
    <row r="1774" spans="1:12">
      <c r="A1774" s="3">
        <v>55011</v>
      </c>
      <c r="B1774" s="3" t="s">
        <v>859</v>
      </c>
      <c r="C1774" s="31" t="str">
        <f>IF(OR(Sheet1!I2284&lt;&gt;Sheet1!AF2284,Sheet1!AG2284&lt;&gt;Sheet1!J2284),"有影响","-")</f>
        <v>-</v>
      </c>
      <c r="D1774" s="31" t="str">
        <f>IF(OR(Sheet1!N2284&lt;&gt;Sheet1!AH2284,Sheet1!AI2284&lt;&gt;Sheet1!O2284),"有影响","-")</f>
        <v>-</v>
      </c>
      <c r="E1774" s="31" t="str">
        <f>IF(OR(Sheet1!S2284&lt;&gt;Sheet1!AJ2284,Sheet1!AK2284&lt;&gt;Sheet1!T2284),"有影响","-")</f>
        <v>-</v>
      </c>
      <c r="F1774" s="31" t="str">
        <f>IF(OR(Sheet1!X2284&lt;&gt;Sheet1!AL2284,Sheet1!AM2284&lt;&gt;Sheet1!Y2284),"有影响","-")</f>
        <v>-</v>
      </c>
      <c r="G1774" s="31" t="str">
        <f>IF(OR(Sheet1!AC2284&lt;&gt;Sheet1!AN2284,Sheet1!AO2284&lt;&gt;Sheet1!AD2284),"有影响","-")</f>
        <v>-</v>
      </c>
      <c r="H1774" s="31" t="str">
        <f>IF(Sheet1!G2284=0,"出错","-")</f>
        <v>-</v>
      </c>
      <c r="I1774" s="31" t="str">
        <f>IF(AND(Sheet1!G2284=0,Sheet1!L2284&lt;&gt;0),"出错","-")</f>
        <v>-</v>
      </c>
      <c r="J1774" s="31" t="str">
        <f>IF(AND(Sheet1!G2284=0,Sheet1!L2284=0,Sheet1!Q2284&lt;&gt;0),"出错","-")</f>
        <v>-</v>
      </c>
      <c r="K1774" s="31" t="str">
        <f>IF(AND(Sheet1!G2284=0,Sheet1!L2284=0,Sheet1!Q2284=0,Sheet1!V2284&lt;&gt;0),"出错","-")</f>
        <v>-</v>
      </c>
      <c r="L1774" s="31" t="str">
        <f>IF(AND(Sheet1!G2284=0,Sheet1!L2284=0,Sheet1!Q2284=0,Sheet1!V2284=0,Sheet1!AA2284&lt;&gt;0),"出错","-")</f>
        <v>-</v>
      </c>
    </row>
    <row r="1775" spans="1:12">
      <c r="A1775" s="3">
        <v>55012</v>
      </c>
      <c r="B1775" s="3" t="s">
        <v>860</v>
      </c>
      <c r="C1775" s="31" t="str">
        <f>IF(OR(Sheet1!I2285&lt;&gt;Sheet1!AF2285,Sheet1!AG2285&lt;&gt;Sheet1!J2285),"有影响","-")</f>
        <v>-</v>
      </c>
      <c r="D1775" s="31" t="str">
        <f>IF(OR(Sheet1!N2285&lt;&gt;Sheet1!AH2285,Sheet1!AI2285&lt;&gt;Sheet1!O2285),"有影响","-")</f>
        <v>-</v>
      </c>
      <c r="E1775" s="31" t="str">
        <f>IF(OR(Sheet1!S2285&lt;&gt;Sheet1!AJ2285,Sheet1!AK2285&lt;&gt;Sheet1!T2285),"有影响","-")</f>
        <v>-</v>
      </c>
      <c r="F1775" s="31" t="str">
        <f>IF(OR(Sheet1!X2285&lt;&gt;Sheet1!AL2285,Sheet1!AM2285&lt;&gt;Sheet1!Y2285),"有影响","-")</f>
        <v>-</v>
      </c>
      <c r="G1775" s="31" t="str">
        <f>IF(OR(Sheet1!AC2285&lt;&gt;Sheet1!AN2285,Sheet1!AO2285&lt;&gt;Sheet1!AD2285),"有影响","-")</f>
        <v>-</v>
      </c>
      <c r="H1775" s="31" t="str">
        <f>IF(Sheet1!G2285=0,"出错","-")</f>
        <v>-</v>
      </c>
      <c r="I1775" s="31" t="str">
        <f>IF(AND(Sheet1!G2285=0,Sheet1!L2285&lt;&gt;0),"出错","-")</f>
        <v>-</v>
      </c>
      <c r="J1775" s="31" t="str">
        <f>IF(AND(Sheet1!G2285=0,Sheet1!L2285=0,Sheet1!Q2285&lt;&gt;0),"出错","-")</f>
        <v>-</v>
      </c>
      <c r="K1775" s="31" t="str">
        <f>IF(AND(Sheet1!G2285=0,Sheet1!L2285=0,Sheet1!Q2285=0,Sheet1!V2285&lt;&gt;0),"出错","-")</f>
        <v>-</v>
      </c>
      <c r="L1775" s="31" t="str">
        <f>IF(AND(Sheet1!G2285=0,Sheet1!L2285=0,Sheet1!Q2285=0,Sheet1!V2285=0,Sheet1!AA2285&lt;&gt;0),"出错","-")</f>
        <v>-</v>
      </c>
    </row>
    <row r="1776" spans="1:12">
      <c r="A1776" s="3">
        <v>55013</v>
      </c>
      <c r="B1776" s="3" t="s">
        <v>861</v>
      </c>
      <c r="C1776" s="31" t="str">
        <f>IF(OR(Sheet1!I2286&lt;&gt;Sheet1!AF2286,Sheet1!AG2286&lt;&gt;Sheet1!J2286),"有影响","-")</f>
        <v>-</v>
      </c>
      <c r="D1776" s="31" t="str">
        <f>IF(OR(Sheet1!N2286&lt;&gt;Sheet1!AH2286,Sheet1!AI2286&lt;&gt;Sheet1!O2286),"有影响","-")</f>
        <v>-</v>
      </c>
      <c r="E1776" s="31" t="str">
        <f>IF(OR(Sheet1!S2286&lt;&gt;Sheet1!AJ2286,Sheet1!AK2286&lt;&gt;Sheet1!T2286),"有影响","-")</f>
        <v>-</v>
      </c>
      <c r="F1776" s="31" t="str">
        <f>IF(OR(Sheet1!X2286&lt;&gt;Sheet1!AL2286,Sheet1!AM2286&lt;&gt;Sheet1!Y2286),"有影响","-")</f>
        <v>-</v>
      </c>
      <c r="G1776" s="31" t="str">
        <f>IF(OR(Sheet1!AC2286&lt;&gt;Sheet1!AN2286,Sheet1!AO2286&lt;&gt;Sheet1!AD2286),"有影响","-")</f>
        <v>-</v>
      </c>
      <c r="H1776" s="31" t="str">
        <f>IF(Sheet1!G2286=0,"出错","-")</f>
        <v>-</v>
      </c>
      <c r="I1776" s="31" t="str">
        <f>IF(AND(Sheet1!G2286=0,Sheet1!L2286&lt;&gt;0),"出错","-")</f>
        <v>-</v>
      </c>
      <c r="J1776" s="31" t="str">
        <f>IF(AND(Sheet1!G2286=0,Sheet1!L2286=0,Sheet1!Q2286&lt;&gt;0),"出错","-")</f>
        <v>-</v>
      </c>
      <c r="K1776" s="31" t="str">
        <f>IF(AND(Sheet1!G2286=0,Sheet1!L2286=0,Sheet1!Q2286=0,Sheet1!V2286&lt;&gt;0),"出错","-")</f>
        <v>-</v>
      </c>
      <c r="L1776" s="31" t="str">
        <f>IF(AND(Sheet1!G2286=0,Sheet1!L2286=0,Sheet1!Q2286=0,Sheet1!V2286=0,Sheet1!AA2286&lt;&gt;0),"出错","-")</f>
        <v>-</v>
      </c>
    </row>
    <row r="1777" spans="1:12">
      <c r="A1777" s="3">
        <v>55014</v>
      </c>
      <c r="B1777" s="3" t="s">
        <v>862</v>
      </c>
      <c r="C1777" s="31" t="str">
        <f>IF(OR(Sheet1!I2287&lt;&gt;Sheet1!AF2287,Sheet1!AG2287&lt;&gt;Sheet1!J2287),"有影响","-")</f>
        <v>-</v>
      </c>
      <c r="D1777" s="31" t="str">
        <f>IF(OR(Sheet1!N2287&lt;&gt;Sheet1!AH2287,Sheet1!AI2287&lt;&gt;Sheet1!O2287),"有影响","-")</f>
        <v>-</v>
      </c>
      <c r="E1777" s="31" t="str">
        <f>IF(OR(Sheet1!S2287&lt;&gt;Sheet1!AJ2287,Sheet1!AK2287&lt;&gt;Sheet1!T2287),"有影响","-")</f>
        <v>-</v>
      </c>
      <c r="F1777" s="31" t="str">
        <f>IF(OR(Sheet1!X2287&lt;&gt;Sheet1!AL2287,Sheet1!AM2287&lt;&gt;Sheet1!Y2287),"有影响","-")</f>
        <v>-</v>
      </c>
      <c r="G1777" s="31" t="str">
        <f>IF(OR(Sheet1!AC2287&lt;&gt;Sheet1!AN2287,Sheet1!AO2287&lt;&gt;Sheet1!AD2287),"有影响","-")</f>
        <v>-</v>
      </c>
      <c r="H1777" s="31" t="str">
        <f>IF(Sheet1!G2287=0,"出错","-")</f>
        <v>-</v>
      </c>
      <c r="I1777" s="31" t="str">
        <f>IF(AND(Sheet1!G2287=0,Sheet1!L2287&lt;&gt;0),"出错","-")</f>
        <v>-</v>
      </c>
      <c r="J1777" s="31" t="str">
        <f>IF(AND(Sheet1!G2287=0,Sheet1!L2287=0,Sheet1!Q2287&lt;&gt;0),"出错","-")</f>
        <v>-</v>
      </c>
      <c r="K1777" s="31" t="str">
        <f>IF(AND(Sheet1!G2287=0,Sheet1!L2287=0,Sheet1!Q2287=0,Sheet1!V2287&lt;&gt;0),"出错","-")</f>
        <v>-</v>
      </c>
      <c r="L1777" s="31" t="str">
        <f>IF(AND(Sheet1!G2287=0,Sheet1!L2287=0,Sheet1!Q2287=0,Sheet1!V2287=0,Sheet1!AA2287&lt;&gt;0),"出错","-")</f>
        <v>-</v>
      </c>
    </row>
    <row r="1778" spans="1:12">
      <c r="A1778" s="3">
        <v>55015</v>
      </c>
      <c r="B1778" s="3" t="s">
        <v>863</v>
      </c>
      <c r="C1778" s="31" t="str">
        <f>IF(OR(Sheet1!I2288&lt;&gt;Sheet1!AF2288,Sheet1!AG2288&lt;&gt;Sheet1!J2288),"有影响","-")</f>
        <v>-</v>
      </c>
      <c r="D1778" s="31" t="str">
        <f>IF(OR(Sheet1!N2288&lt;&gt;Sheet1!AH2288,Sheet1!AI2288&lt;&gt;Sheet1!O2288),"有影响","-")</f>
        <v>-</v>
      </c>
      <c r="E1778" s="31" t="str">
        <f>IF(OR(Sheet1!S2288&lt;&gt;Sheet1!AJ2288,Sheet1!AK2288&lt;&gt;Sheet1!T2288),"有影响","-")</f>
        <v>-</v>
      </c>
      <c r="F1778" s="31" t="str">
        <f>IF(OR(Sheet1!X2288&lt;&gt;Sheet1!AL2288,Sheet1!AM2288&lt;&gt;Sheet1!Y2288),"有影响","-")</f>
        <v>-</v>
      </c>
      <c r="G1778" s="31" t="str">
        <f>IF(OR(Sheet1!AC2288&lt;&gt;Sheet1!AN2288,Sheet1!AO2288&lt;&gt;Sheet1!AD2288),"有影响","-")</f>
        <v>-</v>
      </c>
      <c r="H1778" s="31" t="str">
        <f>IF(Sheet1!G2288=0,"出错","-")</f>
        <v>-</v>
      </c>
      <c r="I1778" s="31" t="str">
        <f>IF(AND(Sheet1!G2288=0,Sheet1!L2288&lt;&gt;0),"出错","-")</f>
        <v>-</v>
      </c>
      <c r="J1778" s="31" t="str">
        <f>IF(AND(Sheet1!G2288=0,Sheet1!L2288=0,Sheet1!Q2288&lt;&gt;0),"出错","-")</f>
        <v>-</v>
      </c>
      <c r="K1778" s="31" t="str">
        <f>IF(AND(Sheet1!G2288=0,Sheet1!L2288=0,Sheet1!Q2288=0,Sheet1!V2288&lt;&gt;0),"出错","-")</f>
        <v>-</v>
      </c>
      <c r="L1778" s="31" t="str">
        <f>IF(AND(Sheet1!G2288=0,Sheet1!L2288=0,Sheet1!Q2288=0,Sheet1!V2288=0,Sheet1!AA2288&lt;&gt;0),"出错","-")</f>
        <v>-</v>
      </c>
    </row>
    <row r="1779" spans="1:12">
      <c r="A1779" s="3">
        <v>55016</v>
      </c>
      <c r="B1779" s="3" t="s">
        <v>864</v>
      </c>
      <c r="C1779" s="31" t="str">
        <f>IF(OR(Sheet1!I2289&lt;&gt;Sheet1!AF2289,Sheet1!AG2289&lt;&gt;Sheet1!J2289),"有影响","-")</f>
        <v>-</v>
      </c>
      <c r="D1779" s="31" t="str">
        <f>IF(OR(Sheet1!N2289&lt;&gt;Sheet1!AH2289,Sheet1!AI2289&lt;&gt;Sheet1!O2289),"有影响","-")</f>
        <v>-</v>
      </c>
      <c r="E1779" s="31" t="str">
        <f>IF(OR(Sheet1!S2289&lt;&gt;Sheet1!AJ2289,Sheet1!AK2289&lt;&gt;Sheet1!T2289),"有影响","-")</f>
        <v>-</v>
      </c>
      <c r="F1779" s="31" t="str">
        <f>IF(OR(Sheet1!X2289&lt;&gt;Sheet1!AL2289,Sheet1!AM2289&lt;&gt;Sheet1!Y2289),"有影响","-")</f>
        <v>-</v>
      </c>
      <c r="G1779" s="31" t="str">
        <f>IF(OR(Sheet1!AC2289&lt;&gt;Sheet1!AN2289,Sheet1!AO2289&lt;&gt;Sheet1!AD2289),"有影响","-")</f>
        <v>-</v>
      </c>
      <c r="H1779" s="31" t="str">
        <f>IF(Sheet1!G2289=0,"出错","-")</f>
        <v>-</v>
      </c>
      <c r="I1779" s="31" t="str">
        <f>IF(AND(Sheet1!G2289=0,Sheet1!L2289&lt;&gt;0),"出错","-")</f>
        <v>-</v>
      </c>
      <c r="J1779" s="31" t="str">
        <f>IF(AND(Sheet1!G2289=0,Sheet1!L2289=0,Sheet1!Q2289&lt;&gt;0),"出错","-")</f>
        <v>-</v>
      </c>
      <c r="K1779" s="31" t="str">
        <f>IF(AND(Sheet1!G2289=0,Sheet1!L2289=0,Sheet1!Q2289=0,Sheet1!V2289&lt;&gt;0),"出错","-")</f>
        <v>-</v>
      </c>
      <c r="L1779" s="31" t="str">
        <f>IF(AND(Sheet1!G2289=0,Sheet1!L2289=0,Sheet1!Q2289=0,Sheet1!V2289=0,Sheet1!AA2289&lt;&gt;0),"出错","-")</f>
        <v>-</v>
      </c>
    </row>
    <row r="1780" spans="1:12">
      <c r="A1780" s="3">
        <v>55017</v>
      </c>
      <c r="B1780" s="3" t="s">
        <v>865</v>
      </c>
      <c r="C1780" s="31" t="str">
        <f>IF(OR(Sheet1!I2290&lt;&gt;Sheet1!AF2290,Sheet1!AG2290&lt;&gt;Sheet1!J2290),"有影响","-")</f>
        <v>-</v>
      </c>
      <c r="D1780" s="31" t="str">
        <f>IF(OR(Sheet1!N2290&lt;&gt;Sheet1!AH2290,Sheet1!AI2290&lt;&gt;Sheet1!O2290),"有影响","-")</f>
        <v>-</v>
      </c>
      <c r="E1780" s="31" t="str">
        <f>IF(OR(Sheet1!S2290&lt;&gt;Sheet1!AJ2290,Sheet1!AK2290&lt;&gt;Sheet1!T2290),"有影响","-")</f>
        <v>-</v>
      </c>
      <c r="F1780" s="31" t="str">
        <f>IF(OR(Sheet1!X2290&lt;&gt;Sheet1!AL2290,Sheet1!AM2290&lt;&gt;Sheet1!Y2290),"有影响","-")</f>
        <v>-</v>
      </c>
      <c r="G1780" s="31" t="str">
        <f>IF(OR(Sheet1!AC2290&lt;&gt;Sheet1!AN2290,Sheet1!AO2290&lt;&gt;Sheet1!AD2290),"有影响","-")</f>
        <v>-</v>
      </c>
      <c r="H1780" s="31" t="str">
        <f>IF(Sheet1!G2290=0,"出错","-")</f>
        <v>-</v>
      </c>
      <c r="I1780" s="31" t="str">
        <f>IF(AND(Sheet1!G2290=0,Sheet1!L2290&lt;&gt;0),"出错","-")</f>
        <v>-</v>
      </c>
      <c r="J1780" s="31" t="str">
        <f>IF(AND(Sheet1!G2290=0,Sheet1!L2290=0,Sheet1!Q2290&lt;&gt;0),"出错","-")</f>
        <v>-</v>
      </c>
      <c r="K1780" s="31" t="str">
        <f>IF(AND(Sheet1!G2290=0,Sheet1!L2290=0,Sheet1!Q2290=0,Sheet1!V2290&lt;&gt;0),"出错","-")</f>
        <v>-</v>
      </c>
      <c r="L1780" s="31" t="str">
        <f>IF(AND(Sheet1!G2290=0,Sheet1!L2290=0,Sheet1!Q2290=0,Sheet1!V2290=0,Sheet1!AA2290&lt;&gt;0),"出错","-")</f>
        <v>-</v>
      </c>
    </row>
    <row r="1781" spans="1:12">
      <c r="A1781" s="3">
        <v>55018</v>
      </c>
      <c r="B1781" s="3" t="s">
        <v>866</v>
      </c>
      <c r="C1781" s="31" t="str">
        <f>IF(OR(Sheet1!I2291&lt;&gt;Sheet1!AF2291,Sheet1!AG2291&lt;&gt;Sheet1!J2291),"有影响","-")</f>
        <v>-</v>
      </c>
      <c r="D1781" s="31" t="str">
        <f>IF(OR(Sheet1!N2291&lt;&gt;Sheet1!AH2291,Sheet1!AI2291&lt;&gt;Sheet1!O2291),"有影响","-")</f>
        <v>-</v>
      </c>
      <c r="E1781" s="31" t="str">
        <f>IF(OR(Sheet1!S2291&lt;&gt;Sheet1!AJ2291,Sheet1!AK2291&lt;&gt;Sheet1!T2291),"有影响","-")</f>
        <v>-</v>
      </c>
      <c r="F1781" s="31" t="str">
        <f>IF(OR(Sheet1!X2291&lt;&gt;Sheet1!AL2291,Sheet1!AM2291&lt;&gt;Sheet1!Y2291),"有影响","-")</f>
        <v>-</v>
      </c>
      <c r="G1781" s="31" t="str">
        <f>IF(OR(Sheet1!AC2291&lt;&gt;Sheet1!AN2291,Sheet1!AO2291&lt;&gt;Sheet1!AD2291),"有影响","-")</f>
        <v>-</v>
      </c>
      <c r="H1781" s="31" t="str">
        <f>IF(Sheet1!G2291=0,"出错","-")</f>
        <v>-</v>
      </c>
      <c r="I1781" s="31" t="str">
        <f>IF(AND(Sheet1!G2291=0,Sheet1!L2291&lt;&gt;0),"出错","-")</f>
        <v>-</v>
      </c>
      <c r="J1781" s="31" t="str">
        <f>IF(AND(Sheet1!G2291=0,Sheet1!L2291=0,Sheet1!Q2291&lt;&gt;0),"出错","-")</f>
        <v>-</v>
      </c>
      <c r="K1781" s="31" t="str">
        <f>IF(AND(Sheet1!G2291=0,Sheet1!L2291=0,Sheet1!Q2291=0,Sheet1!V2291&lt;&gt;0),"出错","-")</f>
        <v>-</v>
      </c>
      <c r="L1781" s="31" t="str">
        <f>IF(AND(Sheet1!G2291=0,Sheet1!L2291=0,Sheet1!Q2291=0,Sheet1!V2291=0,Sheet1!AA2291&lt;&gt;0),"出错","-")</f>
        <v>-</v>
      </c>
    </row>
    <row r="1782" spans="1:12">
      <c r="A1782" s="3">
        <v>55019</v>
      </c>
      <c r="B1782" s="3" t="s">
        <v>867</v>
      </c>
      <c r="C1782" s="31" t="str">
        <f>IF(OR(Sheet1!I2292&lt;&gt;Sheet1!AF2292,Sheet1!AG2292&lt;&gt;Sheet1!J2292),"有影响","-")</f>
        <v>-</v>
      </c>
      <c r="D1782" s="31" t="str">
        <f>IF(OR(Sheet1!N2292&lt;&gt;Sheet1!AH2292,Sheet1!AI2292&lt;&gt;Sheet1!O2292),"有影响","-")</f>
        <v>-</v>
      </c>
      <c r="E1782" s="31" t="str">
        <f>IF(OR(Sheet1!S2292&lt;&gt;Sheet1!AJ2292,Sheet1!AK2292&lt;&gt;Sheet1!T2292),"有影响","-")</f>
        <v>-</v>
      </c>
      <c r="F1782" s="31" t="str">
        <f>IF(OR(Sheet1!X2292&lt;&gt;Sheet1!AL2292,Sheet1!AM2292&lt;&gt;Sheet1!Y2292),"有影响","-")</f>
        <v>-</v>
      </c>
      <c r="G1782" s="31" t="str">
        <f>IF(OR(Sheet1!AC2292&lt;&gt;Sheet1!AN2292,Sheet1!AO2292&lt;&gt;Sheet1!AD2292),"有影响","-")</f>
        <v>-</v>
      </c>
      <c r="H1782" s="31" t="str">
        <f>IF(Sheet1!G2292=0,"出错","-")</f>
        <v>-</v>
      </c>
      <c r="I1782" s="31" t="str">
        <f>IF(AND(Sheet1!G2292=0,Sheet1!L2292&lt;&gt;0),"出错","-")</f>
        <v>-</v>
      </c>
      <c r="J1782" s="31" t="str">
        <f>IF(AND(Sheet1!G2292=0,Sheet1!L2292=0,Sheet1!Q2292&lt;&gt;0),"出错","-")</f>
        <v>-</v>
      </c>
      <c r="K1782" s="31" t="str">
        <f>IF(AND(Sheet1!G2292=0,Sheet1!L2292=0,Sheet1!Q2292=0,Sheet1!V2292&lt;&gt;0),"出错","-")</f>
        <v>-</v>
      </c>
      <c r="L1782" s="31" t="str">
        <f>IF(AND(Sheet1!G2292=0,Sheet1!L2292=0,Sheet1!Q2292=0,Sheet1!V2292=0,Sheet1!AA2292&lt;&gt;0),"出错","-")</f>
        <v>-</v>
      </c>
    </row>
    <row r="1783" spans="1:12">
      <c r="A1783" s="3">
        <v>55020</v>
      </c>
      <c r="B1783" s="3" t="s">
        <v>868</v>
      </c>
      <c r="C1783" s="31" t="str">
        <f>IF(OR(Sheet1!I2293&lt;&gt;Sheet1!AF2293,Sheet1!AG2293&lt;&gt;Sheet1!J2293),"有影响","-")</f>
        <v>-</v>
      </c>
      <c r="D1783" s="31" t="str">
        <f>IF(OR(Sheet1!N2293&lt;&gt;Sheet1!AH2293,Sheet1!AI2293&lt;&gt;Sheet1!O2293),"有影响","-")</f>
        <v>-</v>
      </c>
      <c r="E1783" s="31" t="str">
        <f>IF(OR(Sheet1!S2293&lt;&gt;Sheet1!AJ2293,Sheet1!AK2293&lt;&gt;Sheet1!T2293),"有影响","-")</f>
        <v>-</v>
      </c>
      <c r="F1783" s="31" t="str">
        <f>IF(OR(Sheet1!X2293&lt;&gt;Sheet1!AL2293,Sheet1!AM2293&lt;&gt;Sheet1!Y2293),"有影响","-")</f>
        <v>-</v>
      </c>
      <c r="G1783" s="31" t="str">
        <f>IF(OR(Sheet1!AC2293&lt;&gt;Sheet1!AN2293,Sheet1!AO2293&lt;&gt;Sheet1!AD2293),"有影响","-")</f>
        <v>-</v>
      </c>
      <c r="H1783" s="31" t="str">
        <f>IF(Sheet1!G2293=0,"出错","-")</f>
        <v>-</v>
      </c>
      <c r="I1783" s="31" t="str">
        <f>IF(AND(Sheet1!G2293=0,Sheet1!L2293&lt;&gt;0),"出错","-")</f>
        <v>-</v>
      </c>
      <c r="J1783" s="31" t="str">
        <f>IF(AND(Sheet1!G2293=0,Sheet1!L2293=0,Sheet1!Q2293&lt;&gt;0),"出错","-")</f>
        <v>-</v>
      </c>
      <c r="K1783" s="31" t="str">
        <f>IF(AND(Sheet1!G2293=0,Sheet1!L2293=0,Sheet1!Q2293=0,Sheet1!V2293&lt;&gt;0),"出错","-")</f>
        <v>-</v>
      </c>
      <c r="L1783" s="31" t="str">
        <f>IF(AND(Sheet1!G2293=0,Sheet1!L2293=0,Sheet1!Q2293=0,Sheet1!V2293=0,Sheet1!AA2293&lt;&gt;0),"出错","-")</f>
        <v>-</v>
      </c>
    </row>
    <row r="1784" spans="1:12">
      <c r="A1784" s="3">
        <v>55021</v>
      </c>
      <c r="B1784" s="3" t="s">
        <v>869</v>
      </c>
      <c r="C1784" s="31" t="str">
        <f>IF(OR(Sheet1!I2294&lt;&gt;Sheet1!AF2294,Sheet1!AG2294&lt;&gt;Sheet1!J2294),"有影响","-")</f>
        <v>-</v>
      </c>
      <c r="D1784" s="31" t="str">
        <f>IF(OR(Sheet1!N2294&lt;&gt;Sheet1!AH2294,Sheet1!AI2294&lt;&gt;Sheet1!O2294),"有影响","-")</f>
        <v>-</v>
      </c>
      <c r="E1784" s="31" t="str">
        <f>IF(OR(Sheet1!S2294&lt;&gt;Sheet1!AJ2294,Sheet1!AK2294&lt;&gt;Sheet1!T2294),"有影响","-")</f>
        <v>-</v>
      </c>
      <c r="F1784" s="31" t="str">
        <f>IF(OR(Sheet1!X2294&lt;&gt;Sheet1!AL2294,Sheet1!AM2294&lt;&gt;Sheet1!Y2294),"有影响","-")</f>
        <v>-</v>
      </c>
      <c r="G1784" s="31" t="str">
        <f>IF(OR(Sheet1!AC2294&lt;&gt;Sheet1!AN2294,Sheet1!AO2294&lt;&gt;Sheet1!AD2294),"有影响","-")</f>
        <v>-</v>
      </c>
      <c r="H1784" s="31" t="str">
        <f>IF(Sheet1!G2294=0,"出错","-")</f>
        <v>-</v>
      </c>
      <c r="I1784" s="31" t="str">
        <f>IF(AND(Sheet1!G2294=0,Sheet1!L2294&lt;&gt;0),"出错","-")</f>
        <v>-</v>
      </c>
      <c r="J1784" s="31" t="str">
        <f>IF(AND(Sheet1!G2294=0,Sheet1!L2294=0,Sheet1!Q2294&lt;&gt;0),"出错","-")</f>
        <v>-</v>
      </c>
      <c r="K1784" s="31" t="str">
        <f>IF(AND(Sheet1!G2294=0,Sheet1!L2294=0,Sheet1!Q2294=0,Sheet1!V2294&lt;&gt;0),"出错","-")</f>
        <v>-</v>
      </c>
      <c r="L1784" s="31" t="str">
        <f>IF(AND(Sheet1!G2294=0,Sheet1!L2294=0,Sheet1!Q2294=0,Sheet1!V2294=0,Sheet1!AA2294&lt;&gt;0),"出错","-")</f>
        <v>-</v>
      </c>
    </row>
    <row r="1785" spans="1:12">
      <c r="A1785" s="3">
        <v>55022</v>
      </c>
      <c r="B1785" s="3" t="s">
        <v>870</v>
      </c>
      <c r="C1785" s="31" t="str">
        <f>IF(OR(Sheet1!I2295&lt;&gt;Sheet1!AF2295,Sheet1!AG2295&lt;&gt;Sheet1!J2295),"有影响","-")</f>
        <v>-</v>
      </c>
      <c r="D1785" s="31" t="str">
        <f>IF(OR(Sheet1!N2295&lt;&gt;Sheet1!AH2295,Sheet1!AI2295&lt;&gt;Sheet1!O2295),"有影响","-")</f>
        <v>-</v>
      </c>
      <c r="E1785" s="31" t="str">
        <f>IF(OR(Sheet1!S2295&lt;&gt;Sheet1!AJ2295,Sheet1!AK2295&lt;&gt;Sheet1!T2295),"有影响","-")</f>
        <v>-</v>
      </c>
      <c r="F1785" s="31" t="str">
        <f>IF(OR(Sheet1!X2295&lt;&gt;Sheet1!AL2295,Sheet1!AM2295&lt;&gt;Sheet1!Y2295),"有影响","-")</f>
        <v>-</v>
      </c>
      <c r="G1785" s="31" t="str">
        <f>IF(OR(Sheet1!AC2295&lt;&gt;Sheet1!AN2295,Sheet1!AO2295&lt;&gt;Sheet1!AD2295),"有影响","-")</f>
        <v>-</v>
      </c>
      <c r="H1785" s="31" t="str">
        <f>IF(Sheet1!G2295=0,"出错","-")</f>
        <v>-</v>
      </c>
      <c r="I1785" s="31" t="str">
        <f>IF(AND(Sheet1!G2295=0,Sheet1!L2295&lt;&gt;0),"出错","-")</f>
        <v>-</v>
      </c>
      <c r="J1785" s="31" t="str">
        <f>IF(AND(Sheet1!G2295=0,Sheet1!L2295=0,Sheet1!Q2295&lt;&gt;0),"出错","-")</f>
        <v>-</v>
      </c>
      <c r="K1785" s="31" t="str">
        <f>IF(AND(Sheet1!G2295=0,Sheet1!L2295=0,Sheet1!Q2295=0,Sheet1!V2295&lt;&gt;0),"出错","-")</f>
        <v>-</v>
      </c>
      <c r="L1785" s="31" t="str">
        <f>IF(AND(Sheet1!G2295=0,Sheet1!L2295=0,Sheet1!Q2295=0,Sheet1!V2295=0,Sheet1!AA2295&lt;&gt;0),"出错","-")</f>
        <v>-</v>
      </c>
    </row>
    <row r="1786" spans="1:12">
      <c r="A1786" s="3">
        <v>55023</v>
      </c>
      <c r="B1786" s="3" t="s">
        <v>871</v>
      </c>
      <c r="C1786" s="31" t="str">
        <f>IF(OR(Sheet1!I2296&lt;&gt;Sheet1!AF2296,Sheet1!AG2296&lt;&gt;Sheet1!J2296),"有影响","-")</f>
        <v>-</v>
      </c>
      <c r="D1786" s="31" t="str">
        <f>IF(OR(Sheet1!N2296&lt;&gt;Sheet1!AH2296,Sheet1!AI2296&lt;&gt;Sheet1!O2296),"有影响","-")</f>
        <v>-</v>
      </c>
      <c r="E1786" s="31" t="str">
        <f>IF(OR(Sheet1!S2296&lt;&gt;Sheet1!AJ2296,Sheet1!AK2296&lt;&gt;Sheet1!T2296),"有影响","-")</f>
        <v>-</v>
      </c>
      <c r="F1786" s="31" t="str">
        <f>IF(OR(Sheet1!X2296&lt;&gt;Sheet1!AL2296,Sheet1!AM2296&lt;&gt;Sheet1!Y2296),"有影响","-")</f>
        <v>-</v>
      </c>
      <c r="G1786" s="31" t="str">
        <f>IF(OR(Sheet1!AC2296&lt;&gt;Sheet1!AN2296,Sheet1!AO2296&lt;&gt;Sheet1!AD2296),"有影响","-")</f>
        <v>-</v>
      </c>
      <c r="H1786" s="31" t="str">
        <f>IF(Sheet1!G2296=0,"出错","-")</f>
        <v>-</v>
      </c>
      <c r="I1786" s="31" t="str">
        <f>IF(AND(Sheet1!G2296=0,Sheet1!L2296&lt;&gt;0),"出错","-")</f>
        <v>-</v>
      </c>
      <c r="J1786" s="31" t="str">
        <f>IF(AND(Sheet1!G2296=0,Sheet1!L2296=0,Sheet1!Q2296&lt;&gt;0),"出错","-")</f>
        <v>-</v>
      </c>
      <c r="K1786" s="31" t="str">
        <f>IF(AND(Sheet1!G2296=0,Sheet1!L2296=0,Sheet1!Q2296=0,Sheet1!V2296&lt;&gt;0),"出错","-")</f>
        <v>-</v>
      </c>
      <c r="L1786" s="31" t="str">
        <f>IF(AND(Sheet1!G2296=0,Sheet1!L2296=0,Sheet1!Q2296=0,Sheet1!V2296=0,Sheet1!AA2296&lt;&gt;0),"出错","-")</f>
        <v>-</v>
      </c>
    </row>
    <row r="1787" spans="1:12">
      <c r="A1787" s="3">
        <v>55024</v>
      </c>
      <c r="B1787" s="3" t="s">
        <v>872</v>
      </c>
      <c r="C1787" s="31" t="str">
        <f>IF(OR(Sheet1!I2297&lt;&gt;Sheet1!AF2297,Sheet1!AG2297&lt;&gt;Sheet1!J2297),"有影响","-")</f>
        <v>-</v>
      </c>
      <c r="D1787" s="31" t="str">
        <f>IF(OR(Sheet1!N2297&lt;&gt;Sheet1!AH2297,Sheet1!AI2297&lt;&gt;Sheet1!O2297),"有影响","-")</f>
        <v>-</v>
      </c>
      <c r="E1787" s="31" t="str">
        <f>IF(OR(Sheet1!S2297&lt;&gt;Sheet1!AJ2297,Sheet1!AK2297&lt;&gt;Sheet1!T2297),"有影响","-")</f>
        <v>-</v>
      </c>
      <c r="F1787" s="31" t="str">
        <f>IF(OR(Sheet1!X2297&lt;&gt;Sheet1!AL2297,Sheet1!AM2297&lt;&gt;Sheet1!Y2297),"有影响","-")</f>
        <v>-</v>
      </c>
      <c r="G1787" s="31" t="str">
        <f>IF(OR(Sheet1!AC2297&lt;&gt;Sheet1!AN2297,Sheet1!AO2297&lt;&gt;Sheet1!AD2297),"有影响","-")</f>
        <v>-</v>
      </c>
      <c r="H1787" s="31" t="str">
        <f>IF(Sheet1!G2297=0,"出错","-")</f>
        <v>-</v>
      </c>
      <c r="I1787" s="31" t="str">
        <f>IF(AND(Sheet1!G2297=0,Sheet1!L2297&lt;&gt;0),"出错","-")</f>
        <v>-</v>
      </c>
      <c r="J1787" s="31" t="str">
        <f>IF(AND(Sheet1!G2297=0,Sheet1!L2297=0,Sheet1!Q2297&lt;&gt;0),"出错","-")</f>
        <v>-</v>
      </c>
      <c r="K1787" s="31" t="str">
        <f>IF(AND(Sheet1!G2297=0,Sheet1!L2297=0,Sheet1!Q2297=0,Sheet1!V2297&lt;&gt;0),"出错","-")</f>
        <v>-</v>
      </c>
      <c r="L1787" s="31" t="str">
        <f>IF(AND(Sheet1!G2297=0,Sheet1!L2297=0,Sheet1!Q2297=0,Sheet1!V2297=0,Sheet1!AA2297&lt;&gt;0),"出错","-")</f>
        <v>-</v>
      </c>
    </row>
    <row r="1788" spans="1:12">
      <c r="A1788" s="3">
        <v>55025</v>
      </c>
      <c r="B1788" s="3" t="s">
        <v>873</v>
      </c>
      <c r="C1788" s="31" t="str">
        <f>IF(OR(Sheet1!I2298&lt;&gt;Sheet1!AF2298,Sheet1!AG2298&lt;&gt;Sheet1!J2298),"有影响","-")</f>
        <v>-</v>
      </c>
      <c r="D1788" s="31" t="str">
        <f>IF(OR(Sheet1!N2298&lt;&gt;Sheet1!AH2298,Sheet1!AI2298&lt;&gt;Sheet1!O2298),"有影响","-")</f>
        <v>-</v>
      </c>
      <c r="E1788" s="31" t="str">
        <f>IF(OR(Sheet1!S2298&lt;&gt;Sheet1!AJ2298,Sheet1!AK2298&lt;&gt;Sheet1!T2298),"有影响","-")</f>
        <v>-</v>
      </c>
      <c r="F1788" s="31" t="str">
        <f>IF(OR(Sheet1!X2298&lt;&gt;Sheet1!AL2298,Sheet1!AM2298&lt;&gt;Sheet1!Y2298),"有影响","-")</f>
        <v>-</v>
      </c>
      <c r="G1788" s="31" t="str">
        <f>IF(OR(Sheet1!AC2298&lt;&gt;Sheet1!AN2298,Sheet1!AO2298&lt;&gt;Sheet1!AD2298),"有影响","-")</f>
        <v>-</v>
      </c>
      <c r="H1788" s="31" t="str">
        <f>IF(Sheet1!G2298=0,"出错","-")</f>
        <v>-</v>
      </c>
      <c r="I1788" s="31" t="str">
        <f>IF(AND(Sheet1!G2298=0,Sheet1!L2298&lt;&gt;0),"出错","-")</f>
        <v>-</v>
      </c>
      <c r="J1788" s="31" t="str">
        <f>IF(AND(Sheet1!G2298=0,Sheet1!L2298=0,Sheet1!Q2298&lt;&gt;0),"出错","-")</f>
        <v>-</v>
      </c>
      <c r="K1788" s="31" t="str">
        <f>IF(AND(Sheet1!G2298=0,Sheet1!L2298=0,Sheet1!Q2298=0,Sheet1!V2298&lt;&gt;0),"出错","-")</f>
        <v>-</v>
      </c>
      <c r="L1788" s="31" t="str">
        <f>IF(AND(Sheet1!G2298=0,Sheet1!L2298=0,Sheet1!Q2298=0,Sheet1!V2298=0,Sheet1!AA2298&lt;&gt;0),"出错","-")</f>
        <v>-</v>
      </c>
    </row>
    <row r="1789" spans="1:12">
      <c r="A1789" s="3">
        <v>55026</v>
      </c>
      <c r="B1789" s="3" t="s">
        <v>874</v>
      </c>
      <c r="C1789" s="31" t="str">
        <f>IF(OR(Sheet1!I2299&lt;&gt;Sheet1!AF2299,Sheet1!AG2299&lt;&gt;Sheet1!J2299),"有影响","-")</f>
        <v>-</v>
      </c>
      <c r="D1789" s="31" t="str">
        <f>IF(OR(Sheet1!N2299&lt;&gt;Sheet1!AH2299,Sheet1!AI2299&lt;&gt;Sheet1!O2299),"有影响","-")</f>
        <v>-</v>
      </c>
      <c r="E1789" s="31" t="str">
        <f>IF(OR(Sheet1!S2299&lt;&gt;Sheet1!AJ2299,Sheet1!AK2299&lt;&gt;Sheet1!T2299),"有影响","-")</f>
        <v>-</v>
      </c>
      <c r="F1789" s="31" t="str">
        <f>IF(OR(Sheet1!X2299&lt;&gt;Sheet1!AL2299,Sheet1!AM2299&lt;&gt;Sheet1!Y2299),"有影响","-")</f>
        <v>-</v>
      </c>
      <c r="G1789" s="31" t="str">
        <f>IF(OR(Sheet1!AC2299&lt;&gt;Sheet1!AN2299,Sheet1!AO2299&lt;&gt;Sheet1!AD2299),"有影响","-")</f>
        <v>-</v>
      </c>
      <c r="H1789" s="31" t="str">
        <f>IF(Sheet1!G2299=0,"出错","-")</f>
        <v>-</v>
      </c>
      <c r="I1789" s="31" t="str">
        <f>IF(AND(Sheet1!G2299=0,Sheet1!L2299&lt;&gt;0),"出错","-")</f>
        <v>-</v>
      </c>
      <c r="J1789" s="31" t="str">
        <f>IF(AND(Sheet1!G2299=0,Sheet1!L2299=0,Sheet1!Q2299&lt;&gt;0),"出错","-")</f>
        <v>-</v>
      </c>
      <c r="K1789" s="31" t="str">
        <f>IF(AND(Sheet1!G2299=0,Sheet1!L2299=0,Sheet1!Q2299=0,Sheet1!V2299&lt;&gt;0),"出错","-")</f>
        <v>-</v>
      </c>
      <c r="L1789" s="31" t="str">
        <f>IF(AND(Sheet1!G2299=0,Sheet1!L2299=0,Sheet1!Q2299=0,Sheet1!V2299=0,Sheet1!AA2299&lt;&gt;0),"出错","-")</f>
        <v>-</v>
      </c>
    </row>
    <row r="1790" spans="1:12">
      <c r="A1790" s="3">
        <v>55027</v>
      </c>
      <c r="B1790" s="3" t="s">
        <v>875</v>
      </c>
      <c r="C1790" s="31" t="str">
        <f>IF(OR(Sheet1!I2300&lt;&gt;Sheet1!AF2300,Sheet1!AG2300&lt;&gt;Sheet1!J2300),"有影响","-")</f>
        <v>-</v>
      </c>
      <c r="D1790" s="31" t="str">
        <f>IF(OR(Sheet1!N2300&lt;&gt;Sheet1!AH2300,Sheet1!AI2300&lt;&gt;Sheet1!O2300),"有影响","-")</f>
        <v>-</v>
      </c>
      <c r="E1790" s="31" t="str">
        <f>IF(OR(Sheet1!S2300&lt;&gt;Sheet1!AJ2300,Sheet1!AK2300&lt;&gt;Sheet1!T2300),"有影响","-")</f>
        <v>-</v>
      </c>
      <c r="F1790" s="31" t="str">
        <f>IF(OR(Sheet1!X2300&lt;&gt;Sheet1!AL2300,Sheet1!AM2300&lt;&gt;Sheet1!Y2300),"有影响","-")</f>
        <v>-</v>
      </c>
      <c r="G1790" s="31" t="str">
        <f>IF(OR(Sheet1!AC2300&lt;&gt;Sheet1!AN2300,Sheet1!AO2300&lt;&gt;Sheet1!AD2300),"有影响","-")</f>
        <v>-</v>
      </c>
      <c r="H1790" s="31" t="str">
        <f>IF(Sheet1!G2300=0,"出错","-")</f>
        <v>-</v>
      </c>
      <c r="I1790" s="31" t="str">
        <f>IF(AND(Sheet1!G2300=0,Sheet1!L2300&lt;&gt;0),"出错","-")</f>
        <v>-</v>
      </c>
      <c r="J1790" s="31" t="str">
        <f>IF(AND(Sheet1!G2300=0,Sheet1!L2300=0,Sheet1!Q2300&lt;&gt;0),"出错","-")</f>
        <v>-</v>
      </c>
      <c r="K1790" s="31" t="str">
        <f>IF(AND(Sheet1!G2300=0,Sheet1!L2300=0,Sheet1!Q2300=0,Sheet1!V2300&lt;&gt;0),"出错","-")</f>
        <v>-</v>
      </c>
      <c r="L1790" s="31" t="str">
        <f>IF(AND(Sheet1!G2300=0,Sheet1!L2300=0,Sheet1!Q2300=0,Sheet1!V2300=0,Sheet1!AA2300&lt;&gt;0),"出错","-")</f>
        <v>-</v>
      </c>
    </row>
    <row r="1791" spans="1:12">
      <c r="A1791" s="3">
        <v>55028</v>
      </c>
      <c r="B1791" s="3" t="s">
        <v>876</v>
      </c>
      <c r="C1791" s="31" t="str">
        <f>IF(OR(Sheet1!I2301&lt;&gt;Sheet1!AF2301,Sheet1!AG2301&lt;&gt;Sheet1!J2301),"有影响","-")</f>
        <v>-</v>
      </c>
      <c r="D1791" s="31" t="str">
        <f>IF(OR(Sheet1!N2301&lt;&gt;Sheet1!AH2301,Sheet1!AI2301&lt;&gt;Sheet1!O2301),"有影响","-")</f>
        <v>-</v>
      </c>
      <c r="E1791" s="31" t="str">
        <f>IF(OR(Sheet1!S2301&lt;&gt;Sheet1!AJ2301,Sheet1!AK2301&lt;&gt;Sheet1!T2301),"有影响","-")</f>
        <v>-</v>
      </c>
      <c r="F1791" s="31" t="str">
        <f>IF(OR(Sheet1!X2301&lt;&gt;Sheet1!AL2301,Sheet1!AM2301&lt;&gt;Sheet1!Y2301),"有影响","-")</f>
        <v>-</v>
      </c>
      <c r="G1791" s="31" t="str">
        <f>IF(OR(Sheet1!AC2301&lt;&gt;Sheet1!AN2301,Sheet1!AO2301&lt;&gt;Sheet1!AD2301),"有影响","-")</f>
        <v>-</v>
      </c>
      <c r="H1791" s="31" t="str">
        <f>IF(Sheet1!G2301=0,"出错","-")</f>
        <v>-</v>
      </c>
      <c r="I1791" s="31" t="str">
        <f>IF(AND(Sheet1!G2301=0,Sheet1!L2301&lt;&gt;0),"出错","-")</f>
        <v>-</v>
      </c>
      <c r="J1791" s="31" t="str">
        <f>IF(AND(Sheet1!G2301=0,Sheet1!L2301=0,Sheet1!Q2301&lt;&gt;0),"出错","-")</f>
        <v>-</v>
      </c>
      <c r="K1791" s="31" t="str">
        <f>IF(AND(Sheet1!G2301=0,Sheet1!L2301=0,Sheet1!Q2301=0,Sheet1!V2301&lt;&gt;0),"出错","-")</f>
        <v>-</v>
      </c>
      <c r="L1791" s="31" t="str">
        <f>IF(AND(Sheet1!G2301=0,Sheet1!L2301=0,Sheet1!Q2301=0,Sheet1!V2301=0,Sheet1!AA2301&lt;&gt;0),"出错","-")</f>
        <v>-</v>
      </c>
    </row>
    <row r="1792" spans="1:12">
      <c r="A1792" s="3">
        <v>55029</v>
      </c>
      <c r="B1792" s="3" t="s">
        <v>877</v>
      </c>
      <c r="C1792" s="31" t="str">
        <f>IF(OR(Sheet1!I2302&lt;&gt;Sheet1!AF2302,Sheet1!AG2302&lt;&gt;Sheet1!J2302),"有影响","-")</f>
        <v>-</v>
      </c>
      <c r="D1792" s="31" t="str">
        <f>IF(OR(Sheet1!N2302&lt;&gt;Sheet1!AH2302,Sheet1!AI2302&lt;&gt;Sheet1!O2302),"有影响","-")</f>
        <v>-</v>
      </c>
      <c r="E1792" s="31" t="str">
        <f>IF(OR(Sheet1!S2302&lt;&gt;Sheet1!AJ2302,Sheet1!AK2302&lt;&gt;Sheet1!T2302),"有影响","-")</f>
        <v>-</v>
      </c>
      <c r="F1792" s="31" t="str">
        <f>IF(OR(Sheet1!X2302&lt;&gt;Sheet1!AL2302,Sheet1!AM2302&lt;&gt;Sheet1!Y2302),"有影响","-")</f>
        <v>-</v>
      </c>
      <c r="G1792" s="31" t="str">
        <f>IF(OR(Sheet1!AC2302&lt;&gt;Sheet1!AN2302,Sheet1!AO2302&lt;&gt;Sheet1!AD2302),"有影响","-")</f>
        <v>-</v>
      </c>
      <c r="H1792" s="31" t="str">
        <f>IF(Sheet1!G2302=0,"出错","-")</f>
        <v>-</v>
      </c>
      <c r="I1792" s="31" t="str">
        <f>IF(AND(Sheet1!G2302=0,Sheet1!L2302&lt;&gt;0),"出错","-")</f>
        <v>-</v>
      </c>
      <c r="J1792" s="31" t="str">
        <f>IF(AND(Sheet1!G2302=0,Sheet1!L2302=0,Sheet1!Q2302&lt;&gt;0),"出错","-")</f>
        <v>-</v>
      </c>
      <c r="K1792" s="31" t="str">
        <f>IF(AND(Sheet1!G2302=0,Sheet1!L2302=0,Sheet1!Q2302=0,Sheet1!V2302&lt;&gt;0),"出错","-")</f>
        <v>-</v>
      </c>
      <c r="L1792" s="31" t="str">
        <f>IF(AND(Sheet1!G2302=0,Sheet1!L2302=0,Sheet1!Q2302=0,Sheet1!V2302=0,Sheet1!AA2302&lt;&gt;0),"出错","-")</f>
        <v>-</v>
      </c>
    </row>
    <row r="1793" spans="1:12">
      <c r="A1793" s="3">
        <v>55030</v>
      </c>
      <c r="B1793" s="3" t="s">
        <v>878</v>
      </c>
      <c r="C1793" s="31" t="str">
        <f>IF(OR(Sheet1!I2303&lt;&gt;Sheet1!AF2303,Sheet1!AG2303&lt;&gt;Sheet1!J2303),"有影响","-")</f>
        <v>-</v>
      </c>
      <c r="D1793" s="31" t="str">
        <f>IF(OR(Sheet1!N2303&lt;&gt;Sheet1!AH2303,Sheet1!AI2303&lt;&gt;Sheet1!O2303),"有影响","-")</f>
        <v>-</v>
      </c>
      <c r="E1793" s="31" t="str">
        <f>IF(OR(Sheet1!S2303&lt;&gt;Sheet1!AJ2303,Sheet1!AK2303&lt;&gt;Sheet1!T2303),"有影响","-")</f>
        <v>-</v>
      </c>
      <c r="F1793" s="31" t="str">
        <f>IF(OR(Sheet1!X2303&lt;&gt;Sheet1!AL2303,Sheet1!AM2303&lt;&gt;Sheet1!Y2303),"有影响","-")</f>
        <v>-</v>
      </c>
      <c r="G1793" s="31" t="str">
        <f>IF(OR(Sheet1!AC2303&lt;&gt;Sheet1!AN2303,Sheet1!AO2303&lt;&gt;Sheet1!AD2303),"有影响","-")</f>
        <v>-</v>
      </c>
      <c r="H1793" s="31" t="str">
        <f>IF(Sheet1!G2303=0,"出错","-")</f>
        <v>-</v>
      </c>
      <c r="I1793" s="31" t="str">
        <f>IF(AND(Sheet1!G2303=0,Sheet1!L2303&lt;&gt;0),"出错","-")</f>
        <v>-</v>
      </c>
      <c r="J1793" s="31" t="str">
        <f>IF(AND(Sheet1!G2303=0,Sheet1!L2303=0,Sheet1!Q2303&lt;&gt;0),"出错","-")</f>
        <v>-</v>
      </c>
      <c r="K1793" s="31" t="str">
        <f>IF(AND(Sheet1!G2303=0,Sheet1!L2303=0,Sheet1!Q2303=0,Sheet1!V2303&lt;&gt;0),"出错","-")</f>
        <v>-</v>
      </c>
      <c r="L1793" s="31" t="str">
        <f>IF(AND(Sheet1!G2303=0,Sheet1!L2303=0,Sheet1!Q2303=0,Sheet1!V2303=0,Sheet1!AA2303&lt;&gt;0),"出错","-")</f>
        <v>-</v>
      </c>
    </row>
    <row r="1794" spans="1:12">
      <c r="A1794" s="3">
        <v>55031</v>
      </c>
      <c r="B1794" s="3" t="s">
        <v>879</v>
      </c>
      <c r="C1794" s="31" t="str">
        <f>IF(OR(Sheet1!I2304&lt;&gt;Sheet1!AF2304,Sheet1!AG2304&lt;&gt;Sheet1!J2304),"有影响","-")</f>
        <v>-</v>
      </c>
      <c r="D1794" s="31" t="str">
        <f>IF(OR(Sheet1!N2304&lt;&gt;Sheet1!AH2304,Sheet1!AI2304&lt;&gt;Sheet1!O2304),"有影响","-")</f>
        <v>-</v>
      </c>
      <c r="E1794" s="31" t="str">
        <f>IF(OR(Sheet1!S2304&lt;&gt;Sheet1!AJ2304,Sheet1!AK2304&lt;&gt;Sheet1!T2304),"有影响","-")</f>
        <v>-</v>
      </c>
      <c r="F1794" s="31" t="str">
        <f>IF(OR(Sheet1!X2304&lt;&gt;Sheet1!AL2304,Sheet1!AM2304&lt;&gt;Sheet1!Y2304),"有影响","-")</f>
        <v>-</v>
      </c>
      <c r="G1794" s="31" t="str">
        <f>IF(OR(Sheet1!AC2304&lt;&gt;Sheet1!AN2304,Sheet1!AO2304&lt;&gt;Sheet1!AD2304),"有影响","-")</f>
        <v>-</v>
      </c>
      <c r="H1794" s="31" t="str">
        <f>IF(Sheet1!G2304=0,"出错","-")</f>
        <v>-</v>
      </c>
      <c r="I1794" s="31" t="str">
        <f>IF(AND(Sheet1!G2304=0,Sheet1!L2304&lt;&gt;0),"出错","-")</f>
        <v>-</v>
      </c>
      <c r="J1794" s="31" t="str">
        <f>IF(AND(Sheet1!G2304=0,Sheet1!L2304=0,Sheet1!Q2304&lt;&gt;0),"出错","-")</f>
        <v>-</v>
      </c>
      <c r="K1794" s="31" t="str">
        <f>IF(AND(Sheet1!G2304=0,Sheet1!L2304=0,Sheet1!Q2304=0,Sheet1!V2304&lt;&gt;0),"出错","-")</f>
        <v>-</v>
      </c>
      <c r="L1794" s="31" t="str">
        <f>IF(AND(Sheet1!G2304=0,Sheet1!L2304=0,Sheet1!Q2304=0,Sheet1!V2304=0,Sheet1!AA2304&lt;&gt;0),"出错","-")</f>
        <v>-</v>
      </c>
    </row>
    <row r="1795" spans="1:12">
      <c r="A1795" s="3">
        <v>55032</v>
      </c>
      <c r="B1795" s="3" t="s">
        <v>880</v>
      </c>
      <c r="C1795" s="31" t="str">
        <f>IF(OR(Sheet1!I2305&lt;&gt;Sheet1!AF2305,Sheet1!AG2305&lt;&gt;Sheet1!J2305),"有影响","-")</f>
        <v>-</v>
      </c>
      <c r="D1795" s="31" t="str">
        <f>IF(OR(Sheet1!N2305&lt;&gt;Sheet1!AH2305,Sheet1!AI2305&lt;&gt;Sheet1!O2305),"有影响","-")</f>
        <v>-</v>
      </c>
      <c r="E1795" s="31" t="str">
        <f>IF(OR(Sheet1!S2305&lt;&gt;Sheet1!AJ2305,Sheet1!AK2305&lt;&gt;Sheet1!T2305),"有影响","-")</f>
        <v>-</v>
      </c>
      <c r="F1795" s="31" t="str">
        <f>IF(OR(Sheet1!X2305&lt;&gt;Sheet1!AL2305,Sheet1!AM2305&lt;&gt;Sheet1!Y2305),"有影响","-")</f>
        <v>-</v>
      </c>
      <c r="G1795" s="31" t="str">
        <f>IF(OR(Sheet1!AC2305&lt;&gt;Sheet1!AN2305,Sheet1!AO2305&lt;&gt;Sheet1!AD2305),"有影响","-")</f>
        <v>-</v>
      </c>
      <c r="H1795" s="31" t="str">
        <f>IF(Sheet1!G2305=0,"出错","-")</f>
        <v>-</v>
      </c>
      <c r="I1795" s="31" t="str">
        <f>IF(AND(Sheet1!G2305=0,Sheet1!L2305&lt;&gt;0),"出错","-")</f>
        <v>-</v>
      </c>
      <c r="J1795" s="31" t="str">
        <f>IF(AND(Sheet1!G2305=0,Sheet1!L2305=0,Sheet1!Q2305&lt;&gt;0),"出错","-")</f>
        <v>-</v>
      </c>
      <c r="K1795" s="31" t="str">
        <f>IF(AND(Sheet1!G2305=0,Sheet1!L2305=0,Sheet1!Q2305=0,Sheet1!V2305&lt;&gt;0),"出错","-")</f>
        <v>-</v>
      </c>
      <c r="L1795" s="31" t="str">
        <f>IF(AND(Sheet1!G2305=0,Sheet1!L2305=0,Sheet1!Q2305=0,Sheet1!V2305=0,Sheet1!AA2305&lt;&gt;0),"出错","-")</f>
        <v>-</v>
      </c>
    </row>
    <row r="1796" spans="1:12">
      <c r="A1796" s="3">
        <v>55033</v>
      </c>
      <c r="B1796" s="3" t="s">
        <v>881</v>
      </c>
      <c r="C1796" s="31" t="str">
        <f>IF(OR(Sheet1!I2306&lt;&gt;Sheet1!AF2306,Sheet1!AG2306&lt;&gt;Sheet1!J2306),"有影响","-")</f>
        <v>-</v>
      </c>
      <c r="D1796" s="31" t="str">
        <f>IF(OR(Sheet1!N2306&lt;&gt;Sheet1!AH2306,Sheet1!AI2306&lt;&gt;Sheet1!O2306),"有影响","-")</f>
        <v>-</v>
      </c>
      <c r="E1796" s="31" t="str">
        <f>IF(OR(Sheet1!S2306&lt;&gt;Sheet1!AJ2306,Sheet1!AK2306&lt;&gt;Sheet1!T2306),"有影响","-")</f>
        <v>-</v>
      </c>
      <c r="F1796" s="31" t="str">
        <f>IF(OR(Sheet1!X2306&lt;&gt;Sheet1!AL2306,Sheet1!AM2306&lt;&gt;Sheet1!Y2306),"有影响","-")</f>
        <v>-</v>
      </c>
      <c r="G1796" s="31" t="str">
        <f>IF(OR(Sheet1!AC2306&lt;&gt;Sheet1!AN2306,Sheet1!AO2306&lt;&gt;Sheet1!AD2306),"有影响","-")</f>
        <v>-</v>
      </c>
      <c r="H1796" s="31" t="str">
        <f>IF(Sheet1!G2306=0,"出错","-")</f>
        <v>-</v>
      </c>
      <c r="I1796" s="31" t="str">
        <f>IF(AND(Sheet1!G2306=0,Sheet1!L2306&lt;&gt;0),"出错","-")</f>
        <v>-</v>
      </c>
      <c r="J1796" s="31" t="str">
        <f>IF(AND(Sheet1!G2306=0,Sheet1!L2306=0,Sheet1!Q2306&lt;&gt;0),"出错","-")</f>
        <v>-</v>
      </c>
      <c r="K1796" s="31" t="str">
        <f>IF(AND(Sheet1!G2306=0,Sheet1!L2306=0,Sheet1!Q2306=0,Sheet1!V2306&lt;&gt;0),"出错","-")</f>
        <v>-</v>
      </c>
      <c r="L1796" s="31" t="str">
        <f>IF(AND(Sheet1!G2306=0,Sheet1!L2306=0,Sheet1!Q2306=0,Sheet1!V2306=0,Sheet1!AA2306&lt;&gt;0),"出错","-")</f>
        <v>-</v>
      </c>
    </row>
    <row r="1797" spans="1:12">
      <c r="A1797" s="3">
        <v>55034</v>
      </c>
      <c r="B1797" s="3" t="s">
        <v>882</v>
      </c>
      <c r="C1797" s="31" t="str">
        <f>IF(OR(Sheet1!I2307&lt;&gt;Sheet1!AF2307,Sheet1!AG2307&lt;&gt;Sheet1!J2307),"有影响","-")</f>
        <v>-</v>
      </c>
      <c r="D1797" s="31" t="str">
        <f>IF(OR(Sheet1!N2307&lt;&gt;Sheet1!AH2307,Sheet1!AI2307&lt;&gt;Sheet1!O2307),"有影响","-")</f>
        <v>-</v>
      </c>
      <c r="E1797" s="31" t="str">
        <f>IF(OR(Sheet1!S2307&lt;&gt;Sheet1!AJ2307,Sheet1!AK2307&lt;&gt;Sheet1!T2307),"有影响","-")</f>
        <v>-</v>
      </c>
      <c r="F1797" s="31" t="str">
        <f>IF(OR(Sheet1!X2307&lt;&gt;Sheet1!AL2307,Sheet1!AM2307&lt;&gt;Sheet1!Y2307),"有影响","-")</f>
        <v>-</v>
      </c>
      <c r="G1797" s="31" t="str">
        <f>IF(OR(Sheet1!AC2307&lt;&gt;Sheet1!AN2307,Sheet1!AO2307&lt;&gt;Sheet1!AD2307),"有影响","-")</f>
        <v>-</v>
      </c>
      <c r="H1797" s="31" t="str">
        <f>IF(Sheet1!G2307=0,"出错","-")</f>
        <v>-</v>
      </c>
      <c r="I1797" s="31" t="str">
        <f>IF(AND(Sheet1!G2307=0,Sheet1!L2307&lt;&gt;0),"出错","-")</f>
        <v>-</v>
      </c>
      <c r="J1797" s="31" t="str">
        <f>IF(AND(Sheet1!G2307=0,Sheet1!L2307=0,Sheet1!Q2307&lt;&gt;0),"出错","-")</f>
        <v>-</v>
      </c>
      <c r="K1797" s="31" t="str">
        <f>IF(AND(Sheet1!G2307=0,Sheet1!L2307=0,Sheet1!Q2307=0,Sheet1!V2307&lt;&gt;0),"出错","-")</f>
        <v>-</v>
      </c>
      <c r="L1797" s="31" t="str">
        <f>IF(AND(Sheet1!G2307=0,Sheet1!L2307=0,Sheet1!Q2307=0,Sheet1!V2307=0,Sheet1!AA2307&lt;&gt;0),"出错","-")</f>
        <v>-</v>
      </c>
    </row>
    <row r="1798" spans="1:12">
      <c r="A1798" s="3">
        <v>55035</v>
      </c>
      <c r="B1798" s="3" t="s">
        <v>883</v>
      </c>
      <c r="C1798" s="31" t="str">
        <f>IF(OR(Sheet1!I2308&lt;&gt;Sheet1!AF2308,Sheet1!AG2308&lt;&gt;Sheet1!J2308),"有影响","-")</f>
        <v>-</v>
      </c>
      <c r="D1798" s="31" t="str">
        <f>IF(OR(Sheet1!N2308&lt;&gt;Sheet1!AH2308,Sheet1!AI2308&lt;&gt;Sheet1!O2308),"有影响","-")</f>
        <v>-</v>
      </c>
      <c r="E1798" s="31" t="str">
        <f>IF(OR(Sheet1!S2308&lt;&gt;Sheet1!AJ2308,Sheet1!AK2308&lt;&gt;Sheet1!T2308),"有影响","-")</f>
        <v>-</v>
      </c>
      <c r="F1798" s="31" t="str">
        <f>IF(OR(Sheet1!X2308&lt;&gt;Sheet1!AL2308,Sheet1!AM2308&lt;&gt;Sheet1!Y2308),"有影响","-")</f>
        <v>-</v>
      </c>
      <c r="G1798" s="31" t="str">
        <f>IF(OR(Sheet1!AC2308&lt;&gt;Sheet1!AN2308,Sheet1!AO2308&lt;&gt;Sheet1!AD2308),"有影响","-")</f>
        <v>-</v>
      </c>
      <c r="H1798" s="31" t="str">
        <f>IF(Sheet1!G2308=0,"出错","-")</f>
        <v>-</v>
      </c>
      <c r="I1798" s="31" t="str">
        <f>IF(AND(Sheet1!G2308=0,Sheet1!L2308&lt;&gt;0),"出错","-")</f>
        <v>-</v>
      </c>
      <c r="J1798" s="31" t="str">
        <f>IF(AND(Sheet1!G2308=0,Sheet1!L2308=0,Sheet1!Q2308&lt;&gt;0),"出错","-")</f>
        <v>-</v>
      </c>
      <c r="K1798" s="31" t="str">
        <f>IF(AND(Sheet1!G2308=0,Sheet1!L2308=0,Sheet1!Q2308=0,Sheet1!V2308&lt;&gt;0),"出错","-")</f>
        <v>-</v>
      </c>
      <c r="L1798" s="31" t="str">
        <f>IF(AND(Sheet1!G2308=0,Sheet1!L2308=0,Sheet1!Q2308=0,Sheet1!V2308=0,Sheet1!AA2308&lt;&gt;0),"出错","-")</f>
        <v>-</v>
      </c>
    </row>
    <row r="1799" spans="1:12">
      <c r="A1799" s="3">
        <v>55036</v>
      </c>
      <c r="B1799" s="3" t="s">
        <v>884</v>
      </c>
      <c r="C1799" s="31" t="str">
        <f>IF(OR(Sheet1!I2309&lt;&gt;Sheet1!AF2309,Sheet1!AG2309&lt;&gt;Sheet1!J2309),"有影响","-")</f>
        <v>-</v>
      </c>
      <c r="D1799" s="31" t="str">
        <f>IF(OR(Sheet1!N2309&lt;&gt;Sheet1!AH2309,Sheet1!AI2309&lt;&gt;Sheet1!O2309),"有影响","-")</f>
        <v>-</v>
      </c>
      <c r="E1799" s="31" t="str">
        <f>IF(OR(Sheet1!S2309&lt;&gt;Sheet1!AJ2309,Sheet1!AK2309&lt;&gt;Sheet1!T2309),"有影响","-")</f>
        <v>-</v>
      </c>
      <c r="F1799" s="31" t="str">
        <f>IF(OR(Sheet1!X2309&lt;&gt;Sheet1!AL2309,Sheet1!AM2309&lt;&gt;Sheet1!Y2309),"有影响","-")</f>
        <v>-</v>
      </c>
      <c r="G1799" s="31" t="str">
        <f>IF(OR(Sheet1!AC2309&lt;&gt;Sheet1!AN2309,Sheet1!AO2309&lt;&gt;Sheet1!AD2309),"有影响","-")</f>
        <v>-</v>
      </c>
      <c r="H1799" s="31" t="str">
        <f>IF(Sheet1!G2309=0,"出错","-")</f>
        <v>-</v>
      </c>
      <c r="I1799" s="31" t="str">
        <f>IF(AND(Sheet1!G2309=0,Sheet1!L2309&lt;&gt;0),"出错","-")</f>
        <v>-</v>
      </c>
      <c r="J1799" s="31" t="str">
        <f>IF(AND(Sheet1!G2309=0,Sheet1!L2309=0,Sheet1!Q2309&lt;&gt;0),"出错","-")</f>
        <v>-</v>
      </c>
      <c r="K1799" s="31" t="str">
        <f>IF(AND(Sheet1!G2309=0,Sheet1!L2309=0,Sheet1!Q2309=0,Sheet1!V2309&lt;&gt;0),"出错","-")</f>
        <v>-</v>
      </c>
      <c r="L1799" s="31" t="str">
        <f>IF(AND(Sheet1!G2309=0,Sheet1!L2309=0,Sheet1!Q2309=0,Sheet1!V2309=0,Sheet1!AA2309&lt;&gt;0),"出错","-")</f>
        <v>-</v>
      </c>
    </row>
    <row r="1800" spans="1:12">
      <c r="A1800" s="3">
        <v>55037</v>
      </c>
      <c r="B1800" s="3" t="s">
        <v>885</v>
      </c>
      <c r="C1800" s="31" t="str">
        <f>IF(OR(Sheet1!I2310&lt;&gt;Sheet1!AF2310,Sheet1!AG2310&lt;&gt;Sheet1!J2310),"有影响","-")</f>
        <v>-</v>
      </c>
      <c r="D1800" s="31" t="str">
        <f>IF(OR(Sheet1!N2310&lt;&gt;Sheet1!AH2310,Sheet1!AI2310&lt;&gt;Sheet1!O2310),"有影响","-")</f>
        <v>-</v>
      </c>
      <c r="E1800" s="31" t="str">
        <f>IF(OR(Sheet1!S2310&lt;&gt;Sheet1!AJ2310,Sheet1!AK2310&lt;&gt;Sheet1!T2310),"有影响","-")</f>
        <v>-</v>
      </c>
      <c r="F1800" s="31" t="str">
        <f>IF(OR(Sheet1!X2310&lt;&gt;Sheet1!AL2310,Sheet1!AM2310&lt;&gt;Sheet1!Y2310),"有影响","-")</f>
        <v>-</v>
      </c>
      <c r="G1800" s="31" t="str">
        <f>IF(OR(Sheet1!AC2310&lt;&gt;Sheet1!AN2310,Sheet1!AO2310&lt;&gt;Sheet1!AD2310),"有影响","-")</f>
        <v>-</v>
      </c>
      <c r="H1800" s="31" t="str">
        <f>IF(Sheet1!G2310=0,"出错","-")</f>
        <v>-</v>
      </c>
      <c r="I1800" s="31" t="str">
        <f>IF(AND(Sheet1!G2310=0,Sheet1!L2310&lt;&gt;0),"出错","-")</f>
        <v>-</v>
      </c>
      <c r="J1800" s="31" t="str">
        <f>IF(AND(Sheet1!G2310=0,Sheet1!L2310=0,Sheet1!Q2310&lt;&gt;0),"出错","-")</f>
        <v>-</v>
      </c>
      <c r="K1800" s="31" t="str">
        <f>IF(AND(Sheet1!G2310=0,Sheet1!L2310=0,Sheet1!Q2310=0,Sheet1!V2310&lt;&gt;0),"出错","-")</f>
        <v>-</v>
      </c>
      <c r="L1800" s="31" t="str">
        <f>IF(AND(Sheet1!G2310=0,Sheet1!L2310=0,Sheet1!Q2310=0,Sheet1!V2310=0,Sheet1!AA2310&lt;&gt;0),"出错","-")</f>
        <v>-</v>
      </c>
    </row>
    <row r="1801" spans="1:12">
      <c r="A1801" s="3">
        <v>55038</v>
      </c>
      <c r="B1801" s="3" t="s">
        <v>886</v>
      </c>
      <c r="C1801" s="31" t="str">
        <f>IF(OR(Sheet1!I2311&lt;&gt;Sheet1!AF2311,Sheet1!AG2311&lt;&gt;Sheet1!J2311),"有影响","-")</f>
        <v>-</v>
      </c>
      <c r="D1801" s="31" t="str">
        <f>IF(OR(Sheet1!N2311&lt;&gt;Sheet1!AH2311,Sheet1!AI2311&lt;&gt;Sheet1!O2311),"有影响","-")</f>
        <v>-</v>
      </c>
      <c r="E1801" s="31" t="str">
        <f>IF(OR(Sheet1!S2311&lt;&gt;Sheet1!AJ2311,Sheet1!AK2311&lt;&gt;Sheet1!T2311),"有影响","-")</f>
        <v>-</v>
      </c>
      <c r="F1801" s="31" t="str">
        <f>IF(OR(Sheet1!X2311&lt;&gt;Sheet1!AL2311,Sheet1!AM2311&lt;&gt;Sheet1!Y2311),"有影响","-")</f>
        <v>-</v>
      </c>
      <c r="G1801" s="31" t="str">
        <f>IF(OR(Sheet1!AC2311&lt;&gt;Sheet1!AN2311,Sheet1!AO2311&lt;&gt;Sheet1!AD2311),"有影响","-")</f>
        <v>-</v>
      </c>
      <c r="H1801" s="31" t="str">
        <f>IF(Sheet1!G2311=0,"出错","-")</f>
        <v>-</v>
      </c>
      <c r="I1801" s="31" t="str">
        <f>IF(AND(Sheet1!G2311=0,Sheet1!L2311&lt;&gt;0),"出错","-")</f>
        <v>-</v>
      </c>
      <c r="J1801" s="31" t="str">
        <f>IF(AND(Sheet1!G2311=0,Sheet1!L2311=0,Sheet1!Q2311&lt;&gt;0),"出错","-")</f>
        <v>-</v>
      </c>
      <c r="K1801" s="31" t="str">
        <f>IF(AND(Sheet1!G2311=0,Sheet1!L2311=0,Sheet1!Q2311=0,Sheet1!V2311&lt;&gt;0),"出错","-")</f>
        <v>-</v>
      </c>
      <c r="L1801" s="31" t="str">
        <f>IF(AND(Sheet1!G2311=0,Sheet1!L2311=0,Sheet1!Q2311=0,Sheet1!V2311=0,Sheet1!AA2311&lt;&gt;0),"出错","-")</f>
        <v>-</v>
      </c>
    </row>
    <row r="1802" spans="1:12">
      <c r="A1802" s="3">
        <v>55039</v>
      </c>
      <c r="B1802" s="3" t="s">
        <v>887</v>
      </c>
      <c r="C1802" s="31" t="str">
        <f>IF(OR(Sheet1!I2312&lt;&gt;Sheet1!AF2312,Sheet1!AG2312&lt;&gt;Sheet1!J2312),"有影响","-")</f>
        <v>-</v>
      </c>
      <c r="D1802" s="31" t="str">
        <f>IF(OR(Sheet1!N2312&lt;&gt;Sheet1!AH2312,Sheet1!AI2312&lt;&gt;Sheet1!O2312),"有影响","-")</f>
        <v>-</v>
      </c>
      <c r="E1802" s="31" t="str">
        <f>IF(OR(Sheet1!S2312&lt;&gt;Sheet1!AJ2312,Sheet1!AK2312&lt;&gt;Sheet1!T2312),"有影响","-")</f>
        <v>-</v>
      </c>
      <c r="F1802" s="31" t="str">
        <f>IF(OR(Sheet1!X2312&lt;&gt;Sheet1!AL2312,Sheet1!AM2312&lt;&gt;Sheet1!Y2312),"有影响","-")</f>
        <v>-</v>
      </c>
      <c r="G1802" s="31" t="str">
        <f>IF(OR(Sheet1!AC2312&lt;&gt;Sheet1!AN2312,Sheet1!AO2312&lt;&gt;Sheet1!AD2312),"有影响","-")</f>
        <v>-</v>
      </c>
      <c r="H1802" s="31" t="str">
        <f>IF(Sheet1!G2312=0,"出错","-")</f>
        <v>-</v>
      </c>
      <c r="I1802" s="31" t="str">
        <f>IF(AND(Sheet1!G2312=0,Sheet1!L2312&lt;&gt;0),"出错","-")</f>
        <v>-</v>
      </c>
      <c r="J1802" s="31" t="str">
        <f>IF(AND(Sheet1!G2312=0,Sheet1!L2312=0,Sheet1!Q2312&lt;&gt;0),"出错","-")</f>
        <v>-</v>
      </c>
      <c r="K1802" s="31" t="str">
        <f>IF(AND(Sheet1!G2312=0,Sheet1!L2312=0,Sheet1!Q2312=0,Sheet1!V2312&lt;&gt;0),"出错","-")</f>
        <v>-</v>
      </c>
      <c r="L1802" s="31" t="str">
        <f>IF(AND(Sheet1!G2312=0,Sheet1!L2312=0,Sheet1!Q2312=0,Sheet1!V2312=0,Sheet1!AA2312&lt;&gt;0),"出错","-")</f>
        <v>-</v>
      </c>
    </row>
    <row r="1803" spans="1:12">
      <c r="A1803" s="3">
        <v>55040</v>
      </c>
      <c r="B1803" s="3" t="s">
        <v>888</v>
      </c>
      <c r="C1803" s="31" t="str">
        <f>IF(OR(Sheet1!I2313&lt;&gt;Sheet1!AF2313,Sheet1!AG2313&lt;&gt;Sheet1!J2313),"有影响","-")</f>
        <v>-</v>
      </c>
      <c r="D1803" s="31" t="str">
        <f>IF(OR(Sheet1!N2313&lt;&gt;Sheet1!AH2313,Sheet1!AI2313&lt;&gt;Sheet1!O2313),"有影响","-")</f>
        <v>-</v>
      </c>
      <c r="E1803" s="31" t="str">
        <f>IF(OR(Sheet1!S2313&lt;&gt;Sheet1!AJ2313,Sheet1!AK2313&lt;&gt;Sheet1!T2313),"有影响","-")</f>
        <v>-</v>
      </c>
      <c r="F1803" s="31" t="str">
        <f>IF(OR(Sheet1!X2313&lt;&gt;Sheet1!AL2313,Sheet1!AM2313&lt;&gt;Sheet1!Y2313),"有影响","-")</f>
        <v>-</v>
      </c>
      <c r="G1803" s="31" t="str">
        <f>IF(OR(Sheet1!AC2313&lt;&gt;Sheet1!AN2313,Sheet1!AO2313&lt;&gt;Sheet1!AD2313),"有影响","-")</f>
        <v>-</v>
      </c>
      <c r="H1803" s="31" t="str">
        <f>IF(Sheet1!G2313=0,"出错","-")</f>
        <v>-</v>
      </c>
      <c r="I1803" s="31" t="str">
        <f>IF(AND(Sheet1!G2313=0,Sheet1!L2313&lt;&gt;0),"出错","-")</f>
        <v>-</v>
      </c>
      <c r="J1803" s="31" t="str">
        <f>IF(AND(Sheet1!G2313=0,Sheet1!L2313=0,Sheet1!Q2313&lt;&gt;0),"出错","-")</f>
        <v>-</v>
      </c>
      <c r="K1803" s="31" t="str">
        <f>IF(AND(Sheet1!G2313=0,Sheet1!L2313=0,Sheet1!Q2313=0,Sheet1!V2313&lt;&gt;0),"出错","-")</f>
        <v>-</v>
      </c>
      <c r="L1803" s="31" t="str">
        <f>IF(AND(Sheet1!G2313=0,Sheet1!L2313=0,Sheet1!Q2313=0,Sheet1!V2313=0,Sheet1!AA2313&lt;&gt;0),"出错","-")</f>
        <v>-</v>
      </c>
    </row>
    <row r="1804" spans="1:12">
      <c r="A1804" s="3">
        <v>55041</v>
      </c>
      <c r="B1804" s="3" t="s">
        <v>889</v>
      </c>
      <c r="C1804" s="31" t="str">
        <f>IF(OR(Sheet1!I2314&lt;&gt;Sheet1!AF2314,Sheet1!AG2314&lt;&gt;Sheet1!J2314),"有影响","-")</f>
        <v>-</v>
      </c>
      <c r="D1804" s="31" t="str">
        <f>IF(OR(Sheet1!N2314&lt;&gt;Sheet1!AH2314,Sheet1!AI2314&lt;&gt;Sheet1!O2314),"有影响","-")</f>
        <v>-</v>
      </c>
      <c r="E1804" s="31" t="str">
        <f>IF(OR(Sheet1!S2314&lt;&gt;Sheet1!AJ2314,Sheet1!AK2314&lt;&gt;Sheet1!T2314),"有影响","-")</f>
        <v>-</v>
      </c>
      <c r="F1804" s="31" t="str">
        <f>IF(OR(Sheet1!X2314&lt;&gt;Sheet1!AL2314,Sheet1!AM2314&lt;&gt;Sheet1!Y2314),"有影响","-")</f>
        <v>-</v>
      </c>
      <c r="G1804" s="31" t="str">
        <f>IF(OR(Sheet1!AC2314&lt;&gt;Sheet1!AN2314,Sheet1!AO2314&lt;&gt;Sheet1!AD2314),"有影响","-")</f>
        <v>-</v>
      </c>
      <c r="H1804" s="31" t="str">
        <f>IF(Sheet1!G2314=0,"出错","-")</f>
        <v>-</v>
      </c>
      <c r="I1804" s="31" t="str">
        <f>IF(AND(Sheet1!G2314=0,Sheet1!L2314&lt;&gt;0),"出错","-")</f>
        <v>-</v>
      </c>
      <c r="J1804" s="31" t="str">
        <f>IF(AND(Sheet1!G2314=0,Sheet1!L2314=0,Sheet1!Q2314&lt;&gt;0),"出错","-")</f>
        <v>-</v>
      </c>
      <c r="K1804" s="31" t="str">
        <f>IF(AND(Sheet1!G2314=0,Sheet1!L2314=0,Sheet1!Q2314=0,Sheet1!V2314&lt;&gt;0),"出错","-")</f>
        <v>-</v>
      </c>
      <c r="L1804" s="31" t="str">
        <f>IF(AND(Sheet1!G2314=0,Sheet1!L2314=0,Sheet1!Q2314=0,Sheet1!V2314=0,Sheet1!AA2314&lt;&gt;0),"出错","-")</f>
        <v>-</v>
      </c>
    </row>
    <row r="1805" spans="1:12">
      <c r="A1805" s="3">
        <v>55042</v>
      </c>
      <c r="B1805" s="3" t="s">
        <v>890</v>
      </c>
      <c r="C1805" s="31" t="str">
        <f>IF(OR(Sheet1!I2315&lt;&gt;Sheet1!AF2315,Sheet1!AG2315&lt;&gt;Sheet1!J2315),"有影响","-")</f>
        <v>-</v>
      </c>
      <c r="D1805" s="31" t="str">
        <f>IF(OR(Sheet1!N2315&lt;&gt;Sheet1!AH2315,Sheet1!AI2315&lt;&gt;Sheet1!O2315),"有影响","-")</f>
        <v>-</v>
      </c>
      <c r="E1805" s="31" t="str">
        <f>IF(OR(Sheet1!S2315&lt;&gt;Sheet1!AJ2315,Sheet1!AK2315&lt;&gt;Sheet1!T2315),"有影响","-")</f>
        <v>-</v>
      </c>
      <c r="F1805" s="31" t="str">
        <f>IF(OR(Sheet1!X2315&lt;&gt;Sheet1!AL2315,Sheet1!AM2315&lt;&gt;Sheet1!Y2315),"有影响","-")</f>
        <v>-</v>
      </c>
      <c r="G1805" s="31" t="str">
        <f>IF(OR(Sheet1!AC2315&lt;&gt;Sheet1!AN2315,Sheet1!AO2315&lt;&gt;Sheet1!AD2315),"有影响","-")</f>
        <v>-</v>
      </c>
      <c r="H1805" s="31" t="str">
        <f>IF(Sheet1!G2315=0,"出错","-")</f>
        <v>-</v>
      </c>
      <c r="I1805" s="31" t="str">
        <f>IF(AND(Sheet1!G2315=0,Sheet1!L2315&lt;&gt;0),"出错","-")</f>
        <v>-</v>
      </c>
      <c r="J1805" s="31" t="str">
        <f>IF(AND(Sheet1!G2315=0,Sheet1!L2315=0,Sheet1!Q2315&lt;&gt;0),"出错","-")</f>
        <v>-</v>
      </c>
      <c r="K1805" s="31" t="str">
        <f>IF(AND(Sheet1!G2315=0,Sheet1!L2315=0,Sheet1!Q2315=0,Sheet1!V2315&lt;&gt;0),"出错","-")</f>
        <v>-</v>
      </c>
      <c r="L1805" s="31" t="str">
        <f>IF(AND(Sheet1!G2315=0,Sheet1!L2315=0,Sheet1!Q2315=0,Sheet1!V2315=0,Sheet1!AA2315&lt;&gt;0),"出错","-")</f>
        <v>-</v>
      </c>
    </row>
    <row r="1806" spans="1:12">
      <c r="A1806" s="3">
        <v>55043</v>
      </c>
      <c r="B1806" s="3" t="s">
        <v>891</v>
      </c>
      <c r="C1806" s="31" t="str">
        <f>IF(OR(Sheet1!I2316&lt;&gt;Sheet1!AF2316,Sheet1!AG2316&lt;&gt;Sheet1!J2316),"有影响","-")</f>
        <v>-</v>
      </c>
      <c r="D1806" s="31" t="str">
        <f>IF(OR(Sheet1!N2316&lt;&gt;Sheet1!AH2316,Sheet1!AI2316&lt;&gt;Sheet1!O2316),"有影响","-")</f>
        <v>-</v>
      </c>
      <c r="E1806" s="31" t="str">
        <f>IF(OR(Sheet1!S2316&lt;&gt;Sheet1!AJ2316,Sheet1!AK2316&lt;&gt;Sheet1!T2316),"有影响","-")</f>
        <v>-</v>
      </c>
      <c r="F1806" s="31" t="str">
        <f>IF(OR(Sheet1!X2316&lt;&gt;Sheet1!AL2316,Sheet1!AM2316&lt;&gt;Sheet1!Y2316),"有影响","-")</f>
        <v>-</v>
      </c>
      <c r="G1806" s="31" t="str">
        <f>IF(OR(Sheet1!AC2316&lt;&gt;Sheet1!AN2316,Sheet1!AO2316&lt;&gt;Sheet1!AD2316),"有影响","-")</f>
        <v>-</v>
      </c>
      <c r="H1806" s="31" t="str">
        <f>IF(Sheet1!G2316=0,"出错","-")</f>
        <v>-</v>
      </c>
      <c r="I1806" s="31" t="str">
        <f>IF(AND(Sheet1!G2316=0,Sheet1!L2316&lt;&gt;0),"出错","-")</f>
        <v>-</v>
      </c>
      <c r="J1806" s="31" t="str">
        <f>IF(AND(Sheet1!G2316=0,Sheet1!L2316=0,Sheet1!Q2316&lt;&gt;0),"出错","-")</f>
        <v>-</v>
      </c>
      <c r="K1806" s="31" t="str">
        <f>IF(AND(Sheet1!G2316=0,Sheet1!L2316=0,Sheet1!Q2316=0,Sheet1!V2316&lt;&gt;0),"出错","-")</f>
        <v>-</v>
      </c>
      <c r="L1806" s="31" t="str">
        <f>IF(AND(Sheet1!G2316=0,Sheet1!L2316=0,Sheet1!Q2316=0,Sheet1!V2316=0,Sheet1!AA2316&lt;&gt;0),"出错","-")</f>
        <v>-</v>
      </c>
    </row>
    <row r="1807" spans="1:12">
      <c r="A1807" s="3">
        <v>55044</v>
      </c>
      <c r="B1807" s="3" t="s">
        <v>892</v>
      </c>
      <c r="C1807" s="31" t="str">
        <f>IF(OR(Sheet1!I2317&lt;&gt;Sheet1!AF2317,Sheet1!AG2317&lt;&gt;Sheet1!J2317),"有影响","-")</f>
        <v>-</v>
      </c>
      <c r="D1807" s="31" t="str">
        <f>IF(OR(Sheet1!N2317&lt;&gt;Sheet1!AH2317,Sheet1!AI2317&lt;&gt;Sheet1!O2317),"有影响","-")</f>
        <v>-</v>
      </c>
      <c r="E1807" s="31" t="str">
        <f>IF(OR(Sheet1!S2317&lt;&gt;Sheet1!AJ2317,Sheet1!AK2317&lt;&gt;Sheet1!T2317),"有影响","-")</f>
        <v>-</v>
      </c>
      <c r="F1807" s="31" t="str">
        <f>IF(OR(Sheet1!X2317&lt;&gt;Sheet1!AL2317,Sheet1!AM2317&lt;&gt;Sheet1!Y2317),"有影响","-")</f>
        <v>-</v>
      </c>
      <c r="G1807" s="31" t="str">
        <f>IF(OR(Sheet1!AC2317&lt;&gt;Sheet1!AN2317,Sheet1!AO2317&lt;&gt;Sheet1!AD2317),"有影响","-")</f>
        <v>-</v>
      </c>
      <c r="H1807" s="31" t="str">
        <f>IF(Sheet1!G2317=0,"出错","-")</f>
        <v>-</v>
      </c>
      <c r="I1807" s="31" t="str">
        <f>IF(AND(Sheet1!G2317=0,Sheet1!L2317&lt;&gt;0),"出错","-")</f>
        <v>-</v>
      </c>
      <c r="J1807" s="31" t="str">
        <f>IF(AND(Sheet1!G2317=0,Sheet1!L2317=0,Sheet1!Q2317&lt;&gt;0),"出错","-")</f>
        <v>-</v>
      </c>
      <c r="K1807" s="31" t="str">
        <f>IF(AND(Sheet1!G2317=0,Sheet1!L2317=0,Sheet1!Q2317=0,Sheet1!V2317&lt;&gt;0),"出错","-")</f>
        <v>-</v>
      </c>
      <c r="L1807" s="31" t="str">
        <f>IF(AND(Sheet1!G2317=0,Sheet1!L2317=0,Sheet1!Q2317=0,Sheet1!V2317=0,Sheet1!AA2317&lt;&gt;0),"出错","-")</f>
        <v>-</v>
      </c>
    </row>
    <row r="1808" spans="1:12">
      <c r="A1808" s="3">
        <v>55045</v>
      </c>
      <c r="B1808" s="3" t="s">
        <v>893</v>
      </c>
      <c r="C1808" s="31" t="str">
        <f>IF(OR(Sheet1!I2318&lt;&gt;Sheet1!AF2318,Sheet1!AG2318&lt;&gt;Sheet1!J2318),"有影响","-")</f>
        <v>-</v>
      </c>
      <c r="D1808" s="31" t="str">
        <f>IF(OR(Sheet1!N2318&lt;&gt;Sheet1!AH2318,Sheet1!AI2318&lt;&gt;Sheet1!O2318),"有影响","-")</f>
        <v>-</v>
      </c>
      <c r="E1808" s="31" t="str">
        <f>IF(OR(Sheet1!S2318&lt;&gt;Sheet1!AJ2318,Sheet1!AK2318&lt;&gt;Sheet1!T2318),"有影响","-")</f>
        <v>-</v>
      </c>
      <c r="F1808" s="31" t="str">
        <f>IF(OR(Sheet1!X2318&lt;&gt;Sheet1!AL2318,Sheet1!AM2318&lt;&gt;Sheet1!Y2318),"有影响","-")</f>
        <v>-</v>
      </c>
      <c r="G1808" s="31" t="str">
        <f>IF(OR(Sheet1!AC2318&lt;&gt;Sheet1!AN2318,Sheet1!AO2318&lt;&gt;Sheet1!AD2318),"有影响","-")</f>
        <v>-</v>
      </c>
      <c r="H1808" s="31" t="str">
        <f>IF(Sheet1!G2318=0,"出错","-")</f>
        <v>-</v>
      </c>
      <c r="I1808" s="31" t="str">
        <f>IF(AND(Sheet1!G2318=0,Sheet1!L2318&lt;&gt;0),"出错","-")</f>
        <v>-</v>
      </c>
      <c r="J1808" s="31" t="str">
        <f>IF(AND(Sheet1!G2318=0,Sheet1!L2318=0,Sheet1!Q2318&lt;&gt;0),"出错","-")</f>
        <v>-</v>
      </c>
      <c r="K1808" s="31" t="str">
        <f>IF(AND(Sheet1!G2318=0,Sheet1!L2318=0,Sheet1!Q2318=0,Sheet1!V2318&lt;&gt;0),"出错","-")</f>
        <v>-</v>
      </c>
      <c r="L1808" s="31" t="str">
        <f>IF(AND(Sheet1!G2318=0,Sheet1!L2318=0,Sheet1!Q2318=0,Sheet1!V2318=0,Sheet1!AA2318&lt;&gt;0),"出错","-")</f>
        <v>-</v>
      </c>
    </row>
    <row r="1809" spans="1:12">
      <c r="A1809" s="3">
        <v>55046</v>
      </c>
      <c r="B1809" s="3" t="s">
        <v>894</v>
      </c>
      <c r="C1809" s="31" t="str">
        <f>IF(OR(Sheet1!I2319&lt;&gt;Sheet1!AF2319,Sheet1!AG2319&lt;&gt;Sheet1!J2319),"有影响","-")</f>
        <v>-</v>
      </c>
      <c r="D1809" s="31" t="str">
        <f>IF(OR(Sheet1!N2319&lt;&gt;Sheet1!AH2319,Sheet1!AI2319&lt;&gt;Sheet1!O2319),"有影响","-")</f>
        <v>-</v>
      </c>
      <c r="E1809" s="31" t="str">
        <f>IF(OR(Sheet1!S2319&lt;&gt;Sheet1!AJ2319,Sheet1!AK2319&lt;&gt;Sheet1!T2319),"有影响","-")</f>
        <v>-</v>
      </c>
      <c r="F1809" s="31" t="str">
        <f>IF(OR(Sheet1!X2319&lt;&gt;Sheet1!AL2319,Sheet1!AM2319&lt;&gt;Sheet1!Y2319),"有影响","-")</f>
        <v>-</v>
      </c>
      <c r="G1809" s="31" t="str">
        <f>IF(OR(Sheet1!AC2319&lt;&gt;Sheet1!AN2319,Sheet1!AO2319&lt;&gt;Sheet1!AD2319),"有影响","-")</f>
        <v>-</v>
      </c>
      <c r="H1809" s="31" t="str">
        <f>IF(Sheet1!G2319=0,"出错","-")</f>
        <v>-</v>
      </c>
      <c r="I1809" s="31" t="str">
        <f>IF(AND(Sheet1!G2319=0,Sheet1!L2319&lt;&gt;0),"出错","-")</f>
        <v>-</v>
      </c>
      <c r="J1809" s="31" t="str">
        <f>IF(AND(Sheet1!G2319=0,Sheet1!L2319=0,Sheet1!Q2319&lt;&gt;0),"出错","-")</f>
        <v>-</v>
      </c>
      <c r="K1809" s="31" t="str">
        <f>IF(AND(Sheet1!G2319=0,Sheet1!L2319=0,Sheet1!Q2319=0,Sheet1!V2319&lt;&gt;0),"出错","-")</f>
        <v>-</v>
      </c>
      <c r="L1809" s="31" t="str">
        <f>IF(AND(Sheet1!G2319=0,Sheet1!L2319=0,Sheet1!Q2319=0,Sheet1!V2319=0,Sheet1!AA2319&lt;&gt;0),"出错","-")</f>
        <v>-</v>
      </c>
    </row>
    <row r="1810" spans="1:12">
      <c r="A1810" s="3">
        <v>55047</v>
      </c>
      <c r="B1810" s="3" t="s">
        <v>895</v>
      </c>
      <c r="C1810" s="31" t="str">
        <f>IF(OR(Sheet1!I2320&lt;&gt;Sheet1!AF2320,Sheet1!AG2320&lt;&gt;Sheet1!J2320),"有影响","-")</f>
        <v>-</v>
      </c>
      <c r="D1810" s="31" t="str">
        <f>IF(OR(Sheet1!N2320&lt;&gt;Sheet1!AH2320,Sheet1!AI2320&lt;&gt;Sheet1!O2320),"有影响","-")</f>
        <v>-</v>
      </c>
      <c r="E1810" s="31" t="str">
        <f>IF(OR(Sheet1!S2320&lt;&gt;Sheet1!AJ2320,Sheet1!AK2320&lt;&gt;Sheet1!T2320),"有影响","-")</f>
        <v>-</v>
      </c>
      <c r="F1810" s="31" t="str">
        <f>IF(OR(Sheet1!X2320&lt;&gt;Sheet1!AL2320,Sheet1!AM2320&lt;&gt;Sheet1!Y2320),"有影响","-")</f>
        <v>-</v>
      </c>
      <c r="G1810" s="31" t="str">
        <f>IF(OR(Sheet1!AC2320&lt;&gt;Sheet1!AN2320,Sheet1!AO2320&lt;&gt;Sheet1!AD2320),"有影响","-")</f>
        <v>-</v>
      </c>
      <c r="H1810" s="31" t="str">
        <f>IF(Sheet1!G2320=0,"出错","-")</f>
        <v>-</v>
      </c>
      <c r="I1810" s="31" t="str">
        <f>IF(AND(Sheet1!G2320=0,Sheet1!L2320&lt;&gt;0),"出错","-")</f>
        <v>-</v>
      </c>
      <c r="J1810" s="31" t="str">
        <f>IF(AND(Sheet1!G2320=0,Sheet1!L2320=0,Sheet1!Q2320&lt;&gt;0),"出错","-")</f>
        <v>-</v>
      </c>
      <c r="K1810" s="31" t="str">
        <f>IF(AND(Sheet1!G2320=0,Sheet1!L2320=0,Sheet1!Q2320=0,Sheet1!V2320&lt;&gt;0),"出错","-")</f>
        <v>-</v>
      </c>
      <c r="L1810" s="31" t="str">
        <f>IF(AND(Sheet1!G2320=0,Sheet1!L2320=0,Sheet1!Q2320=0,Sheet1!V2320=0,Sheet1!AA2320&lt;&gt;0),"出错","-")</f>
        <v>-</v>
      </c>
    </row>
    <row r="1811" spans="1:12">
      <c r="A1811" s="3">
        <v>55048</v>
      </c>
      <c r="B1811" s="3" t="s">
        <v>896</v>
      </c>
      <c r="C1811" s="31" t="str">
        <f>IF(OR(Sheet1!I2321&lt;&gt;Sheet1!AF2321,Sheet1!AG2321&lt;&gt;Sheet1!J2321),"有影响","-")</f>
        <v>-</v>
      </c>
      <c r="D1811" s="31" t="str">
        <f>IF(OR(Sheet1!N2321&lt;&gt;Sheet1!AH2321,Sheet1!AI2321&lt;&gt;Sheet1!O2321),"有影响","-")</f>
        <v>-</v>
      </c>
      <c r="E1811" s="31" t="str">
        <f>IF(OR(Sheet1!S2321&lt;&gt;Sheet1!AJ2321,Sheet1!AK2321&lt;&gt;Sheet1!T2321),"有影响","-")</f>
        <v>-</v>
      </c>
      <c r="F1811" s="31" t="str">
        <f>IF(OR(Sheet1!X2321&lt;&gt;Sheet1!AL2321,Sheet1!AM2321&lt;&gt;Sheet1!Y2321),"有影响","-")</f>
        <v>-</v>
      </c>
      <c r="G1811" s="31" t="str">
        <f>IF(OR(Sheet1!AC2321&lt;&gt;Sheet1!AN2321,Sheet1!AO2321&lt;&gt;Sheet1!AD2321),"有影响","-")</f>
        <v>-</v>
      </c>
      <c r="H1811" s="31" t="str">
        <f>IF(Sheet1!G2321=0,"出错","-")</f>
        <v>-</v>
      </c>
      <c r="I1811" s="31" t="str">
        <f>IF(AND(Sheet1!G2321=0,Sheet1!L2321&lt;&gt;0),"出错","-")</f>
        <v>-</v>
      </c>
      <c r="J1811" s="31" t="str">
        <f>IF(AND(Sheet1!G2321=0,Sheet1!L2321=0,Sheet1!Q2321&lt;&gt;0),"出错","-")</f>
        <v>-</v>
      </c>
      <c r="K1811" s="31" t="str">
        <f>IF(AND(Sheet1!G2321=0,Sheet1!L2321=0,Sheet1!Q2321=0,Sheet1!V2321&lt;&gt;0),"出错","-")</f>
        <v>-</v>
      </c>
      <c r="L1811" s="31" t="str">
        <f>IF(AND(Sheet1!G2321=0,Sheet1!L2321=0,Sheet1!Q2321=0,Sheet1!V2321=0,Sheet1!AA2321&lt;&gt;0),"出错","-")</f>
        <v>-</v>
      </c>
    </row>
    <row r="1812" spans="1:12">
      <c r="A1812" s="3">
        <v>55049</v>
      </c>
      <c r="B1812" s="3" t="s">
        <v>897</v>
      </c>
      <c r="C1812" s="31" t="str">
        <f>IF(OR(Sheet1!I2322&lt;&gt;Sheet1!AF2322,Sheet1!AG2322&lt;&gt;Sheet1!J2322),"有影响","-")</f>
        <v>-</v>
      </c>
      <c r="D1812" s="31" t="str">
        <f>IF(OR(Sheet1!N2322&lt;&gt;Sheet1!AH2322,Sheet1!AI2322&lt;&gt;Sheet1!O2322),"有影响","-")</f>
        <v>-</v>
      </c>
      <c r="E1812" s="31" t="str">
        <f>IF(OR(Sheet1!S2322&lt;&gt;Sheet1!AJ2322,Sheet1!AK2322&lt;&gt;Sheet1!T2322),"有影响","-")</f>
        <v>-</v>
      </c>
      <c r="F1812" s="31" t="str">
        <f>IF(OR(Sheet1!X2322&lt;&gt;Sheet1!AL2322,Sheet1!AM2322&lt;&gt;Sheet1!Y2322),"有影响","-")</f>
        <v>-</v>
      </c>
      <c r="G1812" s="31" t="str">
        <f>IF(OR(Sheet1!AC2322&lt;&gt;Sheet1!AN2322,Sheet1!AO2322&lt;&gt;Sheet1!AD2322),"有影响","-")</f>
        <v>-</v>
      </c>
      <c r="H1812" s="31" t="str">
        <f>IF(Sheet1!G2322=0,"出错","-")</f>
        <v>-</v>
      </c>
      <c r="I1812" s="31" t="str">
        <f>IF(AND(Sheet1!G2322=0,Sheet1!L2322&lt;&gt;0),"出错","-")</f>
        <v>-</v>
      </c>
      <c r="J1812" s="31" t="str">
        <f>IF(AND(Sheet1!G2322=0,Sheet1!L2322=0,Sheet1!Q2322&lt;&gt;0),"出错","-")</f>
        <v>-</v>
      </c>
      <c r="K1812" s="31" t="str">
        <f>IF(AND(Sheet1!G2322=0,Sheet1!L2322=0,Sheet1!Q2322=0,Sheet1!V2322&lt;&gt;0),"出错","-")</f>
        <v>-</v>
      </c>
      <c r="L1812" s="31" t="str">
        <f>IF(AND(Sheet1!G2322=0,Sheet1!L2322=0,Sheet1!Q2322=0,Sheet1!V2322=0,Sheet1!AA2322&lt;&gt;0),"出错","-")</f>
        <v>-</v>
      </c>
    </row>
    <row r="1813" spans="1:12">
      <c r="A1813" s="3">
        <v>55050</v>
      </c>
      <c r="B1813" s="3" t="s">
        <v>898</v>
      </c>
      <c r="C1813" s="31" t="str">
        <f>IF(OR(Sheet1!I2323&lt;&gt;Sheet1!AF2323,Sheet1!AG2323&lt;&gt;Sheet1!J2323),"有影响","-")</f>
        <v>-</v>
      </c>
      <c r="D1813" s="31" t="str">
        <f>IF(OR(Sheet1!N2323&lt;&gt;Sheet1!AH2323,Sheet1!AI2323&lt;&gt;Sheet1!O2323),"有影响","-")</f>
        <v>-</v>
      </c>
      <c r="E1813" s="31" t="str">
        <f>IF(OR(Sheet1!S2323&lt;&gt;Sheet1!AJ2323,Sheet1!AK2323&lt;&gt;Sheet1!T2323),"有影响","-")</f>
        <v>-</v>
      </c>
      <c r="F1813" s="31" t="str">
        <f>IF(OR(Sheet1!X2323&lt;&gt;Sheet1!AL2323,Sheet1!AM2323&lt;&gt;Sheet1!Y2323),"有影响","-")</f>
        <v>-</v>
      </c>
      <c r="G1813" s="31" t="str">
        <f>IF(OR(Sheet1!AC2323&lt;&gt;Sheet1!AN2323,Sheet1!AO2323&lt;&gt;Sheet1!AD2323),"有影响","-")</f>
        <v>-</v>
      </c>
      <c r="H1813" s="31" t="str">
        <f>IF(Sheet1!G2323=0,"出错","-")</f>
        <v>-</v>
      </c>
      <c r="I1813" s="31" t="str">
        <f>IF(AND(Sheet1!G2323=0,Sheet1!L2323&lt;&gt;0),"出错","-")</f>
        <v>-</v>
      </c>
      <c r="J1813" s="31" t="str">
        <f>IF(AND(Sheet1!G2323=0,Sheet1!L2323=0,Sheet1!Q2323&lt;&gt;0),"出错","-")</f>
        <v>-</v>
      </c>
      <c r="K1813" s="31" t="str">
        <f>IF(AND(Sheet1!G2323=0,Sheet1!L2323=0,Sheet1!Q2323=0,Sheet1!V2323&lt;&gt;0),"出错","-")</f>
        <v>-</v>
      </c>
      <c r="L1813" s="31" t="str">
        <f>IF(AND(Sheet1!G2323=0,Sheet1!L2323=0,Sheet1!Q2323=0,Sheet1!V2323=0,Sheet1!AA2323&lt;&gt;0),"出错","-")</f>
        <v>-</v>
      </c>
    </row>
    <row r="1814" spans="1:12">
      <c r="A1814" s="3">
        <v>55051</v>
      </c>
      <c r="B1814" s="3" t="s">
        <v>899</v>
      </c>
      <c r="C1814" s="31" t="str">
        <f>IF(OR(Sheet1!I2324&lt;&gt;Sheet1!AF2324,Sheet1!AG2324&lt;&gt;Sheet1!J2324),"有影响","-")</f>
        <v>-</v>
      </c>
      <c r="D1814" s="31" t="str">
        <f>IF(OR(Sheet1!N2324&lt;&gt;Sheet1!AH2324,Sheet1!AI2324&lt;&gt;Sheet1!O2324),"有影响","-")</f>
        <v>-</v>
      </c>
      <c r="E1814" s="31" t="str">
        <f>IF(OR(Sheet1!S2324&lt;&gt;Sheet1!AJ2324,Sheet1!AK2324&lt;&gt;Sheet1!T2324),"有影响","-")</f>
        <v>-</v>
      </c>
      <c r="F1814" s="31" t="str">
        <f>IF(OR(Sheet1!X2324&lt;&gt;Sheet1!AL2324,Sheet1!AM2324&lt;&gt;Sheet1!Y2324),"有影响","-")</f>
        <v>-</v>
      </c>
      <c r="G1814" s="31" t="str">
        <f>IF(OR(Sheet1!AC2324&lt;&gt;Sheet1!AN2324,Sheet1!AO2324&lt;&gt;Sheet1!AD2324),"有影响","-")</f>
        <v>-</v>
      </c>
      <c r="H1814" s="31" t="str">
        <f>IF(Sheet1!G2324=0,"出错","-")</f>
        <v>-</v>
      </c>
      <c r="I1814" s="31" t="str">
        <f>IF(AND(Sheet1!G2324=0,Sheet1!L2324&lt;&gt;0),"出错","-")</f>
        <v>-</v>
      </c>
      <c r="J1814" s="31" t="str">
        <f>IF(AND(Sheet1!G2324=0,Sheet1!L2324=0,Sheet1!Q2324&lt;&gt;0),"出错","-")</f>
        <v>-</v>
      </c>
      <c r="K1814" s="31" t="str">
        <f>IF(AND(Sheet1!G2324=0,Sheet1!L2324=0,Sheet1!Q2324=0,Sheet1!V2324&lt;&gt;0),"出错","-")</f>
        <v>-</v>
      </c>
      <c r="L1814" s="31" t="str">
        <f>IF(AND(Sheet1!G2324=0,Sheet1!L2324=0,Sheet1!Q2324=0,Sheet1!V2324=0,Sheet1!AA2324&lt;&gt;0),"出错","-")</f>
        <v>-</v>
      </c>
    </row>
    <row r="1815" spans="1:12">
      <c r="A1815" s="3">
        <v>55052</v>
      </c>
      <c r="B1815" s="3" t="s">
        <v>900</v>
      </c>
      <c r="C1815" s="31" t="str">
        <f>IF(OR(Sheet1!I2325&lt;&gt;Sheet1!AF2325,Sheet1!AG2325&lt;&gt;Sheet1!J2325),"有影响","-")</f>
        <v>-</v>
      </c>
      <c r="D1815" s="31" t="str">
        <f>IF(OR(Sheet1!N2325&lt;&gt;Sheet1!AH2325,Sheet1!AI2325&lt;&gt;Sheet1!O2325),"有影响","-")</f>
        <v>-</v>
      </c>
      <c r="E1815" s="31" t="str">
        <f>IF(OR(Sheet1!S2325&lt;&gt;Sheet1!AJ2325,Sheet1!AK2325&lt;&gt;Sheet1!T2325),"有影响","-")</f>
        <v>-</v>
      </c>
      <c r="F1815" s="31" t="str">
        <f>IF(OR(Sheet1!X2325&lt;&gt;Sheet1!AL2325,Sheet1!AM2325&lt;&gt;Sheet1!Y2325),"有影响","-")</f>
        <v>-</v>
      </c>
      <c r="G1815" s="31" t="str">
        <f>IF(OR(Sheet1!AC2325&lt;&gt;Sheet1!AN2325,Sheet1!AO2325&lt;&gt;Sheet1!AD2325),"有影响","-")</f>
        <v>-</v>
      </c>
      <c r="H1815" s="31" t="str">
        <f>IF(Sheet1!G2325=0,"出错","-")</f>
        <v>-</v>
      </c>
      <c r="I1815" s="31" t="str">
        <f>IF(AND(Sheet1!G2325=0,Sheet1!L2325&lt;&gt;0),"出错","-")</f>
        <v>-</v>
      </c>
      <c r="J1815" s="31" t="str">
        <f>IF(AND(Sheet1!G2325=0,Sheet1!L2325=0,Sheet1!Q2325&lt;&gt;0),"出错","-")</f>
        <v>-</v>
      </c>
      <c r="K1815" s="31" t="str">
        <f>IF(AND(Sheet1!G2325=0,Sheet1!L2325=0,Sheet1!Q2325=0,Sheet1!V2325&lt;&gt;0),"出错","-")</f>
        <v>-</v>
      </c>
      <c r="L1815" s="31" t="str">
        <f>IF(AND(Sheet1!G2325=0,Sheet1!L2325=0,Sheet1!Q2325=0,Sheet1!V2325=0,Sheet1!AA2325&lt;&gt;0),"出错","-")</f>
        <v>-</v>
      </c>
    </row>
    <row r="1816" spans="1:12">
      <c r="A1816" s="3">
        <v>55053</v>
      </c>
      <c r="B1816" s="3" t="s">
        <v>901</v>
      </c>
      <c r="C1816" s="31" t="str">
        <f>IF(OR(Sheet1!I2326&lt;&gt;Sheet1!AF2326,Sheet1!AG2326&lt;&gt;Sheet1!J2326),"有影响","-")</f>
        <v>-</v>
      </c>
      <c r="D1816" s="31" t="str">
        <f>IF(OR(Sheet1!N2326&lt;&gt;Sheet1!AH2326,Sheet1!AI2326&lt;&gt;Sheet1!O2326),"有影响","-")</f>
        <v>-</v>
      </c>
      <c r="E1816" s="31" t="str">
        <f>IF(OR(Sheet1!S2326&lt;&gt;Sheet1!AJ2326,Sheet1!AK2326&lt;&gt;Sheet1!T2326),"有影响","-")</f>
        <v>-</v>
      </c>
      <c r="F1816" s="31" t="str">
        <f>IF(OR(Sheet1!X2326&lt;&gt;Sheet1!AL2326,Sheet1!AM2326&lt;&gt;Sheet1!Y2326),"有影响","-")</f>
        <v>-</v>
      </c>
      <c r="G1816" s="31" t="str">
        <f>IF(OR(Sheet1!AC2326&lt;&gt;Sheet1!AN2326,Sheet1!AO2326&lt;&gt;Sheet1!AD2326),"有影响","-")</f>
        <v>-</v>
      </c>
      <c r="H1816" s="31" t="str">
        <f>IF(Sheet1!G2326=0,"出错","-")</f>
        <v>-</v>
      </c>
      <c r="I1816" s="31" t="str">
        <f>IF(AND(Sheet1!G2326=0,Sheet1!L2326&lt;&gt;0),"出错","-")</f>
        <v>-</v>
      </c>
      <c r="J1816" s="31" t="str">
        <f>IF(AND(Sheet1!G2326=0,Sheet1!L2326=0,Sheet1!Q2326&lt;&gt;0),"出错","-")</f>
        <v>-</v>
      </c>
      <c r="K1816" s="31" t="str">
        <f>IF(AND(Sheet1!G2326=0,Sheet1!L2326=0,Sheet1!Q2326=0,Sheet1!V2326&lt;&gt;0),"出错","-")</f>
        <v>-</v>
      </c>
      <c r="L1816" s="31" t="str">
        <f>IF(AND(Sheet1!G2326=0,Sheet1!L2326=0,Sheet1!Q2326=0,Sheet1!V2326=0,Sheet1!AA2326&lt;&gt;0),"出错","-")</f>
        <v>-</v>
      </c>
    </row>
    <row r="1817" spans="1:12">
      <c r="A1817" s="3">
        <v>55054</v>
      </c>
      <c r="B1817" s="3" t="s">
        <v>902</v>
      </c>
      <c r="C1817" s="31" t="str">
        <f>IF(OR(Sheet1!I2327&lt;&gt;Sheet1!AF2327,Sheet1!AG2327&lt;&gt;Sheet1!J2327),"有影响","-")</f>
        <v>-</v>
      </c>
      <c r="D1817" s="31" t="str">
        <f>IF(OR(Sheet1!N2327&lt;&gt;Sheet1!AH2327,Sheet1!AI2327&lt;&gt;Sheet1!O2327),"有影响","-")</f>
        <v>-</v>
      </c>
      <c r="E1817" s="31" t="str">
        <f>IF(OR(Sheet1!S2327&lt;&gt;Sheet1!AJ2327,Sheet1!AK2327&lt;&gt;Sheet1!T2327),"有影响","-")</f>
        <v>-</v>
      </c>
      <c r="F1817" s="31" t="str">
        <f>IF(OR(Sheet1!X2327&lt;&gt;Sheet1!AL2327,Sheet1!AM2327&lt;&gt;Sheet1!Y2327),"有影响","-")</f>
        <v>-</v>
      </c>
      <c r="G1817" s="31" t="str">
        <f>IF(OR(Sheet1!AC2327&lt;&gt;Sheet1!AN2327,Sheet1!AO2327&lt;&gt;Sheet1!AD2327),"有影响","-")</f>
        <v>-</v>
      </c>
      <c r="H1817" s="31" t="str">
        <f>IF(Sheet1!G2327=0,"出错","-")</f>
        <v>-</v>
      </c>
      <c r="I1817" s="31" t="str">
        <f>IF(AND(Sheet1!G2327=0,Sheet1!L2327&lt;&gt;0),"出错","-")</f>
        <v>-</v>
      </c>
      <c r="J1817" s="31" t="str">
        <f>IF(AND(Sheet1!G2327=0,Sheet1!L2327=0,Sheet1!Q2327&lt;&gt;0),"出错","-")</f>
        <v>-</v>
      </c>
      <c r="K1817" s="31" t="str">
        <f>IF(AND(Sheet1!G2327=0,Sheet1!L2327=0,Sheet1!Q2327=0,Sheet1!V2327&lt;&gt;0),"出错","-")</f>
        <v>-</v>
      </c>
      <c r="L1817" s="31" t="str">
        <f>IF(AND(Sheet1!G2327=0,Sheet1!L2327=0,Sheet1!Q2327=0,Sheet1!V2327=0,Sheet1!AA2327&lt;&gt;0),"出错","-")</f>
        <v>-</v>
      </c>
    </row>
    <row r="1818" spans="1:12">
      <c r="A1818" s="3">
        <v>55055</v>
      </c>
      <c r="B1818" s="3" t="s">
        <v>903</v>
      </c>
      <c r="C1818" s="31" t="str">
        <f>IF(OR(Sheet1!I2328&lt;&gt;Sheet1!AF2328,Sheet1!AG2328&lt;&gt;Sheet1!J2328),"有影响","-")</f>
        <v>-</v>
      </c>
      <c r="D1818" s="31" t="str">
        <f>IF(OR(Sheet1!N2328&lt;&gt;Sheet1!AH2328,Sheet1!AI2328&lt;&gt;Sheet1!O2328),"有影响","-")</f>
        <v>-</v>
      </c>
      <c r="E1818" s="31" t="str">
        <f>IF(OR(Sheet1!S2328&lt;&gt;Sheet1!AJ2328,Sheet1!AK2328&lt;&gt;Sheet1!T2328),"有影响","-")</f>
        <v>-</v>
      </c>
      <c r="F1818" s="31" t="str">
        <f>IF(OR(Sheet1!X2328&lt;&gt;Sheet1!AL2328,Sheet1!AM2328&lt;&gt;Sheet1!Y2328),"有影响","-")</f>
        <v>-</v>
      </c>
      <c r="G1818" s="31" t="str">
        <f>IF(OR(Sheet1!AC2328&lt;&gt;Sheet1!AN2328,Sheet1!AO2328&lt;&gt;Sheet1!AD2328),"有影响","-")</f>
        <v>-</v>
      </c>
      <c r="H1818" s="31" t="str">
        <f>IF(Sheet1!G2328=0,"出错","-")</f>
        <v>-</v>
      </c>
      <c r="I1818" s="31" t="str">
        <f>IF(AND(Sheet1!G2328=0,Sheet1!L2328&lt;&gt;0),"出错","-")</f>
        <v>-</v>
      </c>
      <c r="J1818" s="31" t="str">
        <f>IF(AND(Sheet1!G2328=0,Sheet1!L2328=0,Sheet1!Q2328&lt;&gt;0),"出错","-")</f>
        <v>-</v>
      </c>
      <c r="K1818" s="31" t="str">
        <f>IF(AND(Sheet1!G2328=0,Sheet1!L2328=0,Sheet1!Q2328=0,Sheet1!V2328&lt;&gt;0),"出错","-")</f>
        <v>-</v>
      </c>
      <c r="L1818" s="31" t="str">
        <f>IF(AND(Sheet1!G2328=0,Sheet1!L2328=0,Sheet1!Q2328=0,Sheet1!V2328=0,Sheet1!AA2328&lt;&gt;0),"出错","-")</f>
        <v>-</v>
      </c>
    </row>
    <row r="1819" spans="1:12">
      <c r="A1819" s="3">
        <v>55056</v>
      </c>
      <c r="B1819" s="3" t="s">
        <v>904</v>
      </c>
      <c r="C1819" s="31" t="str">
        <f>IF(OR(Sheet1!I2329&lt;&gt;Sheet1!AF2329,Sheet1!AG2329&lt;&gt;Sheet1!J2329),"有影响","-")</f>
        <v>-</v>
      </c>
      <c r="D1819" s="31" t="str">
        <f>IF(OR(Sheet1!N2329&lt;&gt;Sheet1!AH2329,Sheet1!AI2329&lt;&gt;Sheet1!O2329),"有影响","-")</f>
        <v>-</v>
      </c>
      <c r="E1819" s="31" t="str">
        <f>IF(OR(Sheet1!S2329&lt;&gt;Sheet1!AJ2329,Sheet1!AK2329&lt;&gt;Sheet1!T2329),"有影响","-")</f>
        <v>-</v>
      </c>
      <c r="F1819" s="31" t="str">
        <f>IF(OR(Sheet1!X2329&lt;&gt;Sheet1!AL2329,Sheet1!AM2329&lt;&gt;Sheet1!Y2329),"有影响","-")</f>
        <v>-</v>
      </c>
      <c r="G1819" s="31" t="str">
        <f>IF(OR(Sheet1!AC2329&lt;&gt;Sheet1!AN2329,Sheet1!AO2329&lt;&gt;Sheet1!AD2329),"有影响","-")</f>
        <v>-</v>
      </c>
      <c r="H1819" s="31" t="str">
        <f>IF(Sheet1!G2329=0,"出错","-")</f>
        <v>-</v>
      </c>
      <c r="I1819" s="31" t="str">
        <f>IF(AND(Sheet1!G2329=0,Sheet1!L2329&lt;&gt;0),"出错","-")</f>
        <v>-</v>
      </c>
      <c r="J1819" s="31" t="str">
        <f>IF(AND(Sheet1!G2329=0,Sheet1!L2329=0,Sheet1!Q2329&lt;&gt;0),"出错","-")</f>
        <v>-</v>
      </c>
      <c r="K1819" s="31" t="str">
        <f>IF(AND(Sheet1!G2329=0,Sheet1!L2329=0,Sheet1!Q2329=0,Sheet1!V2329&lt;&gt;0),"出错","-")</f>
        <v>-</v>
      </c>
      <c r="L1819" s="31" t="str">
        <f>IF(AND(Sheet1!G2329=0,Sheet1!L2329=0,Sheet1!Q2329=0,Sheet1!V2329=0,Sheet1!AA2329&lt;&gt;0),"出错","-")</f>
        <v>-</v>
      </c>
    </row>
    <row r="1820" spans="1:12">
      <c r="A1820" s="3">
        <v>55057</v>
      </c>
      <c r="B1820" s="3" t="s">
        <v>905</v>
      </c>
      <c r="C1820" s="31" t="str">
        <f>IF(OR(Sheet1!I2330&lt;&gt;Sheet1!AF2330,Sheet1!AG2330&lt;&gt;Sheet1!J2330),"有影响","-")</f>
        <v>-</v>
      </c>
      <c r="D1820" s="31" t="str">
        <f>IF(OR(Sheet1!N2330&lt;&gt;Sheet1!AH2330,Sheet1!AI2330&lt;&gt;Sheet1!O2330),"有影响","-")</f>
        <v>-</v>
      </c>
      <c r="E1820" s="31" t="str">
        <f>IF(OR(Sheet1!S2330&lt;&gt;Sheet1!AJ2330,Sheet1!AK2330&lt;&gt;Sheet1!T2330),"有影响","-")</f>
        <v>-</v>
      </c>
      <c r="F1820" s="31" t="str">
        <f>IF(OR(Sheet1!X2330&lt;&gt;Sheet1!AL2330,Sheet1!AM2330&lt;&gt;Sheet1!Y2330),"有影响","-")</f>
        <v>-</v>
      </c>
      <c r="G1820" s="31" t="str">
        <f>IF(OR(Sheet1!AC2330&lt;&gt;Sheet1!AN2330,Sheet1!AO2330&lt;&gt;Sheet1!AD2330),"有影响","-")</f>
        <v>-</v>
      </c>
      <c r="H1820" s="31" t="str">
        <f>IF(Sheet1!G2330=0,"出错","-")</f>
        <v>-</v>
      </c>
      <c r="I1820" s="31" t="str">
        <f>IF(AND(Sheet1!G2330=0,Sheet1!L2330&lt;&gt;0),"出错","-")</f>
        <v>-</v>
      </c>
      <c r="J1820" s="31" t="str">
        <f>IF(AND(Sheet1!G2330=0,Sheet1!L2330=0,Sheet1!Q2330&lt;&gt;0),"出错","-")</f>
        <v>-</v>
      </c>
      <c r="K1820" s="31" t="str">
        <f>IF(AND(Sheet1!G2330=0,Sheet1!L2330=0,Sheet1!Q2330=0,Sheet1!V2330&lt;&gt;0),"出错","-")</f>
        <v>-</v>
      </c>
      <c r="L1820" s="31" t="str">
        <f>IF(AND(Sheet1!G2330=0,Sheet1!L2330=0,Sheet1!Q2330=0,Sheet1!V2330=0,Sheet1!AA2330&lt;&gt;0),"出错","-")</f>
        <v>-</v>
      </c>
    </row>
    <row r="1821" spans="1:12">
      <c r="A1821" s="3">
        <v>55058</v>
      </c>
      <c r="B1821" s="3" t="s">
        <v>906</v>
      </c>
      <c r="C1821" s="31" t="str">
        <f>IF(OR(Sheet1!I2331&lt;&gt;Sheet1!AF2331,Sheet1!AG2331&lt;&gt;Sheet1!J2331),"有影响","-")</f>
        <v>-</v>
      </c>
      <c r="D1821" s="31" t="str">
        <f>IF(OR(Sheet1!N2331&lt;&gt;Sheet1!AH2331,Sheet1!AI2331&lt;&gt;Sheet1!O2331),"有影响","-")</f>
        <v>-</v>
      </c>
      <c r="E1821" s="31" t="str">
        <f>IF(OR(Sheet1!S2331&lt;&gt;Sheet1!AJ2331,Sheet1!AK2331&lt;&gt;Sheet1!T2331),"有影响","-")</f>
        <v>-</v>
      </c>
      <c r="F1821" s="31" t="str">
        <f>IF(OR(Sheet1!X2331&lt;&gt;Sheet1!AL2331,Sheet1!AM2331&lt;&gt;Sheet1!Y2331),"有影响","-")</f>
        <v>-</v>
      </c>
      <c r="G1821" s="31" t="str">
        <f>IF(OR(Sheet1!AC2331&lt;&gt;Sheet1!AN2331,Sheet1!AO2331&lt;&gt;Sheet1!AD2331),"有影响","-")</f>
        <v>-</v>
      </c>
      <c r="H1821" s="31" t="str">
        <f>IF(Sheet1!G2331=0,"出错","-")</f>
        <v>-</v>
      </c>
      <c r="I1821" s="31" t="str">
        <f>IF(AND(Sheet1!G2331=0,Sheet1!L2331&lt;&gt;0),"出错","-")</f>
        <v>-</v>
      </c>
      <c r="J1821" s="31" t="str">
        <f>IF(AND(Sheet1!G2331=0,Sheet1!L2331=0,Sheet1!Q2331&lt;&gt;0),"出错","-")</f>
        <v>-</v>
      </c>
      <c r="K1821" s="31" t="str">
        <f>IF(AND(Sheet1!G2331=0,Sheet1!L2331=0,Sheet1!Q2331=0,Sheet1!V2331&lt;&gt;0),"出错","-")</f>
        <v>-</v>
      </c>
      <c r="L1821" s="31" t="str">
        <f>IF(AND(Sheet1!G2331=0,Sheet1!L2331=0,Sheet1!Q2331=0,Sheet1!V2331=0,Sheet1!AA2331&lt;&gt;0),"出错","-")</f>
        <v>-</v>
      </c>
    </row>
    <row r="1822" spans="1:12">
      <c r="A1822" s="3">
        <v>55059</v>
      </c>
      <c r="B1822" s="3" t="s">
        <v>907</v>
      </c>
      <c r="C1822" s="31" t="str">
        <f>IF(OR(Sheet1!I2332&lt;&gt;Sheet1!AF2332,Sheet1!AG2332&lt;&gt;Sheet1!J2332),"有影响","-")</f>
        <v>-</v>
      </c>
      <c r="D1822" s="31" t="str">
        <f>IF(OR(Sheet1!N2332&lt;&gt;Sheet1!AH2332,Sheet1!AI2332&lt;&gt;Sheet1!O2332),"有影响","-")</f>
        <v>-</v>
      </c>
      <c r="E1822" s="31" t="str">
        <f>IF(OR(Sheet1!S2332&lt;&gt;Sheet1!AJ2332,Sheet1!AK2332&lt;&gt;Sheet1!T2332),"有影响","-")</f>
        <v>-</v>
      </c>
      <c r="F1822" s="31" t="str">
        <f>IF(OR(Sheet1!X2332&lt;&gt;Sheet1!AL2332,Sheet1!AM2332&lt;&gt;Sheet1!Y2332),"有影响","-")</f>
        <v>-</v>
      </c>
      <c r="G1822" s="31" t="str">
        <f>IF(OR(Sheet1!AC2332&lt;&gt;Sheet1!AN2332,Sheet1!AO2332&lt;&gt;Sheet1!AD2332),"有影响","-")</f>
        <v>-</v>
      </c>
      <c r="H1822" s="31" t="str">
        <f>IF(Sheet1!G2332=0,"出错","-")</f>
        <v>-</v>
      </c>
      <c r="I1822" s="31" t="str">
        <f>IF(AND(Sheet1!G2332=0,Sheet1!L2332&lt;&gt;0),"出错","-")</f>
        <v>-</v>
      </c>
      <c r="J1822" s="31" t="str">
        <f>IF(AND(Sheet1!G2332=0,Sheet1!L2332=0,Sheet1!Q2332&lt;&gt;0),"出错","-")</f>
        <v>-</v>
      </c>
      <c r="K1822" s="31" t="str">
        <f>IF(AND(Sheet1!G2332=0,Sheet1!L2332=0,Sheet1!Q2332=0,Sheet1!V2332&lt;&gt;0),"出错","-")</f>
        <v>-</v>
      </c>
      <c r="L1822" s="31" t="str">
        <f>IF(AND(Sheet1!G2332=0,Sheet1!L2332=0,Sheet1!Q2332=0,Sheet1!V2332=0,Sheet1!AA2332&lt;&gt;0),"出错","-")</f>
        <v>-</v>
      </c>
    </row>
    <row r="1823" spans="1:12">
      <c r="A1823" s="3">
        <v>55060</v>
      </c>
      <c r="B1823" s="3" t="s">
        <v>908</v>
      </c>
      <c r="C1823" s="31" t="str">
        <f>IF(OR(Sheet1!I2333&lt;&gt;Sheet1!AF2333,Sheet1!AG2333&lt;&gt;Sheet1!J2333),"有影响","-")</f>
        <v>-</v>
      </c>
      <c r="D1823" s="31" t="str">
        <f>IF(OR(Sheet1!N2333&lt;&gt;Sheet1!AH2333,Sheet1!AI2333&lt;&gt;Sheet1!O2333),"有影响","-")</f>
        <v>-</v>
      </c>
      <c r="E1823" s="31" t="str">
        <f>IF(OR(Sheet1!S2333&lt;&gt;Sheet1!AJ2333,Sheet1!AK2333&lt;&gt;Sheet1!T2333),"有影响","-")</f>
        <v>-</v>
      </c>
      <c r="F1823" s="31" t="str">
        <f>IF(OR(Sheet1!X2333&lt;&gt;Sheet1!AL2333,Sheet1!AM2333&lt;&gt;Sheet1!Y2333),"有影响","-")</f>
        <v>-</v>
      </c>
      <c r="G1823" s="31" t="str">
        <f>IF(OR(Sheet1!AC2333&lt;&gt;Sheet1!AN2333,Sheet1!AO2333&lt;&gt;Sheet1!AD2333),"有影响","-")</f>
        <v>-</v>
      </c>
      <c r="H1823" s="31" t="str">
        <f>IF(Sheet1!G2333=0,"出错","-")</f>
        <v>-</v>
      </c>
      <c r="I1823" s="31" t="str">
        <f>IF(AND(Sheet1!G2333=0,Sheet1!L2333&lt;&gt;0),"出错","-")</f>
        <v>-</v>
      </c>
      <c r="J1823" s="31" t="str">
        <f>IF(AND(Sheet1!G2333=0,Sheet1!L2333=0,Sheet1!Q2333&lt;&gt;0),"出错","-")</f>
        <v>-</v>
      </c>
      <c r="K1823" s="31" t="str">
        <f>IF(AND(Sheet1!G2333=0,Sheet1!L2333=0,Sheet1!Q2333=0,Sheet1!V2333&lt;&gt;0),"出错","-")</f>
        <v>-</v>
      </c>
      <c r="L1823" s="31" t="str">
        <f>IF(AND(Sheet1!G2333=0,Sheet1!L2333=0,Sheet1!Q2333=0,Sheet1!V2333=0,Sheet1!AA2333&lt;&gt;0),"出错","-")</f>
        <v>-</v>
      </c>
    </row>
    <row r="1824" spans="1:12">
      <c r="A1824" s="3">
        <v>55061</v>
      </c>
      <c r="B1824" s="3" t="s">
        <v>909</v>
      </c>
      <c r="C1824" s="31" t="str">
        <f>IF(OR(Sheet1!I2334&lt;&gt;Sheet1!AF2334,Sheet1!AG2334&lt;&gt;Sheet1!J2334),"有影响","-")</f>
        <v>-</v>
      </c>
      <c r="D1824" s="31" t="str">
        <f>IF(OR(Sheet1!N2334&lt;&gt;Sheet1!AH2334,Sheet1!AI2334&lt;&gt;Sheet1!O2334),"有影响","-")</f>
        <v>-</v>
      </c>
      <c r="E1824" s="31" t="str">
        <f>IF(OR(Sheet1!S2334&lt;&gt;Sheet1!AJ2334,Sheet1!AK2334&lt;&gt;Sheet1!T2334),"有影响","-")</f>
        <v>-</v>
      </c>
      <c r="F1824" s="31" t="str">
        <f>IF(OR(Sheet1!X2334&lt;&gt;Sheet1!AL2334,Sheet1!AM2334&lt;&gt;Sheet1!Y2334),"有影响","-")</f>
        <v>-</v>
      </c>
      <c r="G1824" s="31" t="str">
        <f>IF(OR(Sheet1!AC2334&lt;&gt;Sheet1!AN2334,Sheet1!AO2334&lt;&gt;Sheet1!AD2334),"有影响","-")</f>
        <v>-</v>
      </c>
      <c r="H1824" s="31" t="str">
        <f>IF(Sheet1!G2334=0,"出错","-")</f>
        <v>-</v>
      </c>
      <c r="I1824" s="31" t="str">
        <f>IF(AND(Sheet1!G2334=0,Sheet1!L2334&lt;&gt;0),"出错","-")</f>
        <v>-</v>
      </c>
      <c r="J1824" s="31" t="str">
        <f>IF(AND(Sheet1!G2334=0,Sheet1!L2334=0,Sheet1!Q2334&lt;&gt;0),"出错","-")</f>
        <v>-</v>
      </c>
      <c r="K1824" s="31" t="str">
        <f>IF(AND(Sheet1!G2334=0,Sheet1!L2334=0,Sheet1!Q2334=0,Sheet1!V2334&lt;&gt;0),"出错","-")</f>
        <v>-</v>
      </c>
      <c r="L1824" s="31" t="str">
        <f>IF(AND(Sheet1!G2334=0,Sheet1!L2334=0,Sheet1!Q2334=0,Sheet1!V2334=0,Sheet1!AA2334&lt;&gt;0),"出错","-")</f>
        <v>-</v>
      </c>
    </row>
    <row r="1825" spans="1:12">
      <c r="A1825" s="3">
        <v>55062</v>
      </c>
      <c r="B1825" s="3" t="s">
        <v>910</v>
      </c>
      <c r="C1825" s="31" t="str">
        <f>IF(OR(Sheet1!I2335&lt;&gt;Sheet1!AF2335,Sheet1!AG2335&lt;&gt;Sheet1!J2335),"有影响","-")</f>
        <v>-</v>
      </c>
      <c r="D1825" s="31" t="str">
        <f>IF(OR(Sheet1!N2335&lt;&gt;Sheet1!AH2335,Sheet1!AI2335&lt;&gt;Sheet1!O2335),"有影响","-")</f>
        <v>-</v>
      </c>
      <c r="E1825" s="31" t="str">
        <f>IF(OR(Sheet1!S2335&lt;&gt;Sheet1!AJ2335,Sheet1!AK2335&lt;&gt;Sheet1!T2335),"有影响","-")</f>
        <v>-</v>
      </c>
      <c r="F1825" s="31" t="str">
        <f>IF(OR(Sheet1!X2335&lt;&gt;Sheet1!AL2335,Sheet1!AM2335&lt;&gt;Sheet1!Y2335),"有影响","-")</f>
        <v>-</v>
      </c>
      <c r="G1825" s="31" t="str">
        <f>IF(OR(Sheet1!AC2335&lt;&gt;Sheet1!AN2335,Sheet1!AO2335&lt;&gt;Sheet1!AD2335),"有影响","-")</f>
        <v>-</v>
      </c>
      <c r="H1825" s="31" t="str">
        <f>IF(Sheet1!G2335=0,"出错","-")</f>
        <v>-</v>
      </c>
      <c r="I1825" s="31" t="str">
        <f>IF(AND(Sheet1!G2335=0,Sheet1!L2335&lt;&gt;0),"出错","-")</f>
        <v>-</v>
      </c>
      <c r="J1825" s="31" t="str">
        <f>IF(AND(Sheet1!G2335=0,Sheet1!L2335=0,Sheet1!Q2335&lt;&gt;0),"出错","-")</f>
        <v>-</v>
      </c>
      <c r="K1825" s="31" t="str">
        <f>IF(AND(Sheet1!G2335=0,Sheet1!L2335=0,Sheet1!Q2335=0,Sheet1!V2335&lt;&gt;0),"出错","-")</f>
        <v>-</v>
      </c>
      <c r="L1825" s="31" t="str">
        <f>IF(AND(Sheet1!G2335=0,Sheet1!L2335=0,Sheet1!Q2335=0,Sheet1!V2335=0,Sheet1!AA2335&lt;&gt;0),"出错","-")</f>
        <v>-</v>
      </c>
    </row>
    <row r="1826" spans="1:12">
      <c r="A1826" s="3">
        <v>55063</v>
      </c>
      <c r="B1826" s="3" t="s">
        <v>911</v>
      </c>
      <c r="C1826" s="31" t="str">
        <f>IF(OR(Sheet1!I2336&lt;&gt;Sheet1!AF2336,Sheet1!AG2336&lt;&gt;Sheet1!J2336),"有影响","-")</f>
        <v>-</v>
      </c>
      <c r="D1826" s="31" t="str">
        <f>IF(OR(Sheet1!N2336&lt;&gt;Sheet1!AH2336,Sheet1!AI2336&lt;&gt;Sheet1!O2336),"有影响","-")</f>
        <v>-</v>
      </c>
      <c r="E1826" s="31" t="str">
        <f>IF(OR(Sheet1!S2336&lt;&gt;Sheet1!AJ2336,Sheet1!AK2336&lt;&gt;Sheet1!T2336),"有影响","-")</f>
        <v>-</v>
      </c>
      <c r="F1826" s="31" t="str">
        <f>IF(OR(Sheet1!X2336&lt;&gt;Sheet1!AL2336,Sheet1!AM2336&lt;&gt;Sheet1!Y2336),"有影响","-")</f>
        <v>-</v>
      </c>
      <c r="G1826" s="31" t="str">
        <f>IF(OR(Sheet1!AC2336&lt;&gt;Sheet1!AN2336,Sheet1!AO2336&lt;&gt;Sheet1!AD2336),"有影响","-")</f>
        <v>-</v>
      </c>
      <c r="H1826" s="31" t="str">
        <f>IF(Sheet1!G2336=0,"出错","-")</f>
        <v>-</v>
      </c>
      <c r="I1826" s="31" t="str">
        <f>IF(AND(Sheet1!G2336=0,Sheet1!L2336&lt;&gt;0),"出错","-")</f>
        <v>-</v>
      </c>
      <c r="J1826" s="31" t="str">
        <f>IF(AND(Sheet1!G2336=0,Sheet1!L2336=0,Sheet1!Q2336&lt;&gt;0),"出错","-")</f>
        <v>-</v>
      </c>
      <c r="K1826" s="31" t="str">
        <f>IF(AND(Sheet1!G2336=0,Sheet1!L2336=0,Sheet1!Q2336=0,Sheet1!V2336&lt;&gt;0),"出错","-")</f>
        <v>-</v>
      </c>
      <c r="L1826" s="31" t="str">
        <f>IF(AND(Sheet1!G2336=0,Sheet1!L2336=0,Sheet1!Q2336=0,Sheet1!V2336=0,Sheet1!AA2336&lt;&gt;0),"出错","-")</f>
        <v>-</v>
      </c>
    </row>
    <row r="1827" spans="1:12">
      <c r="A1827" s="3">
        <v>55064</v>
      </c>
      <c r="B1827" s="3" t="s">
        <v>912</v>
      </c>
      <c r="C1827" s="31" t="str">
        <f>IF(OR(Sheet1!I2337&lt;&gt;Sheet1!AF2337,Sheet1!AG2337&lt;&gt;Sheet1!J2337),"有影响","-")</f>
        <v>-</v>
      </c>
      <c r="D1827" s="31" t="str">
        <f>IF(OR(Sheet1!N2337&lt;&gt;Sheet1!AH2337,Sheet1!AI2337&lt;&gt;Sheet1!O2337),"有影响","-")</f>
        <v>-</v>
      </c>
      <c r="E1827" s="31" t="str">
        <f>IF(OR(Sheet1!S2337&lt;&gt;Sheet1!AJ2337,Sheet1!AK2337&lt;&gt;Sheet1!T2337),"有影响","-")</f>
        <v>-</v>
      </c>
      <c r="F1827" s="31" t="str">
        <f>IF(OR(Sheet1!X2337&lt;&gt;Sheet1!AL2337,Sheet1!AM2337&lt;&gt;Sheet1!Y2337),"有影响","-")</f>
        <v>-</v>
      </c>
      <c r="G1827" s="31" t="str">
        <f>IF(OR(Sheet1!AC2337&lt;&gt;Sheet1!AN2337,Sheet1!AO2337&lt;&gt;Sheet1!AD2337),"有影响","-")</f>
        <v>-</v>
      </c>
      <c r="H1827" s="31" t="str">
        <f>IF(Sheet1!G2337=0,"出错","-")</f>
        <v>-</v>
      </c>
      <c r="I1827" s="31" t="str">
        <f>IF(AND(Sheet1!G2337=0,Sheet1!L2337&lt;&gt;0),"出错","-")</f>
        <v>-</v>
      </c>
      <c r="J1827" s="31" t="str">
        <f>IF(AND(Sheet1!G2337=0,Sheet1!L2337=0,Sheet1!Q2337&lt;&gt;0),"出错","-")</f>
        <v>-</v>
      </c>
      <c r="K1827" s="31" t="str">
        <f>IF(AND(Sheet1!G2337=0,Sheet1!L2337=0,Sheet1!Q2337=0,Sheet1!V2337&lt;&gt;0),"出错","-")</f>
        <v>-</v>
      </c>
      <c r="L1827" s="31" t="str">
        <f>IF(AND(Sheet1!G2337=0,Sheet1!L2337=0,Sheet1!Q2337=0,Sheet1!V2337=0,Sheet1!AA2337&lt;&gt;0),"出错","-")</f>
        <v>-</v>
      </c>
    </row>
    <row r="1828" spans="1:12">
      <c r="A1828" s="3">
        <v>55065</v>
      </c>
      <c r="B1828" s="3" t="s">
        <v>913</v>
      </c>
      <c r="C1828" s="31" t="str">
        <f>IF(OR(Sheet1!I2338&lt;&gt;Sheet1!AF2338,Sheet1!AG2338&lt;&gt;Sheet1!J2338),"有影响","-")</f>
        <v>-</v>
      </c>
      <c r="D1828" s="31" t="str">
        <f>IF(OR(Sheet1!N2338&lt;&gt;Sheet1!AH2338,Sheet1!AI2338&lt;&gt;Sheet1!O2338),"有影响","-")</f>
        <v>-</v>
      </c>
      <c r="E1828" s="31" t="str">
        <f>IF(OR(Sheet1!S2338&lt;&gt;Sheet1!AJ2338,Sheet1!AK2338&lt;&gt;Sheet1!T2338),"有影响","-")</f>
        <v>-</v>
      </c>
      <c r="F1828" s="31" t="str">
        <f>IF(OR(Sheet1!X2338&lt;&gt;Sheet1!AL2338,Sheet1!AM2338&lt;&gt;Sheet1!Y2338),"有影响","-")</f>
        <v>-</v>
      </c>
      <c r="G1828" s="31" t="str">
        <f>IF(OR(Sheet1!AC2338&lt;&gt;Sheet1!AN2338,Sheet1!AO2338&lt;&gt;Sheet1!AD2338),"有影响","-")</f>
        <v>-</v>
      </c>
      <c r="H1828" s="31" t="str">
        <f>IF(Sheet1!G2338=0,"出错","-")</f>
        <v>-</v>
      </c>
      <c r="I1828" s="31" t="str">
        <f>IF(AND(Sheet1!G2338=0,Sheet1!L2338&lt;&gt;0),"出错","-")</f>
        <v>-</v>
      </c>
      <c r="J1828" s="31" t="str">
        <f>IF(AND(Sheet1!G2338=0,Sheet1!L2338=0,Sheet1!Q2338&lt;&gt;0),"出错","-")</f>
        <v>-</v>
      </c>
      <c r="K1828" s="31" t="str">
        <f>IF(AND(Sheet1!G2338=0,Sheet1!L2338=0,Sheet1!Q2338=0,Sheet1!V2338&lt;&gt;0),"出错","-")</f>
        <v>-</v>
      </c>
      <c r="L1828" s="31" t="str">
        <f>IF(AND(Sheet1!G2338=0,Sheet1!L2338=0,Sheet1!Q2338=0,Sheet1!V2338=0,Sheet1!AA2338&lt;&gt;0),"出错","-")</f>
        <v>-</v>
      </c>
    </row>
    <row r="1829" spans="1:12">
      <c r="A1829" s="3">
        <v>55066</v>
      </c>
      <c r="B1829" s="3" t="s">
        <v>914</v>
      </c>
      <c r="C1829" s="31" t="str">
        <f>IF(OR(Sheet1!I2339&lt;&gt;Sheet1!AF2339,Sheet1!AG2339&lt;&gt;Sheet1!J2339),"有影响","-")</f>
        <v>-</v>
      </c>
      <c r="D1829" s="31" t="str">
        <f>IF(OR(Sheet1!N2339&lt;&gt;Sheet1!AH2339,Sheet1!AI2339&lt;&gt;Sheet1!O2339),"有影响","-")</f>
        <v>-</v>
      </c>
      <c r="E1829" s="31" t="str">
        <f>IF(OR(Sheet1!S2339&lt;&gt;Sheet1!AJ2339,Sheet1!AK2339&lt;&gt;Sheet1!T2339),"有影响","-")</f>
        <v>-</v>
      </c>
      <c r="F1829" s="31" t="str">
        <f>IF(OR(Sheet1!X2339&lt;&gt;Sheet1!AL2339,Sheet1!AM2339&lt;&gt;Sheet1!Y2339),"有影响","-")</f>
        <v>-</v>
      </c>
      <c r="G1829" s="31" t="str">
        <f>IF(OR(Sheet1!AC2339&lt;&gt;Sheet1!AN2339,Sheet1!AO2339&lt;&gt;Sheet1!AD2339),"有影响","-")</f>
        <v>-</v>
      </c>
      <c r="H1829" s="31" t="str">
        <f>IF(Sheet1!G2339=0,"出错","-")</f>
        <v>-</v>
      </c>
      <c r="I1829" s="31" t="str">
        <f>IF(AND(Sheet1!G2339=0,Sheet1!L2339&lt;&gt;0),"出错","-")</f>
        <v>-</v>
      </c>
      <c r="J1829" s="31" t="str">
        <f>IF(AND(Sheet1!G2339=0,Sheet1!L2339=0,Sheet1!Q2339&lt;&gt;0),"出错","-")</f>
        <v>-</v>
      </c>
      <c r="K1829" s="31" t="str">
        <f>IF(AND(Sheet1!G2339=0,Sheet1!L2339=0,Sheet1!Q2339=0,Sheet1!V2339&lt;&gt;0),"出错","-")</f>
        <v>-</v>
      </c>
      <c r="L1829" s="31" t="str">
        <f>IF(AND(Sheet1!G2339=0,Sheet1!L2339=0,Sheet1!Q2339=0,Sheet1!V2339=0,Sheet1!AA2339&lt;&gt;0),"出错","-")</f>
        <v>-</v>
      </c>
    </row>
    <row r="1830" spans="1:12">
      <c r="A1830" s="3">
        <v>55067</v>
      </c>
      <c r="B1830" s="3" t="s">
        <v>915</v>
      </c>
      <c r="C1830" s="31" t="str">
        <f>IF(OR(Sheet1!I2340&lt;&gt;Sheet1!AF2340,Sheet1!AG2340&lt;&gt;Sheet1!J2340),"有影响","-")</f>
        <v>-</v>
      </c>
      <c r="D1830" s="31" t="str">
        <f>IF(OR(Sheet1!N2340&lt;&gt;Sheet1!AH2340,Sheet1!AI2340&lt;&gt;Sheet1!O2340),"有影响","-")</f>
        <v>-</v>
      </c>
      <c r="E1830" s="31" t="str">
        <f>IF(OR(Sheet1!S2340&lt;&gt;Sheet1!AJ2340,Sheet1!AK2340&lt;&gt;Sheet1!T2340),"有影响","-")</f>
        <v>-</v>
      </c>
      <c r="F1830" s="31" t="str">
        <f>IF(OR(Sheet1!X2340&lt;&gt;Sheet1!AL2340,Sheet1!AM2340&lt;&gt;Sheet1!Y2340),"有影响","-")</f>
        <v>-</v>
      </c>
      <c r="G1830" s="31" t="str">
        <f>IF(OR(Sheet1!AC2340&lt;&gt;Sheet1!AN2340,Sheet1!AO2340&lt;&gt;Sheet1!AD2340),"有影响","-")</f>
        <v>-</v>
      </c>
      <c r="H1830" s="31" t="str">
        <f>IF(Sheet1!G2340=0,"出错","-")</f>
        <v>-</v>
      </c>
      <c r="I1830" s="31" t="str">
        <f>IF(AND(Sheet1!G2340=0,Sheet1!L2340&lt;&gt;0),"出错","-")</f>
        <v>-</v>
      </c>
      <c r="J1830" s="31" t="str">
        <f>IF(AND(Sheet1!G2340=0,Sheet1!L2340=0,Sheet1!Q2340&lt;&gt;0),"出错","-")</f>
        <v>-</v>
      </c>
      <c r="K1830" s="31" t="str">
        <f>IF(AND(Sheet1!G2340=0,Sheet1!L2340=0,Sheet1!Q2340=0,Sheet1!V2340&lt;&gt;0),"出错","-")</f>
        <v>-</v>
      </c>
      <c r="L1830" s="31" t="str">
        <f>IF(AND(Sheet1!G2340=0,Sheet1!L2340=0,Sheet1!Q2340=0,Sheet1!V2340=0,Sheet1!AA2340&lt;&gt;0),"出错","-")</f>
        <v>-</v>
      </c>
    </row>
    <row r="1831" spans="1:12">
      <c r="A1831" s="3">
        <v>55068</v>
      </c>
      <c r="B1831" s="3" t="s">
        <v>916</v>
      </c>
      <c r="C1831" s="31" t="str">
        <f>IF(OR(Sheet1!I2341&lt;&gt;Sheet1!AF2341,Sheet1!AG2341&lt;&gt;Sheet1!J2341),"有影响","-")</f>
        <v>-</v>
      </c>
      <c r="D1831" s="31" t="str">
        <f>IF(OR(Sheet1!N2341&lt;&gt;Sheet1!AH2341,Sheet1!AI2341&lt;&gt;Sheet1!O2341),"有影响","-")</f>
        <v>-</v>
      </c>
      <c r="E1831" s="31" t="str">
        <f>IF(OR(Sheet1!S2341&lt;&gt;Sheet1!AJ2341,Sheet1!AK2341&lt;&gt;Sheet1!T2341),"有影响","-")</f>
        <v>-</v>
      </c>
      <c r="F1831" s="31" t="str">
        <f>IF(OR(Sheet1!X2341&lt;&gt;Sheet1!AL2341,Sheet1!AM2341&lt;&gt;Sheet1!Y2341),"有影响","-")</f>
        <v>-</v>
      </c>
      <c r="G1831" s="31" t="str">
        <f>IF(OR(Sheet1!AC2341&lt;&gt;Sheet1!AN2341,Sheet1!AO2341&lt;&gt;Sheet1!AD2341),"有影响","-")</f>
        <v>-</v>
      </c>
      <c r="H1831" s="31" t="str">
        <f>IF(Sheet1!G2341=0,"出错","-")</f>
        <v>-</v>
      </c>
      <c r="I1831" s="31" t="str">
        <f>IF(AND(Sheet1!G2341=0,Sheet1!L2341&lt;&gt;0),"出错","-")</f>
        <v>-</v>
      </c>
      <c r="J1831" s="31" t="str">
        <f>IF(AND(Sheet1!G2341=0,Sheet1!L2341=0,Sheet1!Q2341&lt;&gt;0),"出错","-")</f>
        <v>-</v>
      </c>
      <c r="K1831" s="31" t="str">
        <f>IF(AND(Sheet1!G2341=0,Sheet1!L2341=0,Sheet1!Q2341=0,Sheet1!V2341&lt;&gt;0),"出错","-")</f>
        <v>-</v>
      </c>
      <c r="L1831" s="31" t="str">
        <f>IF(AND(Sheet1!G2341=0,Sheet1!L2341=0,Sheet1!Q2341=0,Sheet1!V2341=0,Sheet1!AA2341&lt;&gt;0),"出错","-")</f>
        <v>-</v>
      </c>
    </row>
    <row r="1832" spans="1:12">
      <c r="A1832" s="3">
        <v>55069</v>
      </c>
      <c r="B1832" s="3" t="s">
        <v>917</v>
      </c>
      <c r="C1832" s="31" t="str">
        <f>IF(OR(Sheet1!I2342&lt;&gt;Sheet1!AF2342,Sheet1!AG2342&lt;&gt;Sheet1!J2342),"有影响","-")</f>
        <v>-</v>
      </c>
      <c r="D1832" s="31" t="str">
        <f>IF(OR(Sheet1!N2342&lt;&gt;Sheet1!AH2342,Sheet1!AI2342&lt;&gt;Sheet1!O2342),"有影响","-")</f>
        <v>-</v>
      </c>
      <c r="E1832" s="31" t="str">
        <f>IF(OR(Sheet1!S2342&lt;&gt;Sheet1!AJ2342,Sheet1!AK2342&lt;&gt;Sheet1!T2342),"有影响","-")</f>
        <v>-</v>
      </c>
      <c r="F1832" s="31" t="str">
        <f>IF(OR(Sheet1!X2342&lt;&gt;Sheet1!AL2342,Sheet1!AM2342&lt;&gt;Sheet1!Y2342),"有影响","-")</f>
        <v>-</v>
      </c>
      <c r="G1832" s="31" t="str">
        <f>IF(OR(Sheet1!AC2342&lt;&gt;Sheet1!AN2342,Sheet1!AO2342&lt;&gt;Sheet1!AD2342),"有影响","-")</f>
        <v>-</v>
      </c>
      <c r="H1832" s="31" t="str">
        <f>IF(Sheet1!G2342=0,"出错","-")</f>
        <v>-</v>
      </c>
      <c r="I1832" s="31" t="str">
        <f>IF(AND(Sheet1!G2342=0,Sheet1!L2342&lt;&gt;0),"出错","-")</f>
        <v>-</v>
      </c>
      <c r="J1832" s="31" t="str">
        <f>IF(AND(Sheet1!G2342=0,Sheet1!L2342=0,Sheet1!Q2342&lt;&gt;0),"出错","-")</f>
        <v>-</v>
      </c>
      <c r="K1832" s="31" t="str">
        <f>IF(AND(Sheet1!G2342=0,Sheet1!L2342=0,Sheet1!Q2342=0,Sheet1!V2342&lt;&gt;0),"出错","-")</f>
        <v>-</v>
      </c>
      <c r="L1832" s="31" t="str">
        <f>IF(AND(Sheet1!G2342=0,Sheet1!L2342=0,Sheet1!Q2342=0,Sheet1!V2342=0,Sheet1!AA2342&lt;&gt;0),"出错","-")</f>
        <v>-</v>
      </c>
    </row>
    <row r="1833" spans="1:12">
      <c r="A1833" s="3">
        <v>55070</v>
      </c>
      <c r="B1833" s="3" t="s">
        <v>918</v>
      </c>
      <c r="C1833" s="31" t="str">
        <f>IF(OR(Sheet1!I2343&lt;&gt;Sheet1!AF2343,Sheet1!AG2343&lt;&gt;Sheet1!J2343),"有影响","-")</f>
        <v>-</v>
      </c>
      <c r="D1833" s="31" t="str">
        <f>IF(OR(Sheet1!N2343&lt;&gt;Sheet1!AH2343,Sheet1!AI2343&lt;&gt;Sheet1!O2343),"有影响","-")</f>
        <v>-</v>
      </c>
      <c r="E1833" s="31" t="str">
        <f>IF(OR(Sheet1!S2343&lt;&gt;Sheet1!AJ2343,Sheet1!AK2343&lt;&gt;Sheet1!T2343),"有影响","-")</f>
        <v>-</v>
      </c>
      <c r="F1833" s="31" t="str">
        <f>IF(OR(Sheet1!X2343&lt;&gt;Sheet1!AL2343,Sheet1!AM2343&lt;&gt;Sheet1!Y2343),"有影响","-")</f>
        <v>-</v>
      </c>
      <c r="G1833" s="31" t="str">
        <f>IF(OR(Sheet1!AC2343&lt;&gt;Sheet1!AN2343,Sheet1!AO2343&lt;&gt;Sheet1!AD2343),"有影响","-")</f>
        <v>-</v>
      </c>
      <c r="H1833" s="31" t="str">
        <f>IF(Sheet1!G2343=0,"出错","-")</f>
        <v>-</v>
      </c>
      <c r="I1833" s="31" t="str">
        <f>IF(AND(Sheet1!G2343=0,Sheet1!L2343&lt;&gt;0),"出错","-")</f>
        <v>-</v>
      </c>
      <c r="J1833" s="31" t="str">
        <f>IF(AND(Sheet1!G2343=0,Sheet1!L2343=0,Sheet1!Q2343&lt;&gt;0),"出错","-")</f>
        <v>-</v>
      </c>
      <c r="K1833" s="31" t="str">
        <f>IF(AND(Sheet1!G2343=0,Sheet1!L2343=0,Sheet1!Q2343=0,Sheet1!V2343&lt;&gt;0),"出错","-")</f>
        <v>-</v>
      </c>
      <c r="L1833" s="31" t="str">
        <f>IF(AND(Sheet1!G2343=0,Sheet1!L2343=0,Sheet1!Q2343=0,Sheet1!V2343=0,Sheet1!AA2343&lt;&gt;0),"出错","-")</f>
        <v>-</v>
      </c>
    </row>
    <row r="1834" spans="1:12">
      <c r="A1834" s="3">
        <v>55071</v>
      </c>
      <c r="B1834" s="3" t="s">
        <v>919</v>
      </c>
      <c r="C1834" s="31" t="str">
        <f>IF(OR(Sheet1!I2344&lt;&gt;Sheet1!AF2344,Sheet1!AG2344&lt;&gt;Sheet1!J2344),"有影响","-")</f>
        <v>-</v>
      </c>
      <c r="D1834" s="31" t="str">
        <f>IF(OR(Sheet1!N2344&lt;&gt;Sheet1!AH2344,Sheet1!AI2344&lt;&gt;Sheet1!O2344),"有影响","-")</f>
        <v>-</v>
      </c>
      <c r="E1834" s="31" t="str">
        <f>IF(OR(Sheet1!S2344&lt;&gt;Sheet1!AJ2344,Sheet1!AK2344&lt;&gt;Sheet1!T2344),"有影响","-")</f>
        <v>-</v>
      </c>
      <c r="F1834" s="31" t="str">
        <f>IF(OR(Sheet1!X2344&lt;&gt;Sheet1!AL2344,Sheet1!AM2344&lt;&gt;Sheet1!Y2344),"有影响","-")</f>
        <v>-</v>
      </c>
      <c r="G1834" s="31" t="str">
        <f>IF(OR(Sheet1!AC2344&lt;&gt;Sheet1!AN2344,Sheet1!AO2344&lt;&gt;Sheet1!AD2344),"有影响","-")</f>
        <v>-</v>
      </c>
      <c r="H1834" s="31" t="str">
        <f>IF(Sheet1!G2344=0,"出错","-")</f>
        <v>-</v>
      </c>
      <c r="I1834" s="31" t="str">
        <f>IF(AND(Sheet1!G2344=0,Sheet1!L2344&lt;&gt;0),"出错","-")</f>
        <v>-</v>
      </c>
      <c r="J1834" s="31" t="str">
        <f>IF(AND(Sheet1!G2344=0,Sheet1!L2344=0,Sheet1!Q2344&lt;&gt;0),"出错","-")</f>
        <v>-</v>
      </c>
      <c r="K1834" s="31" t="str">
        <f>IF(AND(Sheet1!G2344=0,Sheet1!L2344=0,Sheet1!Q2344=0,Sheet1!V2344&lt;&gt;0),"出错","-")</f>
        <v>-</v>
      </c>
      <c r="L1834" s="31" t="str">
        <f>IF(AND(Sheet1!G2344=0,Sheet1!L2344=0,Sheet1!Q2344=0,Sheet1!V2344=0,Sheet1!AA2344&lt;&gt;0),"出错","-")</f>
        <v>-</v>
      </c>
    </row>
    <row r="1835" spans="1:12">
      <c r="A1835" s="3">
        <v>55072</v>
      </c>
      <c r="B1835" s="3" t="s">
        <v>920</v>
      </c>
      <c r="C1835" s="31" t="str">
        <f>IF(OR(Sheet1!I2345&lt;&gt;Sheet1!AF2345,Sheet1!AG2345&lt;&gt;Sheet1!J2345),"有影响","-")</f>
        <v>-</v>
      </c>
      <c r="D1835" s="31" t="str">
        <f>IF(OR(Sheet1!N2345&lt;&gt;Sheet1!AH2345,Sheet1!AI2345&lt;&gt;Sheet1!O2345),"有影响","-")</f>
        <v>-</v>
      </c>
      <c r="E1835" s="31" t="str">
        <f>IF(OR(Sheet1!S2345&lt;&gt;Sheet1!AJ2345,Sheet1!AK2345&lt;&gt;Sheet1!T2345),"有影响","-")</f>
        <v>-</v>
      </c>
      <c r="F1835" s="31" t="str">
        <f>IF(OR(Sheet1!X2345&lt;&gt;Sheet1!AL2345,Sheet1!AM2345&lt;&gt;Sheet1!Y2345),"有影响","-")</f>
        <v>-</v>
      </c>
      <c r="G1835" s="31" t="str">
        <f>IF(OR(Sheet1!AC2345&lt;&gt;Sheet1!AN2345,Sheet1!AO2345&lt;&gt;Sheet1!AD2345),"有影响","-")</f>
        <v>-</v>
      </c>
      <c r="H1835" s="31" t="str">
        <f>IF(Sheet1!G2345=0,"出错","-")</f>
        <v>-</v>
      </c>
      <c r="I1835" s="31" t="str">
        <f>IF(AND(Sheet1!G2345=0,Sheet1!L2345&lt;&gt;0),"出错","-")</f>
        <v>-</v>
      </c>
      <c r="J1835" s="31" t="str">
        <f>IF(AND(Sheet1!G2345=0,Sheet1!L2345=0,Sheet1!Q2345&lt;&gt;0),"出错","-")</f>
        <v>-</v>
      </c>
      <c r="K1835" s="31" t="str">
        <f>IF(AND(Sheet1!G2345=0,Sheet1!L2345=0,Sheet1!Q2345=0,Sheet1!V2345&lt;&gt;0),"出错","-")</f>
        <v>-</v>
      </c>
      <c r="L1835" s="31" t="str">
        <f>IF(AND(Sheet1!G2345=0,Sheet1!L2345=0,Sheet1!Q2345=0,Sheet1!V2345=0,Sheet1!AA2345&lt;&gt;0),"出错","-")</f>
        <v>-</v>
      </c>
    </row>
    <row r="1836" spans="1:12">
      <c r="A1836" s="3">
        <v>55073</v>
      </c>
      <c r="B1836" s="3" t="s">
        <v>921</v>
      </c>
      <c r="C1836" s="31" t="str">
        <f>IF(OR(Sheet1!I2346&lt;&gt;Sheet1!AF2346,Sheet1!AG2346&lt;&gt;Sheet1!J2346),"有影响","-")</f>
        <v>-</v>
      </c>
      <c r="D1836" s="31" t="str">
        <f>IF(OR(Sheet1!N2346&lt;&gt;Sheet1!AH2346,Sheet1!AI2346&lt;&gt;Sheet1!O2346),"有影响","-")</f>
        <v>-</v>
      </c>
      <c r="E1836" s="31" t="str">
        <f>IF(OR(Sheet1!S2346&lt;&gt;Sheet1!AJ2346,Sheet1!AK2346&lt;&gt;Sheet1!T2346),"有影响","-")</f>
        <v>-</v>
      </c>
      <c r="F1836" s="31" t="str">
        <f>IF(OR(Sheet1!X2346&lt;&gt;Sheet1!AL2346,Sheet1!AM2346&lt;&gt;Sheet1!Y2346),"有影响","-")</f>
        <v>-</v>
      </c>
      <c r="G1836" s="31" t="str">
        <f>IF(OR(Sheet1!AC2346&lt;&gt;Sheet1!AN2346,Sheet1!AO2346&lt;&gt;Sheet1!AD2346),"有影响","-")</f>
        <v>-</v>
      </c>
      <c r="H1836" s="31" t="str">
        <f>IF(Sheet1!G2346=0,"出错","-")</f>
        <v>-</v>
      </c>
      <c r="I1836" s="31" t="str">
        <f>IF(AND(Sheet1!G2346=0,Sheet1!L2346&lt;&gt;0),"出错","-")</f>
        <v>-</v>
      </c>
      <c r="J1836" s="31" t="str">
        <f>IF(AND(Sheet1!G2346=0,Sheet1!L2346=0,Sheet1!Q2346&lt;&gt;0),"出错","-")</f>
        <v>-</v>
      </c>
      <c r="K1836" s="31" t="str">
        <f>IF(AND(Sheet1!G2346=0,Sheet1!L2346=0,Sheet1!Q2346=0,Sheet1!V2346&lt;&gt;0),"出错","-")</f>
        <v>-</v>
      </c>
      <c r="L1836" s="31" t="str">
        <f>IF(AND(Sheet1!G2346=0,Sheet1!L2346=0,Sheet1!Q2346=0,Sheet1!V2346=0,Sheet1!AA2346&lt;&gt;0),"出错","-")</f>
        <v>-</v>
      </c>
    </row>
    <row r="1837" spans="1:12">
      <c r="A1837" s="3">
        <v>55074</v>
      </c>
      <c r="B1837" s="3" t="s">
        <v>922</v>
      </c>
      <c r="C1837" s="31" t="str">
        <f>IF(OR(Sheet1!I2347&lt;&gt;Sheet1!AF2347,Sheet1!AG2347&lt;&gt;Sheet1!J2347),"有影响","-")</f>
        <v>-</v>
      </c>
      <c r="D1837" s="31" t="str">
        <f>IF(OR(Sheet1!N2347&lt;&gt;Sheet1!AH2347,Sheet1!AI2347&lt;&gt;Sheet1!O2347),"有影响","-")</f>
        <v>-</v>
      </c>
      <c r="E1837" s="31" t="str">
        <f>IF(OR(Sheet1!S2347&lt;&gt;Sheet1!AJ2347,Sheet1!AK2347&lt;&gt;Sheet1!T2347),"有影响","-")</f>
        <v>-</v>
      </c>
      <c r="F1837" s="31" t="str">
        <f>IF(OR(Sheet1!X2347&lt;&gt;Sheet1!AL2347,Sheet1!AM2347&lt;&gt;Sheet1!Y2347),"有影响","-")</f>
        <v>-</v>
      </c>
      <c r="G1837" s="31" t="str">
        <f>IF(OR(Sheet1!AC2347&lt;&gt;Sheet1!AN2347,Sheet1!AO2347&lt;&gt;Sheet1!AD2347),"有影响","-")</f>
        <v>-</v>
      </c>
      <c r="H1837" s="31" t="str">
        <f>IF(Sheet1!G2347=0,"出错","-")</f>
        <v>-</v>
      </c>
      <c r="I1837" s="31" t="str">
        <f>IF(AND(Sheet1!G2347=0,Sheet1!L2347&lt;&gt;0),"出错","-")</f>
        <v>-</v>
      </c>
      <c r="J1837" s="31" t="str">
        <f>IF(AND(Sheet1!G2347=0,Sheet1!L2347=0,Sheet1!Q2347&lt;&gt;0),"出错","-")</f>
        <v>-</v>
      </c>
      <c r="K1837" s="31" t="str">
        <f>IF(AND(Sheet1!G2347=0,Sheet1!L2347=0,Sheet1!Q2347=0,Sheet1!V2347&lt;&gt;0),"出错","-")</f>
        <v>-</v>
      </c>
      <c r="L1837" s="31" t="str">
        <f>IF(AND(Sheet1!G2347=0,Sheet1!L2347=0,Sheet1!Q2347=0,Sheet1!V2347=0,Sheet1!AA2347&lt;&gt;0),"出错","-")</f>
        <v>-</v>
      </c>
    </row>
    <row r="1838" spans="1:12">
      <c r="A1838" s="3">
        <v>55075</v>
      </c>
      <c r="B1838" s="3" t="s">
        <v>923</v>
      </c>
      <c r="C1838" s="31" t="str">
        <f>IF(OR(Sheet1!I2348&lt;&gt;Sheet1!AF2348,Sheet1!AG2348&lt;&gt;Sheet1!J2348),"有影响","-")</f>
        <v>-</v>
      </c>
      <c r="D1838" s="31" t="str">
        <f>IF(OR(Sheet1!N2348&lt;&gt;Sheet1!AH2348,Sheet1!AI2348&lt;&gt;Sheet1!O2348),"有影响","-")</f>
        <v>-</v>
      </c>
      <c r="E1838" s="31" t="str">
        <f>IF(OR(Sheet1!S2348&lt;&gt;Sheet1!AJ2348,Sheet1!AK2348&lt;&gt;Sheet1!T2348),"有影响","-")</f>
        <v>-</v>
      </c>
      <c r="F1838" s="31" t="str">
        <f>IF(OR(Sheet1!X2348&lt;&gt;Sheet1!AL2348,Sheet1!AM2348&lt;&gt;Sheet1!Y2348),"有影响","-")</f>
        <v>-</v>
      </c>
      <c r="G1838" s="31" t="str">
        <f>IF(OR(Sheet1!AC2348&lt;&gt;Sheet1!AN2348,Sheet1!AO2348&lt;&gt;Sheet1!AD2348),"有影响","-")</f>
        <v>-</v>
      </c>
      <c r="H1838" s="31" t="str">
        <f>IF(Sheet1!G2348=0,"出错","-")</f>
        <v>-</v>
      </c>
      <c r="I1838" s="31" t="str">
        <f>IF(AND(Sheet1!G2348=0,Sheet1!L2348&lt;&gt;0),"出错","-")</f>
        <v>-</v>
      </c>
      <c r="J1838" s="31" t="str">
        <f>IF(AND(Sheet1!G2348=0,Sheet1!L2348=0,Sheet1!Q2348&lt;&gt;0),"出错","-")</f>
        <v>-</v>
      </c>
      <c r="K1838" s="31" t="str">
        <f>IF(AND(Sheet1!G2348=0,Sheet1!L2348=0,Sheet1!Q2348=0,Sheet1!V2348&lt;&gt;0),"出错","-")</f>
        <v>-</v>
      </c>
      <c r="L1838" s="31" t="str">
        <f>IF(AND(Sheet1!G2348=0,Sheet1!L2348=0,Sheet1!Q2348=0,Sheet1!V2348=0,Sheet1!AA2348&lt;&gt;0),"出错","-")</f>
        <v>-</v>
      </c>
    </row>
    <row r="1839" spans="1:12">
      <c r="A1839" s="3">
        <v>55076</v>
      </c>
      <c r="B1839" s="3" t="s">
        <v>924</v>
      </c>
      <c r="C1839" s="31" t="str">
        <f>IF(OR(Sheet1!I2349&lt;&gt;Sheet1!AF2349,Sheet1!AG2349&lt;&gt;Sheet1!J2349),"有影响","-")</f>
        <v>-</v>
      </c>
      <c r="D1839" s="31" t="str">
        <f>IF(OR(Sheet1!N2349&lt;&gt;Sheet1!AH2349,Sheet1!AI2349&lt;&gt;Sheet1!O2349),"有影响","-")</f>
        <v>-</v>
      </c>
      <c r="E1839" s="31" t="str">
        <f>IF(OR(Sheet1!S2349&lt;&gt;Sheet1!AJ2349,Sheet1!AK2349&lt;&gt;Sheet1!T2349),"有影响","-")</f>
        <v>-</v>
      </c>
      <c r="F1839" s="31" t="str">
        <f>IF(OR(Sheet1!X2349&lt;&gt;Sheet1!AL2349,Sheet1!AM2349&lt;&gt;Sheet1!Y2349),"有影响","-")</f>
        <v>-</v>
      </c>
      <c r="G1839" s="31" t="str">
        <f>IF(OR(Sheet1!AC2349&lt;&gt;Sheet1!AN2349,Sheet1!AO2349&lt;&gt;Sheet1!AD2349),"有影响","-")</f>
        <v>-</v>
      </c>
      <c r="H1839" s="31" t="str">
        <f>IF(Sheet1!G2349=0,"出错","-")</f>
        <v>-</v>
      </c>
      <c r="I1839" s="31" t="str">
        <f>IF(AND(Sheet1!G2349=0,Sheet1!L2349&lt;&gt;0),"出错","-")</f>
        <v>-</v>
      </c>
      <c r="J1839" s="31" t="str">
        <f>IF(AND(Sheet1!G2349=0,Sheet1!L2349=0,Sheet1!Q2349&lt;&gt;0),"出错","-")</f>
        <v>-</v>
      </c>
      <c r="K1839" s="31" t="str">
        <f>IF(AND(Sheet1!G2349=0,Sheet1!L2349=0,Sheet1!Q2349=0,Sheet1!V2349&lt;&gt;0),"出错","-")</f>
        <v>-</v>
      </c>
      <c r="L1839" s="31" t="str">
        <f>IF(AND(Sheet1!G2349=0,Sheet1!L2349=0,Sheet1!Q2349=0,Sheet1!V2349=0,Sheet1!AA2349&lt;&gt;0),"出错","-")</f>
        <v>-</v>
      </c>
    </row>
    <row r="1840" spans="1:12">
      <c r="A1840" s="3">
        <v>55077</v>
      </c>
      <c r="B1840" s="3" t="s">
        <v>925</v>
      </c>
      <c r="C1840" s="31" t="str">
        <f>IF(OR(Sheet1!I2350&lt;&gt;Sheet1!AF2350,Sheet1!AG2350&lt;&gt;Sheet1!J2350),"有影响","-")</f>
        <v>-</v>
      </c>
      <c r="D1840" s="31" t="str">
        <f>IF(OR(Sheet1!N2350&lt;&gt;Sheet1!AH2350,Sheet1!AI2350&lt;&gt;Sheet1!O2350),"有影响","-")</f>
        <v>-</v>
      </c>
      <c r="E1840" s="31" t="str">
        <f>IF(OR(Sheet1!S2350&lt;&gt;Sheet1!AJ2350,Sheet1!AK2350&lt;&gt;Sheet1!T2350),"有影响","-")</f>
        <v>-</v>
      </c>
      <c r="F1840" s="31" t="str">
        <f>IF(OR(Sheet1!X2350&lt;&gt;Sheet1!AL2350,Sheet1!AM2350&lt;&gt;Sheet1!Y2350),"有影响","-")</f>
        <v>-</v>
      </c>
      <c r="G1840" s="31" t="str">
        <f>IF(OR(Sheet1!AC2350&lt;&gt;Sheet1!AN2350,Sheet1!AO2350&lt;&gt;Sheet1!AD2350),"有影响","-")</f>
        <v>-</v>
      </c>
      <c r="H1840" s="31" t="str">
        <f>IF(Sheet1!G2350=0,"出错","-")</f>
        <v>-</v>
      </c>
      <c r="I1840" s="31" t="str">
        <f>IF(AND(Sheet1!G2350=0,Sheet1!L2350&lt;&gt;0),"出错","-")</f>
        <v>-</v>
      </c>
      <c r="J1840" s="31" t="str">
        <f>IF(AND(Sheet1!G2350=0,Sheet1!L2350=0,Sheet1!Q2350&lt;&gt;0),"出错","-")</f>
        <v>-</v>
      </c>
      <c r="K1840" s="31" t="str">
        <f>IF(AND(Sheet1!G2350=0,Sheet1!L2350=0,Sheet1!Q2350=0,Sheet1!V2350&lt;&gt;0),"出错","-")</f>
        <v>-</v>
      </c>
      <c r="L1840" s="31" t="str">
        <f>IF(AND(Sheet1!G2350=0,Sheet1!L2350=0,Sheet1!Q2350=0,Sheet1!V2350=0,Sheet1!AA2350&lt;&gt;0),"出错","-")</f>
        <v>-</v>
      </c>
    </row>
    <row r="1841" spans="1:12">
      <c r="A1841" s="3">
        <v>55078</v>
      </c>
      <c r="B1841" s="3" t="s">
        <v>926</v>
      </c>
      <c r="C1841" s="31" t="str">
        <f>IF(OR(Sheet1!I2351&lt;&gt;Sheet1!AF2351,Sheet1!AG2351&lt;&gt;Sheet1!J2351),"有影响","-")</f>
        <v>-</v>
      </c>
      <c r="D1841" s="31" t="str">
        <f>IF(OR(Sheet1!N2351&lt;&gt;Sheet1!AH2351,Sheet1!AI2351&lt;&gt;Sheet1!O2351),"有影响","-")</f>
        <v>-</v>
      </c>
      <c r="E1841" s="31" t="str">
        <f>IF(OR(Sheet1!S2351&lt;&gt;Sheet1!AJ2351,Sheet1!AK2351&lt;&gt;Sheet1!T2351),"有影响","-")</f>
        <v>-</v>
      </c>
      <c r="F1841" s="31" t="str">
        <f>IF(OR(Sheet1!X2351&lt;&gt;Sheet1!AL2351,Sheet1!AM2351&lt;&gt;Sheet1!Y2351),"有影响","-")</f>
        <v>-</v>
      </c>
      <c r="G1841" s="31" t="str">
        <f>IF(OR(Sheet1!AC2351&lt;&gt;Sheet1!AN2351,Sheet1!AO2351&lt;&gt;Sheet1!AD2351),"有影响","-")</f>
        <v>-</v>
      </c>
      <c r="H1841" s="31" t="str">
        <f>IF(Sheet1!G2351=0,"出错","-")</f>
        <v>-</v>
      </c>
      <c r="I1841" s="31" t="str">
        <f>IF(AND(Sheet1!G2351=0,Sheet1!L2351&lt;&gt;0),"出错","-")</f>
        <v>-</v>
      </c>
      <c r="J1841" s="31" t="str">
        <f>IF(AND(Sheet1!G2351=0,Sheet1!L2351=0,Sheet1!Q2351&lt;&gt;0),"出错","-")</f>
        <v>-</v>
      </c>
      <c r="K1841" s="31" t="str">
        <f>IF(AND(Sheet1!G2351=0,Sheet1!L2351=0,Sheet1!Q2351=0,Sheet1!V2351&lt;&gt;0),"出错","-")</f>
        <v>-</v>
      </c>
      <c r="L1841" s="31" t="str">
        <f>IF(AND(Sheet1!G2351=0,Sheet1!L2351=0,Sheet1!Q2351=0,Sheet1!V2351=0,Sheet1!AA2351&lt;&gt;0),"出错","-")</f>
        <v>-</v>
      </c>
    </row>
    <row r="1842" spans="1:12">
      <c r="A1842" s="3">
        <v>55079</v>
      </c>
      <c r="B1842" s="3" t="s">
        <v>927</v>
      </c>
      <c r="C1842" s="31" t="str">
        <f>IF(OR(Sheet1!I2352&lt;&gt;Sheet1!AF2352,Sheet1!AG2352&lt;&gt;Sheet1!J2352),"有影响","-")</f>
        <v>-</v>
      </c>
      <c r="D1842" s="31" t="str">
        <f>IF(OR(Sheet1!N2352&lt;&gt;Sheet1!AH2352,Sheet1!AI2352&lt;&gt;Sheet1!O2352),"有影响","-")</f>
        <v>-</v>
      </c>
      <c r="E1842" s="31" t="str">
        <f>IF(OR(Sheet1!S2352&lt;&gt;Sheet1!AJ2352,Sheet1!AK2352&lt;&gt;Sheet1!T2352),"有影响","-")</f>
        <v>-</v>
      </c>
      <c r="F1842" s="31" t="str">
        <f>IF(OR(Sheet1!X2352&lt;&gt;Sheet1!AL2352,Sheet1!AM2352&lt;&gt;Sheet1!Y2352),"有影响","-")</f>
        <v>-</v>
      </c>
      <c r="G1842" s="31" t="str">
        <f>IF(OR(Sheet1!AC2352&lt;&gt;Sheet1!AN2352,Sheet1!AO2352&lt;&gt;Sheet1!AD2352),"有影响","-")</f>
        <v>-</v>
      </c>
      <c r="H1842" s="31" t="str">
        <f>IF(Sheet1!G2352=0,"出错","-")</f>
        <v>-</v>
      </c>
      <c r="I1842" s="31" t="str">
        <f>IF(AND(Sheet1!G2352=0,Sheet1!L2352&lt;&gt;0),"出错","-")</f>
        <v>-</v>
      </c>
      <c r="J1842" s="31" t="str">
        <f>IF(AND(Sheet1!G2352=0,Sheet1!L2352=0,Sheet1!Q2352&lt;&gt;0),"出错","-")</f>
        <v>-</v>
      </c>
      <c r="K1842" s="31" t="str">
        <f>IF(AND(Sheet1!G2352=0,Sheet1!L2352=0,Sheet1!Q2352=0,Sheet1!V2352&lt;&gt;0),"出错","-")</f>
        <v>-</v>
      </c>
      <c r="L1842" s="31" t="str">
        <f>IF(AND(Sheet1!G2352=0,Sheet1!L2352=0,Sheet1!Q2352=0,Sheet1!V2352=0,Sheet1!AA2352&lt;&gt;0),"出错","-")</f>
        <v>-</v>
      </c>
    </row>
    <row r="1843" spans="1:12">
      <c r="A1843" s="3">
        <v>55080</v>
      </c>
      <c r="B1843" s="3" t="s">
        <v>928</v>
      </c>
      <c r="C1843" s="31" t="str">
        <f>IF(OR(Sheet1!I2353&lt;&gt;Sheet1!AF2353,Sheet1!AG2353&lt;&gt;Sheet1!J2353),"有影响","-")</f>
        <v>-</v>
      </c>
      <c r="D1843" s="31" t="str">
        <f>IF(OR(Sheet1!N2353&lt;&gt;Sheet1!AH2353,Sheet1!AI2353&lt;&gt;Sheet1!O2353),"有影响","-")</f>
        <v>-</v>
      </c>
      <c r="E1843" s="31" t="str">
        <f>IF(OR(Sheet1!S2353&lt;&gt;Sheet1!AJ2353,Sheet1!AK2353&lt;&gt;Sheet1!T2353),"有影响","-")</f>
        <v>-</v>
      </c>
      <c r="F1843" s="31" t="str">
        <f>IF(OR(Sheet1!X2353&lt;&gt;Sheet1!AL2353,Sheet1!AM2353&lt;&gt;Sheet1!Y2353),"有影响","-")</f>
        <v>-</v>
      </c>
      <c r="G1843" s="31" t="str">
        <f>IF(OR(Sheet1!AC2353&lt;&gt;Sheet1!AN2353,Sheet1!AO2353&lt;&gt;Sheet1!AD2353),"有影响","-")</f>
        <v>-</v>
      </c>
      <c r="H1843" s="31" t="str">
        <f>IF(Sheet1!G2353=0,"出错","-")</f>
        <v>-</v>
      </c>
      <c r="I1843" s="31" t="str">
        <f>IF(AND(Sheet1!G2353=0,Sheet1!L2353&lt;&gt;0),"出错","-")</f>
        <v>-</v>
      </c>
      <c r="J1843" s="31" t="str">
        <f>IF(AND(Sheet1!G2353=0,Sheet1!L2353=0,Sheet1!Q2353&lt;&gt;0),"出错","-")</f>
        <v>-</v>
      </c>
      <c r="K1843" s="31" t="str">
        <f>IF(AND(Sheet1!G2353=0,Sheet1!L2353=0,Sheet1!Q2353=0,Sheet1!V2353&lt;&gt;0),"出错","-")</f>
        <v>-</v>
      </c>
      <c r="L1843" s="31" t="str">
        <f>IF(AND(Sheet1!G2353=0,Sheet1!L2353=0,Sheet1!Q2353=0,Sheet1!V2353=0,Sheet1!AA2353&lt;&gt;0),"出错","-")</f>
        <v>-</v>
      </c>
    </row>
    <row r="1844" spans="1:12">
      <c r="A1844" s="3">
        <v>55081</v>
      </c>
      <c r="B1844" s="3" t="s">
        <v>929</v>
      </c>
      <c r="C1844" s="31" t="str">
        <f>IF(OR(Sheet1!I2354&lt;&gt;Sheet1!AF2354,Sheet1!AG2354&lt;&gt;Sheet1!J2354),"有影响","-")</f>
        <v>-</v>
      </c>
      <c r="D1844" s="31" t="str">
        <f>IF(OR(Sheet1!N2354&lt;&gt;Sheet1!AH2354,Sheet1!AI2354&lt;&gt;Sheet1!O2354),"有影响","-")</f>
        <v>-</v>
      </c>
      <c r="E1844" s="31" t="str">
        <f>IF(OR(Sheet1!S2354&lt;&gt;Sheet1!AJ2354,Sheet1!AK2354&lt;&gt;Sheet1!T2354),"有影响","-")</f>
        <v>-</v>
      </c>
      <c r="F1844" s="31" t="str">
        <f>IF(OR(Sheet1!X2354&lt;&gt;Sheet1!AL2354,Sheet1!AM2354&lt;&gt;Sheet1!Y2354),"有影响","-")</f>
        <v>-</v>
      </c>
      <c r="G1844" s="31" t="str">
        <f>IF(OR(Sheet1!AC2354&lt;&gt;Sheet1!AN2354,Sheet1!AO2354&lt;&gt;Sheet1!AD2354),"有影响","-")</f>
        <v>-</v>
      </c>
      <c r="H1844" s="31" t="str">
        <f>IF(Sheet1!G2354=0,"出错","-")</f>
        <v>-</v>
      </c>
      <c r="I1844" s="31" t="str">
        <f>IF(AND(Sheet1!G2354=0,Sheet1!L2354&lt;&gt;0),"出错","-")</f>
        <v>-</v>
      </c>
      <c r="J1844" s="31" t="str">
        <f>IF(AND(Sheet1!G2354=0,Sheet1!L2354=0,Sheet1!Q2354&lt;&gt;0),"出错","-")</f>
        <v>-</v>
      </c>
      <c r="K1844" s="31" t="str">
        <f>IF(AND(Sheet1!G2354=0,Sheet1!L2354=0,Sheet1!Q2354=0,Sheet1!V2354&lt;&gt;0),"出错","-")</f>
        <v>-</v>
      </c>
      <c r="L1844" s="31" t="str">
        <f>IF(AND(Sheet1!G2354=0,Sheet1!L2354=0,Sheet1!Q2354=0,Sheet1!V2354=0,Sheet1!AA2354&lt;&gt;0),"出错","-")</f>
        <v>-</v>
      </c>
    </row>
    <row r="1845" spans="1:12">
      <c r="A1845" s="3">
        <v>55082</v>
      </c>
      <c r="B1845" s="3" t="s">
        <v>930</v>
      </c>
      <c r="C1845" s="31" t="str">
        <f>IF(OR(Sheet1!I2355&lt;&gt;Sheet1!AF2355,Sheet1!AG2355&lt;&gt;Sheet1!J2355),"有影响","-")</f>
        <v>-</v>
      </c>
      <c r="D1845" s="31" t="str">
        <f>IF(OR(Sheet1!N2355&lt;&gt;Sheet1!AH2355,Sheet1!AI2355&lt;&gt;Sheet1!O2355),"有影响","-")</f>
        <v>-</v>
      </c>
      <c r="E1845" s="31" t="str">
        <f>IF(OR(Sheet1!S2355&lt;&gt;Sheet1!AJ2355,Sheet1!AK2355&lt;&gt;Sheet1!T2355),"有影响","-")</f>
        <v>-</v>
      </c>
      <c r="F1845" s="31" t="str">
        <f>IF(OR(Sheet1!X2355&lt;&gt;Sheet1!AL2355,Sheet1!AM2355&lt;&gt;Sheet1!Y2355),"有影响","-")</f>
        <v>-</v>
      </c>
      <c r="G1845" s="31" t="str">
        <f>IF(OR(Sheet1!AC2355&lt;&gt;Sheet1!AN2355,Sheet1!AO2355&lt;&gt;Sheet1!AD2355),"有影响","-")</f>
        <v>-</v>
      </c>
      <c r="H1845" s="31" t="str">
        <f>IF(Sheet1!G2355=0,"出错","-")</f>
        <v>-</v>
      </c>
      <c r="I1845" s="31" t="str">
        <f>IF(AND(Sheet1!G2355=0,Sheet1!L2355&lt;&gt;0),"出错","-")</f>
        <v>-</v>
      </c>
      <c r="J1845" s="31" t="str">
        <f>IF(AND(Sheet1!G2355=0,Sheet1!L2355=0,Sheet1!Q2355&lt;&gt;0),"出错","-")</f>
        <v>-</v>
      </c>
      <c r="K1845" s="31" t="str">
        <f>IF(AND(Sheet1!G2355=0,Sheet1!L2355=0,Sheet1!Q2355=0,Sheet1!V2355&lt;&gt;0),"出错","-")</f>
        <v>-</v>
      </c>
      <c r="L1845" s="31" t="str">
        <f>IF(AND(Sheet1!G2355=0,Sheet1!L2355=0,Sheet1!Q2355=0,Sheet1!V2355=0,Sheet1!AA2355&lt;&gt;0),"出错","-")</f>
        <v>-</v>
      </c>
    </row>
    <row r="1846" spans="1:12">
      <c r="A1846" s="3">
        <v>55083</v>
      </c>
      <c r="B1846" s="3" t="s">
        <v>931</v>
      </c>
      <c r="C1846" s="31" t="str">
        <f>IF(OR(Sheet1!I2356&lt;&gt;Sheet1!AF2356,Sheet1!AG2356&lt;&gt;Sheet1!J2356),"有影响","-")</f>
        <v>-</v>
      </c>
      <c r="D1846" s="31" t="str">
        <f>IF(OR(Sheet1!N2356&lt;&gt;Sheet1!AH2356,Sheet1!AI2356&lt;&gt;Sheet1!O2356),"有影响","-")</f>
        <v>-</v>
      </c>
      <c r="E1846" s="31" t="str">
        <f>IF(OR(Sheet1!S2356&lt;&gt;Sheet1!AJ2356,Sheet1!AK2356&lt;&gt;Sheet1!T2356),"有影响","-")</f>
        <v>-</v>
      </c>
      <c r="F1846" s="31" t="str">
        <f>IF(OR(Sheet1!X2356&lt;&gt;Sheet1!AL2356,Sheet1!AM2356&lt;&gt;Sheet1!Y2356),"有影响","-")</f>
        <v>-</v>
      </c>
      <c r="G1846" s="31" t="str">
        <f>IF(OR(Sheet1!AC2356&lt;&gt;Sheet1!AN2356,Sheet1!AO2356&lt;&gt;Sheet1!AD2356),"有影响","-")</f>
        <v>-</v>
      </c>
      <c r="H1846" s="31" t="str">
        <f>IF(Sheet1!G2356=0,"出错","-")</f>
        <v>-</v>
      </c>
      <c r="I1846" s="31" t="str">
        <f>IF(AND(Sheet1!G2356=0,Sheet1!L2356&lt;&gt;0),"出错","-")</f>
        <v>-</v>
      </c>
      <c r="J1846" s="31" t="str">
        <f>IF(AND(Sheet1!G2356=0,Sheet1!L2356=0,Sheet1!Q2356&lt;&gt;0),"出错","-")</f>
        <v>-</v>
      </c>
      <c r="K1846" s="31" t="str">
        <f>IF(AND(Sheet1!G2356=0,Sheet1!L2356=0,Sheet1!Q2356=0,Sheet1!V2356&lt;&gt;0),"出错","-")</f>
        <v>-</v>
      </c>
      <c r="L1846" s="31" t="str">
        <f>IF(AND(Sheet1!G2356=0,Sheet1!L2356=0,Sheet1!Q2356=0,Sheet1!V2356=0,Sheet1!AA2356&lt;&gt;0),"出错","-")</f>
        <v>-</v>
      </c>
    </row>
    <row r="1847" spans="1:12">
      <c r="A1847" s="3">
        <v>55084</v>
      </c>
      <c r="B1847" s="3" t="s">
        <v>932</v>
      </c>
      <c r="C1847" s="31" t="str">
        <f>IF(OR(Sheet1!I2357&lt;&gt;Sheet1!AF2357,Sheet1!AG2357&lt;&gt;Sheet1!J2357),"有影响","-")</f>
        <v>-</v>
      </c>
      <c r="D1847" s="31" t="str">
        <f>IF(OR(Sheet1!N2357&lt;&gt;Sheet1!AH2357,Sheet1!AI2357&lt;&gt;Sheet1!O2357),"有影响","-")</f>
        <v>-</v>
      </c>
      <c r="E1847" s="31" t="str">
        <f>IF(OR(Sheet1!S2357&lt;&gt;Sheet1!AJ2357,Sheet1!AK2357&lt;&gt;Sheet1!T2357),"有影响","-")</f>
        <v>-</v>
      </c>
      <c r="F1847" s="31" t="str">
        <f>IF(OR(Sheet1!X2357&lt;&gt;Sheet1!AL2357,Sheet1!AM2357&lt;&gt;Sheet1!Y2357),"有影响","-")</f>
        <v>-</v>
      </c>
      <c r="G1847" s="31" t="str">
        <f>IF(OR(Sheet1!AC2357&lt;&gt;Sheet1!AN2357,Sheet1!AO2357&lt;&gt;Sheet1!AD2357),"有影响","-")</f>
        <v>-</v>
      </c>
      <c r="H1847" s="31" t="str">
        <f>IF(Sheet1!G2357=0,"出错","-")</f>
        <v>-</v>
      </c>
      <c r="I1847" s="31" t="str">
        <f>IF(AND(Sheet1!G2357=0,Sheet1!L2357&lt;&gt;0),"出错","-")</f>
        <v>-</v>
      </c>
      <c r="J1847" s="31" t="str">
        <f>IF(AND(Sheet1!G2357=0,Sheet1!L2357=0,Sheet1!Q2357&lt;&gt;0),"出错","-")</f>
        <v>-</v>
      </c>
      <c r="K1847" s="31" t="str">
        <f>IF(AND(Sheet1!G2357=0,Sheet1!L2357=0,Sheet1!Q2357=0,Sheet1!V2357&lt;&gt;0),"出错","-")</f>
        <v>-</v>
      </c>
      <c r="L1847" s="31" t="str">
        <f>IF(AND(Sheet1!G2357=0,Sheet1!L2357=0,Sheet1!Q2357=0,Sheet1!V2357=0,Sheet1!AA2357&lt;&gt;0),"出错","-")</f>
        <v>-</v>
      </c>
    </row>
    <row r="1848" spans="1:12">
      <c r="A1848" s="3">
        <v>55085</v>
      </c>
      <c r="B1848" s="3" t="s">
        <v>933</v>
      </c>
      <c r="C1848" s="31" t="str">
        <f>IF(OR(Sheet1!I2358&lt;&gt;Sheet1!AF2358,Sheet1!AG2358&lt;&gt;Sheet1!J2358),"有影响","-")</f>
        <v>-</v>
      </c>
      <c r="D1848" s="31" t="str">
        <f>IF(OR(Sheet1!N2358&lt;&gt;Sheet1!AH2358,Sheet1!AI2358&lt;&gt;Sheet1!O2358),"有影响","-")</f>
        <v>-</v>
      </c>
      <c r="E1848" s="31" t="str">
        <f>IF(OR(Sheet1!S2358&lt;&gt;Sheet1!AJ2358,Sheet1!AK2358&lt;&gt;Sheet1!T2358),"有影响","-")</f>
        <v>-</v>
      </c>
      <c r="F1848" s="31" t="str">
        <f>IF(OR(Sheet1!X2358&lt;&gt;Sheet1!AL2358,Sheet1!AM2358&lt;&gt;Sheet1!Y2358),"有影响","-")</f>
        <v>-</v>
      </c>
      <c r="G1848" s="31" t="str">
        <f>IF(OR(Sheet1!AC2358&lt;&gt;Sheet1!AN2358,Sheet1!AO2358&lt;&gt;Sheet1!AD2358),"有影响","-")</f>
        <v>-</v>
      </c>
      <c r="H1848" s="31" t="str">
        <f>IF(Sheet1!G2358=0,"出错","-")</f>
        <v>-</v>
      </c>
      <c r="I1848" s="31" t="str">
        <f>IF(AND(Sheet1!G2358=0,Sheet1!L2358&lt;&gt;0),"出错","-")</f>
        <v>-</v>
      </c>
      <c r="J1848" s="31" t="str">
        <f>IF(AND(Sheet1!G2358=0,Sheet1!L2358=0,Sheet1!Q2358&lt;&gt;0),"出错","-")</f>
        <v>-</v>
      </c>
      <c r="K1848" s="31" t="str">
        <f>IF(AND(Sheet1!G2358=0,Sheet1!L2358=0,Sheet1!Q2358=0,Sheet1!V2358&lt;&gt;0),"出错","-")</f>
        <v>-</v>
      </c>
      <c r="L1848" s="31" t="str">
        <f>IF(AND(Sheet1!G2358=0,Sheet1!L2358=0,Sheet1!Q2358=0,Sheet1!V2358=0,Sheet1!AA2358&lt;&gt;0),"出错","-")</f>
        <v>-</v>
      </c>
    </row>
    <row r="1849" spans="1:12">
      <c r="A1849" s="3">
        <v>55086</v>
      </c>
      <c r="B1849" s="3" t="s">
        <v>934</v>
      </c>
      <c r="C1849" s="31" t="str">
        <f>IF(OR(Sheet1!I2359&lt;&gt;Sheet1!AF2359,Sheet1!AG2359&lt;&gt;Sheet1!J2359),"有影响","-")</f>
        <v>-</v>
      </c>
      <c r="D1849" s="31" t="str">
        <f>IF(OR(Sheet1!N2359&lt;&gt;Sheet1!AH2359,Sheet1!AI2359&lt;&gt;Sheet1!O2359),"有影响","-")</f>
        <v>-</v>
      </c>
      <c r="E1849" s="31" t="str">
        <f>IF(OR(Sheet1!S2359&lt;&gt;Sheet1!AJ2359,Sheet1!AK2359&lt;&gt;Sheet1!T2359),"有影响","-")</f>
        <v>-</v>
      </c>
      <c r="F1849" s="31" t="str">
        <f>IF(OR(Sheet1!X2359&lt;&gt;Sheet1!AL2359,Sheet1!AM2359&lt;&gt;Sheet1!Y2359),"有影响","-")</f>
        <v>-</v>
      </c>
      <c r="G1849" s="31" t="str">
        <f>IF(OR(Sheet1!AC2359&lt;&gt;Sheet1!AN2359,Sheet1!AO2359&lt;&gt;Sheet1!AD2359),"有影响","-")</f>
        <v>-</v>
      </c>
      <c r="H1849" s="31" t="str">
        <f>IF(Sheet1!G2359=0,"出错","-")</f>
        <v>-</v>
      </c>
      <c r="I1849" s="31" t="str">
        <f>IF(AND(Sheet1!G2359=0,Sheet1!L2359&lt;&gt;0),"出错","-")</f>
        <v>-</v>
      </c>
      <c r="J1849" s="31" t="str">
        <f>IF(AND(Sheet1!G2359=0,Sheet1!L2359=0,Sheet1!Q2359&lt;&gt;0),"出错","-")</f>
        <v>-</v>
      </c>
      <c r="K1849" s="31" t="str">
        <f>IF(AND(Sheet1!G2359=0,Sheet1!L2359=0,Sheet1!Q2359=0,Sheet1!V2359&lt;&gt;0),"出错","-")</f>
        <v>-</v>
      </c>
      <c r="L1849" s="31" t="str">
        <f>IF(AND(Sheet1!G2359=0,Sheet1!L2359=0,Sheet1!Q2359=0,Sheet1!V2359=0,Sheet1!AA2359&lt;&gt;0),"出错","-")</f>
        <v>-</v>
      </c>
    </row>
    <row r="1850" spans="1:12">
      <c r="A1850" s="3">
        <v>55087</v>
      </c>
      <c r="B1850" s="3" t="s">
        <v>935</v>
      </c>
      <c r="C1850" s="31" t="str">
        <f>IF(OR(Sheet1!I2360&lt;&gt;Sheet1!AF2360,Sheet1!AG2360&lt;&gt;Sheet1!J2360),"有影响","-")</f>
        <v>-</v>
      </c>
      <c r="D1850" s="31" t="str">
        <f>IF(OR(Sheet1!N2360&lt;&gt;Sheet1!AH2360,Sheet1!AI2360&lt;&gt;Sheet1!O2360),"有影响","-")</f>
        <v>-</v>
      </c>
      <c r="E1850" s="31" t="str">
        <f>IF(OR(Sheet1!S2360&lt;&gt;Sheet1!AJ2360,Sheet1!AK2360&lt;&gt;Sheet1!T2360),"有影响","-")</f>
        <v>-</v>
      </c>
      <c r="F1850" s="31" t="str">
        <f>IF(OR(Sheet1!X2360&lt;&gt;Sheet1!AL2360,Sheet1!AM2360&lt;&gt;Sheet1!Y2360),"有影响","-")</f>
        <v>-</v>
      </c>
      <c r="G1850" s="31" t="str">
        <f>IF(OR(Sheet1!AC2360&lt;&gt;Sheet1!AN2360,Sheet1!AO2360&lt;&gt;Sheet1!AD2360),"有影响","-")</f>
        <v>-</v>
      </c>
      <c r="H1850" s="31" t="str">
        <f>IF(Sheet1!G2360=0,"出错","-")</f>
        <v>-</v>
      </c>
      <c r="I1850" s="31" t="str">
        <f>IF(AND(Sheet1!G2360=0,Sheet1!L2360&lt;&gt;0),"出错","-")</f>
        <v>-</v>
      </c>
      <c r="J1850" s="31" t="str">
        <f>IF(AND(Sheet1!G2360=0,Sheet1!L2360=0,Sheet1!Q2360&lt;&gt;0),"出错","-")</f>
        <v>-</v>
      </c>
      <c r="K1850" s="31" t="str">
        <f>IF(AND(Sheet1!G2360=0,Sheet1!L2360=0,Sheet1!Q2360=0,Sheet1!V2360&lt;&gt;0),"出错","-")</f>
        <v>-</v>
      </c>
      <c r="L1850" s="31" t="str">
        <f>IF(AND(Sheet1!G2360=0,Sheet1!L2360=0,Sheet1!Q2360=0,Sheet1!V2360=0,Sheet1!AA2360&lt;&gt;0),"出错","-")</f>
        <v>-</v>
      </c>
    </row>
    <row r="1851" spans="1:12">
      <c r="A1851" s="3">
        <v>55088</v>
      </c>
      <c r="B1851" s="3" t="s">
        <v>936</v>
      </c>
      <c r="C1851" s="31" t="str">
        <f>IF(OR(Sheet1!I2361&lt;&gt;Sheet1!AF2361,Sheet1!AG2361&lt;&gt;Sheet1!J2361),"有影响","-")</f>
        <v>-</v>
      </c>
      <c r="D1851" s="31" t="str">
        <f>IF(OR(Sheet1!N2361&lt;&gt;Sheet1!AH2361,Sheet1!AI2361&lt;&gt;Sheet1!O2361),"有影响","-")</f>
        <v>-</v>
      </c>
      <c r="E1851" s="31" t="str">
        <f>IF(OR(Sheet1!S2361&lt;&gt;Sheet1!AJ2361,Sheet1!AK2361&lt;&gt;Sheet1!T2361),"有影响","-")</f>
        <v>-</v>
      </c>
      <c r="F1851" s="31" t="str">
        <f>IF(OR(Sheet1!X2361&lt;&gt;Sheet1!AL2361,Sheet1!AM2361&lt;&gt;Sheet1!Y2361),"有影响","-")</f>
        <v>-</v>
      </c>
      <c r="G1851" s="31" t="str">
        <f>IF(OR(Sheet1!AC2361&lt;&gt;Sheet1!AN2361,Sheet1!AO2361&lt;&gt;Sheet1!AD2361),"有影响","-")</f>
        <v>-</v>
      </c>
      <c r="H1851" s="31" t="str">
        <f>IF(Sheet1!G2361=0,"出错","-")</f>
        <v>-</v>
      </c>
      <c r="I1851" s="31" t="str">
        <f>IF(AND(Sheet1!G2361=0,Sheet1!L2361&lt;&gt;0),"出错","-")</f>
        <v>-</v>
      </c>
      <c r="J1851" s="31" t="str">
        <f>IF(AND(Sheet1!G2361=0,Sheet1!L2361=0,Sheet1!Q2361&lt;&gt;0),"出错","-")</f>
        <v>-</v>
      </c>
      <c r="K1851" s="31" t="str">
        <f>IF(AND(Sheet1!G2361=0,Sheet1!L2361=0,Sheet1!Q2361=0,Sheet1!V2361&lt;&gt;0),"出错","-")</f>
        <v>-</v>
      </c>
      <c r="L1851" s="31" t="str">
        <f>IF(AND(Sheet1!G2361=0,Sheet1!L2361=0,Sheet1!Q2361=0,Sheet1!V2361=0,Sheet1!AA2361&lt;&gt;0),"出错","-")</f>
        <v>-</v>
      </c>
    </row>
    <row r="1852" spans="1:12">
      <c r="A1852" s="3">
        <v>55089</v>
      </c>
      <c r="B1852" s="3" t="s">
        <v>937</v>
      </c>
      <c r="C1852" s="31" t="str">
        <f>IF(OR(Sheet1!I2362&lt;&gt;Sheet1!AF2362,Sheet1!AG2362&lt;&gt;Sheet1!J2362),"有影响","-")</f>
        <v>-</v>
      </c>
      <c r="D1852" s="31" t="str">
        <f>IF(OR(Sheet1!N2362&lt;&gt;Sheet1!AH2362,Sheet1!AI2362&lt;&gt;Sheet1!O2362),"有影响","-")</f>
        <v>-</v>
      </c>
      <c r="E1852" s="31" t="str">
        <f>IF(OR(Sheet1!S2362&lt;&gt;Sheet1!AJ2362,Sheet1!AK2362&lt;&gt;Sheet1!T2362),"有影响","-")</f>
        <v>-</v>
      </c>
      <c r="F1852" s="31" t="str">
        <f>IF(OR(Sheet1!X2362&lt;&gt;Sheet1!AL2362,Sheet1!AM2362&lt;&gt;Sheet1!Y2362),"有影响","-")</f>
        <v>-</v>
      </c>
      <c r="G1852" s="31" t="str">
        <f>IF(OR(Sheet1!AC2362&lt;&gt;Sheet1!AN2362,Sheet1!AO2362&lt;&gt;Sheet1!AD2362),"有影响","-")</f>
        <v>-</v>
      </c>
      <c r="H1852" s="31" t="str">
        <f>IF(Sheet1!G2362=0,"出错","-")</f>
        <v>-</v>
      </c>
      <c r="I1852" s="31" t="str">
        <f>IF(AND(Sheet1!G2362=0,Sheet1!L2362&lt;&gt;0),"出错","-")</f>
        <v>-</v>
      </c>
      <c r="J1852" s="31" t="str">
        <f>IF(AND(Sheet1!G2362=0,Sheet1!L2362=0,Sheet1!Q2362&lt;&gt;0),"出错","-")</f>
        <v>-</v>
      </c>
      <c r="K1852" s="31" t="str">
        <f>IF(AND(Sheet1!G2362=0,Sheet1!L2362=0,Sheet1!Q2362=0,Sheet1!V2362&lt;&gt;0),"出错","-")</f>
        <v>-</v>
      </c>
      <c r="L1852" s="31" t="str">
        <f>IF(AND(Sheet1!G2362=0,Sheet1!L2362=0,Sheet1!Q2362=0,Sheet1!V2362=0,Sheet1!AA2362&lt;&gt;0),"出错","-")</f>
        <v>-</v>
      </c>
    </row>
    <row r="1853" spans="1:12">
      <c r="A1853" s="3">
        <v>55090</v>
      </c>
      <c r="B1853" s="3" t="s">
        <v>938</v>
      </c>
      <c r="C1853" s="31" t="str">
        <f>IF(OR(Sheet1!I2363&lt;&gt;Sheet1!AF2363,Sheet1!AG2363&lt;&gt;Sheet1!J2363),"有影响","-")</f>
        <v>-</v>
      </c>
      <c r="D1853" s="31" t="str">
        <f>IF(OR(Sheet1!N2363&lt;&gt;Sheet1!AH2363,Sheet1!AI2363&lt;&gt;Sheet1!O2363),"有影响","-")</f>
        <v>-</v>
      </c>
      <c r="E1853" s="31" t="str">
        <f>IF(OR(Sheet1!S2363&lt;&gt;Sheet1!AJ2363,Sheet1!AK2363&lt;&gt;Sheet1!T2363),"有影响","-")</f>
        <v>-</v>
      </c>
      <c r="F1853" s="31" t="str">
        <f>IF(OR(Sheet1!X2363&lt;&gt;Sheet1!AL2363,Sheet1!AM2363&lt;&gt;Sheet1!Y2363),"有影响","-")</f>
        <v>-</v>
      </c>
      <c r="G1853" s="31" t="str">
        <f>IF(OR(Sheet1!AC2363&lt;&gt;Sheet1!AN2363,Sheet1!AO2363&lt;&gt;Sheet1!AD2363),"有影响","-")</f>
        <v>-</v>
      </c>
      <c r="H1853" s="31" t="str">
        <f>IF(Sheet1!G2363=0,"出错","-")</f>
        <v>-</v>
      </c>
      <c r="I1853" s="31" t="str">
        <f>IF(AND(Sheet1!G2363=0,Sheet1!L2363&lt;&gt;0),"出错","-")</f>
        <v>-</v>
      </c>
      <c r="J1853" s="31" t="str">
        <f>IF(AND(Sheet1!G2363=0,Sheet1!L2363=0,Sheet1!Q2363&lt;&gt;0),"出错","-")</f>
        <v>-</v>
      </c>
      <c r="K1853" s="31" t="str">
        <f>IF(AND(Sheet1!G2363=0,Sheet1!L2363=0,Sheet1!Q2363=0,Sheet1!V2363&lt;&gt;0),"出错","-")</f>
        <v>-</v>
      </c>
      <c r="L1853" s="31" t="str">
        <f>IF(AND(Sheet1!G2363=0,Sheet1!L2363=0,Sheet1!Q2363=0,Sheet1!V2363=0,Sheet1!AA2363&lt;&gt;0),"出错","-")</f>
        <v>-</v>
      </c>
    </row>
    <row r="1854" spans="1:12">
      <c r="A1854" s="23">
        <v>55091</v>
      </c>
      <c r="B1854" s="23" t="s">
        <v>1216</v>
      </c>
      <c r="C1854" s="31" t="str">
        <f>IF(OR(Sheet1!I2364&lt;&gt;Sheet1!AF2364,Sheet1!AG2364&lt;&gt;Sheet1!J2364),"有影响","-")</f>
        <v>-</v>
      </c>
      <c r="D1854" s="31" t="str">
        <f>IF(OR(Sheet1!N2364&lt;&gt;Sheet1!AH2364,Sheet1!AI2364&lt;&gt;Sheet1!O2364),"有影响","-")</f>
        <v>-</v>
      </c>
      <c r="E1854" s="31" t="str">
        <f>IF(OR(Sheet1!S2364&lt;&gt;Sheet1!AJ2364,Sheet1!AK2364&lt;&gt;Sheet1!T2364),"有影响","-")</f>
        <v>-</v>
      </c>
      <c r="F1854" s="31" t="str">
        <f>IF(OR(Sheet1!X2364&lt;&gt;Sheet1!AL2364,Sheet1!AM2364&lt;&gt;Sheet1!Y2364),"有影响","-")</f>
        <v>-</v>
      </c>
      <c r="G1854" s="31" t="str">
        <f>IF(OR(Sheet1!AC2364&lt;&gt;Sheet1!AN2364,Sheet1!AO2364&lt;&gt;Sheet1!AD2364),"有影响","-")</f>
        <v>-</v>
      </c>
      <c r="H1854" s="31" t="str">
        <f>IF(Sheet1!G2364=0,"出错","-")</f>
        <v>-</v>
      </c>
      <c r="I1854" s="31" t="str">
        <f>IF(AND(Sheet1!G2364=0,Sheet1!L2364&lt;&gt;0),"出错","-")</f>
        <v>-</v>
      </c>
      <c r="J1854" s="31" t="str">
        <f>IF(AND(Sheet1!G2364=0,Sheet1!L2364=0,Sheet1!Q2364&lt;&gt;0),"出错","-")</f>
        <v>-</v>
      </c>
      <c r="K1854" s="31" t="str">
        <f>IF(AND(Sheet1!G2364=0,Sheet1!L2364=0,Sheet1!Q2364=0,Sheet1!V2364&lt;&gt;0),"出错","-")</f>
        <v>-</v>
      </c>
      <c r="L1854" s="31" t="str">
        <f>IF(AND(Sheet1!G2364=0,Sheet1!L2364=0,Sheet1!Q2364=0,Sheet1!V2364=0,Sheet1!AA2364&lt;&gt;0),"出错","-")</f>
        <v>-</v>
      </c>
    </row>
    <row r="1855" spans="1:12">
      <c r="A1855" s="23">
        <v>55092</v>
      </c>
      <c r="B1855" s="23" t="s">
        <v>1217</v>
      </c>
      <c r="C1855" s="31" t="str">
        <f>IF(OR(Sheet1!I2365&lt;&gt;Sheet1!AF2365,Sheet1!AG2365&lt;&gt;Sheet1!J2365),"有影响","-")</f>
        <v>-</v>
      </c>
      <c r="D1855" s="31" t="str">
        <f>IF(OR(Sheet1!N2365&lt;&gt;Sheet1!AH2365,Sheet1!AI2365&lt;&gt;Sheet1!O2365),"有影响","-")</f>
        <v>-</v>
      </c>
      <c r="E1855" s="31" t="str">
        <f>IF(OR(Sheet1!S2365&lt;&gt;Sheet1!AJ2365,Sheet1!AK2365&lt;&gt;Sheet1!T2365),"有影响","-")</f>
        <v>-</v>
      </c>
      <c r="F1855" s="31" t="str">
        <f>IF(OR(Sheet1!X2365&lt;&gt;Sheet1!AL2365,Sheet1!AM2365&lt;&gt;Sheet1!Y2365),"有影响","-")</f>
        <v>-</v>
      </c>
      <c r="G1855" s="31" t="str">
        <f>IF(OR(Sheet1!AC2365&lt;&gt;Sheet1!AN2365,Sheet1!AO2365&lt;&gt;Sheet1!AD2365),"有影响","-")</f>
        <v>-</v>
      </c>
      <c r="H1855" s="31" t="str">
        <f>IF(Sheet1!G2365=0,"出错","-")</f>
        <v>-</v>
      </c>
      <c r="I1855" s="31" t="str">
        <f>IF(AND(Sheet1!G2365=0,Sheet1!L2365&lt;&gt;0),"出错","-")</f>
        <v>-</v>
      </c>
      <c r="J1855" s="31" t="str">
        <f>IF(AND(Sheet1!G2365=0,Sheet1!L2365=0,Sheet1!Q2365&lt;&gt;0),"出错","-")</f>
        <v>-</v>
      </c>
      <c r="K1855" s="31" t="str">
        <f>IF(AND(Sheet1!G2365=0,Sheet1!L2365=0,Sheet1!Q2365=0,Sheet1!V2365&lt;&gt;0),"出错","-")</f>
        <v>-</v>
      </c>
      <c r="L1855" s="31" t="str">
        <f>IF(AND(Sheet1!G2365=0,Sheet1!L2365=0,Sheet1!Q2365=0,Sheet1!V2365=0,Sheet1!AA2365&lt;&gt;0),"出错","-")</f>
        <v>-</v>
      </c>
    </row>
    <row r="1856" spans="1:12">
      <c r="A1856" s="23">
        <v>55093</v>
      </c>
      <c r="B1856" s="23" t="s">
        <v>1218</v>
      </c>
      <c r="C1856" s="31" t="str">
        <f>IF(OR(Sheet1!I2366&lt;&gt;Sheet1!AF2366,Sheet1!AG2366&lt;&gt;Sheet1!J2366),"有影响","-")</f>
        <v>-</v>
      </c>
      <c r="D1856" s="31" t="str">
        <f>IF(OR(Sheet1!N2366&lt;&gt;Sheet1!AH2366,Sheet1!AI2366&lt;&gt;Sheet1!O2366),"有影响","-")</f>
        <v>-</v>
      </c>
      <c r="E1856" s="31" t="str">
        <f>IF(OR(Sheet1!S2366&lt;&gt;Sheet1!AJ2366,Sheet1!AK2366&lt;&gt;Sheet1!T2366),"有影响","-")</f>
        <v>-</v>
      </c>
      <c r="F1856" s="31" t="str">
        <f>IF(OR(Sheet1!X2366&lt;&gt;Sheet1!AL2366,Sheet1!AM2366&lt;&gt;Sheet1!Y2366),"有影响","-")</f>
        <v>-</v>
      </c>
      <c r="G1856" s="31" t="str">
        <f>IF(OR(Sheet1!AC2366&lt;&gt;Sheet1!AN2366,Sheet1!AO2366&lt;&gt;Sheet1!AD2366),"有影响","-")</f>
        <v>-</v>
      </c>
      <c r="H1856" s="31" t="str">
        <f>IF(Sheet1!G2366=0,"出错","-")</f>
        <v>-</v>
      </c>
      <c r="I1856" s="31" t="str">
        <f>IF(AND(Sheet1!G2366=0,Sheet1!L2366&lt;&gt;0),"出错","-")</f>
        <v>-</v>
      </c>
      <c r="J1856" s="31" t="str">
        <f>IF(AND(Sheet1!G2366=0,Sheet1!L2366=0,Sheet1!Q2366&lt;&gt;0),"出错","-")</f>
        <v>-</v>
      </c>
      <c r="K1856" s="31" t="str">
        <f>IF(AND(Sheet1!G2366=0,Sheet1!L2366=0,Sheet1!Q2366=0,Sheet1!V2366&lt;&gt;0),"出错","-")</f>
        <v>-</v>
      </c>
      <c r="L1856" s="31" t="str">
        <f>IF(AND(Sheet1!G2366=0,Sheet1!L2366=0,Sheet1!Q2366=0,Sheet1!V2366=0,Sheet1!AA2366&lt;&gt;0),"出错","-")</f>
        <v>-</v>
      </c>
    </row>
    <row r="1857" spans="1:12">
      <c r="A1857" s="23">
        <v>55094</v>
      </c>
      <c r="B1857" s="23" t="s">
        <v>1219</v>
      </c>
      <c r="C1857" s="31" t="str">
        <f>IF(OR(Sheet1!I2367&lt;&gt;Sheet1!AF2367,Sheet1!AG2367&lt;&gt;Sheet1!J2367),"有影响","-")</f>
        <v>-</v>
      </c>
      <c r="D1857" s="31" t="str">
        <f>IF(OR(Sheet1!N2367&lt;&gt;Sheet1!AH2367,Sheet1!AI2367&lt;&gt;Sheet1!O2367),"有影响","-")</f>
        <v>-</v>
      </c>
      <c r="E1857" s="31" t="str">
        <f>IF(OR(Sheet1!S2367&lt;&gt;Sheet1!AJ2367,Sheet1!AK2367&lt;&gt;Sheet1!T2367),"有影响","-")</f>
        <v>-</v>
      </c>
      <c r="F1857" s="31" t="str">
        <f>IF(OR(Sheet1!X2367&lt;&gt;Sheet1!AL2367,Sheet1!AM2367&lt;&gt;Sheet1!Y2367),"有影响","-")</f>
        <v>-</v>
      </c>
      <c r="G1857" s="31" t="str">
        <f>IF(OR(Sheet1!AC2367&lt;&gt;Sheet1!AN2367,Sheet1!AO2367&lt;&gt;Sheet1!AD2367),"有影响","-")</f>
        <v>-</v>
      </c>
      <c r="H1857" s="31" t="str">
        <f>IF(Sheet1!G2367=0,"出错","-")</f>
        <v>-</v>
      </c>
      <c r="I1857" s="31" t="str">
        <f>IF(AND(Sheet1!G2367=0,Sheet1!L2367&lt;&gt;0),"出错","-")</f>
        <v>-</v>
      </c>
      <c r="J1857" s="31" t="str">
        <f>IF(AND(Sheet1!G2367=0,Sheet1!L2367=0,Sheet1!Q2367&lt;&gt;0),"出错","-")</f>
        <v>-</v>
      </c>
      <c r="K1857" s="31" t="str">
        <f>IF(AND(Sheet1!G2367=0,Sheet1!L2367=0,Sheet1!Q2367=0,Sheet1!V2367&lt;&gt;0),"出错","-")</f>
        <v>-</v>
      </c>
      <c r="L1857" s="31" t="str">
        <f>IF(AND(Sheet1!G2367=0,Sheet1!L2367=0,Sheet1!Q2367=0,Sheet1!V2367=0,Sheet1!AA2367&lt;&gt;0),"出错","-")</f>
        <v>-</v>
      </c>
    </row>
    <row r="1858" spans="1:12">
      <c r="A1858" s="23">
        <v>55095</v>
      </c>
      <c r="B1858" s="23" t="s">
        <v>1220</v>
      </c>
      <c r="C1858" s="31" t="str">
        <f>IF(OR(Sheet1!I2368&lt;&gt;Sheet1!AF2368,Sheet1!AG2368&lt;&gt;Sheet1!J2368),"有影响","-")</f>
        <v>-</v>
      </c>
      <c r="D1858" s="31" t="str">
        <f>IF(OR(Sheet1!N2368&lt;&gt;Sheet1!AH2368,Sheet1!AI2368&lt;&gt;Sheet1!O2368),"有影响","-")</f>
        <v>-</v>
      </c>
      <c r="E1858" s="31" t="str">
        <f>IF(OR(Sheet1!S2368&lt;&gt;Sheet1!AJ2368,Sheet1!AK2368&lt;&gt;Sheet1!T2368),"有影响","-")</f>
        <v>-</v>
      </c>
      <c r="F1858" s="31" t="str">
        <f>IF(OR(Sheet1!X2368&lt;&gt;Sheet1!AL2368,Sheet1!AM2368&lt;&gt;Sheet1!Y2368),"有影响","-")</f>
        <v>-</v>
      </c>
      <c r="G1858" s="31" t="str">
        <f>IF(OR(Sheet1!AC2368&lt;&gt;Sheet1!AN2368,Sheet1!AO2368&lt;&gt;Sheet1!AD2368),"有影响","-")</f>
        <v>-</v>
      </c>
      <c r="H1858" s="31" t="str">
        <f>IF(Sheet1!G2368=0,"出错","-")</f>
        <v>-</v>
      </c>
      <c r="I1858" s="31" t="str">
        <f>IF(AND(Sheet1!G2368=0,Sheet1!L2368&lt;&gt;0),"出错","-")</f>
        <v>-</v>
      </c>
      <c r="J1858" s="31" t="str">
        <f>IF(AND(Sheet1!G2368=0,Sheet1!L2368=0,Sheet1!Q2368&lt;&gt;0),"出错","-")</f>
        <v>-</v>
      </c>
      <c r="K1858" s="31" t="str">
        <f>IF(AND(Sheet1!G2368=0,Sheet1!L2368=0,Sheet1!Q2368=0,Sheet1!V2368&lt;&gt;0),"出错","-")</f>
        <v>-</v>
      </c>
      <c r="L1858" s="31" t="str">
        <f>IF(AND(Sheet1!G2368=0,Sheet1!L2368=0,Sheet1!Q2368=0,Sheet1!V2368=0,Sheet1!AA2368&lt;&gt;0),"出错","-")</f>
        <v>-</v>
      </c>
    </row>
    <row r="1859" spans="1:12">
      <c r="A1859" s="23">
        <v>55096</v>
      </c>
      <c r="B1859" s="23" t="s">
        <v>1221</v>
      </c>
      <c r="C1859" s="31" t="str">
        <f>IF(OR(Sheet1!I2369&lt;&gt;Sheet1!AF2369,Sheet1!AG2369&lt;&gt;Sheet1!J2369),"有影响","-")</f>
        <v>-</v>
      </c>
      <c r="D1859" s="31" t="str">
        <f>IF(OR(Sheet1!N2369&lt;&gt;Sheet1!AH2369,Sheet1!AI2369&lt;&gt;Sheet1!O2369),"有影响","-")</f>
        <v>-</v>
      </c>
      <c r="E1859" s="31" t="str">
        <f>IF(OR(Sheet1!S2369&lt;&gt;Sheet1!AJ2369,Sheet1!AK2369&lt;&gt;Sheet1!T2369),"有影响","-")</f>
        <v>-</v>
      </c>
      <c r="F1859" s="31" t="str">
        <f>IF(OR(Sheet1!X2369&lt;&gt;Sheet1!AL2369,Sheet1!AM2369&lt;&gt;Sheet1!Y2369),"有影响","-")</f>
        <v>-</v>
      </c>
      <c r="G1859" s="31" t="str">
        <f>IF(OR(Sheet1!AC2369&lt;&gt;Sheet1!AN2369,Sheet1!AO2369&lt;&gt;Sheet1!AD2369),"有影响","-")</f>
        <v>-</v>
      </c>
      <c r="H1859" s="31" t="str">
        <f>IF(Sheet1!G2369=0,"出错","-")</f>
        <v>-</v>
      </c>
      <c r="I1859" s="31" t="str">
        <f>IF(AND(Sheet1!G2369=0,Sheet1!L2369&lt;&gt;0),"出错","-")</f>
        <v>-</v>
      </c>
      <c r="J1859" s="31" t="str">
        <f>IF(AND(Sheet1!G2369=0,Sheet1!L2369=0,Sheet1!Q2369&lt;&gt;0),"出错","-")</f>
        <v>-</v>
      </c>
      <c r="K1859" s="31" t="str">
        <f>IF(AND(Sheet1!G2369=0,Sheet1!L2369=0,Sheet1!Q2369=0,Sheet1!V2369&lt;&gt;0),"出错","-")</f>
        <v>-</v>
      </c>
      <c r="L1859" s="31" t="str">
        <f>IF(AND(Sheet1!G2369=0,Sheet1!L2369=0,Sheet1!Q2369=0,Sheet1!V2369=0,Sheet1!AA2369&lt;&gt;0),"出错","-")</f>
        <v>-</v>
      </c>
    </row>
    <row r="1860" spans="1:12">
      <c r="A1860" s="23">
        <v>55097</v>
      </c>
      <c r="B1860" s="23" t="s">
        <v>1222</v>
      </c>
      <c r="C1860" s="31" t="str">
        <f>IF(OR(Sheet1!I2370&lt;&gt;Sheet1!AF2370,Sheet1!AG2370&lt;&gt;Sheet1!J2370),"有影响","-")</f>
        <v>-</v>
      </c>
      <c r="D1860" s="31" t="str">
        <f>IF(OR(Sheet1!N2370&lt;&gt;Sheet1!AH2370,Sheet1!AI2370&lt;&gt;Sheet1!O2370),"有影响","-")</f>
        <v>-</v>
      </c>
      <c r="E1860" s="31" t="str">
        <f>IF(OR(Sheet1!S2370&lt;&gt;Sheet1!AJ2370,Sheet1!AK2370&lt;&gt;Sheet1!T2370),"有影响","-")</f>
        <v>-</v>
      </c>
      <c r="F1860" s="31" t="str">
        <f>IF(OR(Sheet1!X2370&lt;&gt;Sheet1!AL2370,Sheet1!AM2370&lt;&gt;Sheet1!Y2370),"有影响","-")</f>
        <v>-</v>
      </c>
      <c r="G1860" s="31" t="str">
        <f>IF(OR(Sheet1!AC2370&lt;&gt;Sheet1!AN2370,Sheet1!AO2370&lt;&gt;Sheet1!AD2370),"有影响","-")</f>
        <v>-</v>
      </c>
      <c r="H1860" s="31" t="str">
        <f>IF(Sheet1!G2370=0,"出错","-")</f>
        <v>-</v>
      </c>
      <c r="I1860" s="31" t="str">
        <f>IF(AND(Sheet1!G2370=0,Sheet1!L2370&lt;&gt;0),"出错","-")</f>
        <v>-</v>
      </c>
      <c r="J1860" s="31" t="str">
        <f>IF(AND(Sheet1!G2370=0,Sheet1!L2370=0,Sheet1!Q2370&lt;&gt;0),"出错","-")</f>
        <v>-</v>
      </c>
      <c r="K1860" s="31" t="str">
        <f>IF(AND(Sheet1!G2370=0,Sheet1!L2370=0,Sheet1!Q2370=0,Sheet1!V2370&lt;&gt;0),"出错","-")</f>
        <v>-</v>
      </c>
      <c r="L1860" s="31" t="str">
        <f>IF(AND(Sheet1!G2370=0,Sheet1!L2370=0,Sheet1!Q2370=0,Sheet1!V2370=0,Sheet1!AA2370&lt;&gt;0),"出错","-")</f>
        <v>-</v>
      </c>
    </row>
    <row r="1861" spans="1:12">
      <c r="A1861" s="23">
        <v>55098</v>
      </c>
      <c r="B1861" s="23" t="s">
        <v>1223</v>
      </c>
      <c r="C1861" s="31" t="str">
        <f>IF(OR(Sheet1!I2371&lt;&gt;Sheet1!AF2371,Sheet1!AG2371&lt;&gt;Sheet1!J2371),"有影响","-")</f>
        <v>-</v>
      </c>
      <c r="D1861" s="31" t="str">
        <f>IF(OR(Sheet1!N2371&lt;&gt;Sheet1!AH2371,Sheet1!AI2371&lt;&gt;Sheet1!O2371),"有影响","-")</f>
        <v>-</v>
      </c>
      <c r="E1861" s="31" t="str">
        <f>IF(OR(Sheet1!S2371&lt;&gt;Sheet1!AJ2371,Sheet1!AK2371&lt;&gt;Sheet1!T2371),"有影响","-")</f>
        <v>-</v>
      </c>
      <c r="F1861" s="31" t="str">
        <f>IF(OR(Sheet1!X2371&lt;&gt;Sheet1!AL2371,Sheet1!AM2371&lt;&gt;Sheet1!Y2371),"有影响","-")</f>
        <v>-</v>
      </c>
      <c r="G1861" s="31" t="str">
        <f>IF(OR(Sheet1!AC2371&lt;&gt;Sheet1!AN2371,Sheet1!AO2371&lt;&gt;Sheet1!AD2371),"有影响","-")</f>
        <v>-</v>
      </c>
      <c r="H1861" s="31" t="str">
        <f>IF(Sheet1!G2371=0,"出错","-")</f>
        <v>-</v>
      </c>
      <c r="I1861" s="31" t="str">
        <f>IF(AND(Sheet1!G2371=0,Sheet1!L2371&lt;&gt;0),"出错","-")</f>
        <v>-</v>
      </c>
      <c r="J1861" s="31" t="str">
        <f>IF(AND(Sheet1!G2371=0,Sheet1!L2371=0,Sheet1!Q2371&lt;&gt;0),"出错","-")</f>
        <v>-</v>
      </c>
      <c r="K1861" s="31" t="str">
        <f>IF(AND(Sheet1!G2371=0,Sheet1!L2371=0,Sheet1!Q2371=0,Sheet1!V2371&lt;&gt;0),"出错","-")</f>
        <v>-</v>
      </c>
      <c r="L1861" s="31" t="str">
        <f>IF(AND(Sheet1!G2371=0,Sheet1!L2371=0,Sheet1!Q2371=0,Sheet1!V2371=0,Sheet1!AA2371&lt;&gt;0),"出错","-")</f>
        <v>-</v>
      </c>
    </row>
    <row r="1862" spans="1:12">
      <c r="A1862" s="23">
        <v>55099</v>
      </c>
      <c r="B1862" s="23" t="s">
        <v>1224</v>
      </c>
      <c r="C1862" s="31" t="str">
        <f>IF(OR(Sheet1!I2372&lt;&gt;Sheet1!AF2372,Sheet1!AG2372&lt;&gt;Sheet1!J2372),"有影响","-")</f>
        <v>-</v>
      </c>
      <c r="D1862" s="31" t="str">
        <f>IF(OR(Sheet1!N2372&lt;&gt;Sheet1!AH2372,Sheet1!AI2372&lt;&gt;Sheet1!O2372),"有影响","-")</f>
        <v>-</v>
      </c>
      <c r="E1862" s="31" t="str">
        <f>IF(OR(Sheet1!S2372&lt;&gt;Sheet1!AJ2372,Sheet1!AK2372&lt;&gt;Sheet1!T2372),"有影响","-")</f>
        <v>-</v>
      </c>
      <c r="F1862" s="31" t="str">
        <f>IF(OR(Sheet1!X2372&lt;&gt;Sheet1!AL2372,Sheet1!AM2372&lt;&gt;Sheet1!Y2372),"有影响","-")</f>
        <v>-</v>
      </c>
      <c r="G1862" s="31" t="str">
        <f>IF(OR(Sheet1!AC2372&lt;&gt;Sheet1!AN2372,Sheet1!AO2372&lt;&gt;Sheet1!AD2372),"有影响","-")</f>
        <v>-</v>
      </c>
      <c r="H1862" s="31" t="str">
        <f>IF(Sheet1!G2372=0,"出错","-")</f>
        <v>-</v>
      </c>
      <c r="I1862" s="31" t="str">
        <f>IF(AND(Sheet1!G2372=0,Sheet1!L2372&lt;&gt;0),"出错","-")</f>
        <v>-</v>
      </c>
      <c r="J1862" s="31" t="str">
        <f>IF(AND(Sheet1!G2372=0,Sheet1!L2372=0,Sheet1!Q2372&lt;&gt;0),"出错","-")</f>
        <v>-</v>
      </c>
      <c r="K1862" s="31" t="str">
        <f>IF(AND(Sheet1!G2372=0,Sheet1!L2372=0,Sheet1!Q2372=0,Sheet1!V2372&lt;&gt;0),"出错","-")</f>
        <v>-</v>
      </c>
      <c r="L1862" s="31" t="str">
        <f>IF(AND(Sheet1!G2372=0,Sheet1!L2372=0,Sheet1!Q2372=0,Sheet1!V2372=0,Sheet1!AA2372&lt;&gt;0),"出错","-")</f>
        <v>-</v>
      </c>
    </row>
    <row r="1863" spans="1:12">
      <c r="A1863" s="23">
        <v>55100</v>
      </c>
      <c r="B1863" s="23" t="s">
        <v>1225</v>
      </c>
      <c r="C1863" s="31" t="str">
        <f>IF(OR(Sheet1!I2373&lt;&gt;Sheet1!AF2373,Sheet1!AG2373&lt;&gt;Sheet1!J2373),"有影响","-")</f>
        <v>-</v>
      </c>
      <c r="D1863" s="31" t="str">
        <f>IF(OR(Sheet1!N2373&lt;&gt;Sheet1!AH2373,Sheet1!AI2373&lt;&gt;Sheet1!O2373),"有影响","-")</f>
        <v>-</v>
      </c>
      <c r="E1863" s="31" t="str">
        <f>IF(OR(Sheet1!S2373&lt;&gt;Sheet1!AJ2373,Sheet1!AK2373&lt;&gt;Sheet1!T2373),"有影响","-")</f>
        <v>-</v>
      </c>
      <c r="F1863" s="31" t="str">
        <f>IF(OR(Sheet1!X2373&lt;&gt;Sheet1!AL2373,Sheet1!AM2373&lt;&gt;Sheet1!Y2373),"有影响","-")</f>
        <v>-</v>
      </c>
      <c r="G1863" s="31" t="str">
        <f>IF(OR(Sheet1!AC2373&lt;&gt;Sheet1!AN2373,Sheet1!AO2373&lt;&gt;Sheet1!AD2373),"有影响","-")</f>
        <v>-</v>
      </c>
      <c r="H1863" s="31" t="str">
        <f>IF(Sheet1!G2373=0,"出错","-")</f>
        <v>-</v>
      </c>
      <c r="I1863" s="31" t="str">
        <f>IF(AND(Sheet1!G2373=0,Sheet1!L2373&lt;&gt;0),"出错","-")</f>
        <v>-</v>
      </c>
      <c r="J1863" s="31" t="str">
        <f>IF(AND(Sheet1!G2373=0,Sheet1!L2373=0,Sheet1!Q2373&lt;&gt;0),"出错","-")</f>
        <v>-</v>
      </c>
      <c r="K1863" s="31" t="str">
        <f>IF(AND(Sheet1!G2373=0,Sheet1!L2373=0,Sheet1!Q2373=0,Sheet1!V2373&lt;&gt;0),"出错","-")</f>
        <v>-</v>
      </c>
      <c r="L1863" s="31" t="str">
        <f>IF(AND(Sheet1!G2373=0,Sheet1!L2373=0,Sheet1!Q2373=0,Sheet1!V2373=0,Sheet1!AA2373&lt;&gt;0),"出错","-")</f>
        <v>-</v>
      </c>
    </row>
    <row r="1864" spans="1:12">
      <c r="A1864" s="23">
        <v>55101</v>
      </c>
      <c r="B1864" s="23" t="s">
        <v>1226</v>
      </c>
      <c r="C1864" s="31" t="str">
        <f>IF(OR(Sheet1!I2374&lt;&gt;Sheet1!AF2374,Sheet1!AG2374&lt;&gt;Sheet1!J2374),"有影响","-")</f>
        <v>-</v>
      </c>
      <c r="D1864" s="31" t="str">
        <f>IF(OR(Sheet1!N2374&lt;&gt;Sheet1!AH2374,Sheet1!AI2374&lt;&gt;Sheet1!O2374),"有影响","-")</f>
        <v>-</v>
      </c>
      <c r="E1864" s="31" t="str">
        <f>IF(OR(Sheet1!S2374&lt;&gt;Sheet1!AJ2374,Sheet1!AK2374&lt;&gt;Sheet1!T2374),"有影响","-")</f>
        <v>-</v>
      </c>
      <c r="F1864" s="31" t="str">
        <f>IF(OR(Sheet1!X2374&lt;&gt;Sheet1!AL2374,Sheet1!AM2374&lt;&gt;Sheet1!Y2374),"有影响","-")</f>
        <v>-</v>
      </c>
      <c r="G1864" s="31" t="str">
        <f>IF(OR(Sheet1!AC2374&lt;&gt;Sheet1!AN2374,Sheet1!AO2374&lt;&gt;Sheet1!AD2374),"有影响","-")</f>
        <v>-</v>
      </c>
      <c r="H1864" s="31" t="str">
        <f>IF(Sheet1!G2374=0,"出错","-")</f>
        <v>-</v>
      </c>
      <c r="I1864" s="31" t="str">
        <f>IF(AND(Sheet1!G2374=0,Sheet1!L2374&lt;&gt;0),"出错","-")</f>
        <v>-</v>
      </c>
      <c r="J1864" s="31" t="str">
        <f>IF(AND(Sheet1!G2374=0,Sheet1!L2374=0,Sheet1!Q2374&lt;&gt;0),"出错","-")</f>
        <v>-</v>
      </c>
      <c r="K1864" s="31" t="str">
        <f>IF(AND(Sheet1!G2374=0,Sheet1!L2374=0,Sheet1!Q2374=0,Sheet1!V2374&lt;&gt;0),"出错","-")</f>
        <v>-</v>
      </c>
      <c r="L1864" s="31" t="str">
        <f>IF(AND(Sheet1!G2374=0,Sheet1!L2374=0,Sheet1!Q2374=0,Sheet1!V2374=0,Sheet1!AA2374&lt;&gt;0),"出错","-")</f>
        <v>-</v>
      </c>
    </row>
    <row r="1865" spans="1:12">
      <c r="A1865" s="23">
        <v>55102</v>
      </c>
      <c r="B1865" s="23" t="s">
        <v>1227</v>
      </c>
      <c r="C1865" s="31" t="str">
        <f>IF(OR(Sheet1!I2375&lt;&gt;Sheet1!AF2375,Sheet1!AG2375&lt;&gt;Sheet1!J2375),"有影响","-")</f>
        <v>-</v>
      </c>
      <c r="D1865" s="31" t="str">
        <f>IF(OR(Sheet1!N2375&lt;&gt;Sheet1!AH2375,Sheet1!AI2375&lt;&gt;Sheet1!O2375),"有影响","-")</f>
        <v>-</v>
      </c>
      <c r="E1865" s="31" t="str">
        <f>IF(OR(Sheet1!S2375&lt;&gt;Sheet1!AJ2375,Sheet1!AK2375&lt;&gt;Sheet1!T2375),"有影响","-")</f>
        <v>-</v>
      </c>
      <c r="F1865" s="31" t="str">
        <f>IF(OR(Sheet1!X2375&lt;&gt;Sheet1!AL2375,Sheet1!AM2375&lt;&gt;Sheet1!Y2375),"有影响","-")</f>
        <v>-</v>
      </c>
      <c r="G1865" s="31" t="str">
        <f>IF(OR(Sheet1!AC2375&lt;&gt;Sheet1!AN2375,Sheet1!AO2375&lt;&gt;Sheet1!AD2375),"有影响","-")</f>
        <v>-</v>
      </c>
      <c r="H1865" s="31" t="str">
        <f>IF(Sheet1!G2375=0,"出错","-")</f>
        <v>-</v>
      </c>
      <c r="I1865" s="31" t="str">
        <f>IF(AND(Sheet1!G2375=0,Sheet1!L2375&lt;&gt;0),"出错","-")</f>
        <v>-</v>
      </c>
      <c r="J1865" s="31" t="str">
        <f>IF(AND(Sheet1!G2375=0,Sheet1!L2375=0,Sheet1!Q2375&lt;&gt;0),"出错","-")</f>
        <v>-</v>
      </c>
      <c r="K1865" s="31" t="str">
        <f>IF(AND(Sheet1!G2375=0,Sheet1!L2375=0,Sheet1!Q2375=0,Sheet1!V2375&lt;&gt;0),"出错","-")</f>
        <v>-</v>
      </c>
      <c r="L1865" s="31" t="str">
        <f>IF(AND(Sheet1!G2375=0,Sheet1!L2375=0,Sheet1!Q2375=0,Sheet1!V2375=0,Sheet1!AA2375&lt;&gt;0),"出错","-")</f>
        <v>-</v>
      </c>
    </row>
    <row r="1866" spans="1:12">
      <c r="A1866" s="23">
        <v>55103</v>
      </c>
      <c r="B1866" s="23" t="s">
        <v>1228</v>
      </c>
      <c r="C1866" s="31" t="str">
        <f>IF(OR(Sheet1!I2376&lt;&gt;Sheet1!AF2376,Sheet1!AG2376&lt;&gt;Sheet1!J2376),"有影响","-")</f>
        <v>-</v>
      </c>
      <c r="D1866" s="31" t="str">
        <f>IF(OR(Sheet1!N2376&lt;&gt;Sheet1!AH2376,Sheet1!AI2376&lt;&gt;Sheet1!O2376),"有影响","-")</f>
        <v>-</v>
      </c>
      <c r="E1866" s="31" t="str">
        <f>IF(OR(Sheet1!S2376&lt;&gt;Sheet1!AJ2376,Sheet1!AK2376&lt;&gt;Sheet1!T2376),"有影响","-")</f>
        <v>-</v>
      </c>
      <c r="F1866" s="31" t="str">
        <f>IF(OR(Sheet1!X2376&lt;&gt;Sheet1!AL2376,Sheet1!AM2376&lt;&gt;Sheet1!Y2376),"有影响","-")</f>
        <v>-</v>
      </c>
      <c r="G1866" s="31" t="str">
        <f>IF(OR(Sheet1!AC2376&lt;&gt;Sheet1!AN2376,Sheet1!AO2376&lt;&gt;Sheet1!AD2376),"有影响","-")</f>
        <v>-</v>
      </c>
      <c r="H1866" s="31" t="str">
        <f>IF(Sheet1!G2376=0,"出错","-")</f>
        <v>-</v>
      </c>
      <c r="I1866" s="31" t="str">
        <f>IF(AND(Sheet1!G2376=0,Sheet1!L2376&lt;&gt;0),"出错","-")</f>
        <v>-</v>
      </c>
      <c r="J1866" s="31" t="str">
        <f>IF(AND(Sheet1!G2376=0,Sheet1!L2376=0,Sheet1!Q2376&lt;&gt;0),"出错","-")</f>
        <v>-</v>
      </c>
      <c r="K1866" s="31" t="str">
        <f>IF(AND(Sheet1!G2376=0,Sheet1!L2376=0,Sheet1!Q2376=0,Sheet1!V2376&lt;&gt;0),"出错","-")</f>
        <v>-</v>
      </c>
      <c r="L1866" s="31" t="str">
        <f>IF(AND(Sheet1!G2376=0,Sheet1!L2376=0,Sheet1!Q2376=0,Sheet1!V2376=0,Sheet1!AA2376&lt;&gt;0),"出错","-")</f>
        <v>-</v>
      </c>
    </row>
    <row r="1867" spans="1:12">
      <c r="A1867" s="23">
        <v>55104</v>
      </c>
      <c r="B1867" s="23" t="s">
        <v>1229</v>
      </c>
      <c r="C1867" s="31" t="str">
        <f>IF(OR(Sheet1!I2377&lt;&gt;Sheet1!AF2377,Sheet1!AG2377&lt;&gt;Sheet1!J2377),"有影响","-")</f>
        <v>-</v>
      </c>
      <c r="D1867" s="31" t="str">
        <f>IF(OR(Sheet1!N2377&lt;&gt;Sheet1!AH2377,Sheet1!AI2377&lt;&gt;Sheet1!O2377),"有影响","-")</f>
        <v>-</v>
      </c>
      <c r="E1867" s="31" t="str">
        <f>IF(OR(Sheet1!S2377&lt;&gt;Sheet1!AJ2377,Sheet1!AK2377&lt;&gt;Sheet1!T2377),"有影响","-")</f>
        <v>-</v>
      </c>
      <c r="F1867" s="31" t="str">
        <f>IF(OR(Sheet1!X2377&lt;&gt;Sheet1!AL2377,Sheet1!AM2377&lt;&gt;Sheet1!Y2377),"有影响","-")</f>
        <v>-</v>
      </c>
      <c r="G1867" s="31" t="str">
        <f>IF(OR(Sheet1!AC2377&lt;&gt;Sheet1!AN2377,Sheet1!AO2377&lt;&gt;Sheet1!AD2377),"有影响","-")</f>
        <v>-</v>
      </c>
      <c r="H1867" s="31" t="str">
        <f>IF(Sheet1!G2377=0,"出错","-")</f>
        <v>-</v>
      </c>
      <c r="I1867" s="31" t="str">
        <f>IF(AND(Sheet1!G2377=0,Sheet1!L2377&lt;&gt;0),"出错","-")</f>
        <v>-</v>
      </c>
      <c r="J1867" s="31" t="str">
        <f>IF(AND(Sheet1!G2377=0,Sheet1!L2377=0,Sheet1!Q2377&lt;&gt;0),"出错","-")</f>
        <v>-</v>
      </c>
      <c r="K1867" s="31" t="str">
        <f>IF(AND(Sheet1!G2377=0,Sheet1!L2377=0,Sheet1!Q2377=0,Sheet1!V2377&lt;&gt;0),"出错","-")</f>
        <v>-</v>
      </c>
      <c r="L1867" s="31" t="str">
        <f>IF(AND(Sheet1!G2377=0,Sheet1!L2377=0,Sheet1!Q2377=0,Sheet1!V2377=0,Sheet1!AA2377&lt;&gt;0),"出错","-")</f>
        <v>-</v>
      </c>
    </row>
    <row r="1868" spans="1:12">
      <c r="A1868" s="23">
        <v>55105</v>
      </c>
      <c r="B1868" s="23" t="s">
        <v>1230</v>
      </c>
      <c r="C1868" s="31" t="str">
        <f>IF(OR(Sheet1!I2378&lt;&gt;Sheet1!AF2378,Sheet1!AG2378&lt;&gt;Sheet1!J2378),"有影响","-")</f>
        <v>-</v>
      </c>
      <c r="D1868" s="31" t="str">
        <f>IF(OR(Sheet1!N2378&lt;&gt;Sheet1!AH2378,Sheet1!AI2378&lt;&gt;Sheet1!O2378),"有影响","-")</f>
        <v>-</v>
      </c>
      <c r="E1868" s="31" t="str">
        <f>IF(OR(Sheet1!S2378&lt;&gt;Sheet1!AJ2378,Sheet1!AK2378&lt;&gt;Sheet1!T2378),"有影响","-")</f>
        <v>-</v>
      </c>
      <c r="F1868" s="31" t="str">
        <f>IF(OR(Sheet1!X2378&lt;&gt;Sheet1!AL2378,Sheet1!AM2378&lt;&gt;Sheet1!Y2378),"有影响","-")</f>
        <v>-</v>
      </c>
      <c r="G1868" s="31" t="str">
        <f>IF(OR(Sheet1!AC2378&lt;&gt;Sheet1!AN2378,Sheet1!AO2378&lt;&gt;Sheet1!AD2378),"有影响","-")</f>
        <v>-</v>
      </c>
      <c r="H1868" s="31" t="str">
        <f>IF(Sheet1!G2378=0,"出错","-")</f>
        <v>-</v>
      </c>
      <c r="I1868" s="31" t="str">
        <f>IF(AND(Sheet1!G2378=0,Sheet1!L2378&lt;&gt;0),"出错","-")</f>
        <v>-</v>
      </c>
      <c r="J1868" s="31" t="str">
        <f>IF(AND(Sheet1!G2378=0,Sheet1!L2378=0,Sheet1!Q2378&lt;&gt;0),"出错","-")</f>
        <v>-</v>
      </c>
      <c r="K1868" s="31" t="str">
        <f>IF(AND(Sheet1!G2378=0,Sheet1!L2378=0,Sheet1!Q2378=0,Sheet1!V2378&lt;&gt;0),"出错","-")</f>
        <v>-</v>
      </c>
      <c r="L1868" s="31" t="str">
        <f>IF(AND(Sheet1!G2378=0,Sheet1!L2378=0,Sheet1!Q2378=0,Sheet1!V2378=0,Sheet1!AA2378&lt;&gt;0),"出错","-")</f>
        <v>-</v>
      </c>
    </row>
    <row r="1869" spans="1:12">
      <c r="A1869" s="23">
        <v>55106</v>
      </c>
      <c r="B1869" s="23" t="s">
        <v>1231</v>
      </c>
      <c r="C1869" s="31" t="str">
        <f>IF(OR(Sheet1!I2379&lt;&gt;Sheet1!AF2379,Sheet1!AG2379&lt;&gt;Sheet1!J2379),"有影响","-")</f>
        <v>-</v>
      </c>
      <c r="D1869" s="31" t="str">
        <f>IF(OR(Sheet1!N2379&lt;&gt;Sheet1!AH2379,Sheet1!AI2379&lt;&gt;Sheet1!O2379),"有影响","-")</f>
        <v>-</v>
      </c>
      <c r="E1869" s="31" t="str">
        <f>IF(OR(Sheet1!S2379&lt;&gt;Sheet1!AJ2379,Sheet1!AK2379&lt;&gt;Sheet1!T2379),"有影响","-")</f>
        <v>-</v>
      </c>
      <c r="F1869" s="31" t="str">
        <f>IF(OR(Sheet1!X2379&lt;&gt;Sheet1!AL2379,Sheet1!AM2379&lt;&gt;Sheet1!Y2379),"有影响","-")</f>
        <v>-</v>
      </c>
      <c r="G1869" s="31" t="str">
        <f>IF(OR(Sheet1!AC2379&lt;&gt;Sheet1!AN2379,Sheet1!AO2379&lt;&gt;Sheet1!AD2379),"有影响","-")</f>
        <v>-</v>
      </c>
      <c r="H1869" s="31" t="str">
        <f>IF(Sheet1!G2379=0,"出错","-")</f>
        <v>-</v>
      </c>
      <c r="I1869" s="31" t="str">
        <f>IF(AND(Sheet1!G2379=0,Sheet1!L2379&lt;&gt;0),"出错","-")</f>
        <v>-</v>
      </c>
      <c r="J1869" s="31" t="str">
        <f>IF(AND(Sheet1!G2379=0,Sheet1!L2379=0,Sheet1!Q2379&lt;&gt;0),"出错","-")</f>
        <v>-</v>
      </c>
      <c r="K1869" s="31" t="str">
        <f>IF(AND(Sheet1!G2379=0,Sheet1!L2379=0,Sheet1!Q2379=0,Sheet1!V2379&lt;&gt;0),"出错","-")</f>
        <v>-</v>
      </c>
      <c r="L1869" s="31" t="str">
        <f>IF(AND(Sheet1!G2379=0,Sheet1!L2379=0,Sheet1!Q2379=0,Sheet1!V2379=0,Sheet1!AA2379&lt;&gt;0),"出错","-")</f>
        <v>-</v>
      </c>
    </row>
    <row r="1870" spans="1:12">
      <c r="A1870" s="23">
        <v>55107</v>
      </c>
      <c r="B1870" s="23" t="s">
        <v>1232</v>
      </c>
      <c r="C1870" s="31" t="str">
        <f>IF(OR(Sheet1!I2380&lt;&gt;Sheet1!AF2380,Sheet1!AG2380&lt;&gt;Sheet1!J2380),"有影响","-")</f>
        <v>-</v>
      </c>
      <c r="D1870" s="31" t="str">
        <f>IF(OR(Sheet1!N2380&lt;&gt;Sheet1!AH2380,Sheet1!AI2380&lt;&gt;Sheet1!O2380),"有影响","-")</f>
        <v>-</v>
      </c>
      <c r="E1870" s="31" t="str">
        <f>IF(OR(Sheet1!S2380&lt;&gt;Sheet1!AJ2380,Sheet1!AK2380&lt;&gt;Sheet1!T2380),"有影响","-")</f>
        <v>-</v>
      </c>
      <c r="F1870" s="31" t="str">
        <f>IF(OR(Sheet1!X2380&lt;&gt;Sheet1!AL2380,Sheet1!AM2380&lt;&gt;Sheet1!Y2380),"有影响","-")</f>
        <v>-</v>
      </c>
      <c r="G1870" s="31" t="str">
        <f>IF(OR(Sheet1!AC2380&lt;&gt;Sheet1!AN2380,Sheet1!AO2380&lt;&gt;Sheet1!AD2380),"有影响","-")</f>
        <v>-</v>
      </c>
      <c r="H1870" s="31" t="str">
        <f>IF(Sheet1!G2380=0,"出错","-")</f>
        <v>-</v>
      </c>
      <c r="I1870" s="31" t="str">
        <f>IF(AND(Sheet1!G2380=0,Sheet1!L2380&lt;&gt;0),"出错","-")</f>
        <v>-</v>
      </c>
      <c r="J1870" s="31" t="str">
        <f>IF(AND(Sheet1!G2380=0,Sheet1!L2380=0,Sheet1!Q2380&lt;&gt;0),"出错","-")</f>
        <v>-</v>
      </c>
      <c r="K1870" s="31" t="str">
        <f>IF(AND(Sheet1!G2380=0,Sheet1!L2380=0,Sheet1!Q2380=0,Sheet1!V2380&lt;&gt;0),"出错","-")</f>
        <v>-</v>
      </c>
      <c r="L1870" s="31" t="str">
        <f>IF(AND(Sheet1!G2380=0,Sheet1!L2380=0,Sheet1!Q2380=0,Sheet1!V2380=0,Sheet1!AA2380&lt;&gt;0),"出错","-")</f>
        <v>-</v>
      </c>
    </row>
    <row r="1871" spans="1:12">
      <c r="A1871" s="23">
        <v>55108</v>
      </c>
      <c r="B1871" s="23" t="s">
        <v>1233</v>
      </c>
      <c r="C1871" s="31" t="str">
        <f>IF(OR(Sheet1!I2381&lt;&gt;Sheet1!AF2381,Sheet1!AG2381&lt;&gt;Sheet1!J2381),"有影响","-")</f>
        <v>-</v>
      </c>
      <c r="D1871" s="31" t="str">
        <f>IF(OR(Sheet1!N2381&lt;&gt;Sheet1!AH2381,Sheet1!AI2381&lt;&gt;Sheet1!O2381),"有影响","-")</f>
        <v>-</v>
      </c>
      <c r="E1871" s="31" t="str">
        <f>IF(OR(Sheet1!S2381&lt;&gt;Sheet1!AJ2381,Sheet1!AK2381&lt;&gt;Sheet1!T2381),"有影响","-")</f>
        <v>-</v>
      </c>
      <c r="F1871" s="31" t="str">
        <f>IF(OR(Sheet1!X2381&lt;&gt;Sheet1!AL2381,Sheet1!AM2381&lt;&gt;Sheet1!Y2381),"有影响","-")</f>
        <v>-</v>
      </c>
      <c r="G1871" s="31" t="str">
        <f>IF(OR(Sheet1!AC2381&lt;&gt;Sheet1!AN2381,Sheet1!AO2381&lt;&gt;Sheet1!AD2381),"有影响","-")</f>
        <v>-</v>
      </c>
      <c r="H1871" s="31" t="str">
        <f>IF(Sheet1!G2381=0,"出错","-")</f>
        <v>-</v>
      </c>
      <c r="I1871" s="31" t="str">
        <f>IF(AND(Sheet1!G2381=0,Sheet1!L2381&lt;&gt;0),"出错","-")</f>
        <v>-</v>
      </c>
      <c r="J1871" s="31" t="str">
        <f>IF(AND(Sheet1!G2381=0,Sheet1!L2381=0,Sheet1!Q2381&lt;&gt;0),"出错","-")</f>
        <v>-</v>
      </c>
      <c r="K1871" s="31" t="str">
        <f>IF(AND(Sheet1!G2381=0,Sheet1!L2381=0,Sheet1!Q2381=0,Sheet1!V2381&lt;&gt;0),"出错","-")</f>
        <v>-</v>
      </c>
      <c r="L1871" s="31" t="str">
        <f>IF(AND(Sheet1!G2381=0,Sheet1!L2381=0,Sheet1!Q2381=0,Sheet1!V2381=0,Sheet1!AA2381&lt;&gt;0),"出错","-")</f>
        <v>-</v>
      </c>
    </row>
    <row r="1872" spans="1:12">
      <c r="A1872" s="23">
        <v>55109</v>
      </c>
      <c r="B1872" s="23" t="s">
        <v>1234</v>
      </c>
      <c r="C1872" s="31" t="str">
        <f>IF(OR(Sheet1!I2382&lt;&gt;Sheet1!AF2382,Sheet1!AG2382&lt;&gt;Sheet1!J2382),"有影响","-")</f>
        <v>-</v>
      </c>
      <c r="D1872" s="31" t="str">
        <f>IF(OR(Sheet1!N2382&lt;&gt;Sheet1!AH2382,Sheet1!AI2382&lt;&gt;Sheet1!O2382),"有影响","-")</f>
        <v>-</v>
      </c>
      <c r="E1872" s="31" t="str">
        <f>IF(OR(Sheet1!S2382&lt;&gt;Sheet1!AJ2382,Sheet1!AK2382&lt;&gt;Sheet1!T2382),"有影响","-")</f>
        <v>-</v>
      </c>
      <c r="F1872" s="31" t="str">
        <f>IF(OR(Sheet1!X2382&lt;&gt;Sheet1!AL2382,Sheet1!AM2382&lt;&gt;Sheet1!Y2382),"有影响","-")</f>
        <v>-</v>
      </c>
      <c r="G1872" s="31" t="str">
        <f>IF(OR(Sheet1!AC2382&lt;&gt;Sheet1!AN2382,Sheet1!AO2382&lt;&gt;Sheet1!AD2382),"有影响","-")</f>
        <v>-</v>
      </c>
      <c r="H1872" s="31" t="str">
        <f>IF(Sheet1!G2382=0,"出错","-")</f>
        <v>-</v>
      </c>
      <c r="I1872" s="31" t="str">
        <f>IF(AND(Sheet1!G2382=0,Sheet1!L2382&lt;&gt;0),"出错","-")</f>
        <v>-</v>
      </c>
      <c r="J1872" s="31" t="str">
        <f>IF(AND(Sheet1!G2382=0,Sheet1!L2382=0,Sheet1!Q2382&lt;&gt;0),"出错","-")</f>
        <v>-</v>
      </c>
      <c r="K1872" s="31" t="str">
        <f>IF(AND(Sheet1!G2382=0,Sheet1!L2382=0,Sheet1!Q2382=0,Sheet1!V2382&lt;&gt;0),"出错","-")</f>
        <v>-</v>
      </c>
      <c r="L1872" s="31" t="str">
        <f>IF(AND(Sheet1!G2382=0,Sheet1!L2382=0,Sheet1!Q2382=0,Sheet1!V2382=0,Sheet1!AA2382&lt;&gt;0),"出错","-")</f>
        <v>-</v>
      </c>
    </row>
    <row r="1873" spans="1:12">
      <c r="A1873" s="23">
        <v>55110</v>
      </c>
      <c r="B1873" s="23" t="s">
        <v>1235</v>
      </c>
      <c r="C1873" s="31" t="str">
        <f>IF(OR(Sheet1!I2383&lt;&gt;Sheet1!AF2383,Sheet1!AG2383&lt;&gt;Sheet1!J2383),"有影响","-")</f>
        <v>-</v>
      </c>
      <c r="D1873" s="31" t="str">
        <f>IF(OR(Sheet1!N2383&lt;&gt;Sheet1!AH2383,Sheet1!AI2383&lt;&gt;Sheet1!O2383),"有影响","-")</f>
        <v>-</v>
      </c>
      <c r="E1873" s="31" t="str">
        <f>IF(OR(Sheet1!S2383&lt;&gt;Sheet1!AJ2383,Sheet1!AK2383&lt;&gt;Sheet1!T2383),"有影响","-")</f>
        <v>-</v>
      </c>
      <c r="F1873" s="31" t="str">
        <f>IF(OR(Sheet1!X2383&lt;&gt;Sheet1!AL2383,Sheet1!AM2383&lt;&gt;Sheet1!Y2383),"有影响","-")</f>
        <v>-</v>
      </c>
      <c r="G1873" s="31" t="str">
        <f>IF(OR(Sheet1!AC2383&lt;&gt;Sheet1!AN2383,Sheet1!AO2383&lt;&gt;Sheet1!AD2383),"有影响","-")</f>
        <v>-</v>
      </c>
      <c r="H1873" s="31" t="str">
        <f>IF(Sheet1!G2383=0,"出错","-")</f>
        <v>-</v>
      </c>
      <c r="I1873" s="31" t="str">
        <f>IF(AND(Sheet1!G2383=0,Sheet1!L2383&lt;&gt;0),"出错","-")</f>
        <v>-</v>
      </c>
      <c r="J1873" s="31" t="str">
        <f>IF(AND(Sheet1!G2383=0,Sheet1!L2383=0,Sheet1!Q2383&lt;&gt;0),"出错","-")</f>
        <v>-</v>
      </c>
      <c r="K1873" s="31" t="str">
        <f>IF(AND(Sheet1!G2383=0,Sheet1!L2383=0,Sheet1!Q2383=0,Sheet1!V2383&lt;&gt;0),"出错","-")</f>
        <v>-</v>
      </c>
      <c r="L1873" s="31" t="str">
        <f>IF(AND(Sheet1!G2383=0,Sheet1!L2383=0,Sheet1!Q2383=0,Sheet1!V2383=0,Sheet1!AA2383&lt;&gt;0),"出错","-")</f>
        <v>-</v>
      </c>
    </row>
    <row r="1874" spans="1:12">
      <c r="A1874" s="23">
        <v>55111</v>
      </c>
      <c r="B1874" s="23" t="s">
        <v>1236</v>
      </c>
      <c r="C1874" s="31" t="str">
        <f>IF(OR(Sheet1!I2384&lt;&gt;Sheet1!AF2384,Sheet1!AG2384&lt;&gt;Sheet1!J2384),"有影响","-")</f>
        <v>-</v>
      </c>
      <c r="D1874" s="31" t="str">
        <f>IF(OR(Sheet1!N2384&lt;&gt;Sheet1!AH2384,Sheet1!AI2384&lt;&gt;Sheet1!O2384),"有影响","-")</f>
        <v>-</v>
      </c>
      <c r="E1874" s="31" t="str">
        <f>IF(OR(Sheet1!S2384&lt;&gt;Sheet1!AJ2384,Sheet1!AK2384&lt;&gt;Sheet1!T2384),"有影响","-")</f>
        <v>-</v>
      </c>
      <c r="F1874" s="31" t="str">
        <f>IF(OR(Sheet1!X2384&lt;&gt;Sheet1!AL2384,Sheet1!AM2384&lt;&gt;Sheet1!Y2384),"有影响","-")</f>
        <v>-</v>
      </c>
      <c r="G1874" s="31" t="str">
        <f>IF(OR(Sheet1!AC2384&lt;&gt;Sheet1!AN2384,Sheet1!AO2384&lt;&gt;Sheet1!AD2384),"有影响","-")</f>
        <v>-</v>
      </c>
      <c r="H1874" s="31" t="str">
        <f>IF(Sheet1!G2384=0,"出错","-")</f>
        <v>-</v>
      </c>
      <c r="I1874" s="31" t="str">
        <f>IF(AND(Sheet1!G2384=0,Sheet1!L2384&lt;&gt;0),"出错","-")</f>
        <v>-</v>
      </c>
      <c r="J1874" s="31" t="str">
        <f>IF(AND(Sheet1!G2384=0,Sheet1!L2384=0,Sheet1!Q2384&lt;&gt;0),"出错","-")</f>
        <v>-</v>
      </c>
      <c r="K1874" s="31" t="str">
        <f>IF(AND(Sheet1!G2384=0,Sheet1!L2384=0,Sheet1!Q2384=0,Sheet1!V2384&lt;&gt;0),"出错","-")</f>
        <v>-</v>
      </c>
      <c r="L1874" s="31" t="str">
        <f>IF(AND(Sheet1!G2384=0,Sheet1!L2384=0,Sheet1!Q2384=0,Sheet1!V2384=0,Sheet1!AA2384&lt;&gt;0),"出错","-")</f>
        <v>-</v>
      </c>
    </row>
    <row r="1875" spans="1:12">
      <c r="A1875" s="23">
        <v>55112</v>
      </c>
      <c r="B1875" s="23" t="s">
        <v>1237</v>
      </c>
      <c r="C1875" s="31" t="str">
        <f>IF(OR(Sheet1!I2385&lt;&gt;Sheet1!AF2385,Sheet1!AG2385&lt;&gt;Sheet1!J2385),"有影响","-")</f>
        <v>-</v>
      </c>
      <c r="D1875" s="31" t="str">
        <f>IF(OR(Sheet1!N2385&lt;&gt;Sheet1!AH2385,Sheet1!AI2385&lt;&gt;Sheet1!O2385),"有影响","-")</f>
        <v>-</v>
      </c>
      <c r="E1875" s="31" t="str">
        <f>IF(OR(Sheet1!S2385&lt;&gt;Sheet1!AJ2385,Sheet1!AK2385&lt;&gt;Sheet1!T2385),"有影响","-")</f>
        <v>-</v>
      </c>
      <c r="F1875" s="31" t="str">
        <f>IF(OR(Sheet1!X2385&lt;&gt;Sheet1!AL2385,Sheet1!AM2385&lt;&gt;Sheet1!Y2385),"有影响","-")</f>
        <v>-</v>
      </c>
      <c r="G1875" s="31" t="str">
        <f>IF(OR(Sheet1!AC2385&lt;&gt;Sheet1!AN2385,Sheet1!AO2385&lt;&gt;Sheet1!AD2385),"有影响","-")</f>
        <v>-</v>
      </c>
      <c r="H1875" s="31" t="str">
        <f>IF(Sheet1!G2385=0,"出错","-")</f>
        <v>-</v>
      </c>
      <c r="I1875" s="31" t="str">
        <f>IF(AND(Sheet1!G2385=0,Sheet1!L2385&lt;&gt;0),"出错","-")</f>
        <v>-</v>
      </c>
      <c r="J1875" s="31" t="str">
        <f>IF(AND(Sheet1!G2385=0,Sheet1!L2385=0,Sheet1!Q2385&lt;&gt;0),"出错","-")</f>
        <v>-</v>
      </c>
      <c r="K1875" s="31" t="str">
        <f>IF(AND(Sheet1!G2385=0,Sheet1!L2385=0,Sheet1!Q2385=0,Sheet1!V2385&lt;&gt;0),"出错","-")</f>
        <v>-</v>
      </c>
      <c r="L1875" s="31" t="str">
        <f>IF(AND(Sheet1!G2385=0,Sheet1!L2385=0,Sheet1!Q2385=0,Sheet1!V2385=0,Sheet1!AA2385&lt;&gt;0),"出错","-")</f>
        <v>-</v>
      </c>
    </row>
    <row r="1876" spans="1:12">
      <c r="A1876" s="23">
        <v>55113</v>
      </c>
      <c r="B1876" s="23" t="s">
        <v>1238</v>
      </c>
      <c r="C1876" s="31" t="str">
        <f>IF(OR(Sheet1!I2386&lt;&gt;Sheet1!AF2386,Sheet1!AG2386&lt;&gt;Sheet1!J2386),"有影响","-")</f>
        <v>-</v>
      </c>
      <c r="D1876" s="31" t="str">
        <f>IF(OR(Sheet1!N2386&lt;&gt;Sheet1!AH2386,Sheet1!AI2386&lt;&gt;Sheet1!O2386),"有影响","-")</f>
        <v>-</v>
      </c>
      <c r="E1876" s="31" t="str">
        <f>IF(OR(Sheet1!S2386&lt;&gt;Sheet1!AJ2386,Sheet1!AK2386&lt;&gt;Sheet1!T2386),"有影响","-")</f>
        <v>-</v>
      </c>
      <c r="F1876" s="31" t="str">
        <f>IF(OR(Sheet1!X2386&lt;&gt;Sheet1!AL2386,Sheet1!AM2386&lt;&gt;Sheet1!Y2386),"有影响","-")</f>
        <v>-</v>
      </c>
      <c r="G1876" s="31" t="str">
        <f>IF(OR(Sheet1!AC2386&lt;&gt;Sheet1!AN2386,Sheet1!AO2386&lt;&gt;Sheet1!AD2386),"有影响","-")</f>
        <v>-</v>
      </c>
      <c r="H1876" s="31" t="str">
        <f>IF(Sheet1!G2386=0,"出错","-")</f>
        <v>-</v>
      </c>
      <c r="I1876" s="31" t="str">
        <f>IF(AND(Sheet1!G2386=0,Sheet1!L2386&lt;&gt;0),"出错","-")</f>
        <v>-</v>
      </c>
      <c r="J1876" s="31" t="str">
        <f>IF(AND(Sheet1!G2386=0,Sheet1!L2386=0,Sheet1!Q2386&lt;&gt;0),"出错","-")</f>
        <v>-</v>
      </c>
      <c r="K1876" s="31" t="str">
        <f>IF(AND(Sheet1!G2386=0,Sheet1!L2386=0,Sheet1!Q2386=0,Sheet1!V2386&lt;&gt;0),"出错","-")</f>
        <v>-</v>
      </c>
      <c r="L1876" s="31" t="str">
        <f>IF(AND(Sheet1!G2386=0,Sheet1!L2386=0,Sheet1!Q2386=0,Sheet1!V2386=0,Sheet1!AA2386&lt;&gt;0),"出错","-")</f>
        <v>-</v>
      </c>
    </row>
    <row r="1877" spans="1:12">
      <c r="A1877" s="23">
        <v>55114</v>
      </c>
      <c r="B1877" s="23" t="s">
        <v>1239</v>
      </c>
      <c r="C1877" s="31" t="str">
        <f>IF(OR(Sheet1!I2387&lt;&gt;Sheet1!AF2387,Sheet1!AG2387&lt;&gt;Sheet1!J2387),"有影响","-")</f>
        <v>-</v>
      </c>
      <c r="D1877" s="31" t="str">
        <f>IF(OR(Sheet1!N2387&lt;&gt;Sheet1!AH2387,Sheet1!AI2387&lt;&gt;Sheet1!O2387),"有影响","-")</f>
        <v>-</v>
      </c>
      <c r="E1877" s="31" t="str">
        <f>IF(OR(Sheet1!S2387&lt;&gt;Sheet1!AJ2387,Sheet1!AK2387&lt;&gt;Sheet1!T2387),"有影响","-")</f>
        <v>-</v>
      </c>
      <c r="F1877" s="31" t="str">
        <f>IF(OR(Sheet1!X2387&lt;&gt;Sheet1!AL2387,Sheet1!AM2387&lt;&gt;Sheet1!Y2387),"有影响","-")</f>
        <v>-</v>
      </c>
      <c r="G1877" s="31" t="str">
        <f>IF(OR(Sheet1!AC2387&lt;&gt;Sheet1!AN2387,Sheet1!AO2387&lt;&gt;Sheet1!AD2387),"有影响","-")</f>
        <v>-</v>
      </c>
      <c r="H1877" s="31" t="str">
        <f>IF(Sheet1!G2387=0,"出错","-")</f>
        <v>-</v>
      </c>
      <c r="I1877" s="31" t="str">
        <f>IF(AND(Sheet1!G2387=0,Sheet1!L2387&lt;&gt;0),"出错","-")</f>
        <v>-</v>
      </c>
      <c r="J1877" s="31" t="str">
        <f>IF(AND(Sheet1!G2387=0,Sheet1!L2387=0,Sheet1!Q2387&lt;&gt;0),"出错","-")</f>
        <v>-</v>
      </c>
      <c r="K1877" s="31" t="str">
        <f>IF(AND(Sheet1!G2387=0,Sheet1!L2387=0,Sheet1!Q2387=0,Sheet1!V2387&lt;&gt;0),"出错","-")</f>
        <v>-</v>
      </c>
      <c r="L1877" s="31" t="str">
        <f>IF(AND(Sheet1!G2387=0,Sheet1!L2387=0,Sheet1!Q2387=0,Sheet1!V2387=0,Sheet1!AA2387&lt;&gt;0),"出错","-")</f>
        <v>-</v>
      </c>
    </row>
    <row r="1878" spans="1:12">
      <c r="A1878" s="23">
        <v>55115</v>
      </c>
      <c r="B1878" s="23" t="s">
        <v>1240</v>
      </c>
      <c r="C1878" s="31" t="str">
        <f>IF(OR(Sheet1!I2388&lt;&gt;Sheet1!AF2388,Sheet1!AG2388&lt;&gt;Sheet1!J2388),"有影响","-")</f>
        <v>-</v>
      </c>
      <c r="D1878" s="31" t="str">
        <f>IF(OR(Sheet1!N2388&lt;&gt;Sheet1!AH2388,Sheet1!AI2388&lt;&gt;Sheet1!O2388),"有影响","-")</f>
        <v>-</v>
      </c>
      <c r="E1878" s="31" t="str">
        <f>IF(OR(Sheet1!S2388&lt;&gt;Sheet1!AJ2388,Sheet1!AK2388&lt;&gt;Sheet1!T2388),"有影响","-")</f>
        <v>-</v>
      </c>
      <c r="F1878" s="31" t="str">
        <f>IF(OR(Sheet1!X2388&lt;&gt;Sheet1!AL2388,Sheet1!AM2388&lt;&gt;Sheet1!Y2388),"有影响","-")</f>
        <v>-</v>
      </c>
      <c r="G1878" s="31" t="str">
        <f>IF(OR(Sheet1!AC2388&lt;&gt;Sheet1!AN2388,Sheet1!AO2388&lt;&gt;Sheet1!AD2388),"有影响","-")</f>
        <v>-</v>
      </c>
      <c r="H1878" s="31" t="str">
        <f>IF(Sheet1!G2388=0,"出错","-")</f>
        <v>-</v>
      </c>
      <c r="I1878" s="31" t="str">
        <f>IF(AND(Sheet1!G2388=0,Sheet1!L2388&lt;&gt;0),"出错","-")</f>
        <v>-</v>
      </c>
      <c r="J1878" s="31" t="str">
        <f>IF(AND(Sheet1!G2388=0,Sheet1!L2388=0,Sheet1!Q2388&lt;&gt;0),"出错","-")</f>
        <v>-</v>
      </c>
      <c r="K1878" s="31" t="str">
        <f>IF(AND(Sheet1!G2388=0,Sheet1!L2388=0,Sheet1!Q2388=0,Sheet1!V2388&lt;&gt;0),"出错","-")</f>
        <v>-</v>
      </c>
      <c r="L1878" s="31" t="str">
        <f>IF(AND(Sheet1!G2388=0,Sheet1!L2388=0,Sheet1!Q2388=0,Sheet1!V2388=0,Sheet1!AA2388&lt;&gt;0),"出错","-")</f>
        <v>-</v>
      </c>
    </row>
    <row r="1879" spans="1:12">
      <c r="A1879" s="23">
        <v>55116</v>
      </c>
      <c r="B1879" s="23" t="s">
        <v>1241</v>
      </c>
      <c r="C1879" s="31" t="str">
        <f>IF(OR(Sheet1!I2389&lt;&gt;Sheet1!AF2389,Sheet1!AG2389&lt;&gt;Sheet1!J2389),"有影响","-")</f>
        <v>-</v>
      </c>
      <c r="D1879" s="31" t="str">
        <f>IF(OR(Sheet1!N2389&lt;&gt;Sheet1!AH2389,Sheet1!AI2389&lt;&gt;Sheet1!O2389),"有影响","-")</f>
        <v>-</v>
      </c>
      <c r="E1879" s="31" t="str">
        <f>IF(OR(Sheet1!S2389&lt;&gt;Sheet1!AJ2389,Sheet1!AK2389&lt;&gt;Sheet1!T2389),"有影响","-")</f>
        <v>-</v>
      </c>
      <c r="F1879" s="31" t="str">
        <f>IF(OR(Sheet1!X2389&lt;&gt;Sheet1!AL2389,Sheet1!AM2389&lt;&gt;Sheet1!Y2389),"有影响","-")</f>
        <v>-</v>
      </c>
      <c r="G1879" s="31" t="str">
        <f>IF(OR(Sheet1!AC2389&lt;&gt;Sheet1!AN2389,Sheet1!AO2389&lt;&gt;Sheet1!AD2389),"有影响","-")</f>
        <v>-</v>
      </c>
      <c r="H1879" s="31" t="str">
        <f>IF(Sheet1!G2389=0,"出错","-")</f>
        <v>-</v>
      </c>
      <c r="I1879" s="31" t="str">
        <f>IF(AND(Sheet1!G2389=0,Sheet1!L2389&lt;&gt;0),"出错","-")</f>
        <v>-</v>
      </c>
      <c r="J1879" s="31" t="str">
        <f>IF(AND(Sheet1!G2389=0,Sheet1!L2389=0,Sheet1!Q2389&lt;&gt;0),"出错","-")</f>
        <v>-</v>
      </c>
      <c r="K1879" s="31" t="str">
        <f>IF(AND(Sheet1!G2389=0,Sheet1!L2389=0,Sheet1!Q2389=0,Sheet1!V2389&lt;&gt;0),"出错","-")</f>
        <v>-</v>
      </c>
      <c r="L1879" s="31" t="str">
        <f>IF(AND(Sheet1!G2389=0,Sheet1!L2389=0,Sheet1!Q2389=0,Sheet1!V2389=0,Sheet1!AA2389&lt;&gt;0),"出错","-")</f>
        <v>-</v>
      </c>
    </row>
    <row r="1880" spans="1:12">
      <c r="A1880" s="23">
        <v>55117</v>
      </c>
      <c r="B1880" s="23" t="s">
        <v>1242</v>
      </c>
      <c r="C1880" s="31" t="str">
        <f>IF(OR(Sheet1!I2390&lt;&gt;Sheet1!AF2390,Sheet1!AG2390&lt;&gt;Sheet1!J2390),"有影响","-")</f>
        <v>-</v>
      </c>
      <c r="D1880" s="31" t="str">
        <f>IF(OR(Sheet1!N2390&lt;&gt;Sheet1!AH2390,Sheet1!AI2390&lt;&gt;Sheet1!O2390),"有影响","-")</f>
        <v>-</v>
      </c>
      <c r="E1880" s="31" t="str">
        <f>IF(OR(Sheet1!S2390&lt;&gt;Sheet1!AJ2390,Sheet1!AK2390&lt;&gt;Sheet1!T2390),"有影响","-")</f>
        <v>-</v>
      </c>
      <c r="F1880" s="31" t="str">
        <f>IF(OR(Sheet1!X2390&lt;&gt;Sheet1!AL2390,Sheet1!AM2390&lt;&gt;Sheet1!Y2390),"有影响","-")</f>
        <v>-</v>
      </c>
      <c r="G1880" s="31" t="str">
        <f>IF(OR(Sheet1!AC2390&lt;&gt;Sheet1!AN2390,Sheet1!AO2390&lt;&gt;Sheet1!AD2390),"有影响","-")</f>
        <v>-</v>
      </c>
      <c r="H1880" s="31" t="str">
        <f>IF(Sheet1!G2390=0,"出错","-")</f>
        <v>-</v>
      </c>
      <c r="I1880" s="31" t="str">
        <f>IF(AND(Sheet1!G2390=0,Sheet1!L2390&lt;&gt;0),"出错","-")</f>
        <v>-</v>
      </c>
      <c r="J1880" s="31" t="str">
        <f>IF(AND(Sheet1!G2390=0,Sheet1!L2390=0,Sheet1!Q2390&lt;&gt;0),"出错","-")</f>
        <v>-</v>
      </c>
      <c r="K1880" s="31" t="str">
        <f>IF(AND(Sheet1!G2390=0,Sheet1!L2390=0,Sheet1!Q2390=0,Sheet1!V2390&lt;&gt;0),"出错","-")</f>
        <v>-</v>
      </c>
      <c r="L1880" s="31" t="str">
        <f>IF(AND(Sheet1!G2390=0,Sheet1!L2390=0,Sheet1!Q2390=0,Sheet1!V2390=0,Sheet1!AA2390&lt;&gt;0),"出错","-")</f>
        <v>-</v>
      </c>
    </row>
    <row r="1881" spans="1:12">
      <c r="A1881" s="23">
        <v>55118</v>
      </c>
      <c r="B1881" s="23" t="s">
        <v>1243</v>
      </c>
      <c r="C1881" s="31" t="str">
        <f>IF(OR(Sheet1!I2391&lt;&gt;Sheet1!AF2391,Sheet1!AG2391&lt;&gt;Sheet1!J2391),"有影响","-")</f>
        <v>-</v>
      </c>
      <c r="D1881" s="31" t="str">
        <f>IF(OR(Sheet1!N2391&lt;&gt;Sheet1!AH2391,Sheet1!AI2391&lt;&gt;Sheet1!O2391),"有影响","-")</f>
        <v>-</v>
      </c>
      <c r="E1881" s="31" t="str">
        <f>IF(OR(Sheet1!S2391&lt;&gt;Sheet1!AJ2391,Sheet1!AK2391&lt;&gt;Sheet1!T2391),"有影响","-")</f>
        <v>-</v>
      </c>
      <c r="F1881" s="31" t="str">
        <f>IF(OR(Sheet1!X2391&lt;&gt;Sheet1!AL2391,Sheet1!AM2391&lt;&gt;Sheet1!Y2391),"有影响","-")</f>
        <v>-</v>
      </c>
      <c r="G1881" s="31" t="str">
        <f>IF(OR(Sheet1!AC2391&lt;&gt;Sheet1!AN2391,Sheet1!AO2391&lt;&gt;Sheet1!AD2391),"有影响","-")</f>
        <v>-</v>
      </c>
      <c r="H1881" s="31" t="str">
        <f>IF(Sheet1!G2391=0,"出错","-")</f>
        <v>-</v>
      </c>
      <c r="I1881" s="31" t="str">
        <f>IF(AND(Sheet1!G2391=0,Sheet1!L2391&lt;&gt;0),"出错","-")</f>
        <v>-</v>
      </c>
      <c r="J1881" s="31" t="str">
        <f>IF(AND(Sheet1!G2391=0,Sheet1!L2391=0,Sheet1!Q2391&lt;&gt;0),"出错","-")</f>
        <v>-</v>
      </c>
      <c r="K1881" s="31" t="str">
        <f>IF(AND(Sheet1!G2391=0,Sheet1!L2391=0,Sheet1!Q2391=0,Sheet1!V2391&lt;&gt;0),"出错","-")</f>
        <v>-</v>
      </c>
      <c r="L1881" s="31" t="str">
        <f>IF(AND(Sheet1!G2391=0,Sheet1!L2391=0,Sheet1!Q2391=0,Sheet1!V2391=0,Sheet1!AA2391&lt;&gt;0),"出错","-")</f>
        <v>-</v>
      </c>
    </row>
    <row r="1882" spans="1:12">
      <c r="A1882" s="23">
        <v>55119</v>
      </c>
      <c r="B1882" s="23" t="s">
        <v>1244</v>
      </c>
      <c r="C1882" s="31" t="str">
        <f>IF(OR(Sheet1!I2392&lt;&gt;Sheet1!AF2392,Sheet1!AG2392&lt;&gt;Sheet1!J2392),"有影响","-")</f>
        <v>-</v>
      </c>
      <c r="D1882" s="31" t="str">
        <f>IF(OR(Sheet1!N2392&lt;&gt;Sheet1!AH2392,Sheet1!AI2392&lt;&gt;Sheet1!O2392),"有影响","-")</f>
        <v>-</v>
      </c>
      <c r="E1882" s="31" t="str">
        <f>IF(OR(Sheet1!S2392&lt;&gt;Sheet1!AJ2392,Sheet1!AK2392&lt;&gt;Sheet1!T2392),"有影响","-")</f>
        <v>-</v>
      </c>
      <c r="F1882" s="31" t="str">
        <f>IF(OR(Sheet1!X2392&lt;&gt;Sheet1!AL2392,Sheet1!AM2392&lt;&gt;Sheet1!Y2392),"有影响","-")</f>
        <v>-</v>
      </c>
      <c r="G1882" s="31" t="str">
        <f>IF(OR(Sheet1!AC2392&lt;&gt;Sheet1!AN2392,Sheet1!AO2392&lt;&gt;Sheet1!AD2392),"有影响","-")</f>
        <v>-</v>
      </c>
      <c r="H1882" s="31" t="str">
        <f>IF(Sheet1!G2392=0,"出错","-")</f>
        <v>-</v>
      </c>
      <c r="I1882" s="31" t="str">
        <f>IF(AND(Sheet1!G2392=0,Sheet1!L2392&lt;&gt;0),"出错","-")</f>
        <v>-</v>
      </c>
      <c r="J1882" s="31" t="str">
        <f>IF(AND(Sheet1!G2392=0,Sheet1!L2392=0,Sheet1!Q2392&lt;&gt;0),"出错","-")</f>
        <v>-</v>
      </c>
      <c r="K1882" s="31" t="str">
        <f>IF(AND(Sheet1!G2392=0,Sheet1!L2392=0,Sheet1!Q2392=0,Sheet1!V2392&lt;&gt;0),"出错","-")</f>
        <v>-</v>
      </c>
      <c r="L1882" s="31" t="str">
        <f>IF(AND(Sheet1!G2392=0,Sheet1!L2392=0,Sheet1!Q2392=0,Sheet1!V2392=0,Sheet1!AA2392&lt;&gt;0),"出错","-")</f>
        <v>-</v>
      </c>
    </row>
    <row r="1883" spans="1:12">
      <c r="A1883" s="23">
        <v>55120</v>
      </c>
      <c r="B1883" s="23" t="s">
        <v>1245</v>
      </c>
      <c r="C1883" s="31" t="str">
        <f>IF(OR(Sheet1!I2393&lt;&gt;Sheet1!AF2393,Sheet1!AG2393&lt;&gt;Sheet1!J2393),"有影响","-")</f>
        <v>-</v>
      </c>
      <c r="D1883" s="31" t="str">
        <f>IF(OR(Sheet1!N2393&lt;&gt;Sheet1!AH2393,Sheet1!AI2393&lt;&gt;Sheet1!O2393),"有影响","-")</f>
        <v>-</v>
      </c>
      <c r="E1883" s="31" t="str">
        <f>IF(OR(Sheet1!S2393&lt;&gt;Sheet1!AJ2393,Sheet1!AK2393&lt;&gt;Sheet1!T2393),"有影响","-")</f>
        <v>-</v>
      </c>
      <c r="F1883" s="31" t="str">
        <f>IF(OR(Sheet1!X2393&lt;&gt;Sheet1!AL2393,Sheet1!AM2393&lt;&gt;Sheet1!Y2393),"有影响","-")</f>
        <v>-</v>
      </c>
      <c r="G1883" s="31" t="str">
        <f>IF(OR(Sheet1!AC2393&lt;&gt;Sheet1!AN2393,Sheet1!AO2393&lt;&gt;Sheet1!AD2393),"有影响","-")</f>
        <v>-</v>
      </c>
      <c r="H1883" s="31" t="str">
        <f>IF(Sheet1!G2393=0,"出错","-")</f>
        <v>-</v>
      </c>
      <c r="I1883" s="31" t="str">
        <f>IF(AND(Sheet1!G2393=0,Sheet1!L2393&lt;&gt;0),"出错","-")</f>
        <v>-</v>
      </c>
      <c r="J1883" s="31" t="str">
        <f>IF(AND(Sheet1!G2393=0,Sheet1!L2393=0,Sheet1!Q2393&lt;&gt;0),"出错","-")</f>
        <v>-</v>
      </c>
      <c r="K1883" s="31" t="str">
        <f>IF(AND(Sheet1!G2393=0,Sheet1!L2393=0,Sheet1!Q2393=0,Sheet1!V2393&lt;&gt;0),"出错","-")</f>
        <v>-</v>
      </c>
      <c r="L1883" s="31" t="str">
        <f>IF(AND(Sheet1!G2393=0,Sheet1!L2393=0,Sheet1!Q2393=0,Sheet1!V2393=0,Sheet1!AA2393&lt;&gt;0),"出错","-")</f>
        <v>-</v>
      </c>
    </row>
    <row r="1884" spans="1:12">
      <c r="A1884" s="30">
        <v>60001</v>
      </c>
      <c r="B1884" s="3" t="s">
        <v>1488</v>
      </c>
      <c r="C1884" s="31" t="str">
        <f>IF(OR(Sheet1!I2424&lt;&gt;Sheet1!AF2424,Sheet1!AG2424&lt;&gt;Sheet1!J2424),"有影响","-")</f>
        <v>-</v>
      </c>
      <c r="D1884" s="31" t="str">
        <f>IF(OR(Sheet1!N2424&lt;&gt;Sheet1!AH2424,Sheet1!AI2424&lt;&gt;Sheet1!O2424),"有影响","-")</f>
        <v>-</v>
      </c>
      <c r="E1884" s="31" t="str">
        <f>IF(OR(Sheet1!S2424&lt;&gt;Sheet1!AJ2424,Sheet1!AK2424&lt;&gt;Sheet1!T2424),"有影响","-")</f>
        <v>-</v>
      </c>
      <c r="F1884" s="31" t="str">
        <f>IF(OR(Sheet1!X2424&lt;&gt;Sheet1!AL2424,Sheet1!AM2424&lt;&gt;Sheet1!Y2424),"有影响","-")</f>
        <v>-</v>
      </c>
      <c r="G1884" s="31" t="str">
        <f>IF(OR(Sheet1!AC2424&lt;&gt;Sheet1!AN2424,Sheet1!AO2424&lt;&gt;Sheet1!AD2424),"有影响","-")</f>
        <v>-</v>
      </c>
      <c r="H1884" s="31" t="str">
        <f>IF(Sheet1!G2424=0,"出错","-")</f>
        <v>-</v>
      </c>
      <c r="I1884" s="31" t="str">
        <f>IF(AND(Sheet1!G2424=0,Sheet1!L2424&lt;&gt;0),"出错","-")</f>
        <v>-</v>
      </c>
      <c r="J1884" s="31" t="str">
        <f>IF(AND(Sheet1!G2424=0,Sheet1!L2424=0,Sheet1!Q2424&lt;&gt;0),"出错","-")</f>
        <v>-</v>
      </c>
      <c r="K1884" s="31" t="str">
        <f>IF(AND(Sheet1!G2424=0,Sheet1!L2424=0,Sheet1!Q2424=0,Sheet1!V2424&lt;&gt;0),"出错","-")</f>
        <v>-</v>
      </c>
      <c r="L1884" s="31" t="str">
        <f>IF(AND(Sheet1!G2424=0,Sheet1!L2424=0,Sheet1!Q2424=0,Sheet1!V2424=0,Sheet1!AA2424&lt;&gt;0),"出错","-")</f>
        <v>-</v>
      </c>
    </row>
    <row r="1885" spans="1:12">
      <c r="A1885" s="30">
        <v>60002</v>
      </c>
      <c r="B1885" s="3" t="s">
        <v>1246</v>
      </c>
      <c r="C1885" s="31" t="str">
        <f>IF(OR(Sheet1!I2425&lt;&gt;Sheet1!AF2425,Sheet1!AG2425&lt;&gt;Sheet1!J2425),"有影响","-")</f>
        <v>-</v>
      </c>
      <c r="D1885" s="31" t="str">
        <f>IF(OR(Sheet1!N2425&lt;&gt;Sheet1!AH2425,Sheet1!AI2425&lt;&gt;Sheet1!O2425),"有影响","-")</f>
        <v>-</v>
      </c>
      <c r="E1885" s="31" t="str">
        <f>IF(OR(Sheet1!S2425&lt;&gt;Sheet1!AJ2425,Sheet1!AK2425&lt;&gt;Sheet1!T2425),"有影响","-")</f>
        <v>-</v>
      </c>
      <c r="F1885" s="31" t="str">
        <f>IF(OR(Sheet1!X2425&lt;&gt;Sheet1!AL2425,Sheet1!AM2425&lt;&gt;Sheet1!Y2425),"有影响","-")</f>
        <v>-</v>
      </c>
      <c r="G1885" s="31" t="str">
        <f>IF(OR(Sheet1!AC2425&lt;&gt;Sheet1!AN2425,Sheet1!AO2425&lt;&gt;Sheet1!AD2425),"有影响","-")</f>
        <v>-</v>
      </c>
      <c r="H1885" s="31" t="str">
        <f>IF(Sheet1!G2425=0,"出错","-")</f>
        <v>-</v>
      </c>
      <c r="I1885" s="31" t="str">
        <f>IF(AND(Sheet1!G2425=0,Sheet1!L2425&lt;&gt;0),"出错","-")</f>
        <v>-</v>
      </c>
      <c r="J1885" s="31" t="str">
        <f>IF(AND(Sheet1!G2425=0,Sheet1!L2425=0,Sheet1!Q2425&lt;&gt;0),"出错","-")</f>
        <v>-</v>
      </c>
      <c r="K1885" s="31" t="str">
        <f>IF(AND(Sheet1!G2425=0,Sheet1!L2425=0,Sheet1!Q2425=0,Sheet1!V2425&lt;&gt;0),"出错","-")</f>
        <v>-</v>
      </c>
      <c r="L1885" s="31" t="str">
        <f>IF(AND(Sheet1!G2425=0,Sheet1!L2425=0,Sheet1!Q2425=0,Sheet1!V2425=0,Sheet1!AA2425&lt;&gt;0),"出错","-")</f>
        <v>-</v>
      </c>
    </row>
    <row r="1886" spans="1:12">
      <c r="A1886" s="30">
        <v>60003</v>
      </c>
      <c r="B1886" s="3" t="s">
        <v>1247</v>
      </c>
      <c r="C1886" s="31" t="str">
        <f>IF(OR(Sheet1!I2426&lt;&gt;Sheet1!AF2426,Sheet1!AG2426&lt;&gt;Sheet1!J2426),"有影响","-")</f>
        <v>-</v>
      </c>
      <c r="D1886" s="31" t="str">
        <f>IF(OR(Sheet1!N2426&lt;&gt;Sheet1!AH2426,Sheet1!AI2426&lt;&gt;Sheet1!O2426),"有影响","-")</f>
        <v>-</v>
      </c>
      <c r="E1886" s="31" t="str">
        <f>IF(OR(Sheet1!S2426&lt;&gt;Sheet1!AJ2426,Sheet1!AK2426&lt;&gt;Sheet1!T2426),"有影响","-")</f>
        <v>-</v>
      </c>
      <c r="F1886" s="31" t="str">
        <f>IF(OR(Sheet1!X2426&lt;&gt;Sheet1!AL2426,Sheet1!AM2426&lt;&gt;Sheet1!Y2426),"有影响","-")</f>
        <v>-</v>
      </c>
      <c r="G1886" s="31" t="str">
        <f>IF(OR(Sheet1!AC2426&lt;&gt;Sheet1!AN2426,Sheet1!AO2426&lt;&gt;Sheet1!AD2426),"有影响","-")</f>
        <v>-</v>
      </c>
      <c r="H1886" s="31" t="str">
        <f>IF(Sheet1!G2426=0,"出错","-")</f>
        <v>-</v>
      </c>
      <c r="I1886" s="31" t="str">
        <f>IF(AND(Sheet1!G2426=0,Sheet1!L2426&lt;&gt;0),"出错","-")</f>
        <v>-</v>
      </c>
      <c r="J1886" s="31" t="str">
        <f>IF(AND(Sheet1!G2426=0,Sheet1!L2426=0,Sheet1!Q2426&lt;&gt;0),"出错","-")</f>
        <v>-</v>
      </c>
      <c r="K1886" s="31" t="str">
        <f>IF(AND(Sheet1!G2426=0,Sheet1!L2426=0,Sheet1!Q2426=0,Sheet1!V2426&lt;&gt;0),"出错","-")</f>
        <v>-</v>
      </c>
      <c r="L1886" s="31" t="str">
        <f>IF(AND(Sheet1!G2426=0,Sheet1!L2426=0,Sheet1!Q2426=0,Sheet1!V2426=0,Sheet1!AA2426&lt;&gt;0),"出错","-")</f>
        <v>-</v>
      </c>
    </row>
    <row r="1887" spans="1:12">
      <c r="A1887" s="30">
        <v>60004</v>
      </c>
      <c r="B1887" s="3" t="s">
        <v>1248</v>
      </c>
      <c r="C1887" s="31" t="str">
        <f>IF(OR(Sheet1!I2427&lt;&gt;Sheet1!AF2427,Sheet1!AG2427&lt;&gt;Sheet1!J2427),"有影响","-")</f>
        <v>-</v>
      </c>
      <c r="D1887" s="31" t="str">
        <f>IF(OR(Sheet1!N2427&lt;&gt;Sheet1!AH2427,Sheet1!AI2427&lt;&gt;Sheet1!O2427),"有影响","-")</f>
        <v>-</v>
      </c>
      <c r="E1887" s="31" t="str">
        <f>IF(OR(Sheet1!S2427&lt;&gt;Sheet1!AJ2427,Sheet1!AK2427&lt;&gt;Sheet1!T2427),"有影响","-")</f>
        <v>-</v>
      </c>
      <c r="F1887" s="31" t="str">
        <f>IF(OR(Sheet1!X2427&lt;&gt;Sheet1!AL2427,Sheet1!AM2427&lt;&gt;Sheet1!Y2427),"有影响","-")</f>
        <v>-</v>
      </c>
      <c r="G1887" s="31" t="str">
        <f>IF(OR(Sheet1!AC2427&lt;&gt;Sheet1!AN2427,Sheet1!AO2427&lt;&gt;Sheet1!AD2427),"有影响","-")</f>
        <v>-</v>
      </c>
      <c r="H1887" s="31" t="str">
        <f>IF(Sheet1!G2427=0,"出错","-")</f>
        <v>-</v>
      </c>
      <c r="I1887" s="31" t="str">
        <f>IF(AND(Sheet1!G2427=0,Sheet1!L2427&lt;&gt;0),"出错","-")</f>
        <v>-</v>
      </c>
      <c r="J1887" s="31" t="str">
        <f>IF(AND(Sheet1!G2427=0,Sheet1!L2427=0,Sheet1!Q2427&lt;&gt;0),"出错","-")</f>
        <v>-</v>
      </c>
      <c r="K1887" s="31" t="str">
        <f>IF(AND(Sheet1!G2427=0,Sheet1!L2427=0,Sheet1!Q2427=0,Sheet1!V2427&lt;&gt;0),"出错","-")</f>
        <v>-</v>
      </c>
      <c r="L1887" s="31" t="str">
        <f>IF(AND(Sheet1!G2427=0,Sheet1!L2427=0,Sheet1!Q2427=0,Sheet1!V2427=0,Sheet1!AA2427&lt;&gt;0),"出错","-")</f>
        <v>-</v>
      </c>
    </row>
    <row r="1888" spans="1:12">
      <c r="A1888" s="30">
        <v>60005</v>
      </c>
      <c r="B1888" s="3" t="s">
        <v>1249</v>
      </c>
      <c r="C1888" s="31" t="str">
        <f>IF(OR(Sheet1!I2428&lt;&gt;Sheet1!AF2428,Sheet1!AG2428&lt;&gt;Sheet1!J2428),"有影响","-")</f>
        <v>-</v>
      </c>
      <c r="D1888" s="31" t="str">
        <f>IF(OR(Sheet1!N2428&lt;&gt;Sheet1!AH2428,Sheet1!AI2428&lt;&gt;Sheet1!O2428),"有影响","-")</f>
        <v>-</v>
      </c>
      <c r="E1888" s="31" t="str">
        <f>IF(OR(Sheet1!S2428&lt;&gt;Sheet1!AJ2428,Sheet1!AK2428&lt;&gt;Sheet1!T2428),"有影响","-")</f>
        <v>-</v>
      </c>
      <c r="F1888" s="31" t="str">
        <f>IF(OR(Sheet1!X2428&lt;&gt;Sheet1!AL2428,Sheet1!AM2428&lt;&gt;Sheet1!Y2428),"有影响","-")</f>
        <v>-</v>
      </c>
      <c r="G1888" s="31" t="str">
        <f>IF(OR(Sheet1!AC2428&lt;&gt;Sheet1!AN2428,Sheet1!AO2428&lt;&gt;Sheet1!AD2428),"有影响","-")</f>
        <v>-</v>
      </c>
      <c r="H1888" s="31" t="str">
        <f>IF(Sheet1!G2428=0,"出错","-")</f>
        <v>-</v>
      </c>
      <c r="I1888" s="31" t="str">
        <f>IF(AND(Sheet1!G2428=0,Sheet1!L2428&lt;&gt;0),"出错","-")</f>
        <v>-</v>
      </c>
      <c r="J1888" s="31" t="str">
        <f>IF(AND(Sheet1!G2428=0,Sheet1!L2428=0,Sheet1!Q2428&lt;&gt;0),"出错","-")</f>
        <v>-</v>
      </c>
      <c r="K1888" s="31" t="str">
        <f>IF(AND(Sheet1!G2428=0,Sheet1!L2428=0,Sheet1!Q2428=0,Sheet1!V2428&lt;&gt;0),"出错","-")</f>
        <v>-</v>
      </c>
      <c r="L1888" s="31" t="str">
        <f>IF(AND(Sheet1!G2428=0,Sheet1!L2428=0,Sheet1!Q2428=0,Sheet1!V2428=0,Sheet1!AA2428&lt;&gt;0),"出错","-")</f>
        <v>-</v>
      </c>
    </row>
    <row r="1889" spans="1:12">
      <c r="A1889" s="30">
        <v>60006</v>
      </c>
      <c r="B1889" s="3" t="s">
        <v>1250</v>
      </c>
      <c r="C1889" s="31" t="str">
        <f>IF(OR(Sheet1!I2429&lt;&gt;Sheet1!AF2429,Sheet1!AG2429&lt;&gt;Sheet1!J2429),"有影响","-")</f>
        <v>-</v>
      </c>
      <c r="D1889" s="31" t="str">
        <f>IF(OR(Sheet1!N2429&lt;&gt;Sheet1!AH2429,Sheet1!AI2429&lt;&gt;Sheet1!O2429),"有影响","-")</f>
        <v>-</v>
      </c>
      <c r="E1889" s="31" t="str">
        <f>IF(OR(Sheet1!S2429&lt;&gt;Sheet1!AJ2429,Sheet1!AK2429&lt;&gt;Sheet1!T2429),"有影响","-")</f>
        <v>-</v>
      </c>
      <c r="F1889" s="31" t="str">
        <f>IF(OR(Sheet1!X2429&lt;&gt;Sheet1!AL2429,Sheet1!AM2429&lt;&gt;Sheet1!Y2429),"有影响","-")</f>
        <v>-</v>
      </c>
      <c r="G1889" s="31" t="str">
        <f>IF(OR(Sheet1!AC2429&lt;&gt;Sheet1!AN2429,Sheet1!AO2429&lt;&gt;Sheet1!AD2429),"有影响","-")</f>
        <v>-</v>
      </c>
      <c r="H1889" s="31" t="str">
        <f>IF(Sheet1!G2429=0,"出错","-")</f>
        <v>-</v>
      </c>
      <c r="I1889" s="31" t="str">
        <f>IF(AND(Sheet1!G2429=0,Sheet1!L2429&lt;&gt;0),"出错","-")</f>
        <v>-</v>
      </c>
      <c r="J1889" s="31" t="str">
        <f>IF(AND(Sheet1!G2429=0,Sheet1!L2429=0,Sheet1!Q2429&lt;&gt;0),"出错","-")</f>
        <v>-</v>
      </c>
      <c r="K1889" s="31" t="str">
        <f>IF(AND(Sheet1!G2429=0,Sheet1!L2429=0,Sheet1!Q2429=0,Sheet1!V2429&lt;&gt;0),"出错","-")</f>
        <v>-</v>
      </c>
      <c r="L1889" s="31" t="str">
        <f>IF(AND(Sheet1!G2429=0,Sheet1!L2429=0,Sheet1!Q2429=0,Sheet1!V2429=0,Sheet1!AA2429&lt;&gt;0),"出错","-")</f>
        <v>-</v>
      </c>
    </row>
    <row r="1890" spans="1:12">
      <c r="A1890" s="30">
        <v>60007</v>
      </c>
      <c r="B1890" s="3" t="s">
        <v>1251</v>
      </c>
      <c r="C1890" s="31" t="str">
        <f>IF(OR(Sheet1!I2430&lt;&gt;Sheet1!AF2430,Sheet1!AG2430&lt;&gt;Sheet1!J2430),"有影响","-")</f>
        <v>-</v>
      </c>
      <c r="D1890" s="31" t="str">
        <f>IF(OR(Sheet1!N2430&lt;&gt;Sheet1!AH2430,Sheet1!AI2430&lt;&gt;Sheet1!O2430),"有影响","-")</f>
        <v>-</v>
      </c>
      <c r="E1890" s="31" t="str">
        <f>IF(OR(Sheet1!S2430&lt;&gt;Sheet1!AJ2430,Sheet1!AK2430&lt;&gt;Sheet1!T2430),"有影响","-")</f>
        <v>-</v>
      </c>
      <c r="F1890" s="31" t="str">
        <f>IF(OR(Sheet1!X2430&lt;&gt;Sheet1!AL2430,Sheet1!AM2430&lt;&gt;Sheet1!Y2430),"有影响","-")</f>
        <v>-</v>
      </c>
      <c r="G1890" s="31" t="str">
        <f>IF(OR(Sheet1!AC2430&lt;&gt;Sheet1!AN2430,Sheet1!AO2430&lt;&gt;Sheet1!AD2430),"有影响","-")</f>
        <v>-</v>
      </c>
      <c r="H1890" s="31" t="str">
        <f>IF(Sheet1!G2430=0,"出错","-")</f>
        <v>-</v>
      </c>
      <c r="I1890" s="31" t="str">
        <f>IF(AND(Sheet1!G2430=0,Sheet1!L2430&lt;&gt;0),"出错","-")</f>
        <v>-</v>
      </c>
      <c r="J1890" s="31" t="str">
        <f>IF(AND(Sheet1!G2430=0,Sheet1!L2430=0,Sheet1!Q2430&lt;&gt;0),"出错","-")</f>
        <v>-</v>
      </c>
      <c r="K1890" s="31" t="str">
        <f>IF(AND(Sheet1!G2430=0,Sheet1!L2430=0,Sheet1!Q2430=0,Sheet1!V2430&lt;&gt;0),"出错","-")</f>
        <v>-</v>
      </c>
      <c r="L1890" s="31" t="str">
        <f>IF(AND(Sheet1!G2430=0,Sheet1!L2430=0,Sheet1!Q2430=0,Sheet1!V2430=0,Sheet1!AA2430&lt;&gt;0),"出错","-")</f>
        <v>-</v>
      </c>
    </row>
    <row r="1891" spans="1:12">
      <c r="A1891" s="30">
        <v>60008</v>
      </c>
      <c r="B1891" s="3" t="s">
        <v>1252</v>
      </c>
      <c r="C1891" s="31" t="str">
        <f>IF(OR(Sheet1!I2431&lt;&gt;Sheet1!AF2431,Sheet1!AG2431&lt;&gt;Sheet1!J2431),"有影响","-")</f>
        <v>-</v>
      </c>
      <c r="D1891" s="31" t="str">
        <f>IF(OR(Sheet1!N2431&lt;&gt;Sheet1!AH2431,Sheet1!AI2431&lt;&gt;Sheet1!O2431),"有影响","-")</f>
        <v>-</v>
      </c>
      <c r="E1891" s="31" t="str">
        <f>IF(OR(Sheet1!S2431&lt;&gt;Sheet1!AJ2431,Sheet1!AK2431&lt;&gt;Sheet1!T2431),"有影响","-")</f>
        <v>-</v>
      </c>
      <c r="F1891" s="31" t="str">
        <f>IF(OR(Sheet1!X2431&lt;&gt;Sheet1!AL2431,Sheet1!AM2431&lt;&gt;Sheet1!Y2431),"有影响","-")</f>
        <v>-</v>
      </c>
      <c r="G1891" s="31" t="str">
        <f>IF(OR(Sheet1!AC2431&lt;&gt;Sheet1!AN2431,Sheet1!AO2431&lt;&gt;Sheet1!AD2431),"有影响","-")</f>
        <v>-</v>
      </c>
      <c r="H1891" s="31" t="str">
        <f>IF(Sheet1!G2431=0,"出错","-")</f>
        <v>-</v>
      </c>
      <c r="I1891" s="31" t="str">
        <f>IF(AND(Sheet1!G2431=0,Sheet1!L2431&lt;&gt;0),"出错","-")</f>
        <v>-</v>
      </c>
      <c r="J1891" s="31" t="str">
        <f>IF(AND(Sheet1!G2431=0,Sheet1!L2431=0,Sheet1!Q2431&lt;&gt;0),"出错","-")</f>
        <v>-</v>
      </c>
      <c r="K1891" s="31" t="str">
        <f>IF(AND(Sheet1!G2431=0,Sheet1!L2431=0,Sheet1!Q2431=0,Sheet1!V2431&lt;&gt;0),"出错","-")</f>
        <v>-</v>
      </c>
      <c r="L1891" s="31" t="str">
        <f>IF(AND(Sheet1!G2431=0,Sheet1!L2431=0,Sheet1!Q2431=0,Sheet1!V2431=0,Sheet1!AA2431&lt;&gt;0),"出错","-")</f>
        <v>-</v>
      </c>
    </row>
    <row r="1892" spans="1:12">
      <c r="A1892" s="30">
        <v>60009</v>
      </c>
      <c r="B1892" s="3" t="s">
        <v>1253</v>
      </c>
      <c r="C1892" s="31" t="str">
        <f>IF(OR(Sheet1!I2432&lt;&gt;Sheet1!AF2432,Sheet1!AG2432&lt;&gt;Sheet1!J2432),"有影响","-")</f>
        <v>-</v>
      </c>
      <c r="D1892" s="31" t="str">
        <f>IF(OR(Sheet1!N2432&lt;&gt;Sheet1!AH2432,Sheet1!AI2432&lt;&gt;Sheet1!O2432),"有影响","-")</f>
        <v>-</v>
      </c>
      <c r="E1892" s="31" t="str">
        <f>IF(OR(Sheet1!S2432&lt;&gt;Sheet1!AJ2432,Sheet1!AK2432&lt;&gt;Sheet1!T2432),"有影响","-")</f>
        <v>-</v>
      </c>
      <c r="F1892" s="31" t="str">
        <f>IF(OR(Sheet1!X2432&lt;&gt;Sheet1!AL2432,Sheet1!AM2432&lt;&gt;Sheet1!Y2432),"有影响","-")</f>
        <v>-</v>
      </c>
      <c r="G1892" s="31" t="str">
        <f>IF(OR(Sheet1!AC2432&lt;&gt;Sheet1!AN2432,Sheet1!AO2432&lt;&gt;Sheet1!AD2432),"有影响","-")</f>
        <v>-</v>
      </c>
      <c r="H1892" s="31" t="str">
        <f>IF(Sheet1!G2432=0,"出错","-")</f>
        <v>-</v>
      </c>
      <c r="I1892" s="31" t="str">
        <f>IF(AND(Sheet1!G2432=0,Sheet1!L2432&lt;&gt;0),"出错","-")</f>
        <v>-</v>
      </c>
      <c r="J1892" s="31" t="str">
        <f>IF(AND(Sheet1!G2432=0,Sheet1!L2432=0,Sheet1!Q2432&lt;&gt;0),"出错","-")</f>
        <v>-</v>
      </c>
      <c r="K1892" s="31" t="str">
        <f>IF(AND(Sheet1!G2432=0,Sheet1!L2432=0,Sheet1!Q2432=0,Sheet1!V2432&lt;&gt;0),"出错","-")</f>
        <v>-</v>
      </c>
      <c r="L1892" s="31" t="str">
        <f>IF(AND(Sheet1!G2432=0,Sheet1!L2432=0,Sheet1!Q2432=0,Sheet1!V2432=0,Sheet1!AA2432&lt;&gt;0),"出错","-")</f>
        <v>-</v>
      </c>
    </row>
    <row r="1893" spans="1:12">
      <c r="A1893" s="30">
        <v>60010</v>
      </c>
      <c r="B1893" s="3" t="s">
        <v>1254</v>
      </c>
      <c r="C1893" s="31" t="str">
        <f>IF(OR(Sheet1!I2433&lt;&gt;Sheet1!AF2433,Sheet1!AG2433&lt;&gt;Sheet1!J2433),"有影响","-")</f>
        <v>-</v>
      </c>
      <c r="D1893" s="31" t="str">
        <f>IF(OR(Sheet1!N2433&lt;&gt;Sheet1!AH2433,Sheet1!AI2433&lt;&gt;Sheet1!O2433),"有影响","-")</f>
        <v>-</v>
      </c>
      <c r="E1893" s="31" t="str">
        <f>IF(OR(Sheet1!S2433&lt;&gt;Sheet1!AJ2433,Sheet1!AK2433&lt;&gt;Sheet1!T2433),"有影响","-")</f>
        <v>-</v>
      </c>
      <c r="F1893" s="31" t="str">
        <f>IF(OR(Sheet1!X2433&lt;&gt;Sheet1!AL2433,Sheet1!AM2433&lt;&gt;Sheet1!Y2433),"有影响","-")</f>
        <v>-</v>
      </c>
      <c r="G1893" s="31" t="str">
        <f>IF(OR(Sheet1!AC2433&lt;&gt;Sheet1!AN2433,Sheet1!AO2433&lt;&gt;Sheet1!AD2433),"有影响","-")</f>
        <v>-</v>
      </c>
      <c r="H1893" s="31" t="str">
        <f>IF(Sheet1!G2433=0,"出错","-")</f>
        <v>-</v>
      </c>
      <c r="I1893" s="31" t="str">
        <f>IF(AND(Sheet1!G2433=0,Sheet1!L2433&lt;&gt;0),"出错","-")</f>
        <v>-</v>
      </c>
      <c r="J1893" s="31" t="str">
        <f>IF(AND(Sheet1!G2433=0,Sheet1!L2433=0,Sheet1!Q2433&lt;&gt;0),"出错","-")</f>
        <v>-</v>
      </c>
      <c r="K1893" s="31" t="str">
        <f>IF(AND(Sheet1!G2433=0,Sheet1!L2433=0,Sheet1!Q2433=0,Sheet1!V2433&lt;&gt;0),"出错","-")</f>
        <v>-</v>
      </c>
      <c r="L1893" s="31" t="str">
        <f>IF(AND(Sheet1!G2433=0,Sheet1!L2433=0,Sheet1!Q2433=0,Sheet1!V2433=0,Sheet1!AA2433&lt;&gt;0),"出错","-")</f>
        <v>-</v>
      </c>
    </row>
    <row r="1894" spans="1:12">
      <c r="A1894" s="30">
        <v>60011</v>
      </c>
      <c r="B1894" s="3" t="s">
        <v>1255</v>
      </c>
      <c r="C1894" s="31" t="str">
        <f>IF(OR(Sheet1!I2434&lt;&gt;Sheet1!AF2434,Sheet1!AG2434&lt;&gt;Sheet1!J2434),"有影响","-")</f>
        <v>-</v>
      </c>
      <c r="D1894" s="31" t="str">
        <f>IF(OR(Sheet1!N2434&lt;&gt;Sheet1!AH2434,Sheet1!AI2434&lt;&gt;Sheet1!O2434),"有影响","-")</f>
        <v>-</v>
      </c>
      <c r="E1894" s="31" t="str">
        <f>IF(OR(Sheet1!S2434&lt;&gt;Sheet1!AJ2434,Sheet1!AK2434&lt;&gt;Sheet1!T2434),"有影响","-")</f>
        <v>-</v>
      </c>
      <c r="F1894" s="31" t="str">
        <f>IF(OR(Sheet1!X2434&lt;&gt;Sheet1!AL2434,Sheet1!AM2434&lt;&gt;Sheet1!Y2434),"有影响","-")</f>
        <v>-</v>
      </c>
      <c r="G1894" s="31" t="str">
        <f>IF(OR(Sheet1!AC2434&lt;&gt;Sheet1!AN2434,Sheet1!AO2434&lt;&gt;Sheet1!AD2434),"有影响","-")</f>
        <v>-</v>
      </c>
      <c r="H1894" s="31" t="str">
        <f>IF(Sheet1!G2434=0,"出错","-")</f>
        <v>-</v>
      </c>
      <c r="I1894" s="31" t="str">
        <f>IF(AND(Sheet1!G2434=0,Sheet1!L2434&lt;&gt;0),"出错","-")</f>
        <v>-</v>
      </c>
      <c r="J1894" s="31" t="str">
        <f>IF(AND(Sheet1!G2434=0,Sheet1!L2434=0,Sheet1!Q2434&lt;&gt;0),"出错","-")</f>
        <v>-</v>
      </c>
      <c r="K1894" s="31" t="str">
        <f>IF(AND(Sheet1!G2434=0,Sheet1!L2434=0,Sheet1!Q2434=0,Sheet1!V2434&lt;&gt;0),"出错","-")</f>
        <v>-</v>
      </c>
      <c r="L1894" s="31" t="str">
        <f>IF(AND(Sheet1!G2434=0,Sheet1!L2434=0,Sheet1!Q2434=0,Sheet1!V2434=0,Sheet1!AA2434&lt;&gt;0),"出错","-")</f>
        <v>-</v>
      </c>
    </row>
    <row r="1895" spans="1:12">
      <c r="A1895" s="30">
        <v>60012</v>
      </c>
      <c r="B1895" s="3" t="s">
        <v>1256</v>
      </c>
      <c r="C1895" s="31" t="str">
        <f>IF(OR(Sheet1!I2435&lt;&gt;Sheet1!AF2435,Sheet1!AG2435&lt;&gt;Sheet1!J2435),"有影响","-")</f>
        <v>-</v>
      </c>
      <c r="D1895" s="31" t="str">
        <f>IF(OR(Sheet1!N2435&lt;&gt;Sheet1!AH2435,Sheet1!AI2435&lt;&gt;Sheet1!O2435),"有影响","-")</f>
        <v>-</v>
      </c>
      <c r="E1895" s="31" t="str">
        <f>IF(OR(Sheet1!S2435&lt;&gt;Sheet1!AJ2435,Sheet1!AK2435&lt;&gt;Sheet1!T2435),"有影响","-")</f>
        <v>-</v>
      </c>
      <c r="F1895" s="31" t="str">
        <f>IF(OR(Sheet1!X2435&lt;&gt;Sheet1!AL2435,Sheet1!AM2435&lt;&gt;Sheet1!Y2435),"有影响","-")</f>
        <v>-</v>
      </c>
      <c r="G1895" s="31" t="str">
        <f>IF(OR(Sheet1!AC2435&lt;&gt;Sheet1!AN2435,Sheet1!AO2435&lt;&gt;Sheet1!AD2435),"有影响","-")</f>
        <v>-</v>
      </c>
      <c r="H1895" s="31" t="str">
        <f>IF(Sheet1!G2435=0,"出错","-")</f>
        <v>-</v>
      </c>
      <c r="I1895" s="31" t="str">
        <f>IF(AND(Sheet1!G2435=0,Sheet1!L2435&lt;&gt;0),"出错","-")</f>
        <v>-</v>
      </c>
      <c r="J1895" s="31" t="str">
        <f>IF(AND(Sheet1!G2435=0,Sheet1!L2435=0,Sheet1!Q2435&lt;&gt;0),"出错","-")</f>
        <v>-</v>
      </c>
      <c r="K1895" s="31" t="str">
        <f>IF(AND(Sheet1!G2435=0,Sheet1!L2435=0,Sheet1!Q2435=0,Sheet1!V2435&lt;&gt;0),"出错","-")</f>
        <v>-</v>
      </c>
      <c r="L1895" s="31" t="str">
        <f>IF(AND(Sheet1!G2435=0,Sheet1!L2435=0,Sheet1!Q2435=0,Sheet1!V2435=0,Sheet1!AA2435&lt;&gt;0),"出错","-")</f>
        <v>-</v>
      </c>
    </row>
    <row r="1896" spans="1:12">
      <c r="A1896" s="30">
        <v>60013</v>
      </c>
      <c r="B1896" s="3" t="s">
        <v>1257</v>
      </c>
      <c r="C1896" s="31" t="str">
        <f>IF(OR(Sheet1!I2436&lt;&gt;Sheet1!AF2436,Sheet1!AG2436&lt;&gt;Sheet1!J2436),"有影响","-")</f>
        <v>-</v>
      </c>
      <c r="D1896" s="31" t="str">
        <f>IF(OR(Sheet1!N2436&lt;&gt;Sheet1!AH2436,Sheet1!AI2436&lt;&gt;Sheet1!O2436),"有影响","-")</f>
        <v>-</v>
      </c>
      <c r="E1896" s="31" t="str">
        <f>IF(OR(Sheet1!S2436&lt;&gt;Sheet1!AJ2436,Sheet1!AK2436&lt;&gt;Sheet1!T2436),"有影响","-")</f>
        <v>-</v>
      </c>
      <c r="F1896" s="31" t="str">
        <f>IF(OR(Sheet1!X2436&lt;&gt;Sheet1!AL2436,Sheet1!AM2436&lt;&gt;Sheet1!Y2436),"有影响","-")</f>
        <v>-</v>
      </c>
      <c r="G1896" s="31" t="str">
        <f>IF(OR(Sheet1!AC2436&lt;&gt;Sheet1!AN2436,Sheet1!AO2436&lt;&gt;Sheet1!AD2436),"有影响","-")</f>
        <v>-</v>
      </c>
      <c r="H1896" s="31" t="str">
        <f>IF(Sheet1!G2436=0,"出错","-")</f>
        <v>-</v>
      </c>
      <c r="I1896" s="31" t="str">
        <f>IF(AND(Sheet1!G2436=0,Sheet1!L2436&lt;&gt;0),"出错","-")</f>
        <v>-</v>
      </c>
      <c r="J1896" s="31" t="str">
        <f>IF(AND(Sheet1!G2436=0,Sheet1!L2436=0,Sheet1!Q2436&lt;&gt;0),"出错","-")</f>
        <v>-</v>
      </c>
      <c r="K1896" s="31" t="str">
        <f>IF(AND(Sheet1!G2436=0,Sheet1!L2436=0,Sheet1!Q2436=0,Sheet1!V2436&lt;&gt;0),"出错","-")</f>
        <v>-</v>
      </c>
      <c r="L1896" s="31" t="str">
        <f>IF(AND(Sheet1!G2436=0,Sheet1!L2436=0,Sheet1!Q2436=0,Sheet1!V2436=0,Sheet1!AA2436&lt;&gt;0),"出错","-")</f>
        <v>-</v>
      </c>
    </row>
    <row r="1897" spans="1:12">
      <c r="A1897" s="30">
        <v>60014</v>
      </c>
      <c r="B1897" s="3" t="s">
        <v>1258</v>
      </c>
      <c r="C1897" s="31" t="str">
        <f>IF(OR(Sheet1!I2437&lt;&gt;Sheet1!AF2437,Sheet1!AG2437&lt;&gt;Sheet1!J2437),"有影响","-")</f>
        <v>-</v>
      </c>
      <c r="D1897" s="31" t="str">
        <f>IF(OR(Sheet1!N2437&lt;&gt;Sheet1!AH2437,Sheet1!AI2437&lt;&gt;Sheet1!O2437),"有影响","-")</f>
        <v>-</v>
      </c>
      <c r="E1897" s="31" t="str">
        <f>IF(OR(Sheet1!S2437&lt;&gt;Sheet1!AJ2437,Sheet1!AK2437&lt;&gt;Sheet1!T2437),"有影响","-")</f>
        <v>-</v>
      </c>
      <c r="F1897" s="31" t="str">
        <f>IF(OR(Sheet1!X2437&lt;&gt;Sheet1!AL2437,Sheet1!AM2437&lt;&gt;Sheet1!Y2437),"有影响","-")</f>
        <v>-</v>
      </c>
      <c r="G1897" s="31" t="str">
        <f>IF(OR(Sheet1!AC2437&lt;&gt;Sheet1!AN2437,Sheet1!AO2437&lt;&gt;Sheet1!AD2437),"有影响","-")</f>
        <v>-</v>
      </c>
      <c r="H1897" s="31" t="str">
        <f>IF(Sheet1!G2437=0,"出错","-")</f>
        <v>-</v>
      </c>
      <c r="I1897" s="31" t="str">
        <f>IF(AND(Sheet1!G2437=0,Sheet1!L2437&lt;&gt;0),"出错","-")</f>
        <v>-</v>
      </c>
      <c r="J1897" s="31" t="str">
        <f>IF(AND(Sheet1!G2437=0,Sheet1!L2437=0,Sheet1!Q2437&lt;&gt;0),"出错","-")</f>
        <v>-</v>
      </c>
      <c r="K1897" s="31" t="str">
        <f>IF(AND(Sheet1!G2437=0,Sheet1!L2437=0,Sheet1!Q2437=0,Sheet1!V2437&lt;&gt;0),"出错","-")</f>
        <v>-</v>
      </c>
      <c r="L1897" s="31" t="str">
        <f>IF(AND(Sheet1!G2437=0,Sheet1!L2437=0,Sheet1!Q2437=0,Sheet1!V2437=0,Sheet1!AA2437&lt;&gt;0),"出错","-")</f>
        <v>-</v>
      </c>
    </row>
    <row r="1898" spans="1:12">
      <c r="A1898" s="30">
        <v>60015</v>
      </c>
      <c r="B1898" s="3" t="s">
        <v>1259</v>
      </c>
      <c r="C1898" s="31" t="str">
        <f>IF(OR(Sheet1!I2438&lt;&gt;Sheet1!AF2438,Sheet1!AG2438&lt;&gt;Sheet1!J2438),"有影响","-")</f>
        <v>-</v>
      </c>
      <c r="D1898" s="31" t="str">
        <f>IF(OR(Sheet1!N2438&lt;&gt;Sheet1!AH2438,Sheet1!AI2438&lt;&gt;Sheet1!O2438),"有影响","-")</f>
        <v>-</v>
      </c>
      <c r="E1898" s="31" t="str">
        <f>IF(OR(Sheet1!S2438&lt;&gt;Sheet1!AJ2438,Sheet1!AK2438&lt;&gt;Sheet1!T2438),"有影响","-")</f>
        <v>-</v>
      </c>
      <c r="F1898" s="31" t="str">
        <f>IF(OR(Sheet1!X2438&lt;&gt;Sheet1!AL2438,Sheet1!AM2438&lt;&gt;Sheet1!Y2438),"有影响","-")</f>
        <v>-</v>
      </c>
      <c r="G1898" s="31" t="str">
        <f>IF(OR(Sheet1!AC2438&lt;&gt;Sheet1!AN2438,Sheet1!AO2438&lt;&gt;Sheet1!AD2438),"有影响","-")</f>
        <v>-</v>
      </c>
      <c r="H1898" s="31" t="str">
        <f>IF(Sheet1!G2438=0,"出错","-")</f>
        <v>-</v>
      </c>
      <c r="I1898" s="31" t="str">
        <f>IF(AND(Sheet1!G2438=0,Sheet1!L2438&lt;&gt;0),"出错","-")</f>
        <v>-</v>
      </c>
      <c r="J1898" s="31" t="str">
        <f>IF(AND(Sheet1!G2438=0,Sheet1!L2438=0,Sheet1!Q2438&lt;&gt;0),"出错","-")</f>
        <v>-</v>
      </c>
      <c r="K1898" s="31" t="str">
        <f>IF(AND(Sheet1!G2438=0,Sheet1!L2438=0,Sheet1!Q2438=0,Sheet1!V2438&lt;&gt;0),"出错","-")</f>
        <v>-</v>
      </c>
      <c r="L1898" s="31" t="str">
        <f>IF(AND(Sheet1!G2438=0,Sheet1!L2438=0,Sheet1!Q2438=0,Sheet1!V2438=0,Sheet1!AA2438&lt;&gt;0),"出错","-")</f>
        <v>-</v>
      </c>
    </row>
    <row r="1899" spans="1:12">
      <c r="A1899" s="30">
        <v>60016</v>
      </c>
      <c r="B1899" s="3" t="s">
        <v>1260</v>
      </c>
      <c r="C1899" s="31" t="str">
        <f>IF(OR(Sheet1!I2439&lt;&gt;Sheet1!AF2439,Sheet1!AG2439&lt;&gt;Sheet1!J2439),"有影响","-")</f>
        <v>-</v>
      </c>
      <c r="D1899" s="31" t="str">
        <f>IF(OR(Sheet1!N2439&lt;&gt;Sheet1!AH2439,Sheet1!AI2439&lt;&gt;Sheet1!O2439),"有影响","-")</f>
        <v>-</v>
      </c>
      <c r="E1899" s="31" t="str">
        <f>IF(OR(Sheet1!S2439&lt;&gt;Sheet1!AJ2439,Sheet1!AK2439&lt;&gt;Sheet1!T2439),"有影响","-")</f>
        <v>-</v>
      </c>
      <c r="F1899" s="31" t="str">
        <f>IF(OR(Sheet1!X2439&lt;&gt;Sheet1!AL2439,Sheet1!AM2439&lt;&gt;Sheet1!Y2439),"有影响","-")</f>
        <v>-</v>
      </c>
      <c r="G1899" s="31" t="str">
        <f>IF(OR(Sheet1!AC2439&lt;&gt;Sheet1!AN2439,Sheet1!AO2439&lt;&gt;Sheet1!AD2439),"有影响","-")</f>
        <v>-</v>
      </c>
      <c r="H1899" s="31" t="str">
        <f>IF(Sheet1!G2439=0,"出错","-")</f>
        <v>-</v>
      </c>
      <c r="I1899" s="31" t="str">
        <f>IF(AND(Sheet1!G2439=0,Sheet1!L2439&lt;&gt;0),"出错","-")</f>
        <v>-</v>
      </c>
      <c r="J1899" s="31" t="str">
        <f>IF(AND(Sheet1!G2439=0,Sheet1!L2439=0,Sheet1!Q2439&lt;&gt;0),"出错","-")</f>
        <v>-</v>
      </c>
      <c r="K1899" s="31" t="str">
        <f>IF(AND(Sheet1!G2439=0,Sheet1!L2439=0,Sheet1!Q2439=0,Sheet1!V2439&lt;&gt;0),"出错","-")</f>
        <v>-</v>
      </c>
      <c r="L1899" s="31" t="str">
        <f>IF(AND(Sheet1!G2439=0,Sheet1!L2439=0,Sheet1!Q2439=0,Sheet1!V2439=0,Sheet1!AA2439&lt;&gt;0),"出错","-")</f>
        <v>-</v>
      </c>
    </row>
    <row r="1900" spans="1:12">
      <c r="A1900" s="30">
        <v>60017</v>
      </c>
      <c r="B1900" s="3" t="s">
        <v>1261</v>
      </c>
      <c r="C1900" s="31" t="str">
        <f>IF(OR(Sheet1!I2440&lt;&gt;Sheet1!AF2440,Sheet1!AG2440&lt;&gt;Sheet1!J2440),"有影响","-")</f>
        <v>-</v>
      </c>
      <c r="D1900" s="31" t="str">
        <f>IF(OR(Sheet1!N2440&lt;&gt;Sheet1!AH2440,Sheet1!AI2440&lt;&gt;Sheet1!O2440),"有影响","-")</f>
        <v>-</v>
      </c>
      <c r="E1900" s="31" t="str">
        <f>IF(OR(Sheet1!S2440&lt;&gt;Sheet1!AJ2440,Sheet1!AK2440&lt;&gt;Sheet1!T2440),"有影响","-")</f>
        <v>-</v>
      </c>
      <c r="F1900" s="31" t="str">
        <f>IF(OR(Sheet1!X2440&lt;&gt;Sheet1!AL2440,Sheet1!AM2440&lt;&gt;Sheet1!Y2440),"有影响","-")</f>
        <v>-</v>
      </c>
      <c r="G1900" s="31" t="str">
        <f>IF(OR(Sheet1!AC2440&lt;&gt;Sheet1!AN2440,Sheet1!AO2440&lt;&gt;Sheet1!AD2440),"有影响","-")</f>
        <v>-</v>
      </c>
      <c r="H1900" s="31" t="str">
        <f>IF(Sheet1!G2440=0,"出错","-")</f>
        <v>-</v>
      </c>
      <c r="I1900" s="31" t="str">
        <f>IF(AND(Sheet1!G2440=0,Sheet1!L2440&lt;&gt;0),"出错","-")</f>
        <v>-</v>
      </c>
      <c r="J1900" s="31" t="str">
        <f>IF(AND(Sheet1!G2440=0,Sheet1!L2440=0,Sheet1!Q2440&lt;&gt;0),"出错","-")</f>
        <v>-</v>
      </c>
      <c r="K1900" s="31" t="str">
        <f>IF(AND(Sheet1!G2440=0,Sheet1!L2440=0,Sheet1!Q2440=0,Sheet1!V2440&lt;&gt;0),"出错","-")</f>
        <v>-</v>
      </c>
      <c r="L1900" s="31" t="str">
        <f>IF(AND(Sheet1!G2440=0,Sheet1!L2440=0,Sheet1!Q2440=0,Sheet1!V2440=0,Sheet1!AA2440&lt;&gt;0),"出错","-")</f>
        <v>-</v>
      </c>
    </row>
    <row r="1901" spans="1:12">
      <c r="A1901" s="30">
        <v>60018</v>
      </c>
      <c r="B1901" s="3" t="s">
        <v>1262</v>
      </c>
      <c r="C1901" s="31" t="str">
        <f>IF(OR(Sheet1!I2441&lt;&gt;Sheet1!AF2441,Sheet1!AG2441&lt;&gt;Sheet1!J2441),"有影响","-")</f>
        <v>-</v>
      </c>
      <c r="D1901" s="31" t="str">
        <f>IF(OR(Sheet1!N2441&lt;&gt;Sheet1!AH2441,Sheet1!AI2441&lt;&gt;Sheet1!O2441),"有影响","-")</f>
        <v>-</v>
      </c>
      <c r="E1901" s="31" t="str">
        <f>IF(OR(Sheet1!S2441&lt;&gt;Sheet1!AJ2441,Sheet1!AK2441&lt;&gt;Sheet1!T2441),"有影响","-")</f>
        <v>-</v>
      </c>
      <c r="F1901" s="31" t="str">
        <f>IF(OR(Sheet1!X2441&lt;&gt;Sheet1!AL2441,Sheet1!AM2441&lt;&gt;Sheet1!Y2441),"有影响","-")</f>
        <v>-</v>
      </c>
      <c r="G1901" s="31" t="str">
        <f>IF(OR(Sheet1!AC2441&lt;&gt;Sheet1!AN2441,Sheet1!AO2441&lt;&gt;Sheet1!AD2441),"有影响","-")</f>
        <v>-</v>
      </c>
      <c r="H1901" s="31" t="str">
        <f>IF(Sheet1!G2441=0,"出错","-")</f>
        <v>-</v>
      </c>
      <c r="I1901" s="31" t="str">
        <f>IF(AND(Sheet1!G2441=0,Sheet1!L2441&lt;&gt;0),"出错","-")</f>
        <v>-</v>
      </c>
      <c r="J1901" s="31" t="str">
        <f>IF(AND(Sheet1!G2441=0,Sheet1!L2441=0,Sheet1!Q2441&lt;&gt;0),"出错","-")</f>
        <v>-</v>
      </c>
      <c r="K1901" s="31" t="str">
        <f>IF(AND(Sheet1!G2441=0,Sheet1!L2441=0,Sheet1!Q2441=0,Sheet1!V2441&lt;&gt;0),"出错","-")</f>
        <v>-</v>
      </c>
      <c r="L1901" s="31" t="str">
        <f>IF(AND(Sheet1!G2441=0,Sheet1!L2441=0,Sheet1!Q2441=0,Sheet1!V2441=0,Sheet1!AA2441&lt;&gt;0),"出错","-")</f>
        <v>-</v>
      </c>
    </row>
    <row r="1902" spans="1:12">
      <c r="A1902" s="30">
        <v>60019</v>
      </c>
      <c r="B1902" s="3" t="s">
        <v>1263</v>
      </c>
      <c r="C1902" s="31" t="str">
        <f>IF(OR(Sheet1!I2442&lt;&gt;Sheet1!AF2442,Sheet1!AG2442&lt;&gt;Sheet1!J2442),"有影响","-")</f>
        <v>-</v>
      </c>
      <c r="D1902" s="31" t="str">
        <f>IF(OR(Sheet1!N2442&lt;&gt;Sheet1!AH2442,Sheet1!AI2442&lt;&gt;Sheet1!O2442),"有影响","-")</f>
        <v>-</v>
      </c>
      <c r="E1902" s="31" t="str">
        <f>IF(OR(Sheet1!S2442&lt;&gt;Sheet1!AJ2442,Sheet1!AK2442&lt;&gt;Sheet1!T2442),"有影响","-")</f>
        <v>-</v>
      </c>
      <c r="F1902" s="31" t="str">
        <f>IF(OR(Sheet1!X2442&lt;&gt;Sheet1!AL2442,Sheet1!AM2442&lt;&gt;Sheet1!Y2442),"有影响","-")</f>
        <v>-</v>
      </c>
      <c r="G1902" s="31" t="str">
        <f>IF(OR(Sheet1!AC2442&lt;&gt;Sheet1!AN2442,Sheet1!AO2442&lt;&gt;Sheet1!AD2442),"有影响","-")</f>
        <v>-</v>
      </c>
      <c r="H1902" s="31" t="str">
        <f>IF(Sheet1!G2442=0,"出错","-")</f>
        <v>-</v>
      </c>
      <c r="I1902" s="31" t="str">
        <f>IF(AND(Sheet1!G2442=0,Sheet1!L2442&lt;&gt;0),"出错","-")</f>
        <v>-</v>
      </c>
      <c r="J1902" s="31" t="str">
        <f>IF(AND(Sheet1!G2442=0,Sheet1!L2442=0,Sheet1!Q2442&lt;&gt;0),"出错","-")</f>
        <v>-</v>
      </c>
      <c r="K1902" s="31" t="str">
        <f>IF(AND(Sheet1!G2442=0,Sheet1!L2442=0,Sheet1!Q2442=0,Sheet1!V2442&lt;&gt;0),"出错","-")</f>
        <v>-</v>
      </c>
      <c r="L1902" s="31" t="str">
        <f>IF(AND(Sheet1!G2442=0,Sheet1!L2442=0,Sheet1!Q2442=0,Sheet1!V2442=0,Sheet1!AA2442&lt;&gt;0),"出错","-")</f>
        <v>-</v>
      </c>
    </row>
    <row r="1903" spans="1:12">
      <c r="A1903" s="30">
        <v>60020</v>
      </c>
      <c r="B1903" s="3" t="s">
        <v>1264</v>
      </c>
      <c r="C1903" s="31" t="str">
        <f>IF(OR(Sheet1!I2443&lt;&gt;Sheet1!AF2443,Sheet1!AG2443&lt;&gt;Sheet1!J2443),"有影响","-")</f>
        <v>-</v>
      </c>
      <c r="D1903" s="31" t="str">
        <f>IF(OR(Sheet1!N2443&lt;&gt;Sheet1!AH2443,Sheet1!AI2443&lt;&gt;Sheet1!O2443),"有影响","-")</f>
        <v>-</v>
      </c>
      <c r="E1903" s="31" t="str">
        <f>IF(OR(Sheet1!S2443&lt;&gt;Sheet1!AJ2443,Sheet1!AK2443&lt;&gt;Sheet1!T2443),"有影响","-")</f>
        <v>-</v>
      </c>
      <c r="F1903" s="31" t="str">
        <f>IF(OR(Sheet1!X2443&lt;&gt;Sheet1!AL2443,Sheet1!AM2443&lt;&gt;Sheet1!Y2443),"有影响","-")</f>
        <v>-</v>
      </c>
      <c r="G1903" s="31" t="str">
        <f>IF(OR(Sheet1!AC2443&lt;&gt;Sheet1!AN2443,Sheet1!AO2443&lt;&gt;Sheet1!AD2443),"有影响","-")</f>
        <v>-</v>
      </c>
      <c r="H1903" s="31" t="str">
        <f>IF(Sheet1!G2443=0,"出错","-")</f>
        <v>-</v>
      </c>
      <c r="I1903" s="31" t="str">
        <f>IF(AND(Sheet1!G2443=0,Sheet1!L2443&lt;&gt;0),"出错","-")</f>
        <v>-</v>
      </c>
      <c r="J1903" s="31" t="str">
        <f>IF(AND(Sheet1!G2443=0,Sheet1!L2443=0,Sheet1!Q2443&lt;&gt;0),"出错","-")</f>
        <v>-</v>
      </c>
      <c r="K1903" s="31" t="str">
        <f>IF(AND(Sheet1!G2443=0,Sheet1!L2443=0,Sheet1!Q2443=0,Sheet1!V2443&lt;&gt;0),"出错","-")</f>
        <v>-</v>
      </c>
      <c r="L1903" s="31" t="str">
        <f>IF(AND(Sheet1!G2443=0,Sheet1!L2443=0,Sheet1!Q2443=0,Sheet1!V2443=0,Sheet1!AA2443&lt;&gt;0),"出错","-")</f>
        <v>-</v>
      </c>
    </row>
    <row r="1904" spans="1:12">
      <c r="A1904" s="30">
        <v>60021</v>
      </c>
      <c r="B1904" s="3" t="s">
        <v>1265</v>
      </c>
      <c r="C1904" s="31" t="str">
        <f>IF(OR(Sheet1!I2444&lt;&gt;Sheet1!AF2444,Sheet1!AG2444&lt;&gt;Sheet1!J2444),"有影响","-")</f>
        <v>-</v>
      </c>
      <c r="D1904" s="31" t="str">
        <f>IF(OR(Sheet1!N2444&lt;&gt;Sheet1!AH2444,Sheet1!AI2444&lt;&gt;Sheet1!O2444),"有影响","-")</f>
        <v>-</v>
      </c>
      <c r="E1904" s="31" t="str">
        <f>IF(OR(Sheet1!S2444&lt;&gt;Sheet1!AJ2444,Sheet1!AK2444&lt;&gt;Sheet1!T2444),"有影响","-")</f>
        <v>-</v>
      </c>
      <c r="F1904" s="31" t="str">
        <f>IF(OR(Sheet1!X2444&lt;&gt;Sheet1!AL2444,Sheet1!AM2444&lt;&gt;Sheet1!Y2444),"有影响","-")</f>
        <v>-</v>
      </c>
      <c r="G1904" s="31" t="str">
        <f>IF(OR(Sheet1!AC2444&lt;&gt;Sheet1!AN2444,Sheet1!AO2444&lt;&gt;Sheet1!AD2444),"有影响","-")</f>
        <v>-</v>
      </c>
      <c r="H1904" s="31" t="str">
        <f>IF(Sheet1!G2444=0,"出错","-")</f>
        <v>-</v>
      </c>
      <c r="I1904" s="31" t="str">
        <f>IF(AND(Sheet1!G2444=0,Sheet1!L2444&lt;&gt;0),"出错","-")</f>
        <v>-</v>
      </c>
      <c r="J1904" s="31" t="str">
        <f>IF(AND(Sheet1!G2444=0,Sheet1!L2444=0,Sheet1!Q2444&lt;&gt;0),"出错","-")</f>
        <v>-</v>
      </c>
      <c r="K1904" s="31" t="str">
        <f>IF(AND(Sheet1!G2444=0,Sheet1!L2444=0,Sheet1!Q2444=0,Sheet1!V2444&lt;&gt;0),"出错","-")</f>
        <v>-</v>
      </c>
      <c r="L1904" s="31" t="str">
        <f>IF(AND(Sheet1!G2444=0,Sheet1!L2444=0,Sheet1!Q2444=0,Sheet1!V2444=0,Sheet1!AA2444&lt;&gt;0),"出错","-")</f>
        <v>-</v>
      </c>
    </row>
    <row r="1905" spans="1:12">
      <c r="A1905" s="3">
        <v>70001</v>
      </c>
      <c r="B1905" s="34" t="s">
        <v>1679</v>
      </c>
      <c r="C1905" s="31" t="str">
        <f>IF(OR(Sheet1!I2445&lt;&gt;Sheet1!AF2445,Sheet1!AG2445&lt;&gt;Sheet1!J2445),"有影响","-")</f>
        <v>-</v>
      </c>
      <c r="D1905" s="31" t="str">
        <f>IF(OR(Sheet1!N2445&lt;&gt;Sheet1!AH2445,Sheet1!AI2445&lt;&gt;Sheet1!O2445),"有影响","-")</f>
        <v>-</v>
      </c>
      <c r="E1905" s="31" t="str">
        <f>IF(OR(Sheet1!S2445&lt;&gt;Sheet1!AJ2445,Sheet1!AK2445&lt;&gt;Sheet1!T2445),"有影响","-")</f>
        <v>-</v>
      </c>
      <c r="F1905" s="31" t="str">
        <f>IF(OR(Sheet1!X2445&lt;&gt;Sheet1!AL2445,Sheet1!AM2445&lt;&gt;Sheet1!Y2445),"有影响","-")</f>
        <v>-</v>
      </c>
      <c r="G1905" s="31" t="str">
        <f>IF(OR(Sheet1!AC2445&lt;&gt;Sheet1!AN2445,Sheet1!AO2445&lt;&gt;Sheet1!AD2445),"有影响","-")</f>
        <v>-</v>
      </c>
      <c r="H1905" s="31" t="str">
        <f>IF(Sheet1!G2445=0,"出错","-")</f>
        <v>-</v>
      </c>
      <c r="I1905" s="31" t="str">
        <f>IF(AND(Sheet1!G2445=0,Sheet1!L2445&lt;&gt;0),"出错","-")</f>
        <v>-</v>
      </c>
      <c r="J1905" s="31" t="str">
        <f>IF(AND(Sheet1!G2445=0,Sheet1!L2445=0,Sheet1!Q2445&lt;&gt;0),"出错","-")</f>
        <v>-</v>
      </c>
      <c r="K1905" s="31" t="str">
        <f>IF(AND(Sheet1!G2445=0,Sheet1!L2445=0,Sheet1!Q2445=0,Sheet1!V2445&lt;&gt;0),"出错","-")</f>
        <v>-</v>
      </c>
      <c r="L1905" s="31" t="str">
        <f>IF(AND(Sheet1!G2445=0,Sheet1!L2445=0,Sheet1!Q2445=0,Sheet1!V2445=0,Sheet1!AA2445&lt;&gt;0),"出错","-")</f>
        <v>-</v>
      </c>
    </row>
    <row r="1906" spans="1:12">
      <c r="A1906" s="3">
        <v>70002</v>
      </c>
      <c r="B1906" s="34" t="s">
        <v>1680</v>
      </c>
      <c r="C1906" s="31" t="str">
        <f>IF(OR(Sheet1!I2446&lt;&gt;Sheet1!AF2446,Sheet1!AG2446&lt;&gt;Sheet1!J2446),"有影响","-")</f>
        <v>-</v>
      </c>
      <c r="D1906" s="31" t="str">
        <f>IF(OR(Sheet1!N2446&lt;&gt;Sheet1!AH2446,Sheet1!AI2446&lt;&gt;Sheet1!O2446),"有影响","-")</f>
        <v>-</v>
      </c>
      <c r="E1906" s="31" t="str">
        <f>IF(OR(Sheet1!S2446&lt;&gt;Sheet1!AJ2446,Sheet1!AK2446&lt;&gt;Sheet1!T2446),"有影响","-")</f>
        <v>-</v>
      </c>
      <c r="F1906" s="31" t="str">
        <f>IF(OR(Sheet1!X2446&lt;&gt;Sheet1!AL2446,Sheet1!AM2446&lt;&gt;Sheet1!Y2446),"有影响","-")</f>
        <v>-</v>
      </c>
      <c r="G1906" s="31" t="str">
        <f>IF(OR(Sheet1!AC2446&lt;&gt;Sheet1!AN2446,Sheet1!AO2446&lt;&gt;Sheet1!AD2446),"有影响","-")</f>
        <v>-</v>
      </c>
      <c r="H1906" s="31" t="str">
        <f>IF(Sheet1!G2446=0,"出错","-")</f>
        <v>-</v>
      </c>
      <c r="I1906" s="31" t="str">
        <f>IF(AND(Sheet1!G2446=0,Sheet1!L2446&lt;&gt;0),"出错","-")</f>
        <v>-</v>
      </c>
      <c r="J1906" s="31" t="str">
        <f>IF(AND(Sheet1!G2446=0,Sheet1!L2446=0,Sheet1!Q2446&lt;&gt;0),"出错","-")</f>
        <v>-</v>
      </c>
      <c r="K1906" s="31" t="str">
        <f>IF(AND(Sheet1!G2446=0,Sheet1!L2446=0,Sheet1!Q2446=0,Sheet1!V2446&lt;&gt;0),"出错","-")</f>
        <v>-</v>
      </c>
      <c r="L1906" s="31" t="str">
        <f>IF(AND(Sheet1!G2446=0,Sheet1!L2446=0,Sheet1!Q2446=0,Sheet1!V2446=0,Sheet1!AA2446&lt;&gt;0),"出错","-")</f>
        <v>-</v>
      </c>
    </row>
    <row r="1907" spans="1:12">
      <c r="A1907" s="3">
        <v>70003</v>
      </c>
      <c r="B1907" s="34" t="s">
        <v>1681</v>
      </c>
      <c r="C1907" s="31" t="str">
        <f>IF(OR(Sheet1!I2447&lt;&gt;Sheet1!AF2447,Sheet1!AG2447&lt;&gt;Sheet1!J2447),"有影响","-")</f>
        <v>-</v>
      </c>
      <c r="D1907" s="31" t="str">
        <f>IF(OR(Sheet1!N2447&lt;&gt;Sheet1!AH2447,Sheet1!AI2447&lt;&gt;Sheet1!O2447),"有影响","-")</f>
        <v>-</v>
      </c>
      <c r="E1907" s="31" t="str">
        <f>IF(OR(Sheet1!S2447&lt;&gt;Sheet1!AJ2447,Sheet1!AK2447&lt;&gt;Sheet1!T2447),"有影响","-")</f>
        <v>-</v>
      </c>
      <c r="F1907" s="31" t="str">
        <f>IF(OR(Sheet1!X2447&lt;&gt;Sheet1!AL2447,Sheet1!AM2447&lt;&gt;Sheet1!Y2447),"有影响","-")</f>
        <v>-</v>
      </c>
      <c r="G1907" s="31" t="str">
        <f>IF(OR(Sheet1!AC2447&lt;&gt;Sheet1!AN2447,Sheet1!AO2447&lt;&gt;Sheet1!AD2447),"有影响","-")</f>
        <v>-</v>
      </c>
      <c r="H1907" s="31" t="str">
        <f>IF(Sheet1!G2447=0,"出错","-")</f>
        <v>-</v>
      </c>
      <c r="I1907" s="31" t="str">
        <f>IF(AND(Sheet1!G2447=0,Sheet1!L2447&lt;&gt;0),"出错","-")</f>
        <v>-</v>
      </c>
      <c r="J1907" s="31" t="str">
        <f>IF(AND(Sheet1!G2447=0,Sheet1!L2447=0,Sheet1!Q2447&lt;&gt;0),"出错","-")</f>
        <v>-</v>
      </c>
      <c r="K1907" s="31" t="str">
        <f>IF(AND(Sheet1!G2447=0,Sheet1!L2447=0,Sheet1!Q2447=0,Sheet1!V2447&lt;&gt;0),"出错","-")</f>
        <v>-</v>
      </c>
      <c r="L1907" s="31" t="str">
        <f>IF(AND(Sheet1!G2447=0,Sheet1!L2447=0,Sheet1!Q2447=0,Sheet1!V2447=0,Sheet1!AA2447&lt;&gt;0),"出错","-")</f>
        <v>-</v>
      </c>
    </row>
    <row r="1908" spans="1:12">
      <c r="A1908" s="3">
        <v>70004</v>
      </c>
      <c r="B1908" s="34" t="s">
        <v>1682</v>
      </c>
      <c r="C1908" s="31" t="str">
        <f>IF(OR(Sheet1!I2448&lt;&gt;Sheet1!AF2448,Sheet1!AG2448&lt;&gt;Sheet1!J2448),"有影响","-")</f>
        <v>-</v>
      </c>
      <c r="D1908" s="31" t="str">
        <f>IF(OR(Sheet1!N2448&lt;&gt;Sheet1!AH2448,Sheet1!AI2448&lt;&gt;Sheet1!O2448),"有影响","-")</f>
        <v>-</v>
      </c>
      <c r="E1908" s="31" t="str">
        <f>IF(OR(Sheet1!S2448&lt;&gt;Sheet1!AJ2448,Sheet1!AK2448&lt;&gt;Sheet1!T2448),"有影响","-")</f>
        <v>-</v>
      </c>
      <c r="F1908" s="31" t="str">
        <f>IF(OR(Sheet1!X2448&lt;&gt;Sheet1!AL2448,Sheet1!AM2448&lt;&gt;Sheet1!Y2448),"有影响","-")</f>
        <v>-</v>
      </c>
      <c r="G1908" s="31" t="str">
        <f>IF(OR(Sheet1!AC2448&lt;&gt;Sheet1!AN2448,Sheet1!AO2448&lt;&gt;Sheet1!AD2448),"有影响","-")</f>
        <v>-</v>
      </c>
      <c r="H1908" s="31" t="str">
        <f>IF(Sheet1!G2448=0,"出错","-")</f>
        <v>-</v>
      </c>
      <c r="I1908" s="31" t="str">
        <f>IF(AND(Sheet1!G2448=0,Sheet1!L2448&lt;&gt;0),"出错","-")</f>
        <v>-</v>
      </c>
      <c r="J1908" s="31" t="str">
        <f>IF(AND(Sheet1!G2448=0,Sheet1!L2448=0,Sheet1!Q2448&lt;&gt;0),"出错","-")</f>
        <v>-</v>
      </c>
      <c r="K1908" s="31" t="str">
        <f>IF(AND(Sheet1!G2448=0,Sheet1!L2448=0,Sheet1!Q2448=0,Sheet1!V2448&lt;&gt;0),"出错","-")</f>
        <v>-</v>
      </c>
      <c r="L1908" s="31" t="str">
        <f>IF(AND(Sheet1!G2448=0,Sheet1!L2448=0,Sheet1!Q2448=0,Sheet1!V2448=0,Sheet1!AA2448&lt;&gt;0),"出错","-")</f>
        <v>-</v>
      </c>
    </row>
    <row r="1909" spans="1:12">
      <c r="A1909" s="3">
        <v>70005</v>
      </c>
      <c r="B1909" s="34" t="s">
        <v>1683</v>
      </c>
      <c r="C1909" s="31" t="str">
        <f>IF(OR(Sheet1!I2449&lt;&gt;Sheet1!AF2449,Sheet1!AG2449&lt;&gt;Sheet1!J2449),"有影响","-")</f>
        <v>-</v>
      </c>
      <c r="D1909" s="31" t="str">
        <f>IF(OR(Sheet1!N2449&lt;&gt;Sheet1!AH2449,Sheet1!AI2449&lt;&gt;Sheet1!O2449),"有影响","-")</f>
        <v>-</v>
      </c>
      <c r="E1909" s="31" t="str">
        <f>IF(OR(Sheet1!S2449&lt;&gt;Sheet1!AJ2449,Sheet1!AK2449&lt;&gt;Sheet1!T2449),"有影响","-")</f>
        <v>-</v>
      </c>
      <c r="F1909" s="31" t="str">
        <f>IF(OR(Sheet1!X2449&lt;&gt;Sheet1!AL2449,Sheet1!AM2449&lt;&gt;Sheet1!Y2449),"有影响","-")</f>
        <v>-</v>
      </c>
      <c r="G1909" s="31" t="str">
        <f>IF(OR(Sheet1!AC2449&lt;&gt;Sheet1!AN2449,Sheet1!AO2449&lt;&gt;Sheet1!AD2449),"有影响","-")</f>
        <v>-</v>
      </c>
      <c r="H1909" s="31" t="str">
        <f>IF(Sheet1!G2449=0,"出错","-")</f>
        <v>-</v>
      </c>
      <c r="I1909" s="31" t="str">
        <f>IF(AND(Sheet1!G2449=0,Sheet1!L2449&lt;&gt;0),"出错","-")</f>
        <v>-</v>
      </c>
      <c r="J1909" s="31" t="str">
        <f>IF(AND(Sheet1!G2449=0,Sheet1!L2449=0,Sheet1!Q2449&lt;&gt;0),"出错","-")</f>
        <v>-</v>
      </c>
      <c r="K1909" s="31" t="str">
        <f>IF(AND(Sheet1!G2449=0,Sheet1!L2449=0,Sheet1!Q2449=0,Sheet1!V2449&lt;&gt;0),"出错","-")</f>
        <v>-</v>
      </c>
      <c r="L1909" s="31" t="str">
        <f>IF(AND(Sheet1!G2449=0,Sheet1!L2449=0,Sheet1!Q2449=0,Sheet1!V2449=0,Sheet1!AA2449&lt;&gt;0),"出错","-")</f>
        <v>-</v>
      </c>
    </row>
    <row r="1910" spans="1:12">
      <c r="A1910" s="3">
        <v>70006</v>
      </c>
      <c r="B1910" s="34" t="s">
        <v>1749</v>
      </c>
      <c r="C1910" s="31" t="str">
        <f>IF(OR(Sheet1!I2450&lt;&gt;Sheet1!AF2450,Sheet1!AG2450&lt;&gt;Sheet1!J2450),"有影响","-")</f>
        <v>-</v>
      </c>
      <c r="D1910" s="31" t="str">
        <f>IF(OR(Sheet1!N2450&lt;&gt;Sheet1!AH2450,Sheet1!AI2450&lt;&gt;Sheet1!O2450),"有影响","-")</f>
        <v>-</v>
      </c>
      <c r="E1910" s="31" t="str">
        <f>IF(OR(Sheet1!S2450&lt;&gt;Sheet1!AJ2450,Sheet1!AK2450&lt;&gt;Sheet1!T2450),"有影响","-")</f>
        <v>-</v>
      </c>
      <c r="F1910" s="31" t="str">
        <f>IF(OR(Sheet1!X2450&lt;&gt;Sheet1!AL2450,Sheet1!AM2450&lt;&gt;Sheet1!Y2450),"有影响","-")</f>
        <v>-</v>
      </c>
      <c r="G1910" s="31" t="str">
        <f>IF(OR(Sheet1!AC2450&lt;&gt;Sheet1!AN2450,Sheet1!AO2450&lt;&gt;Sheet1!AD2450),"有影响","-")</f>
        <v>-</v>
      </c>
      <c r="H1910" s="31" t="str">
        <f>IF(Sheet1!G2450=0,"出错","-")</f>
        <v>-</v>
      </c>
      <c r="I1910" s="31" t="str">
        <f>IF(AND(Sheet1!G2450=0,Sheet1!L2450&lt;&gt;0),"出错","-")</f>
        <v>-</v>
      </c>
      <c r="J1910" s="31" t="str">
        <f>IF(AND(Sheet1!G2450=0,Sheet1!L2450=0,Sheet1!Q2450&lt;&gt;0),"出错","-")</f>
        <v>-</v>
      </c>
      <c r="K1910" s="31" t="str">
        <f>IF(AND(Sheet1!G2450=0,Sheet1!L2450=0,Sheet1!Q2450=0,Sheet1!V2450&lt;&gt;0),"出错","-")</f>
        <v>-</v>
      </c>
      <c r="L1910" s="31" t="str">
        <f>IF(AND(Sheet1!G2450=0,Sheet1!L2450=0,Sheet1!Q2450=0,Sheet1!V2450=0,Sheet1!AA2450&lt;&gt;0),"出错","-")</f>
        <v>-</v>
      </c>
    </row>
    <row r="1911" spans="1:12">
      <c r="A1911" s="3">
        <v>70007</v>
      </c>
      <c r="B1911" s="34" t="s">
        <v>1282</v>
      </c>
      <c r="C1911" s="31" t="str">
        <f>IF(OR(Sheet1!I2451&lt;&gt;Sheet1!AF2451,Sheet1!AG2451&lt;&gt;Sheet1!J2451),"有影响","-")</f>
        <v>-</v>
      </c>
      <c r="D1911" s="31" t="str">
        <f>IF(OR(Sheet1!N2451&lt;&gt;Sheet1!AH2451,Sheet1!AI2451&lt;&gt;Sheet1!O2451),"有影响","-")</f>
        <v>-</v>
      </c>
      <c r="E1911" s="31" t="str">
        <f>IF(OR(Sheet1!S2451&lt;&gt;Sheet1!AJ2451,Sheet1!AK2451&lt;&gt;Sheet1!T2451),"有影响","-")</f>
        <v>-</v>
      </c>
      <c r="F1911" s="31" t="str">
        <f>IF(OR(Sheet1!X2451&lt;&gt;Sheet1!AL2451,Sheet1!AM2451&lt;&gt;Sheet1!Y2451),"有影响","-")</f>
        <v>-</v>
      </c>
      <c r="G1911" s="31" t="str">
        <f>IF(OR(Sheet1!AC2451&lt;&gt;Sheet1!AN2451,Sheet1!AO2451&lt;&gt;Sheet1!AD2451),"有影响","-")</f>
        <v>-</v>
      </c>
      <c r="H1911" s="31" t="str">
        <f>IF(Sheet1!G2451=0,"出错","-")</f>
        <v>-</v>
      </c>
      <c r="I1911" s="31" t="str">
        <f>IF(AND(Sheet1!G2451=0,Sheet1!L2451&lt;&gt;0),"出错","-")</f>
        <v>-</v>
      </c>
      <c r="J1911" s="31" t="str">
        <f>IF(AND(Sheet1!G2451=0,Sheet1!L2451=0,Sheet1!Q2451&lt;&gt;0),"出错","-")</f>
        <v>-</v>
      </c>
      <c r="K1911" s="31" t="str">
        <f>IF(AND(Sheet1!G2451=0,Sheet1!L2451=0,Sheet1!Q2451=0,Sheet1!V2451&lt;&gt;0),"出错","-")</f>
        <v>-</v>
      </c>
      <c r="L1911" s="31" t="str">
        <f>IF(AND(Sheet1!G2451=0,Sheet1!L2451=0,Sheet1!Q2451=0,Sheet1!V2451=0,Sheet1!AA2451&lt;&gt;0),"出错","-")</f>
        <v>-</v>
      </c>
    </row>
    <row r="1912" spans="1:12">
      <c r="A1912" s="3">
        <v>70008</v>
      </c>
      <c r="B1912" s="34" t="s">
        <v>1283</v>
      </c>
      <c r="C1912" s="31" t="str">
        <f>IF(OR(Sheet1!I2452&lt;&gt;Sheet1!AF2452,Sheet1!AG2452&lt;&gt;Sheet1!J2452),"有影响","-")</f>
        <v>-</v>
      </c>
      <c r="D1912" s="31" t="str">
        <f>IF(OR(Sheet1!N2452&lt;&gt;Sheet1!AH2452,Sheet1!AI2452&lt;&gt;Sheet1!O2452),"有影响","-")</f>
        <v>-</v>
      </c>
      <c r="E1912" s="31" t="str">
        <f>IF(OR(Sheet1!S2452&lt;&gt;Sheet1!AJ2452,Sheet1!AK2452&lt;&gt;Sheet1!T2452),"有影响","-")</f>
        <v>-</v>
      </c>
      <c r="F1912" s="31" t="str">
        <f>IF(OR(Sheet1!X2452&lt;&gt;Sheet1!AL2452,Sheet1!AM2452&lt;&gt;Sheet1!Y2452),"有影响","-")</f>
        <v>-</v>
      </c>
      <c r="G1912" s="31" t="str">
        <f>IF(OR(Sheet1!AC2452&lt;&gt;Sheet1!AN2452,Sheet1!AO2452&lt;&gt;Sheet1!AD2452),"有影响","-")</f>
        <v>-</v>
      </c>
      <c r="H1912" s="31" t="str">
        <f>IF(Sheet1!G2452=0,"出错","-")</f>
        <v>-</v>
      </c>
      <c r="I1912" s="31" t="str">
        <f>IF(AND(Sheet1!G2452=0,Sheet1!L2452&lt;&gt;0),"出错","-")</f>
        <v>-</v>
      </c>
      <c r="J1912" s="31" t="str">
        <f>IF(AND(Sheet1!G2452=0,Sheet1!L2452=0,Sheet1!Q2452&lt;&gt;0),"出错","-")</f>
        <v>-</v>
      </c>
      <c r="K1912" s="31" t="str">
        <f>IF(AND(Sheet1!G2452=0,Sheet1!L2452=0,Sheet1!Q2452=0,Sheet1!V2452&lt;&gt;0),"出错","-")</f>
        <v>-</v>
      </c>
      <c r="L1912" s="31" t="str">
        <f>IF(AND(Sheet1!G2452=0,Sheet1!L2452=0,Sheet1!Q2452=0,Sheet1!V2452=0,Sheet1!AA2452&lt;&gt;0),"出错","-")</f>
        <v>-</v>
      </c>
    </row>
    <row r="1913" spans="1:12">
      <c r="A1913" s="3">
        <v>70009</v>
      </c>
      <c r="B1913" s="34" t="s">
        <v>1284</v>
      </c>
      <c r="C1913" s="31" t="str">
        <f>IF(OR(Sheet1!I2453&lt;&gt;Sheet1!AF2453,Sheet1!AG2453&lt;&gt;Sheet1!J2453),"有影响","-")</f>
        <v>-</v>
      </c>
      <c r="D1913" s="31" t="str">
        <f>IF(OR(Sheet1!N2453&lt;&gt;Sheet1!AH2453,Sheet1!AI2453&lt;&gt;Sheet1!O2453),"有影响","-")</f>
        <v>-</v>
      </c>
      <c r="E1913" s="31" t="str">
        <f>IF(OR(Sheet1!S2453&lt;&gt;Sheet1!AJ2453,Sheet1!AK2453&lt;&gt;Sheet1!T2453),"有影响","-")</f>
        <v>-</v>
      </c>
      <c r="F1913" s="31" t="str">
        <f>IF(OR(Sheet1!X2453&lt;&gt;Sheet1!AL2453,Sheet1!AM2453&lt;&gt;Sheet1!Y2453),"有影响","-")</f>
        <v>-</v>
      </c>
      <c r="G1913" s="31" t="str">
        <f>IF(OR(Sheet1!AC2453&lt;&gt;Sheet1!AN2453,Sheet1!AO2453&lt;&gt;Sheet1!AD2453),"有影响","-")</f>
        <v>-</v>
      </c>
      <c r="H1913" s="31" t="str">
        <f>IF(Sheet1!G2453=0,"出错","-")</f>
        <v>-</v>
      </c>
      <c r="I1913" s="31" t="str">
        <f>IF(AND(Sheet1!G2453=0,Sheet1!L2453&lt;&gt;0),"出错","-")</f>
        <v>-</v>
      </c>
      <c r="J1913" s="31" t="str">
        <f>IF(AND(Sheet1!G2453=0,Sheet1!L2453=0,Sheet1!Q2453&lt;&gt;0),"出错","-")</f>
        <v>-</v>
      </c>
      <c r="K1913" s="31" t="str">
        <f>IF(AND(Sheet1!G2453=0,Sheet1!L2453=0,Sheet1!Q2453=0,Sheet1!V2453&lt;&gt;0),"出错","-")</f>
        <v>-</v>
      </c>
      <c r="L1913" s="31" t="str">
        <f>IF(AND(Sheet1!G2453=0,Sheet1!L2453=0,Sheet1!Q2453=0,Sheet1!V2453=0,Sheet1!AA2453&lt;&gt;0),"出错","-")</f>
        <v>-</v>
      </c>
    </row>
    <row r="1914" spans="1:12">
      <c r="A1914" s="3">
        <v>70010</v>
      </c>
      <c r="B1914" s="34" t="s">
        <v>1285</v>
      </c>
      <c r="C1914" s="31" t="str">
        <f>IF(OR(Sheet1!I2454&lt;&gt;Sheet1!AF2454,Sheet1!AG2454&lt;&gt;Sheet1!J2454),"有影响","-")</f>
        <v>-</v>
      </c>
      <c r="D1914" s="31" t="str">
        <f>IF(OR(Sheet1!N2454&lt;&gt;Sheet1!AH2454,Sheet1!AI2454&lt;&gt;Sheet1!O2454),"有影响","-")</f>
        <v>-</v>
      </c>
      <c r="E1914" s="31" t="str">
        <f>IF(OR(Sheet1!S2454&lt;&gt;Sheet1!AJ2454,Sheet1!AK2454&lt;&gt;Sheet1!T2454),"有影响","-")</f>
        <v>-</v>
      </c>
      <c r="F1914" s="31" t="str">
        <f>IF(OR(Sheet1!X2454&lt;&gt;Sheet1!AL2454,Sheet1!AM2454&lt;&gt;Sheet1!Y2454),"有影响","-")</f>
        <v>-</v>
      </c>
      <c r="G1914" s="31" t="str">
        <f>IF(OR(Sheet1!AC2454&lt;&gt;Sheet1!AN2454,Sheet1!AO2454&lt;&gt;Sheet1!AD2454),"有影响","-")</f>
        <v>-</v>
      </c>
      <c r="H1914" s="31" t="str">
        <f>IF(Sheet1!G2454=0,"出错","-")</f>
        <v>-</v>
      </c>
      <c r="I1914" s="31" t="str">
        <f>IF(AND(Sheet1!G2454=0,Sheet1!L2454&lt;&gt;0),"出错","-")</f>
        <v>-</v>
      </c>
      <c r="J1914" s="31" t="str">
        <f>IF(AND(Sheet1!G2454=0,Sheet1!L2454=0,Sheet1!Q2454&lt;&gt;0),"出错","-")</f>
        <v>-</v>
      </c>
      <c r="K1914" s="31" t="str">
        <f>IF(AND(Sheet1!G2454=0,Sheet1!L2454=0,Sheet1!Q2454=0,Sheet1!V2454&lt;&gt;0),"出错","-")</f>
        <v>-</v>
      </c>
      <c r="L1914" s="31" t="str">
        <f>IF(AND(Sheet1!G2454=0,Sheet1!L2454=0,Sheet1!Q2454=0,Sheet1!V2454=0,Sheet1!AA2454&lt;&gt;0),"出错","-")</f>
        <v>-</v>
      </c>
    </row>
    <row r="1915" spans="1:12">
      <c r="A1915" s="3">
        <v>70011</v>
      </c>
      <c r="B1915" s="34" t="s">
        <v>1684</v>
      </c>
      <c r="C1915" s="31" t="str">
        <f>IF(OR(Sheet1!I2455&lt;&gt;Sheet1!AF2455,Sheet1!AG2455&lt;&gt;Sheet1!J2455),"有影响","-")</f>
        <v>-</v>
      </c>
      <c r="D1915" s="31" t="str">
        <f>IF(OR(Sheet1!N2455&lt;&gt;Sheet1!AH2455,Sheet1!AI2455&lt;&gt;Sheet1!O2455),"有影响","-")</f>
        <v>-</v>
      </c>
      <c r="E1915" s="31" t="str">
        <f>IF(OR(Sheet1!S2455&lt;&gt;Sheet1!AJ2455,Sheet1!AK2455&lt;&gt;Sheet1!T2455),"有影响","-")</f>
        <v>-</v>
      </c>
      <c r="F1915" s="31" t="str">
        <f>IF(OR(Sheet1!X2455&lt;&gt;Sheet1!AL2455,Sheet1!AM2455&lt;&gt;Sheet1!Y2455),"有影响","-")</f>
        <v>-</v>
      </c>
      <c r="G1915" s="31" t="str">
        <f>IF(OR(Sheet1!AC2455&lt;&gt;Sheet1!AN2455,Sheet1!AO2455&lt;&gt;Sheet1!AD2455),"有影响","-")</f>
        <v>-</v>
      </c>
      <c r="H1915" s="31" t="str">
        <f>IF(Sheet1!G2455=0,"出错","-")</f>
        <v>-</v>
      </c>
      <c r="I1915" s="31" t="str">
        <f>IF(AND(Sheet1!G2455=0,Sheet1!L2455&lt;&gt;0),"出错","-")</f>
        <v>-</v>
      </c>
      <c r="J1915" s="31" t="str">
        <f>IF(AND(Sheet1!G2455=0,Sheet1!L2455=0,Sheet1!Q2455&lt;&gt;0),"出错","-")</f>
        <v>-</v>
      </c>
      <c r="K1915" s="31" t="str">
        <f>IF(AND(Sheet1!G2455=0,Sheet1!L2455=0,Sheet1!Q2455=0,Sheet1!V2455&lt;&gt;0),"出错","-")</f>
        <v>-</v>
      </c>
      <c r="L1915" s="31" t="str">
        <f>IF(AND(Sheet1!G2455=0,Sheet1!L2455=0,Sheet1!Q2455=0,Sheet1!V2455=0,Sheet1!AA2455&lt;&gt;0),"出错","-")</f>
        <v>-</v>
      </c>
    </row>
    <row r="1916" spans="1:12">
      <c r="A1916" s="3">
        <v>70012</v>
      </c>
      <c r="B1916" s="34" t="s">
        <v>1685</v>
      </c>
      <c r="C1916" s="31" t="str">
        <f>IF(OR(Sheet1!I2456&lt;&gt;Sheet1!AF2456,Sheet1!AG2456&lt;&gt;Sheet1!J2456),"有影响","-")</f>
        <v>-</v>
      </c>
      <c r="D1916" s="31" t="str">
        <f>IF(OR(Sheet1!N2456&lt;&gt;Sheet1!AH2456,Sheet1!AI2456&lt;&gt;Sheet1!O2456),"有影响","-")</f>
        <v>-</v>
      </c>
      <c r="E1916" s="31" t="str">
        <f>IF(OR(Sheet1!S2456&lt;&gt;Sheet1!AJ2456,Sheet1!AK2456&lt;&gt;Sheet1!T2456),"有影响","-")</f>
        <v>-</v>
      </c>
      <c r="F1916" s="31" t="str">
        <f>IF(OR(Sheet1!X2456&lt;&gt;Sheet1!AL2456,Sheet1!AM2456&lt;&gt;Sheet1!Y2456),"有影响","-")</f>
        <v>-</v>
      </c>
      <c r="G1916" s="31" t="str">
        <f>IF(OR(Sheet1!AC2456&lt;&gt;Sheet1!AN2456,Sheet1!AO2456&lt;&gt;Sheet1!AD2456),"有影响","-")</f>
        <v>-</v>
      </c>
      <c r="H1916" s="31" t="str">
        <f>IF(Sheet1!G2456=0,"出错","-")</f>
        <v>-</v>
      </c>
      <c r="I1916" s="31" t="str">
        <f>IF(AND(Sheet1!G2456=0,Sheet1!L2456&lt;&gt;0),"出错","-")</f>
        <v>-</v>
      </c>
      <c r="J1916" s="31" t="str">
        <f>IF(AND(Sheet1!G2456=0,Sheet1!L2456=0,Sheet1!Q2456&lt;&gt;0),"出错","-")</f>
        <v>-</v>
      </c>
      <c r="K1916" s="31" t="str">
        <f>IF(AND(Sheet1!G2456=0,Sheet1!L2456=0,Sheet1!Q2456=0,Sheet1!V2456&lt;&gt;0),"出错","-")</f>
        <v>-</v>
      </c>
      <c r="L1916" s="31" t="str">
        <f>IF(AND(Sheet1!G2456=0,Sheet1!L2456=0,Sheet1!Q2456=0,Sheet1!V2456=0,Sheet1!AA2456&lt;&gt;0),"出错","-")</f>
        <v>-</v>
      </c>
    </row>
    <row r="1917" spans="1:12">
      <c r="A1917" s="3">
        <v>70013</v>
      </c>
      <c r="B1917" s="34" t="s">
        <v>1686</v>
      </c>
      <c r="C1917" s="31" t="str">
        <f>IF(OR(Sheet1!I2457&lt;&gt;Sheet1!AF2457,Sheet1!AG2457&lt;&gt;Sheet1!J2457),"有影响","-")</f>
        <v>-</v>
      </c>
      <c r="D1917" s="31" t="str">
        <f>IF(OR(Sheet1!N2457&lt;&gt;Sheet1!AH2457,Sheet1!AI2457&lt;&gt;Sheet1!O2457),"有影响","-")</f>
        <v>-</v>
      </c>
      <c r="E1917" s="31" t="str">
        <f>IF(OR(Sheet1!S2457&lt;&gt;Sheet1!AJ2457,Sheet1!AK2457&lt;&gt;Sheet1!T2457),"有影响","-")</f>
        <v>-</v>
      </c>
      <c r="F1917" s="31" t="str">
        <f>IF(OR(Sheet1!X2457&lt;&gt;Sheet1!AL2457,Sheet1!AM2457&lt;&gt;Sheet1!Y2457),"有影响","-")</f>
        <v>-</v>
      </c>
      <c r="G1917" s="31" t="str">
        <f>IF(OR(Sheet1!AC2457&lt;&gt;Sheet1!AN2457,Sheet1!AO2457&lt;&gt;Sheet1!AD2457),"有影响","-")</f>
        <v>-</v>
      </c>
      <c r="H1917" s="31" t="str">
        <f>IF(Sheet1!G2457=0,"出错","-")</f>
        <v>-</v>
      </c>
      <c r="I1917" s="31" t="str">
        <f>IF(AND(Sheet1!G2457=0,Sheet1!L2457&lt;&gt;0),"出错","-")</f>
        <v>-</v>
      </c>
      <c r="J1917" s="31" t="str">
        <f>IF(AND(Sheet1!G2457=0,Sheet1!L2457=0,Sheet1!Q2457&lt;&gt;0),"出错","-")</f>
        <v>-</v>
      </c>
      <c r="K1917" s="31" t="str">
        <f>IF(AND(Sheet1!G2457=0,Sheet1!L2457=0,Sheet1!Q2457=0,Sheet1!V2457&lt;&gt;0),"出错","-")</f>
        <v>-</v>
      </c>
      <c r="L1917" s="31" t="str">
        <f>IF(AND(Sheet1!G2457=0,Sheet1!L2457=0,Sheet1!Q2457=0,Sheet1!V2457=0,Sheet1!AA2457&lt;&gt;0),"出错","-")</f>
        <v>-</v>
      </c>
    </row>
    <row r="1918" spans="1:12">
      <c r="A1918" s="3">
        <v>70014</v>
      </c>
      <c r="B1918" s="34" t="s">
        <v>1687</v>
      </c>
      <c r="C1918" s="31" t="str">
        <f>IF(OR(Sheet1!I2458&lt;&gt;Sheet1!AF2458,Sheet1!AG2458&lt;&gt;Sheet1!J2458),"有影响","-")</f>
        <v>-</v>
      </c>
      <c r="D1918" s="31" t="str">
        <f>IF(OR(Sheet1!N2458&lt;&gt;Sheet1!AH2458,Sheet1!AI2458&lt;&gt;Sheet1!O2458),"有影响","-")</f>
        <v>-</v>
      </c>
      <c r="E1918" s="31" t="str">
        <f>IF(OR(Sheet1!S2458&lt;&gt;Sheet1!AJ2458,Sheet1!AK2458&lt;&gt;Sheet1!T2458),"有影响","-")</f>
        <v>-</v>
      </c>
      <c r="F1918" s="31" t="str">
        <f>IF(OR(Sheet1!X2458&lt;&gt;Sheet1!AL2458,Sheet1!AM2458&lt;&gt;Sheet1!Y2458),"有影响","-")</f>
        <v>-</v>
      </c>
      <c r="G1918" s="31" t="str">
        <f>IF(OR(Sheet1!AC2458&lt;&gt;Sheet1!AN2458,Sheet1!AO2458&lt;&gt;Sheet1!AD2458),"有影响","-")</f>
        <v>-</v>
      </c>
      <c r="H1918" s="31" t="str">
        <f>IF(Sheet1!G2458=0,"出错","-")</f>
        <v>-</v>
      </c>
      <c r="I1918" s="31" t="str">
        <f>IF(AND(Sheet1!G2458=0,Sheet1!L2458&lt;&gt;0),"出错","-")</f>
        <v>-</v>
      </c>
      <c r="J1918" s="31" t="str">
        <f>IF(AND(Sheet1!G2458=0,Sheet1!L2458=0,Sheet1!Q2458&lt;&gt;0),"出错","-")</f>
        <v>-</v>
      </c>
      <c r="K1918" s="31" t="str">
        <f>IF(AND(Sheet1!G2458=0,Sheet1!L2458=0,Sheet1!Q2458=0,Sheet1!V2458&lt;&gt;0),"出错","-")</f>
        <v>-</v>
      </c>
      <c r="L1918" s="31" t="str">
        <f>IF(AND(Sheet1!G2458=0,Sheet1!L2458=0,Sheet1!Q2458=0,Sheet1!V2458=0,Sheet1!AA2458&lt;&gt;0),"出错","-")</f>
        <v>-</v>
      </c>
    </row>
    <row r="1919" spans="1:12">
      <c r="A1919" s="3">
        <v>70015</v>
      </c>
      <c r="B1919" s="34" t="s">
        <v>1688</v>
      </c>
      <c r="C1919" s="31" t="e">
        <f>IF(OR(Sheet1!#REF!&lt;&gt;Sheet1!AF2459,Sheet1!AG2459&lt;&gt;Sheet1!J2459),"有影响","-")</f>
        <v>#REF!</v>
      </c>
      <c r="D1919" s="31" t="str">
        <f>IF(OR(Sheet1!N2459&lt;&gt;Sheet1!AH2459,Sheet1!AI2459&lt;&gt;Sheet1!O2459),"有影响","-")</f>
        <v>-</v>
      </c>
      <c r="E1919" s="31" t="str">
        <f>IF(OR(Sheet1!S2459&lt;&gt;Sheet1!AJ2459,Sheet1!AK2459&lt;&gt;Sheet1!T2459),"有影响","-")</f>
        <v>-</v>
      </c>
      <c r="F1919" s="31" t="str">
        <f>IF(OR(Sheet1!X2459&lt;&gt;Sheet1!AL2459,Sheet1!AM2459&lt;&gt;Sheet1!Y2459),"有影响","-")</f>
        <v>-</v>
      </c>
      <c r="G1919" s="31" t="str">
        <f>IF(OR(Sheet1!AC2459&lt;&gt;Sheet1!AN2459,Sheet1!AO2459&lt;&gt;Sheet1!AD2459),"有影响","-")</f>
        <v>-</v>
      </c>
      <c r="H1919" s="31" t="str">
        <f>IF(Sheet1!G2459=0,"出错","-")</f>
        <v>-</v>
      </c>
      <c r="I1919" s="31" t="str">
        <f>IF(AND(Sheet1!G2459=0,Sheet1!L2459&lt;&gt;0),"出错","-")</f>
        <v>-</v>
      </c>
      <c r="J1919" s="31" t="str">
        <f>IF(AND(Sheet1!G2459=0,Sheet1!L2459=0,Sheet1!Q2459&lt;&gt;0),"出错","-")</f>
        <v>-</v>
      </c>
      <c r="K1919" s="31" t="str">
        <f>IF(AND(Sheet1!G2459=0,Sheet1!L2459=0,Sheet1!Q2459=0,Sheet1!V2459&lt;&gt;0),"出错","-")</f>
        <v>-</v>
      </c>
      <c r="L1919" s="31" t="str">
        <f>IF(AND(Sheet1!G2459=0,Sheet1!L2459=0,Sheet1!Q2459=0,Sheet1!V2459=0,Sheet1!AA2459&lt;&gt;0),"出错","-")</f>
        <v>-</v>
      </c>
    </row>
    <row r="1920" spans="1:12">
      <c r="A1920" s="3">
        <v>70016</v>
      </c>
      <c r="B1920" s="34" t="s">
        <v>1750</v>
      </c>
      <c r="C1920" s="31" t="str">
        <f>IF(OR(Sheet1!I2460&lt;&gt;Sheet1!AF2460,Sheet1!AG2460&lt;&gt;Sheet1!J2460),"有影响","-")</f>
        <v>-</v>
      </c>
      <c r="D1920" s="31" t="str">
        <f>IF(OR(Sheet1!N2460&lt;&gt;Sheet1!AH2460,Sheet1!AI2460&lt;&gt;Sheet1!O2460),"有影响","-")</f>
        <v>-</v>
      </c>
      <c r="E1920" s="31" t="str">
        <f>IF(OR(Sheet1!S2460&lt;&gt;Sheet1!AJ2460,Sheet1!AK2460&lt;&gt;Sheet1!T2460),"有影响","-")</f>
        <v>-</v>
      </c>
      <c r="F1920" s="31" t="str">
        <f>IF(OR(Sheet1!X2460&lt;&gt;Sheet1!AL2460,Sheet1!AM2460&lt;&gt;Sheet1!Y2460),"有影响","-")</f>
        <v>-</v>
      </c>
      <c r="G1920" s="31" t="str">
        <f>IF(OR(Sheet1!AC2460&lt;&gt;Sheet1!AN2460,Sheet1!AO2460&lt;&gt;Sheet1!AD2460),"有影响","-")</f>
        <v>-</v>
      </c>
      <c r="H1920" s="31" t="str">
        <f>IF(Sheet1!G2460=0,"出错","-")</f>
        <v>-</v>
      </c>
      <c r="I1920" s="31" t="str">
        <f>IF(AND(Sheet1!G2460=0,Sheet1!L2460&lt;&gt;0),"出错","-")</f>
        <v>-</v>
      </c>
      <c r="J1920" s="31" t="str">
        <f>IF(AND(Sheet1!G2460=0,Sheet1!L2460=0,Sheet1!Q2460&lt;&gt;0),"出错","-")</f>
        <v>-</v>
      </c>
      <c r="K1920" s="31" t="str">
        <f>IF(AND(Sheet1!G2460=0,Sheet1!L2460=0,Sheet1!Q2460=0,Sheet1!V2460&lt;&gt;0),"出错","-")</f>
        <v>-</v>
      </c>
      <c r="L1920" s="31" t="str">
        <f>IF(AND(Sheet1!G2460=0,Sheet1!L2460=0,Sheet1!Q2460=0,Sheet1!V2460=0,Sheet1!AA2460&lt;&gt;0),"出错","-")</f>
        <v>-</v>
      </c>
    </row>
    <row r="1921" spans="1:12">
      <c r="A1921" s="3">
        <v>70017</v>
      </c>
      <c r="B1921" s="34" t="s">
        <v>1286</v>
      </c>
      <c r="C1921" s="31" t="str">
        <f>IF(OR(Sheet1!I2461&lt;&gt;Sheet1!AF2461,Sheet1!AG2461&lt;&gt;Sheet1!J2461),"有影响","-")</f>
        <v>-</v>
      </c>
      <c r="D1921" s="31" t="str">
        <f>IF(OR(Sheet1!N2461&lt;&gt;Sheet1!AH2461,Sheet1!AI2461&lt;&gt;Sheet1!O2461),"有影响","-")</f>
        <v>-</v>
      </c>
      <c r="E1921" s="31" t="str">
        <f>IF(OR(Sheet1!S2461&lt;&gt;Sheet1!AJ2461,Sheet1!AK2461&lt;&gt;Sheet1!T2461),"有影响","-")</f>
        <v>-</v>
      </c>
      <c r="F1921" s="31" t="str">
        <f>IF(OR(Sheet1!X2461&lt;&gt;Sheet1!AL2461,Sheet1!AM2461&lt;&gt;Sheet1!Y2461),"有影响","-")</f>
        <v>-</v>
      </c>
      <c r="G1921" s="31" t="str">
        <f>IF(OR(Sheet1!AC2461&lt;&gt;Sheet1!AN2461,Sheet1!AO2461&lt;&gt;Sheet1!AD2461),"有影响","-")</f>
        <v>-</v>
      </c>
      <c r="H1921" s="31" t="str">
        <f>IF(Sheet1!G2461=0,"出错","-")</f>
        <v>-</v>
      </c>
      <c r="I1921" s="31" t="str">
        <f>IF(AND(Sheet1!G2461=0,Sheet1!L2461&lt;&gt;0),"出错","-")</f>
        <v>-</v>
      </c>
      <c r="J1921" s="31" t="str">
        <f>IF(AND(Sheet1!G2461=0,Sheet1!L2461=0,Sheet1!Q2461&lt;&gt;0),"出错","-")</f>
        <v>-</v>
      </c>
      <c r="K1921" s="31" t="str">
        <f>IF(AND(Sheet1!G2461=0,Sheet1!L2461=0,Sheet1!Q2461=0,Sheet1!V2461&lt;&gt;0),"出错","-")</f>
        <v>-</v>
      </c>
      <c r="L1921" s="31" t="str">
        <f>IF(AND(Sheet1!G2461=0,Sheet1!L2461=0,Sheet1!Q2461=0,Sheet1!V2461=0,Sheet1!AA2461&lt;&gt;0),"出错","-")</f>
        <v>-</v>
      </c>
    </row>
    <row r="1922" spans="1:12">
      <c r="A1922" s="3">
        <v>70018</v>
      </c>
      <c r="B1922" s="34" t="s">
        <v>1287</v>
      </c>
      <c r="C1922" s="31" t="str">
        <f>IF(OR(Sheet1!I2462&lt;&gt;Sheet1!AF2462,Sheet1!AG2462&lt;&gt;Sheet1!J2462),"有影响","-")</f>
        <v>-</v>
      </c>
      <c r="D1922" s="31" t="str">
        <f>IF(OR(Sheet1!N2462&lt;&gt;Sheet1!AH2462,Sheet1!AI2462&lt;&gt;Sheet1!O2462),"有影响","-")</f>
        <v>-</v>
      </c>
      <c r="E1922" s="31" t="str">
        <f>IF(OR(Sheet1!S2462&lt;&gt;Sheet1!AJ2462,Sheet1!AK2462&lt;&gt;Sheet1!T2462),"有影响","-")</f>
        <v>-</v>
      </c>
      <c r="F1922" s="31" t="str">
        <f>IF(OR(Sheet1!X2462&lt;&gt;Sheet1!AL2462,Sheet1!AM2462&lt;&gt;Sheet1!Y2462),"有影响","-")</f>
        <v>-</v>
      </c>
      <c r="G1922" s="31" t="str">
        <f>IF(OR(Sheet1!AC2462&lt;&gt;Sheet1!AN2462,Sheet1!AO2462&lt;&gt;Sheet1!AD2462),"有影响","-")</f>
        <v>-</v>
      </c>
      <c r="H1922" s="31" t="str">
        <f>IF(Sheet1!G2462=0,"出错","-")</f>
        <v>-</v>
      </c>
      <c r="I1922" s="31" t="str">
        <f>IF(AND(Sheet1!G2462=0,Sheet1!L2462&lt;&gt;0),"出错","-")</f>
        <v>-</v>
      </c>
      <c r="J1922" s="31" t="str">
        <f>IF(AND(Sheet1!G2462=0,Sheet1!L2462=0,Sheet1!Q2462&lt;&gt;0),"出错","-")</f>
        <v>-</v>
      </c>
      <c r="K1922" s="31" t="str">
        <f>IF(AND(Sheet1!G2462=0,Sheet1!L2462=0,Sheet1!Q2462=0,Sheet1!V2462&lt;&gt;0),"出错","-")</f>
        <v>-</v>
      </c>
      <c r="L1922" s="31" t="str">
        <f>IF(AND(Sheet1!G2462=0,Sheet1!L2462=0,Sheet1!Q2462=0,Sheet1!V2462=0,Sheet1!AA2462&lt;&gt;0),"出错","-")</f>
        <v>-</v>
      </c>
    </row>
    <row r="1923" spans="1:12">
      <c r="A1923" s="3">
        <v>70019</v>
      </c>
      <c r="B1923" s="34" t="s">
        <v>1288</v>
      </c>
      <c r="C1923" s="31" t="str">
        <f>IF(OR(Sheet1!I2463&lt;&gt;Sheet1!AF2463,Sheet1!AG2463&lt;&gt;Sheet1!J2463),"有影响","-")</f>
        <v>-</v>
      </c>
      <c r="D1923" s="31" t="str">
        <f>IF(OR(Sheet1!N2463&lt;&gt;Sheet1!AH2463,Sheet1!AI2463&lt;&gt;Sheet1!O2463),"有影响","-")</f>
        <v>-</v>
      </c>
      <c r="E1923" s="31" t="str">
        <f>IF(OR(Sheet1!S2463&lt;&gt;Sheet1!AJ2463,Sheet1!AK2463&lt;&gt;Sheet1!T2463),"有影响","-")</f>
        <v>-</v>
      </c>
      <c r="F1923" s="31" t="str">
        <f>IF(OR(Sheet1!X2463&lt;&gt;Sheet1!AL2463,Sheet1!AM2463&lt;&gt;Sheet1!Y2463),"有影响","-")</f>
        <v>-</v>
      </c>
      <c r="G1923" s="31" t="str">
        <f>IF(OR(Sheet1!AC2463&lt;&gt;Sheet1!AN2463,Sheet1!AO2463&lt;&gt;Sheet1!AD2463),"有影响","-")</f>
        <v>-</v>
      </c>
      <c r="H1923" s="31" t="str">
        <f>IF(Sheet1!G2463=0,"出错","-")</f>
        <v>-</v>
      </c>
      <c r="I1923" s="31" t="str">
        <f>IF(AND(Sheet1!G2463=0,Sheet1!L2463&lt;&gt;0),"出错","-")</f>
        <v>-</v>
      </c>
      <c r="J1923" s="31" t="str">
        <f>IF(AND(Sheet1!G2463=0,Sheet1!L2463=0,Sheet1!Q2463&lt;&gt;0),"出错","-")</f>
        <v>-</v>
      </c>
      <c r="K1923" s="31" t="str">
        <f>IF(AND(Sheet1!G2463=0,Sheet1!L2463=0,Sheet1!Q2463=0,Sheet1!V2463&lt;&gt;0),"出错","-")</f>
        <v>-</v>
      </c>
      <c r="L1923" s="31" t="str">
        <f>IF(AND(Sheet1!G2463=0,Sheet1!L2463=0,Sheet1!Q2463=0,Sheet1!V2463=0,Sheet1!AA2463&lt;&gt;0),"出错","-")</f>
        <v>-</v>
      </c>
    </row>
    <row r="1924" spans="1:12">
      <c r="A1924" s="3">
        <v>70020</v>
      </c>
      <c r="B1924" s="34" t="s">
        <v>1289</v>
      </c>
      <c r="C1924" s="31" t="str">
        <f>IF(OR(Sheet1!I2464&lt;&gt;Sheet1!AF2464,Sheet1!AG2464&lt;&gt;Sheet1!J2464),"有影响","-")</f>
        <v>-</v>
      </c>
      <c r="D1924" s="31" t="str">
        <f>IF(OR(Sheet1!N2464&lt;&gt;Sheet1!AH2464,Sheet1!AI2464&lt;&gt;Sheet1!O2464),"有影响","-")</f>
        <v>-</v>
      </c>
      <c r="E1924" s="31" t="str">
        <f>IF(OR(Sheet1!S2464&lt;&gt;Sheet1!AJ2464,Sheet1!AK2464&lt;&gt;Sheet1!T2464),"有影响","-")</f>
        <v>-</v>
      </c>
      <c r="F1924" s="31" t="str">
        <f>IF(OR(Sheet1!X2464&lt;&gt;Sheet1!AL2464,Sheet1!AM2464&lt;&gt;Sheet1!Y2464),"有影响","-")</f>
        <v>-</v>
      </c>
      <c r="G1924" s="31" t="str">
        <f>IF(OR(Sheet1!AC2464&lt;&gt;Sheet1!AN2464,Sheet1!AO2464&lt;&gt;Sheet1!AD2464),"有影响","-")</f>
        <v>-</v>
      </c>
      <c r="H1924" s="31" t="str">
        <f>IF(Sheet1!G2464=0,"出错","-")</f>
        <v>-</v>
      </c>
      <c r="I1924" s="31" t="str">
        <f>IF(AND(Sheet1!G2464=0,Sheet1!L2464&lt;&gt;0),"出错","-")</f>
        <v>-</v>
      </c>
      <c r="J1924" s="31" t="str">
        <f>IF(AND(Sheet1!G2464=0,Sheet1!L2464=0,Sheet1!Q2464&lt;&gt;0),"出错","-")</f>
        <v>-</v>
      </c>
      <c r="K1924" s="31" t="str">
        <f>IF(AND(Sheet1!G2464=0,Sheet1!L2464=0,Sheet1!Q2464=0,Sheet1!V2464&lt;&gt;0),"出错","-")</f>
        <v>-</v>
      </c>
      <c r="L1924" s="31" t="str">
        <f>IF(AND(Sheet1!G2464=0,Sheet1!L2464=0,Sheet1!Q2464=0,Sheet1!V2464=0,Sheet1!AA2464&lt;&gt;0),"出错","-")</f>
        <v>-</v>
      </c>
    </row>
    <row r="1925" spans="1:12">
      <c r="A1925" s="3">
        <v>70021</v>
      </c>
      <c r="B1925" s="34" t="s">
        <v>1689</v>
      </c>
      <c r="C1925" s="31" t="str">
        <f>IF(OR(Sheet1!I2465&lt;&gt;Sheet1!AF2465,Sheet1!AG2465&lt;&gt;Sheet1!J2465),"有影响","-")</f>
        <v>-</v>
      </c>
      <c r="D1925" s="31" t="str">
        <f>IF(OR(Sheet1!N2465&lt;&gt;Sheet1!AH2465,Sheet1!AI2465&lt;&gt;Sheet1!O2465),"有影响","-")</f>
        <v>-</v>
      </c>
      <c r="E1925" s="31" t="str">
        <f>IF(OR(Sheet1!S2465&lt;&gt;Sheet1!AJ2465,Sheet1!AK2465&lt;&gt;Sheet1!T2465),"有影响","-")</f>
        <v>-</v>
      </c>
      <c r="F1925" s="31" t="str">
        <f>IF(OR(Sheet1!X2465&lt;&gt;Sheet1!AL2465,Sheet1!AM2465&lt;&gt;Sheet1!Y2465),"有影响","-")</f>
        <v>-</v>
      </c>
      <c r="G1925" s="31" t="str">
        <f>IF(OR(Sheet1!AC2465&lt;&gt;Sheet1!AN2465,Sheet1!AO2465&lt;&gt;Sheet1!AD2465),"有影响","-")</f>
        <v>-</v>
      </c>
      <c r="H1925" s="31" t="str">
        <f>IF(Sheet1!G2465=0,"出错","-")</f>
        <v>-</v>
      </c>
      <c r="I1925" s="31" t="str">
        <f>IF(AND(Sheet1!G2465=0,Sheet1!L2465&lt;&gt;0),"出错","-")</f>
        <v>-</v>
      </c>
      <c r="J1925" s="31" t="str">
        <f>IF(AND(Sheet1!G2465=0,Sheet1!L2465=0,Sheet1!Q2465&lt;&gt;0),"出错","-")</f>
        <v>-</v>
      </c>
      <c r="K1925" s="31" t="str">
        <f>IF(AND(Sheet1!G2465=0,Sheet1!L2465=0,Sheet1!Q2465=0,Sheet1!V2465&lt;&gt;0),"出错","-")</f>
        <v>-</v>
      </c>
      <c r="L1925" s="31" t="str">
        <f>IF(AND(Sheet1!G2465=0,Sheet1!L2465=0,Sheet1!Q2465=0,Sheet1!V2465=0,Sheet1!AA2465&lt;&gt;0),"出错","-")</f>
        <v>-</v>
      </c>
    </row>
    <row r="1926" spans="1:12">
      <c r="A1926" s="3">
        <v>70022</v>
      </c>
      <c r="B1926" s="34" t="s">
        <v>1690</v>
      </c>
      <c r="C1926" s="31" t="str">
        <f>IF(OR(Sheet1!I2466&lt;&gt;Sheet1!AF2466,Sheet1!AG2466&lt;&gt;Sheet1!J2466),"有影响","-")</f>
        <v>-</v>
      </c>
      <c r="D1926" s="31" t="str">
        <f>IF(OR(Sheet1!N2466&lt;&gt;Sheet1!AH2466,Sheet1!AI2466&lt;&gt;Sheet1!O2466),"有影响","-")</f>
        <v>-</v>
      </c>
      <c r="E1926" s="31" t="str">
        <f>IF(OR(Sheet1!S2466&lt;&gt;Sheet1!AJ2466,Sheet1!AK2466&lt;&gt;Sheet1!T2466),"有影响","-")</f>
        <v>-</v>
      </c>
      <c r="F1926" s="31" t="str">
        <f>IF(OR(Sheet1!X2466&lt;&gt;Sheet1!AL2466,Sheet1!AM2466&lt;&gt;Sheet1!Y2466),"有影响","-")</f>
        <v>-</v>
      </c>
      <c r="G1926" s="31" t="str">
        <f>IF(OR(Sheet1!AC2466&lt;&gt;Sheet1!AN2466,Sheet1!AO2466&lt;&gt;Sheet1!AD2466),"有影响","-")</f>
        <v>-</v>
      </c>
      <c r="H1926" s="31" t="str">
        <f>IF(Sheet1!G2466=0,"出错","-")</f>
        <v>-</v>
      </c>
      <c r="I1926" s="31" t="str">
        <f>IF(AND(Sheet1!G2466=0,Sheet1!L2466&lt;&gt;0),"出错","-")</f>
        <v>-</v>
      </c>
      <c r="J1926" s="31" t="str">
        <f>IF(AND(Sheet1!G2466=0,Sheet1!L2466=0,Sheet1!Q2466&lt;&gt;0),"出错","-")</f>
        <v>-</v>
      </c>
      <c r="K1926" s="31" t="str">
        <f>IF(AND(Sheet1!G2466=0,Sheet1!L2466=0,Sheet1!Q2466=0,Sheet1!V2466&lt;&gt;0),"出错","-")</f>
        <v>-</v>
      </c>
      <c r="L1926" s="31" t="str">
        <f>IF(AND(Sheet1!G2466=0,Sheet1!L2466=0,Sheet1!Q2466=0,Sheet1!V2466=0,Sheet1!AA2466&lt;&gt;0),"出错","-")</f>
        <v>-</v>
      </c>
    </row>
    <row r="1927" spans="1:12">
      <c r="A1927" s="3">
        <v>70023</v>
      </c>
      <c r="B1927" s="34" t="s">
        <v>1691</v>
      </c>
      <c r="C1927" s="31" t="str">
        <f>IF(OR(Sheet1!I2467&lt;&gt;Sheet1!AF2467,Sheet1!AG2467&lt;&gt;Sheet1!J2467),"有影响","-")</f>
        <v>-</v>
      </c>
      <c r="D1927" s="31" t="str">
        <f>IF(OR(Sheet1!N2467&lt;&gt;Sheet1!AH2467,Sheet1!AI2467&lt;&gt;Sheet1!O2467),"有影响","-")</f>
        <v>-</v>
      </c>
      <c r="E1927" s="31" t="str">
        <f>IF(OR(Sheet1!S2467&lt;&gt;Sheet1!AJ2467,Sheet1!AK2467&lt;&gt;Sheet1!T2467),"有影响","-")</f>
        <v>-</v>
      </c>
      <c r="F1927" s="31" t="str">
        <f>IF(OR(Sheet1!X2467&lt;&gt;Sheet1!AL2467,Sheet1!AM2467&lt;&gt;Sheet1!Y2467),"有影响","-")</f>
        <v>-</v>
      </c>
      <c r="G1927" s="31" t="str">
        <f>IF(OR(Sheet1!AC2467&lt;&gt;Sheet1!AN2467,Sheet1!AO2467&lt;&gt;Sheet1!AD2467),"有影响","-")</f>
        <v>-</v>
      </c>
      <c r="H1927" s="31" t="str">
        <f>IF(Sheet1!G2467=0,"出错","-")</f>
        <v>-</v>
      </c>
      <c r="I1927" s="31" t="str">
        <f>IF(AND(Sheet1!G2467=0,Sheet1!L2467&lt;&gt;0),"出错","-")</f>
        <v>-</v>
      </c>
      <c r="J1927" s="31" t="str">
        <f>IF(AND(Sheet1!G2467=0,Sheet1!L2467=0,Sheet1!Q2467&lt;&gt;0),"出错","-")</f>
        <v>-</v>
      </c>
      <c r="K1927" s="31" t="str">
        <f>IF(AND(Sheet1!G2467=0,Sheet1!L2467=0,Sheet1!Q2467=0,Sheet1!V2467&lt;&gt;0),"出错","-")</f>
        <v>-</v>
      </c>
      <c r="L1927" s="31" t="str">
        <f>IF(AND(Sheet1!G2467=0,Sheet1!L2467=0,Sheet1!Q2467=0,Sheet1!V2467=0,Sheet1!AA2467&lt;&gt;0),"出错","-")</f>
        <v>-</v>
      </c>
    </row>
    <row r="1928" spans="1:12">
      <c r="A1928" s="3">
        <v>70024</v>
      </c>
      <c r="B1928" s="34" t="s">
        <v>1692</v>
      </c>
      <c r="C1928" s="31" t="str">
        <f>IF(OR(Sheet1!I2468&lt;&gt;Sheet1!AF2468,Sheet1!AG2468&lt;&gt;Sheet1!J2468),"有影响","-")</f>
        <v>-</v>
      </c>
      <c r="D1928" s="31" t="str">
        <f>IF(OR(Sheet1!N2468&lt;&gt;Sheet1!AH2468,Sheet1!AI2468&lt;&gt;Sheet1!O2468),"有影响","-")</f>
        <v>-</v>
      </c>
      <c r="E1928" s="31" t="str">
        <f>IF(OR(Sheet1!S2468&lt;&gt;Sheet1!AJ2468,Sheet1!AK2468&lt;&gt;Sheet1!T2468),"有影响","-")</f>
        <v>-</v>
      </c>
      <c r="F1928" s="31" t="str">
        <f>IF(OR(Sheet1!X2468&lt;&gt;Sheet1!AL2468,Sheet1!AM2468&lt;&gt;Sheet1!Y2468),"有影响","-")</f>
        <v>-</v>
      </c>
      <c r="G1928" s="31" t="str">
        <f>IF(OR(Sheet1!AC2468&lt;&gt;Sheet1!AN2468,Sheet1!AO2468&lt;&gt;Sheet1!AD2468),"有影响","-")</f>
        <v>-</v>
      </c>
      <c r="H1928" s="31" t="str">
        <f>IF(Sheet1!G2468=0,"出错","-")</f>
        <v>-</v>
      </c>
      <c r="I1928" s="31" t="str">
        <f>IF(AND(Sheet1!G2468=0,Sheet1!L2468&lt;&gt;0),"出错","-")</f>
        <v>-</v>
      </c>
      <c r="J1928" s="31" t="str">
        <f>IF(AND(Sheet1!G2468=0,Sheet1!L2468=0,Sheet1!Q2468&lt;&gt;0),"出错","-")</f>
        <v>-</v>
      </c>
      <c r="K1928" s="31" t="str">
        <f>IF(AND(Sheet1!G2468=0,Sheet1!L2468=0,Sheet1!Q2468=0,Sheet1!V2468&lt;&gt;0),"出错","-")</f>
        <v>-</v>
      </c>
      <c r="L1928" s="31" t="str">
        <f>IF(AND(Sheet1!G2468=0,Sheet1!L2468=0,Sheet1!Q2468=0,Sheet1!V2468=0,Sheet1!AA2468&lt;&gt;0),"出错","-")</f>
        <v>-</v>
      </c>
    </row>
    <row r="1929" spans="1:12">
      <c r="A1929" s="3">
        <v>70025</v>
      </c>
      <c r="B1929" s="34" t="s">
        <v>1693</v>
      </c>
      <c r="C1929" s="31" t="str">
        <f>IF(OR(Sheet1!I2469&lt;&gt;Sheet1!AF2469,Sheet1!AG2469&lt;&gt;Sheet1!J2469),"有影响","-")</f>
        <v>-</v>
      </c>
      <c r="D1929" s="31" t="str">
        <f>IF(OR(Sheet1!N2469&lt;&gt;Sheet1!AH2469,Sheet1!AI2469&lt;&gt;Sheet1!O2469),"有影响","-")</f>
        <v>-</v>
      </c>
      <c r="E1929" s="31" t="str">
        <f>IF(OR(Sheet1!S2469&lt;&gt;Sheet1!AJ2469,Sheet1!AK2469&lt;&gt;Sheet1!T2469),"有影响","-")</f>
        <v>-</v>
      </c>
      <c r="F1929" s="31" t="str">
        <f>IF(OR(Sheet1!X2469&lt;&gt;Sheet1!AL2469,Sheet1!AM2469&lt;&gt;Sheet1!Y2469),"有影响","-")</f>
        <v>-</v>
      </c>
      <c r="G1929" s="31" t="str">
        <f>IF(OR(Sheet1!AC2469&lt;&gt;Sheet1!AN2469,Sheet1!AO2469&lt;&gt;Sheet1!AD2469),"有影响","-")</f>
        <v>-</v>
      </c>
      <c r="H1929" s="31" t="str">
        <f>IF(Sheet1!G2469=0,"出错","-")</f>
        <v>-</v>
      </c>
      <c r="I1929" s="31" t="str">
        <f>IF(AND(Sheet1!G2469=0,Sheet1!L2469&lt;&gt;0),"出错","-")</f>
        <v>-</v>
      </c>
      <c r="J1929" s="31" t="str">
        <f>IF(AND(Sheet1!G2469=0,Sheet1!L2469=0,Sheet1!Q2469&lt;&gt;0),"出错","-")</f>
        <v>-</v>
      </c>
      <c r="K1929" s="31" t="str">
        <f>IF(AND(Sheet1!G2469=0,Sheet1!L2469=0,Sheet1!Q2469=0,Sheet1!V2469&lt;&gt;0),"出错","-")</f>
        <v>-</v>
      </c>
      <c r="L1929" s="31" t="str">
        <f>IF(AND(Sheet1!G2469=0,Sheet1!L2469=0,Sheet1!Q2469=0,Sheet1!V2469=0,Sheet1!AA2469&lt;&gt;0),"出错","-")</f>
        <v>-</v>
      </c>
    </row>
    <row r="1930" spans="1:12">
      <c r="A1930" s="3">
        <v>70026</v>
      </c>
      <c r="B1930" s="34" t="s">
        <v>1751</v>
      </c>
      <c r="C1930" s="31" t="str">
        <f>IF(OR(Sheet1!I2470&lt;&gt;Sheet1!AF2470,Sheet1!AG2470&lt;&gt;Sheet1!J2470),"有影响","-")</f>
        <v>-</v>
      </c>
      <c r="D1930" s="31" t="str">
        <f>IF(OR(Sheet1!N2470&lt;&gt;Sheet1!AH2470,Sheet1!AI2470&lt;&gt;Sheet1!O2470),"有影响","-")</f>
        <v>-</v>
      </c>
      <c r="E1930" s="31" t="str">
        <f>IF(OR(Sheet1!S2470&lt;&gt;Sheet1!AJ2470,Sheet1!AK2470&lt;&gt;Sheet1!T2470),"有影响","-")</f>
        <v>-</v>
      </c>
      <c r="F1930" s="31" t="str">
        <f>IF(OR(Sheet1!X2470&lt;&gt;Sheet1!AL2470,Sheet1!AM2470&lt;&gt;Sheet1!Y2470),"有影响","-")</f>
        <v>-</v>
      </c>
      <c r="G1930" s="31" t="str">
        <f>IF(OR(Sheet1!AC2470&lt;&gt;Sheet1!AN2470,Sheet1!AO2470&lt;&gt;Sheet1!AD2470),"有影响","-")</f>
        <v>-</v>
      </c>
      <c r="H1930" s="31" t="str">
        <f>IF(Sheet1!G2470=0,"出错","-")</f>
        <v>-</v>
      </c>
      <c r="I1930" s="31" t="str">
        <f>IF(AND(Sheet1!G2470=0,Sheet1!L2470&lt;&gt;0),"出错","-")</f>
        <v>-</v>
      </c>
      <c r="J1930" s="31" t="str">
        <f>IF(AND(Sheet1!G2470=0,Sheet1!L2470=0,Sheet1!Q2470&lt;&gt;0),"出错","-")</f>
        <v>-</v>
      </c>
      <c r="K1930" s="31" t="str">
        <f>IF(AND(Sheet1!G2470=0,Sheet1!L2470=0,Sheet1!Q2470=0,Sheet1!V2470&lt;&gt;0),"出错","-")</f>
        <v>-</v>
      </c>
      <c r="L1930" s="31" t="str">
        <f>IF(AND(Sheet1!G2470=0,Sheet1!L2470=0,Sheet1!Q2470=0,Sheet1!V2470=0,Sheet1!AA2470&lt;&gt;0),"出错","-")</f>
        <v>-</v>
      </c>
    </row>
    <row r="1931" spans="1:12">
      <c r="A1931" s="3">
        <v>70027</v>
      </c>
      <c r="B1931" s="34" t="s">
        <v>1290</v>
      </c>
      <c r="C1931" s="31" t="str">
        <f>IF(OR(Sheet1!I2471&lt;&gt;Sheet1!AF2471,Sheet1!AG2471&lt;&gt;Sheet1!J2471),"有影响","-")</f>
        <v>-</v>
      </c>
      <c r="D1931" s="31" t="str">
        <f>IF(OR(Sheet1!N2471&lt;&gt;Sheet1!AH2471,Sheet1!AI2471&lt;&gt;Sheet1!O2471),"有影响","-")</f>
        <v>-</v>
      </c>
      <c r="E1931" s="31" t="str">
        <f>IF(OR(Sheet1!S2471&lt;&gt;Sheet1!AJ2471,Sheet1!AK2471&lt;&gt;Sheet1!T2471),"有影响","-")</f>
        <v>-</v>
      </c>
      <c r="F1931" s="31" t="str">
        <f>IF(OR(Sheet1!X2471&lt;&gt;Sheet1!AL2471,Sheet1!AM2471&lt;&gt;Sheet1!Y2471),"有影响","-")</f>
        <v>-</v>
      </c>
      <c r="G1931" s="31" t="str">
        <f>IF(OR(Sheet1!AC2471&lt;&gt;Sheet1!AN2471,Sheet1!AO2471&lt;&gt;Sheet1!AD2471),"有影响","-")</f>
        <v>-</v>
      </c>
      <c r="H1931" s="31" t="str">
        <f>IF(Sheet1!G2471=0,"出错","-")</f>
        <v>-</v>
      </c>
      <c r="I1931" s="31" t="str">
        <f>IF(AND(Sheet1!G2471=0,Sheet1!L2471&lt;&gt;0),"出错","-")</f>
        <v>-</v>
      </c>
      <c r="J1931" s="31" t="str">
        <f>IF(AND(Sheet1!G2471=0,Sheet1!L2471=0,Sheet1!Q2471&lt;&gt;0),"出错","-")</f>
        <v>-</v>
      </c>
      <c r="K1931" s="31" t="str">
        <f>IF(AND(Sheet1!G2471=0,Sheet1!L2471=0,Sheet1!Q2471=0,Sheet1!V2471&lt;&gt;0),"出错","-")</f>
        <v>-</v>
      </c>
      <c r="L1931" s="31" t="str">
        <f>IF(AND(Sheet1!G2471=0,Sheet1!L2471=0,Sheet1!Q2471=0,Sheet1!V2471=0,Sheet1!AA2471&lt;&gt;0),"出错","-")</f>
        <v>-</v>
      </c>
    </row>
    <row r="1932" spans="1:12">
      <c r="A1932" s="3">
        <v>70028</v>
      </c>
      <c r="B1932" s="34" t="s">
        <v>1291</v>
      </c>
      <c r="C1932" s="31" t="str">
        <f>IF(OR(Sheet1!I2472&lt;&gt;Sheet1!AF2472,Sheet1!AG2472&lt;&gt;Sheet1!J2472),"有影响","-")</f>
        <v>-</v>
      </c>
      <c r="D1932" s="31" t="str">
        <f>IF(OR(Sheet1!N2472&lt;&gt;Sheet1!AH2472,Sheet1!AI2472&lt;&gt;Sheet1!O2472),"有影响","-")</f>
        <v>-</v>
      </c>
      <c r="E1932" s="31" t="str">
        <f>IF(OR(Sheet1!S2472&lt;&gt;Sheet1!AJ2472,Sheet1!AK2472&lt;&gt;Sheet1!T2472),"有影响","-")</f>
        <v>-</v>
      </c>
      <c r="F1932" s="31" t="str">
        <f>IF(OR(Sheet1!X2472&lt;&gt;Sheet1!AL2472,Sheet1!AM2472&lt;&gt;Sheet1!Y2472),"有影响","-")</f>
        <v>-</v>
      </c>
      <c r="G1932" s="31" t="str">
        <f>IF(OR(Sheet1!AC2472&lt;&gt;Sheet1!AN2472,Sheet1!AO2472&lt;&gt;Sheet1!AD2472),"有影响","-")</f>
        <v>-</v>
      </c>
      <c r="H1932" s="31" t="str">
        <f>IF(Sheet1!G2472=0,"出错","-")</f>
        <v>-</v>
      </c>
      <c r="I1932" s="31" t="str">
        <f>IF(AND(Sheet1!G2472=0,Sheet1!L2472&lt;&gt;0),"出错","-")</f>
        <v>-</v>
      </c>
      <c r="J1932" s="31" t="str">
        <f>IF(AND(Sheet1!G2472=0,Sheet1!L2472=0,Sheet1!Q2472&lt;&gt;0),"出错","-")</f>
        <v>-</v>
      </c>
      <c r="K1932" s="31" t="str">
        <f>IF(AND(Sheet1!G2472=0,Sheet1!L2472=0,Sheet1!Q2472=0,Sheet1!V2472&lt;&gt;0),"出错","-")</f>
        <v>-</v>
      </c>
      <c r="L1932" s="31" t="str">
        <f>IF(AND(Sheet1!G2472=0,Sheet1!L2472=0,Sheet1!Q2472=0,Sheet1!V2472=0,Sheet1!AA2472&lt;&gt;0),"出错","-")</f>
        <v>-</v>
      </c>
    </row>
    <row r="1933" spans="1:12">
      <c r="A1933" s="3">
        <v>70029</v>
      </c>
      <c r="B1933" s="34" t="s">
        <v>1292</v>
      </c>
      <c r="C1933" s="31" t="str">
        <f>IF(OR(Sheet1!I2473&lt;&gt;Sheet1!AF2473,Sheet1!AG2473&lt;&gt;Sheet1!J2473),"有影响","-")</f>
        <v>-</v>
      </c>
      <c r="D1933" s="31" t="str">
        <f>IF(OR(Sheet1!N2473&lt;&gt;Sheet1!AH2473,Sheet1!AI2473&lt;&gt;Sheet1!O2473),"有影响","-")</f>
        <v>-</v>
      </c>
      <c r="E1933" s="31" t="str">
        <f>IF(OR(Sheet1!S2473&lt;&gt;Sheet1!AJ2473,Sheet1!AK2473&lt;&gt;Sheet1!T2473),"有影响","-")</f>
        <v>-</v>
      </c>
      <c r="F1933" s="31" t="str">
        <f>IF(OR(Sheet1!X2473&lt;&gt;Sheet1!AL2473,Sheet1!AM2473&lt;&gt;Sheet1!Y2473),"有影响","-")</f>
        <v>-</v>
      </c>
      <c r="G1933" s="31" t="str">
        <f>IF(OR(Sheet1!AC2473&lt;&gt;Sheet1!AN2473,Sheet1!AO2473&lt;&gt;Sheet1!AD2473),"有影响","-")</f>
        <v>-</v>
      </c>
      <c r="H1933" s="31" t="str">
        <f>IF(Sheet1!G2473=0,"出错","-")</f>
        <v>-</v>
      </c>
      <c r="I1933" s="31" t="str">
        <f>IF(AND(Sheet1!G2473=0,Sheet1!L2473&lt;&gt;0),"出错","-")</f>
        <v>-</v>
      </c>
      <c r="J1933" s="31" t="str">
        <f>IF(AND(Sheet1!G2473=0,Sheet1!L2473=0,Sheet1!Q2473&lt;&gt;0),"出错","-")</f>
        <v>-</v>
      </c>
      <c r="K1933" s="31" t="str">
        <f>IF(AND(Sheet1!G2473=0,Sheet1!L2473=0,Sheet1!Q2473=0,Sheet1!V2473&lt;&gt;0),"出错","-")</f>
        <v>-</v>
      </c>
      <c r="L1933" s="31" t="str">
        <f>IF(AND(Sheet1!G2473=0,Sheet1!L2473=0,Sheet1!Q2473=0,Sheet1!V2473=0,Sheet1!AA2473&lt;&gt;0),"出错","-")</f>
        <v>-</v>
      </c>
    </row>
    <row r="1934" spans="1:12">
      <c r="A1934" s="3">
        <v>70030</v>
      </c>
      <c r="B1934" s="34" t="s">
        <v>1293</v>
      </c>
      <c r="C1934" s="31" t="str">
        <f>IF(OR(Sheet1!I2474&lt;&gt;Sheet1!AF2474,Sheet1!AG2474&lt;&gt;Sheet1!J2474),"有影响","-")</f>
        <v>-</v>
      </c>
      <c r="D1934" s="31" t="str">
        <f>IF(OR(Sheet1!N2474&lt;&gt;Sheet1!AH2474,Sheet1!AI2474&lt;&gt;Sheet1!O2474),"有影响","-")</f>
        <v>-</v>
      </c>
      <c r="E1934" s="31" t="str">
        <f>IF(OR(Sheet1!S2474&lt;&gt;Sheet1!AJ2474,Sheet1!AK2474&lt;&gt;Sheet1!T2474),"有影响","-")</f>
        <v>-</v>
      </c>
      <c r="F1934" s="31" t="str">
        <f>IF(OR(Sheet1!X2474&lt;&gt;Sheet1!AL2474,Sheet1!AM2474&lt;&gt;Sheet1!Y2474),"有影响","-")</f>
        <v>-</v>
      </c>
      <c r="G1934" s="31" t="str">
        <f>IF(OR(Sheet1!AC2474&lt;&gt;Sheet1!AN2474,Sheet1!AO2474&lt;&gt;Sheet1!AD2474),"有影响","-")</f>
        <v>-</v>
      </c>
      <c r="H1934" s="31" t="str">
        <f>IF(Sheet1!G2474=0,"出错","-")</f>
        <v>-</v>
      </c>
      <c r="I1934" s="31" t="str">
        <f>IF(AND(Sheet1!G2474=0,Sheet1!L2474&lt;&gt;0),"出错","-")</f>
        <v>-</v>
      </c>
      <c r="J1934" s="31" t="str">
        <f>IF(AND(Sheet1!G2474=0,Sheet1!L2474=0,Sheet1!Q2474&lt;&gt;0),"出错","-")</f>
        <v>-</v>
      </c>
      <c r="K1934" s="31" t="str">
        <f>IF(AND(Sheet1!G2474=0,Sheet1!L2474=0,Sheet1!Q2474=0,Sheet1!V2474&lt;&gt;0),"出错","-")</f>
        <v>-</v>
      </c>
      <c r="L1934" s="31" t="str">
        <f>IF(AND(Sheet1!G2474=0,Sheet1!L2474=0,Sheet1!Q2474=0,Sheet1!V2474=0,Sheet1!AA2474&lt;&gt;0),"出错","-")</f>
        <v>-</v>
      </c>
    </row>
  </sheetData>
  <mergeCells count="2">
    <mergeCell ref="C3:G4"/>
    <mergeCell ref="H3:L4"/>
  </mergeCells>
  <phoneticPr fontId="1" type="noConversion"/>
  <conditionalFormatting sqref="A4:B4">
    <cfRule type="expression" dxfId="14" priority="17">
      <formula>A4="Excluded"</formula>
    </cfRule>
    <cfRule type="expression" dxfId="13" priority="18">
      <formula>A4="Server"</formula>
    </cfRule>
    <cfRule type="expression" dxfId="12" priority="19">
      <formula>A4="Both"</formula>
    </cfRule>
  </conditionalFormatting>
  <conditionalFormatting sqref="A4:B4">
    <cfRule type="expression" dxfId="11" priority="16">
      <formula>A4="Client"</formula>
    </cfRule>
  </conditionalFormatting>
  <conditionalFormatting sqref="C6:G1934">
    <cfRule type="containsText" dxfId="10" priority="10" operator="containsText" text="有影响">
      <formula>NOT(ISERROR(SEARCH("有影响",C6)))</formula>
    </cfRule>
    <cfRule type="containsText" dxfId="9" priority="15" operator="containsText" text="出错">
      <formula>NOT(ISERROR(SEARCH("出错",C6)))</formula>
    </cfRule>
  </conditionalFormatting>
  <conditionalFormatting sqref="H6:L1934">
    <cfRule type="containsText" dxfId="8" priority="9" operator="containsText" text="出错">
      <formula>NOT(ISERROR(SEARCH("出错",H6)))</formula>
    </cfRule>
  </conditionalFormatting>
  <conditionalFormatting sqref="A4:B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B4">
    <cfRule type="expression" dxfId="4" priority="5">
      <formula>A4="Client"</formula>
    </cfRule>
  </conditionalFormatting>
  <conditionalFormatting sqref="A4:B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B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配置检查表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2016-06-14T09:26:17Z</dcterms:modified>
</cp:coreProperties>
</file>