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0" i="3"/>
  <c r="I17"/>
  <c r="I18"/>
  <c r="I19"/>
  <c r="I20"/>
  <c r="H20"/>
  <c r="H19"/>
  <c r="H18"/>
  <c r="H17"/>
  <c r="J16"/>
  <c r="I16"/>
  <c r="H16"/>
  <c r="H14"/>
  <c r="H13"/>
  <c r="H12"/>
  <c r="J11"/>
  <c r="J12" s="1"/>
  <c r="H11"/>
  <c r="H10"/>
  <c r="H8"/>
  <c r="H7"/>
  <c r="H6"/>
  <c r="H5"/>
  <c r="D23" i="2"/>
  <c r="D22"/>
  <c r="D21"/>
  <c r="A13"/>
  <c r="A16" s="1"/>
  <c r="A19" s="1"/>
  <c r="A22" s="1"/>
  <c r="D12"/>
  <c r="D15" s="1"/>
  <c r="D11"/>
  <c r="D14" s="1"/>
  <c r="D17" s="1"/>
  <c r="A11"/>
  <c r="A14" s="1"/>
  <c r="A17" s="1"/>
  <c r="A20" s="1"/>
  <c r="A23" s="1"/>
  <c r="D10"/>
  <c r="D13" s="1"/>
  <c r="D16" s="1"/>
  <c r="A10"/>
  <c r="D9"/>
  <c r="A9"/>
  <c r="A12" s="1"/>
  <c r="A15" s="1"/>
  <c r="A18" s="1"/>
  <c r="A21" s="1"/>
  <c r="J13" i="3" l="1"/>
  <c r="J18"/>
  <c r="J17"/>
  <c r="J14" l="1"/>
  <c r="J19"/>
</calcChain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装备精炼到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宝物精炼到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0-passive_skill
1-</t>
        </r>
        <r>
          <rPr>
            <sz val="9"/>
            <color indexed="81"/>
            <rFont val="宋体"/>
            <family val="3"/>
            <charset val="134"/>
          </rPr>
          <t xml:space="preserve">攻击时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被攻击时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被物理攻击时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被法术攻击时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随风把这个公式绑定到效果类型上了，这个字段只做策划备份</t>
        </r>
        <r>
          <rPr>
            <sz val="9"/>
            <color indexed="81"/>
            <rFont val="Tahoma"/>
            <family val="2"/>
          </rPr>
          <t xml:space="preserve">
0-passive_skill
1-X%</t>
        </r>
        <r>
          <rPr>
            <sz val="9"/>
            <color indexed="81"/>
            <rFont val="宋体"/>
            <family val="3"/>
            <charset val="134"/>
          </rPr>
          <t>伤害增加，最终伤害值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原最终伤害值</t>
        </r>
        <r>
          <rPr>
            <sz val="9"/>
            <color indexed="81"/>
            <rFont val="Tahoma"/>
            <family val="2"/>
          </rPr>
          <t>*(1+X/1000),</t>
        </r>
        <r>
          <rPr>
            <sz val="9"/>
            <color indexed="81"/>
            <rFont val="宋体"/>
            <family val="3"/>
            <charset val="134"/>
          </rPr>
          <t>这里的伤害只是</t>
        </r>
        <r>
          <rPr>
            <sz val="9"/>
            <color indexed="81"/>
            <rFont val="Tahoma"/>
            <family val="2"/>
          </rPr>
          <t>skill</t>
        </r>
        <r>
          <rPr>
            <sz val="9"/>
            <color indexed="81"/>
            <rFont val="宋体"/>
            <family val="3"/>
            <charset val="134"/>
          </rPr>
          <t xml:space="preserve">里面的直接伤害，而且类型为扣血的。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恢复自身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的生命，恢复值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武将生命最大值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X/1000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反弹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伤害，反弹值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最终伤害值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X/1000</t>
        </r>
        <r>
          <rPr>
            <sz val="9"/>
            <color indexed="81"/>
            <rFont val="宋体"/>
            <family val="3"/>
            <charset val="134"/>
          </rPr>
          <t>），这里的最终伤害值是包括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 xml:space="preserve">伤害增加之后的。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无视目标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防御，在计算伤害时，防御力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原防御力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1-X/1000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攻击时伤害加成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收到攻击时，恢复自身生命最大值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的生命，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每次收到魔法攻击时，反弹总伤害的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每次收到物理攻击时，反弹总伤害的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攻击时无视对方防御最大值的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收到致命攻击时，生命的恢复值。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收到致命攻击时，无敌的回合数。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>同时增加物防和魔防百分比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prob
2-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
3-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
4-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
5-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prob
6-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
7-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装备精炼到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宝物精炼到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>级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0-passive_skill
1-</t>
        </r>
        <r>
          <rPr>
            <sz val="9"/>
            <color indexed="81"/>
            <rFont val="宋体"/>
            <family val="3"/>
            <charset val="134"/>
          </rPr>
          <t xml:space="preserve">攻击时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被攻击时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被物理攻击时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被法术攻击时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宋体"/>
            <family val="3"/>
            <charset val="134"/>
          </rPr>
          <t>随风把这个公式绑定到效果类型上了，这个字段只做策划备份</t>
        </r>
        <r>
          <rPr>
            <sz val="9"/>
            <color indexed="81"/>
            <rFont val="Tahoma"/>
            <family val="2"/>
          </rPr>
          <t xml:space="preserve">
0-passive_skill
1-X%</t>
        </r>
        <r>
          <rPr>
            <sz val="9"/>
            <color indexed="81"/>
            <rFont val="宋体"/>
            <family val="3"/>
            <charset val="134"/>
          </rPr>
          <t>伤害增加，最终伤害值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原最终伤害值</t>
        </r>
        <r>
          <rPr>
            <sz val="9"/>
            <color indexed="81"/>
            <rFont val="Tahoma"/>
            <family val="2"/>
          </rPr>
          <t>*(1+X/1000),</t>
        </r>
        <r>
          <rPr>
            <sz val="9"/>
            <color indexed="81"/>
            <rFont val="宋体"/>
            <family val="3"/>
            <charset val="134"/>
          </rPr>
          <t>这里的伤害只是</t>
        </r>
        <r>
          <rPr>
            <sz val="9"/>
            <color indexed="81"/>
            <rFont val="Tahoma"/>
            <family val="2"/>
          </rPr>
          <t>skill</t>
        </r>
        <r>
          <rPr>
            <sz val="9"/>
            <color indexed="81"/>
            <rFont val="宋体"/>
            <family val="3"/>
            <charset val="134"/>
          </rPr>
          <t xml:space="preserve">里面的直接伤害，而且类型为扣血的。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恢复自身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的生命，恢复值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武将生命最大值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X/1000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反弹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伤害，反弹值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最终伤害值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X/1000</t>
        </r>
        <r>
          <rPr>
            <sz val="9"/>
            <color indexed="81"/>
            <rFont val="宋体"/>
            <family val="3"/>
            <charset val="134"/>
          </rPr>
          <t>），这里的最终伤害值是包括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 xml:space="preserve">伤害增加之后的。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无视目标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防御，在计算伤害时，防御力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原防御力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1-X/1000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攻击时伤害加成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收到攻击时，恢复自身生命最大值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的生命，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>每次收到魔法攻击时，反弹总伤害的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每次收到物理攻击时，反弹总伤害的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攻击时无视对方防御最大值的</t>
        </r>
        <r>
          <rPr>
            <sz val="9"/>
            <color indexed="81"/>
            <rFont val="Tahoma"/>
            <family val="2"/>
          </rPr>
          <t>X%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宋体"/>
            <family val="3"/>
            <charset val="134"/>
          </rPr>
          <t xml:space="preserve">为千分比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收到致命攻击时，生命的恢复值。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收到致命攻击时，无敌的回合数。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>同时增加物防和魔防百分比</t>
        </r>
      </text>
    </commen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prob
2-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
3-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
4-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
5-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prob
6-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
7-</t>
        </r>
        <r>
          <rPr>
            <sz val="9"/>
            <color indexed="81"/>
            <rFont val="宋体"/>
            <family val="3"/>
            <charset val="134"/>
          </rPr>
          <t>叠加</t>
        </r>
        <r>
          <rPr>
            <sz val="9"/>
            <color indexed="81"/>
            <rFont val="Tahoma"/>
            <family val="2"/>
          </rPr>
          <t>value</t>
        </r>
      </text>
    </comment>
  </commentList>
</comments>
</file>

<file path=xl/sharedStrings.xml><?xml version="1.0" encoding="utf-8"?>
<sst xmlns="http://schemas.openxmlformats.org/spreadsheetml/2006/main" count="324" uniqueCount="212">
  <si>
    <t>id</t>
    <phoneticPr fontId="1" type="noConversion"/>
  </si>
  <si>
    <t>int</t>
    <phoneticPr fontId="1" type="noConversion"/>
  </si>
  <si>
    <t>string</t>
    <phoneticPr fontId="1" type="noConversion"/>
  </si>
  <si>
    <t>技能名</t>
    <phoneticPr fontId="1" type="noConversion"/>
  </si>
  <si>
    <t>激活类型</t>
    <phoneticPr fontId="1" type="noConversion"/>
  </si>
  <si>
    <t>激活类型值</t>
    <phoneticPr fontId="1" type="noConversion"/>
  </si>
  <si>
    <t>触发类型</t>
    <phoneticPr fontId="1" type="noConversion"/>
  </si>
  <si>
    <t>触发概率</t>
    <phoneticPr fontId="1" type="noConversion"/>
  </si>
  <si>
    <t>效果公式</t>
    <phoneticPr fontId="1" type="noConversion"/>
  </si>
  <si>
    <t>增加属性类型</t>
    <phoneticPr fontId="1" type="noConversion"/>
  </si>
  <si>
    <t>增加属性类型值</t>
    <phoneticPr fontId="1" type="noConversion"/>
  </si>
  <si>
    <t>描述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</si>
  <si>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</si>
  <si>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</si>
  <si>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</si>
  <si>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open_type</t>
    <phoneticPr fontId="1" type="noConversion"/>
  </si>
  <si>
    <t>open_value</t>
    <phoneticPr fontId="1" type="noConversion"/>
  </si>
  <si>
    <t>spark_type</t>
    <phoneticPr fontId="1" type="noConversion"/>
  </si>
  <si>
    <t>spark_prob</t>
    <phoneticPr fontId="1" type="noConversion"/>
  </si>
  <si>
    <t>effect_formula</t>
    <phoneticPr fontId="1" type="noConversion"/>
  </si>
  <si>
    <t>attribute_type</t>
    <phoneticPr fontId="1" type="noConversion"/>
  </si>
  <si>
    <t>attribute_value</t>
    <phoneticPr fontId="1" type="noConversion"/>
  </si>
  <si>
    <t>directions</t>
    <phoneticPr fontId="1" type="noConversion"/>
  </si>
  <si>
    <t>激怒</t>
    <phoneticPr fontId="1" type="noConversion"/>
  </si>
  <si>
    <t>神兵强命I</t>
    <phoneticPr fontId="1" type="noConversion"/>
  </si>
  <si>
    <t>神兵法防I</t>
    <phoneticPr fontId="1" type="noConversion"/>
  </si>
  <si>
    <t>神兵物防I</t>
    <phoneticPr fontId="1" type="noConversion"/>
  </si>
  <si>
    <t>神兵坚定I</t>
    <phoneticPr fontId="1" type="noConversion"/>
  </si>
  <si>
    <t>Server</t>
    <phoneticPr fontId="1" type="noConversion"/>
  </si>
  <si>
    <t>激怒</t>
    <phoneticPr fontId="1" type="noConversion"/>
  </si>
  <si>
    <t>Excluded</t>
    <phoneticPr fontId="1" type="noConversion"/>
  </si>
  <si>
    <t>特殊属性类型1</t>
    <phoneticPr fontId="1" type="noConversion"/>
  </si>
  <si>
    <t>特殊属性类型值2</t>
  </si>
  <si>
    <t>special_type_1</t>
    <phoneticPr fontId="1" type="noConversion"/>
  </si>
  <si>
    <t>special_value_1</t>
    <phoneticPr fontId="1" type="noConversion"/>
  </si>
  <si>
    <t>特殊属性类型值1</t>
    <phoneticPr fontId="1" type="noConversion"/>
  </si>
  <si>
    <t>特殊属性类型2</t>
  </si>
  <si>
    <t>special_type_2</t>
  </si>
  <si>
    <t>special_value_2</t>
  </si>
  <si>
    <t>每次攻击时10%几率造成双倍伤害（武器精炼等级35开启）</t>
  </si>
  <si>
    <t>攻击+8000（武器精炼等级45开启）</t>
  </si>
  <si>
    <t>生命+20000（装备精炼等级25开启）</t>
  </si>
  <si>
    <t>生命+60000（装备精炼等级45开启）</t>
  </si>
  <si>
    <t>法防+2000（装备精炼等级25开启）</t>
  </si>
  <si>
    <t>每次受到魔法攻击时，50%的几率反弹20%的伤害（装备精炼等级35开启）</t>
  </si>
  <si>
    <t>法防+6000（装备精炼等级45开启）</t>
  </si>
  <si>
    <t>物防+2000（装备精炼等级25开启）</t>
  </si>
  <si>
    <t>每次受到物理攻击时，50%的几率反弹20%的伤害（装备精炼等级35开启）</t>
  </si>
  <si>
    <t>物防+6000（装备精炼等级45开启）</t>
  </si>
  <si>
    <t>基础怒气+1（宝物精炼10级开启）</t>
  </si>
  <si>
    <t>伤害加成+20%（宝物精炼15级开启）</t>
  </si>
  <si>
    <t>每次攻击时10%的几率无视目标50%防御。（宝物精炼20级开启）</t>
  </si>
  <si>
    <t>防御+10%（宝物精炼10级开启）</t>
  </si>
  <si>
    <t>防御+20%（宝物精炼15级开启）</t>
  </si>
  <si>
    <t>受到致命伤害时不会死亡，生命值恢复30%，清除自身所有不利状态，并在1回合内免疫任何伤害与负面状态，每场战斗最多触发1次。（宝物精炼20级开启）</t>
  </si>
  <si>
    <t>神兵强命III</t>
    <phoneticPr fontId="1" type="noConversion"/>
  </si>
  <si>
    <t>神兵进击III</t>
    <phoneticPr fontId="1" type="noConversion"/>
  </si>
  <si>
    <t>寻找弱点II</t>
    <phoneticPr fontId="1" type="noConversion"/>
  </si>
  <si>
    <t>法术反弹II</t>
    <phoneticPr fontId="1" type="noConversion"/>
  </si>
  <si>
    <t>神兵法防III</t>
    <phoneticPr fontId="1" type="noConversion"/>
  </si>
  <si>
    <t>物理反弹II</t>
    <phoneticPr fontId="1" type="noConversion"/>
  </si>
  <si>
    <t>神兵物防III</t>
    <phoneticPr fontId="1" type="noConversion"/>
  </si>
  <si>
    <t>无视防御III</t>
    <phoneticPr fontId="1" type="noConversion"/>
  </si>
  <si>
    <t>神兵残暴II</t>
    <phoneticPr fontId="1" type="noConversion"/>
  </si>
  <si>
    <t>无尽毅力III</t>
    <phoneticPr fontId="1" type="noConversion"/>
  </si>
  <si>
    <t>神兵坚定II</t>
    <phoneticPr fontId="1" type="noConversion"/>
  </si>
  <si>
    <t>物防</t>
    <phoneticPr fontId="1" type="noConversion"/>
  </si>
  <si>
    <t>法防</t>
    <phoneticPr fontId="1" type="noConversion"/>
  </si>
  <si>
    <t>生命</t>
    <phoneticPr fontId="1" type="noConversion"/>
  </si>
  <si>
    <t>攻击</t>
    <phoneticPr fontId="1" type="noConversion"/>
  </si>
  <si>
    <t>加怒</t>
    <phoneticPr fontId="1" type="noConversion"/>
  </si>
  <si>
    <t>激怒</t>
    <phoneticPr fontId="1" type="noConversion"/>
  </si>
  <si>
    <t>锋锐</t>
    <phoneticPr fontId="1" type="noConversion"/>
  </si>
  <si>
    <t>双防</t>
    <phoneticPr fontId="1" type="noConversion"/>
  </si>
  <si>
    <t>庇护</t>
    <phoneticPr fontId="1" type="noConversion"/>
  </si>
  <si>
    <t>铁壁</t>
    <phoneticPr fontId="1" type="noConversion"/>
  </si>
  <si>
    <t>护体</t>
    <phoneticPr fontId="1" type="noConversion"/>
  </si>
  <si>
    <t>健体</t>
    <phoneticPr fontId="1" type="noConversion"/>
  </si>
  <si>
    <t>生命之光II</t>
    <phoneticPr fontId="1" type="noConversion"/>
  </si>
  <si>
    <t>基础怒气+1（武器精炼等级25开启）</t>
    <phoneticPr fontId="1" type="noConversion"/>
  </si>
  <si>
    <t>每次受到攻击时30%几率恢复自身10%的生命（装备精炼等级35开启）</t>
    <phoneticPr fontId="1" type="noConversion"/>
  </si>
  <si>
    <t>攻击+800（精炼至8级开启）</t>
  </si>
  <si>
    <t>攻击+1000（精炼至10级开启）</t>
  </si>
  <si>
    <t>攻击+2000（精炼至14级开启）</t>
  </si>
  <si>
    <t>每次攻击时，有10%几率无视目标25%防御（精炼至16级开启）</t>
  </si>
  <si>
    <t>攻击+3000（精炼至18级开启）</t>
  </si>
  <si>
    <t>每次攻击时，有20%几率无视目标25%防御（精炼至20级开启）</t>
  </si>
  <si>
    <t>每次攻击时，有20%几率触发吸血，将造成伤害的5%转换为自身生命（精炼至12级开启）</t>
  </si>
  <si>
    <t>每次攻击时，有20%几率触发吸血，将造成伤害的10%转换为自身生命（精炼至16级开启）</t>
  </si>
  <si>
    <t>每次攻击时，有20%几率触发吸血，将造成伤害的20%转换为自身生命（精炼至20级开启）</t>
  </si>
  <si>
    <t>生命之光Ⅰ</t>
  </si>
  <si>
    <t>生命之光Ⅱ</t>
  </si>
  <si>
    <t>生命之光Ⅲ</t>
  </si>
  <si>
    <t>法术反伤Ⅰ</t>
  </si>
  <si>
    <t>法术反伤Ⅱ</t>
  </si>
  <si>
    <t>法术反伤Ⅲ</t>
  </si>
  <si>
    <t>物理反伤Ⅰ</t>
  </si>
  <si>
    <t>物理反伤Ⅱ</t>
  </si>
  <si>
    <t>物理反伤Ⅲ</t>
  </si>
  <si>
    <t>神兵激怒</t>
    <phoneticPr fontId="1" type="noConversion"/>
  </si>
  <si>
    <t>神兵卸甲Ⅲ</t>
    <phoneticPr fontId="1" type="noConversion"/>
  </si>
  <si>
    <t>神兵卸甲Ⅳ</t>
    <phoneticPr fontId="1" type="noConversion"/>
  </si>
  <si>
    <t>神兵卸甲Ⅴ</t>
    <phoneticPr fontId="1" type="noConversion"/>
  </si>
  <si>
    <t>攻击+500（精炼至5级开启）</t>
    <phoneticPr fontId="1" type="noConversion"/>
  </si>
  <si>
    <t>攻击+550（精炼至16级开启）</t>
    <phoneticPr fontId="1" type="noConversion"/>
  </si>
  <si>
    <t>初始怒气+1（精炼至24级开启）</t>
    <phoneticPr fontId="1" type="noConversion"/>
  </si>
  <si>
    <t>每次攻击时，有2%几率造成双倍伤害（精炼至26级开启）</t>
    <phoneticPr fontId="1" type="noConversion"/>
  </si>
  <si>
    <t>每次攻击时，有5%几率造成双倍伤害（精炼至31级开启）</t>
    <phoneticPr fontId="1" type="noConversion"/>
  </si>
  <si>
    <t>每次攻击时，有10%几率造成双倍伤害（精炼至35级开启）</t>
    <phoneticPr fontId="1" type="noConversion"/>
  </si>
  <si>
    <t>攻击+1650（精炼至39级开启）</t>
    <phoneticPr fontId="1" type="noConversion"/>
  </si>
  <si>
    <t>攻击+3850（精炼至45级开启）</t>
    <phoneticPr fontId="1" type="noConversion"/>
  </si>
  <si>
    <t>攻击+2750（精炼至42级开启）</t>
    <phoneticPr fontId="1" type="noConversion"/>
  </si>
  <si>
    <t>生命+2200（精炼至16级开启）</t>
    <phoneticPr fontId="1" type="noConversion"/>
  </si>
  <si>
    <t>生命+3300（精炼至21级开启）</t>
    <phoneticPr fontId="1" type="noConversion"/>
  </si>
  <si>
    <t>每次受到攻击时，有30%几率恢复自身2%的生命（精炼至26级开启）</t>
    <phoneticPr fontId="1" type="noConversion"/>
  </si>
  <si>
    <t>每次受到攻击时，有30%几率恢复自身5%的生命（精炼至31级开启）</t>
    <phoneticPr fontId="1" type="noConversion"/>
  </si>
  <si>
    <t>每次受到攻击时，有30%几率恢复自身10%的生命（精炼至35级开启）</t>
    <phoneticPr fontId="1" type="noConversion"/>
  </si>
  <si>
    <t>生命+16500（精炼至39级开启）</t>
    <phoneticPr fontId="1" type="noConversion"/>
  </si>
  <si>
    <t>生命+27500（精炼至42级开启）</t>
    <phoneticPr fontId="1" type="noConversion"/>
  </si>
  <si>
    <t>生命+38500（精炼至45级开启）</t>
    <phoneticPr fontId="1" type="noConversion"/>
  </si>
  <si>
    <t>法防+220（精炼至16级开启）</t>
    <phoneticPr fontId="1" type="noConversion"/>
  </si>
  <si>
    <t>法防+330（精炼至21级开启）</t>
    <phoneticPr fontId="1" type="noConversion"/>
  </si>
  <si>
    <t>每次受到法术攻击时，有50%几率反弹5%的伤害（精炼至26级开启）</t>
    <phoneticPr fontId="1" type="noConversion"/>
  </si>
  <si>
    <t>每次受到法术攻击时，有50%几率反弹10%的伤害（精炼至31级开启）</t>
    <phoneticPr fontId="1" type="noConversion"/>
  </si>
  <si>
    <t>每次受到法术攻击时，有50%几率反弹20%的伤害（精炼至35级开启）</t>
    <phoneticPr fontId="1" type="noConversion"/>
  </si>
  <si>
    <t>法防+1650（精炼至39级开启）</t>
    <phoneticPr fontId="1" type="noConversion"/>
  </si>
  <si>
    <t>法防+2750（精炼至42级开启）</t>
    <phoneticPr fontId="1" type="noConversion"/>
  </si>
  <si>
    <t>法防+3850（精炼至45级开启）</t>
    <phoneticPr fontId="1" type="noConversion"/>
  </si>
  <si>
    <t>物防+220（精炼至16级开启）</t>
    <phoneticPr fontId="1" type="noConversion"/>
  </si>
  <si>
    <t>物防+330（精炼至21级开启）</t>
    <phoneticPr fontId="1" type="noConversion"/>
  </si>
  <si>
    <t>每次受到物理攻击时，有50%几率反弹5%的伤害（精炼至26级开启）</t>
    <phoneticPr fontId="1" type="noConversion"/>
  </si>
  <si>
    <t>每次受到物理攻击时，有50%几率反弹10%的伤害（精炼至31级开启）</t>
    <phoneticPr fontId="1" type="noConversion"/>
  </si>
  <si>
    <t>每次受到物理攻击时，有50%几率反弹20%的伤害（精炼至35级开启）</t>
    <phoneticPr fontId="1" type="noConversion"/>
  </si>
  <si>
    <t>物防+1650（精炼至39级开启）</t>
    <phoneticPr fontId="1" type="noConversion"/>
  </si>
  <si>
    <t>物防+2750（精炼至42级开启）</t>
    <phoneticPr fontId="1" type="noConversion"/>
  </si>
  <si>
    <t>物防+3850（精炼至45级开启）</t>
    <phoneticPr fontId="1" type="noConversion"/>
  </si>
  <si>
    <t>每次攻击时，有5%几率无视目标25%防御（精炼至12级开启）</t>
    <phoneticPr fontId="1" type="noConversion"/>
  </si>
  <si>
    <t>生命+5000（精炼至5级开启）</t>
    <phoneticPr fontId="1" type="noConversion"/>
  </si>
  <si>
    <t>生命+8000（精炼至8级开启）</t>
    <phoneticPr fontId="1" type="noConversion"/>
  </si>
  <si>
    <t>生命+10000（精炼至10级开启）</t>
    <phoneticPr fontId="1" type="noConversion"/>
  </si>
  <si>
    <t>生命+20000（精炼至14级开启）</t>
    <phoneticPr fontId="1" type="noConversion"/>
  </si>
  <si>
    <t>生命+30000（精炼至18级开启）</t>
    <phoneticPr fontId="1" type="noConversion"/>
  </si>
  <si>
    <t>噬魂饮血Ⅲ</t>
    <phoneticPr fontId="1" type="noConversion"/>
  </si>
  <si>
    <t>噬魂饮血Ⅳ</t>
    <phoneticPr fontId="1" type="noConversion"/>
  </si>
  <si>
    <t>噬魂饮血Ⅴ</t>
    <phoneticPr fontId="1" type="noConversion"/>
  </si>
  <si>
    <t>初始怒气+1（精炼至21阶开启）</t>
    <phoneticPr fontId="1" type="noConversion"/>
  </si>
  <si>
    <t>每次攻击时，有2%几率造成双倍伤害（精炼至26阶开启）</t>
    <phoneticPr fontId="1" type="noConversion"/>
  </si>
  <si>
    <t>造成双倍伤害几率提升至5%（精炼至31阶开启）</t>
  </si>
  <si>
    <t>造成双倍伤害几率提升至10%（精炼至35阶开启）</t>
  </si>
  <si>
    <t>每次受到攻击时，有30%几率恢复自身2%的生命（精炼至26阶开启）</t>
  </si>
  <si>
    <t>恢复生命比例提升至5%，触发几率保持不变（精炼至31阶开启）</t>
  </si>
  <si>
    <t>恢复生命比例提升至10%，触发几率保持不变（精炼至35阶开启）</t>
  </si>
  <si>
    <t>每次受到法术攻击时，有50%几率反弹5%的伤害（精炼至26阶开启）</t>
  </si>
  <si>
    <t>反弹的伤害提升至10%，触发几率不变（精炼至31阶开启）</t>
  </si>
  <si>
    <t>反弹的伤害提升至20%，触发几率不变（精炼至35阶开启）</t>
  </si>
  <si>
    <t>每次受到物理攻击时，有50%几率反弹5%的伤害（精炼至26阶开启）</t>
  </si>
  <si>
    <t>反弹的物理伤害提升至10%，触发几率不变（精炼至31阶开启）</t>
  </si>
  <si>
    <t>反弹的物理伤害提升至20%，触发几率不变（精炼至35阶开启）</t>
  </si>
  <si>
    <t>每次攻击时，有10%几率无视目标35%防御（精炼至12阶开启）</t>
  </si>
  <si>
    <t>无视目标35%防御的几率提升至20%（精炼至16阶开启）</t>
  </si>
  <si>
    <t>无视目标35%防御的几率提升至30%（精炼至20阶开启）</t>
  </si>
  <si>
    <t>每次攻击时，有10%几率触发吸血，将造成伤害的2%转换为自身生命（精炼至12阶开启）</t>
  </si>
  <si>
    <t>吸血比例提升至5%，触发几率不变（精炼至16阶开启）</t>
  </si>
  <si>
    <t>吸血比例提升至10%，触发几率不变（精炼至20阶开启）</t>
  </si>
  <si>
    <t>更新前属性</t>
    <phoneticPr fontId="1" type="noConversion"/>
  </si>
  <si>
    <t>更新后属性</t>
    <phoneticPr fontId="1" type="noConversion"/>
  </si>
  <si>
    <t>攻击+2000（精炼至16阶开启）</t>
    <phoneticPr fontId="1" type="noConversion"/>
  </si>
  <si>
    <t>攻击+2000（精炼至39阶开启）</t>
    <phoneticPr fontId="1" type="noConversion"/>
  </si>
  <si>
    <t>攻击+2000（精炼至42阶开启）</t>
    <phoneticPr fontId="1" type="noConversion"/>
  </si>
  <si>
    <t>攻击+2000（精炼至45阶开启）</t>
    <phoneticPr fontId="1" type="noConversion"/>
  </si>
  <si>
    <t>神兵锋锐</t>
    <phoneticPr fontId="1" type="noConversion"/>
  </si>
  <si>
    <t>致命一击Ⅰ</t>
    <phoneticPr fontId="1" type="noConversion"/>
  </si>
  <si>
    <t>致命一击Ⅱ</t>
    <phoneticPr fontId="1" type="noConversion"/>
  </si>
  <si>
    <t>致命一击Ⅲ</t>
    <phoneticPr fontId="1" type="noConversion"/>
  </si>
  <si>
    <t>攻击+2000（精炼至48阶开启）</t>
    <phoneticPr fontId="1" type="noConversion"/>
  </si>
  <si>
    <t>攻击+2000（精炼至50阶开启）</t>
    <phoneticPr fontId="1" type="noConversion"/>
  </si>
  <si>
    <t>神兵健体</t>
    <phoneticPr fontId="1" type="noConversion"/>
  </si>
  <si>
    <t>生命+16000（精炼至16阶开启）</t>
    <phoneticPr fontId="1" type="noConversion"/>
  </si>
  <si>
    <t>生命+16000（精炼至21阶开启）</t>
    <phoneticPr fontId="1" type="noConversion"/>
  </si>
  <si>
    <t>生命+16000（精炼至39阶开启）</t>
    <phoneticPr fontId="1" type="noConversion"/>
  </si>
  <si>
    <t>生命+16000（精炼至42阶开启）</t>
    <phoneticPr fontId="1" type="noConversion"/>
  </si>
  <si>
    <t>生命+16000（精炼至45阶开启）</t>
    <phoneticPr fontId="1" type="noConversion"/>
  </si>
  <si>
    <t>生命+16000（精炼至48阶开启）</t>
    <phoneticPr fontId="1" type="noConversion"/>
  </si>
  <si>
    <t>生命+16000（精炼至50阶开启）</t>
    <phoneticPr fontId="1" type="noConversion"/>
  </si>
  <si>
    <t>法防+1600（精炼至45阶开启）</t>
    <phoneticPr fontId="1" type="noConversion"/>
  </si>
  <si>
    <t>法防+1600（精炼至42阶开启）</t>
    <phoneticPr fontId="1" type="noConversion"/>
  </si>
  <si>
    <t>法防+1600（精炼至39阶开启）</t>
    <phoneticPr fontId="1" type="noConversion"/>
  </si>
  <si>
    <t>法防+1600（精炼至21阶开启）</t>
    <phoneticPr fontId="1" type="noConversion"/>
  </si>
  <si>
    <t>法防+1600（精炼至16阶开启）</t>
    <phoneticPr fontId="1" type="noConversion"/>
  </si>
  <si>
    <t>神兵庇护</t>
    <phoneticPr fontId="1" type="noConversion"/>
  </si>
  <si>
    <t>法防+1600（精炼至48阶开启）</t>
    <phoneticPr fontId="1" type="noConversion"/>
  </si>
  <si>
    <t>法防+1600（精炼至50阶开启）</t>
    <phoneticPr fontId="1" type="noConversion"/>
  </si>
  <si>
    <t>物防+1600（精炼至16阶开启）</t>
    <phoneticPr fontId="1" type="noConversion"/>
  </si>
  <si>
    <t>物防+1600（精炼至21阶开启）</t>
    <phoneticPr fontId="1" type="noConversion"/>
  </si>
  <si>
    <t>物防+1600（精炼至39阶开启）</t>
    <phoneticPr fontId="1" type="noConversion"/>
  </si>
  <si>
    <t>物防+1600（精炼至42阶开启）</t>
    <phoneticPr fontId="1" type="noConversion"/>
  </si>
  <si>
    <t>物防+1600（精炼至45阶开启）</t>
    <phoneticPr fontId="1" type="noConversion"/>
  </si>
  <si>
    <t>神兵铁壁</t>
    <phoneticPr fontId="1" type="noConversion"/>
  </si>
  <si>
    <t>物防+1600（精炼至48阶开启）</t>
    <phoneticPr fontId="1" type="noConversion"/>
  </si>
  <si>
    <t>物防+1600（精炼至50阶开启）</t>
    <phoneticPr fontId="1" type="noConversion"/>
  </si>
  <si>
    <t>攻击+1460（精炼至5阶开启）</t>
    <phoneticPr fontId="1" type="noConversion"/>
  </si>
  <si>
    <t>攻击+1460（精炼至8阶开启）</t>
    <phoneticPr fontId="1" type="noConversion"/>
  </si>
  <si>
    <t>攻击+1460（精炼至10阶开启）</t>
    <phoneticPr fontId="1" type="noConversion"/>
  </si>
  <si>
    <t>攻击+1460（精炼至14阶开启）</t>
    <phoneticPr fontId="1" type="noConversion"/>
  </si>
  <si>
    <t>攻击+1460（精炼至18阶开启）</t>
    <phoneticPr fontId="1" type="noConversion"/>
  </si>
  <si>
    <t>生命+14600（精炼至18阶开启）</t>
    <phoneticPr fontId="1" type="noConversion"/>
  </si>
  <si>
    <t>生命+14600（精炼至14阶开启）</t>
    <phoneticPr fontId="1" type="noConversion"/>
  </si>
  <si>
    <t>生命+14600（精炼至10阶开启）</t>
    <phoneticPr fontId="1" type="noConversion"/>
  </si>
  <si>
    <t>生命+14600（精炼至8阶开启）</t>
    <phoneticPr fontId="1" type="noConversion"/>
  </si>
  <si>
    <t>生命+14600（精炼至5阶开启）</t>
    <phoneticPr fontId="1" type="noConversion"/>
  </si>
  <si>
    <t>秘宝锋锐</t>
    <phoneticPr fontId="1" type="noConversion"/>
  </si>
  <si>
    <t>秘宝健体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</si>
</sst>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"/>
  <sheetViews>
    <sheetView tabSelected="1" workbookViewId="0">
      <selection activeCell="A22" sqref="A22"/>
    </sheetView>
  </sheetViews>
  <sheetFormatPr defaultRowHeight="13.5"/>
  <cols>
    <col min="2" max="2" width="12.5" customWidth="1"/>
    <col min="6" max="6" width="14.25" customWidth="1"/>
    <col min="8" max="8" width="11.125" customWidth="1"/>
    <col min="9" max="13" width="13.25" customWidth="1"/>
    <col min="14" max="14" width="81.125" bestFit="1" customWidth="1"/>
    <col min="16" max="16" width="9" customWidth="1"/>
    <col min="18" max="18" width="9" customWidth="1"/>
  </cols>
  <sheetData>
    <row r="1" spans="1:14">
      <c r="A1" t="s">
        <v>0</v>
      </c>
    </row>
    <row r="2" spans="1:14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2</v>
      </c>
    </row>
    <row r="3" spans="1:14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8</v>
      </c>
      <c r="G3" s="1" t="s">
        <v>7</v>
      </c>
      <c r="H3" s="1" t="s">
        <v>31</v>
      </c>
      <c r="I3" s="1" t="s">
        <v>35</v>
      </c>
      <c r="J3" s="1" t="s">
        <v>36</v>
      </c>
      <c r="K3" s="1" t="s">
        <v>32</v>
      </c>
      <c r="L3" s="1" t="s">
        <v>9</v>
      </c>
      <c r="M3" s="1" t="s">
        <v>10</v>
      </c>
      <c r="N3" s="1" t="s">
        <v>11</v>
      </c>
    </row>
    <row r="4" spans="1:14">
      <c r="A4" s="2" t="s">
        <v>12</v>
      </c>
      <c r="B4" s="2" t="s">
        <v>13</v>
      </c>
      <c r="C4" s="2" t="s">
        <v>12</v>
      </c>
      <c r="D4" s="2" t="s">
        <v>12</v>
      </c>
      <c r="E4" s="2" t="s">
        <v>30</v>
      </c>
      <c r="F4" s="2" t="s">
        <v>30</v>
      </c>
      <c r="G4" s="2" t="s">
        <v>28</v>
      </c>
      <c r="H4" s="2" t="s">
        <v>28</v>
      </c>
      <c r="I4" s="2" t="s">
        <v>28</v>
      </c>
      <c r="J4" s="2" t="s">
        <v>28</v>
      </c>
      <c r="K4" s="2" t="s">
        <v>28</v>
      </c>
      <c r="L4" s="2" t="s">
        <v>12</v>
      </c>
      <c r="M4" s="2" t="s">
        <v>12</v>
      </c>
      <c r="N4" s="2" t="s">
        <v>13</v>
      </c>
    </row>
    <row r="5" spans="1:14">
      <c r="A5" s="3" t="s">
        <v>0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19</v>
      </c>
      <c r="G5" s="3" t="s">
        <v>18</v>
      </c>
      <c r="H5" s="3" t="s">
        <v>33</v>
      </c>
      <c r="I5" s="3" t="s">
        <v>34</v>
      </c>
      <c r="J5" s="3" t="s">
        <v>37</v>
      </c>
      <c r="K5" s="3" t="s">
        <v>38</v>
      </c>
      <c r="L5" s="3" t="s">
        <v>20</v>
      </c>
      <c r="M5" s="3" t="s">
        <v>21</v>
      </c>
      <c r="N5" s="3" t="s">
        <v>22</v>
      </c>
    </row>
    <row r="6" spans="1:14">
      <c r="A6" s="4">
        <v>101</v>
      </c>
      <c r="B6" s="4" t="s">
        <v>170</v>
      </c>
      <c r="C6" s="4">
        <v>1</v>
      </c>
      <c r="D6" s="4">
        <v>16</v>
      </c>
      <c r="E6" s="4">
        <v>0</v>
      </c>
      <c r="F6" s="4">
        <v>0</v>
      </c>
      <c r="G6" s="4">
        <v>1000</v>
      </c>
      <c r="H6" s="4">
        <v>0</v>
      </c>
      <c r="I6" s="4">
        <v>0</v>
      </c>
      <c r="J6" s="4">
        <v>0</v>
      </c>
      <c r="K6" s="4">
        <v>0</v>
      </c>
      <c r="L6" s="4">
        <v>6</v>
      </c>
      <c r="M6" s="4">
        <v>2000</v>
      </c>
      <c r="N6" s="4" t="s">
        <v>166</v>
      </c>
    </row>
    <row r="7" spans="1:14">
      <c r="A7" s="4">
        <v>102</v>
      </c>
      <c r="B7" s="4" t="s">
        <v>99</v>
      </c>
      <c r="C7" s="4">
        <v>1</v>
      </c>
      <c r="D7" s="4">
        <v>21</v>
      </c>
      <c r="E7" s="4">
        <v>0</v>
      </c>
      <c r="F7" s="4">
        <v>0</v>
      </c>
      <c r="G7" s="4">
        <v>1000</v>
      </c>
      <c r="H7" s="4">
        <v>0</v>
      </c>
      <c r="I7" s="4">
        <v>0</v>
      </c>
      <c r="J7" s="4">
        <v>0</v>
      </c>
      <c r="K7" s="4">
        <v>0</v>
      </c>
      <c r="L7" s="4">
        <v>19</v>
      </c>
      <c r="M7" s="4">
        <v>1</v>
      </c>
      <c r="N7" s="4" t="s">
        <v>145</v>
      </c>
    </row>
    <row r="8" spans="1:14">
      <c r="A8" s="4">
        <v>103</v>
      </c>
      <c r="B8" s="4" t="s">
        <v>171</v>
      </c>
      <c r="C8" s="4">
        <v>1</v>
      </c>
      <c r="D8" s="4">
        <v>26</v>
      </c>
      <c r="E8" s="4">
        <v>0</v>
      </c>
      <c r="F8" s="4">
        <v>0</v>
      </c>
      <c r="G8" s="4">
        <v>20</v>
      </c>
      <c r="H8" s="4">
        <v>1</v>
      </c>
      <c r="I8" s="4">
        <v>1000</v>
      </c>
      <c r="J8" s="4">
        <v>0</v>
      </c>
      <c r="K8" s="4">
        <v>0</v>
      </c>
      <c r="L8" s="4">
        <v>0</v>
      </c>
      <c r="M8" s="4">
        <v>0</v>
      </c>
      <c r="N8" s="4" t="s">
        <v>146</v>
      </c>
    </row>
    <row r="9" spans="1:14">
      <c r="A9" s="4">
        <v>104</v>
      </c>
      <c r="B9" s="4" t="s">
        <v>172</v>
      </c>
      <c r="C9" s="4">
        <v>1</v>
      </c>
      <c r="D9" s="4">
        <v>31</v>
      </c>
      <c r="E9" s="4">
        <v>0</v>
      </c>
      <c r="F9" s="4">
        <v>0</v>
      </c>
      <c r="G9" s="4">
        <v>30</v>
      </c>
      <c r="H9" s="4">
        <v>1</v>
      </c>
      <c r="I9" s="4">
        <v>1000</v>
      </c>
      <c r="J9" s="4">
        <v>0</v>
      </c>
      <c r="K9" s="4">
        <v>0</v>
      </c>
      <c r="L9" s="4">
        <v>0</v>
      </c>
      <c r="M9" s="4">
        <v>0</v>
      </c>
      <c r="N9" s="4" t="s">
        <v>147</v>
      </c>
    </row>
    <row r="10" spans="1:14">
      <c r="A10" s="4">
        <v>105</v>
      </c>
      <c r="B10" s="4" t="s">
        <v>173</v>
      </c>
      <c r="C10" s="4">
        <v>1</v>
      </c>
      <c r="D10" s="4">
        <v>35</v>
      </c>
      <c r="E10" s="4">
        <v>0</v>
      </c>
      <c r="F10" s="4">
        <v>0</v>
      </c>
      <c r="G10" s="4">
        <v>50</v>
      </c>
      <c r="H10" s="4">
        <v>1</v>
      </c>
      <c r="I10" s="4">
        <v>1000</v>
      </c>
      <c r="J10" s="4">
        <v>0</v>
      </c>
      <c r="K10" s="4">
        <v>0</v>
      </c>
      <c r="L10" s="4">
        <v>0</v>
      </c>
      <c r="M10" s="4">
        <v>0</v>
      </c>
      <c r="N10" s="4" t="s">
        <v>148</v>
      </c>
    </row>
    <row r="11" spans="1:14">
      <c r="A11" s="4">
        <v>106</v>
      </c>
      <c r="B11" s="4" t="s">
        <v>170</v>
      </c>
      <c r="C11" s="4">
        <v>1</v>
      </c>
      <c r="D11" s="4">
        <v>39</v>
      </c>
      <c r="E11" s="4">
        <v>0</v>
      </c>
      <c r="F11" s="4">
        <v>0</v>
      </c>
      <c r="G11" s="4">
        <v>1000</v>
      </c>
      <c r="H11" s="4">
        <v>0</v>
      </c>
      <c r="I11" s="4">
        <v>0</v>
      </c>
      <c r="J11" s="4">
        <v>0</v>
      </c>
      <c r="K11" s="4">
        <v>0</v>
      </c>
      <c r="L11" s="4">
        <v>6</v>
      </c>
      <c r="M11" s="4">
        <v>2000</v>
      </c>
      <c r="N11" s="4" t="s">
        <v>167</v>
      </c>
    </row>
    <row r="12" spans="1:14">
      <c r="A12" s="4">
        <v>107</v>
      </c>
      <c r="B12" s="4" t="s">
        <v>170</v>
      </c>
      <c r="C12" s="4">
        <v>1</v>
      </c>
      <c r="D12" s="4">
        <v>42</v>
      </c>
      <c r="E12" s="4">
        <v>0</v>
      </c>
      <c r="F12" s="4">
        <v>0</v>
      </c>
      <c r="G12" s="4">
        <v>1000</v>
      </c>
      <c r="H12" s="4">
        <v>0</v>
      </c>
      <c r="I12" s="4">
        <v>0</v>
      </c>
      <c r="J12" s="4">
        <v>0</v>
      </c>
      <c r="K12" s="4">
        <v>0</v>
      </c>
      <c r="L12" s="4">
        <v>6</v>
      </c>
      <c r="M12" s="4">
        <v>2000</v>
      </c>
      <c r="N12" s="4" t="s">
        <v>168</v>
      </c>
    </row>
    <row r="13" spans="1:14">
      <c r="A13" s="4">
        <v>108</v>
      </c>
      <c r="B13" s="4" t="s">
        <v>170</v>
      </c>
      <c r="C13" s="4">
        <v>1</v>
      </c>
      <c r="D13" s="4">
        <v>45</v>
      </c>
      <c r="E13" s="4">
        <v>0</v>
      </c>
      <c r="F13" s="4">
        <v>0</v>
      </c>
      <c r="G13" s="4">
        <v>1000</v>
      </c>
      <c r="H13" s="4">
        <v>0</v>
      </c>
      <c r="I13" s="4">
        <v>0</v>
      </c>
      <c r="J13" s="4">
        <v>0</v>
      </c>
      <c r="K13" s="4">
        <v>0</v>
      </c>
      <c r="L13" s="4">
        <v>6</v>
      </c>
      <c r="M13" s="4">
        <v>2000</v>
      </c>
      <c r="N13" s="4" t="s">
        <v>169</v>
      </c>
    </row>
    <row r="14" spans="1:14">
      <c r="A14" s="4">
        <v>109</v>
      </c>
      <c r="B14" s="4" t="s">
        <v>170</v>
      </c>
      <c r="C14" s="4">
        <v>1</v>
      </c>
      <c r="D14" s="4">
        <v>48</v>
      </c>
      <c r="E14" s="4">
        <v>0</v>
      </c>
      <c r="F14" s="4">
        <v>0</v>
      </c>
      <c r="G14" s="4">
        <v>1000</v>
      </c>
      <c r="H14" s="4">
        <v>0</v>
      </c>
      <c r="I14" s="4">
        <v>0</v>
      </c>
      <c r="J14" s="4">
        <v>0</v>
      </c>
      <c r="K14" s="4">
        <v>0</v>
      </c>
      <c r="L14" s="4">
        <v>6</v>
      </c>
      <c r="M14" s="4">
        <v>2000</v>
      </c>
      <c r="N14" s="4" t="s">
        <v>174</v>
      </c>
    </row>
    <row r="15" spans="1:14">
      <c r="A15" s="4">
        <v>110</v>
      </c>
      <c r="B15" s="4" t="s">
        <v>170</v>
      </c>
      <c r="C15" s="4">
        <v>1</v>
      </c>
      <c r="D15" s="4">
        <v>50</v>
      </c>
      <c r="E15" s="4">
        <v>0</v>
      </c>
      <c r="F15" s="4">
        <v>0</v>
      </c>
      <c r="G15" s="4">
        <v>1000</v>
      </c>
      <c r="H15" s="4">
        <v>0</v>
      </c>
      <c r="I15" s="4">
        <v>0</v>
      </c>
      <c r="J15" s="4">
        <v>0</v>
      </c>
      <c r="K15" s="4">
        <v>0</v>
      </c>
      <c r="L15" s="4">
        <v>6</v>
      </c>
      <c r="M15" s="4">
        <v>2000</v>
      </c>
      <c r="N15" s="4" t="s">
        <v>175</v>
      </c>
    </row>
    <row r="16" spans="1:14">
      <c r="A16" s="5">
        <v>201</v>
      </c>
      <c r="B16" s="5" t="s">
        <v>176</v>
      </c>
      <c r="C16" s="5">
        <v>1</v>
      </c>
      <c r="D16" s="5">
        <v>16</v>
      </c>
      <c r="E16" s="5">
        <v>0</v>
      </c>
      <c r="F16" s="5">
        <v>0</v>
      </c>
      <c r="G16" s="5">
        <v>1000</v>
      </c>
      <c r="H16" s="5">
        <v>0</v>
      </c>
      <c r="I16" s="5">
        <v>0</v>
      </c>
      <c r="J16" s="5">
        <v>0</v>
      </c>
      <c r="K16" s="5">
        <v>0</v>
      </c>
      <c r="L16" s="5">
        <v>5</v>
      </c>
      <c r="M16" s="5">
        <v>16000</v>
      </c>
      <c r="N16" s="5" t="s">
        <v>177</v>
      </c>
    </row>
    <row r="17" spans="1:14">
      <c r="A17" s="5">
        <v>202</v>
      </c>
      <c r="B17" s="5" t="s">
        <v>176</v>
      </c>
      <c r="C17" s="5">
        <v>1</v>
      </c>
      <c r="D17" s="5">
        <v>21</v>
      </c>
      <c r="E17" s="5">
        <v>0</v>
      </c>
      <c r="F17" s="5">
        <v>0</v>
      </c>
      <c r="G17" s="5">
        <v>1000</v>
      </c>
      <c r="H17" s="5">
        <v>0</v>
      </c>
      <c r="I17" s="5">
        <v>0</v>
      </c>
      <c r="J17" s="5">
        <v>0</v>
      </c>
      <c r="K17" s="5">
        <v>0</v>
      </c>
      <c r="L17" s="5">
        <v>5</v>
      </c>
      <c r="M17" s="5">
        <v>16000</v>
      </c>
      <c r="N17" s="5" t="s">
        <v>178</v>
      </c>
    </row>
    <row r="18" spans="1:14">
      <c r="A18" s="5">
        <v>203</v>
      </c>
      <c r="B18" s="5" t="s">
        <v>90</v>
      </c>
      <c r="C18" s="5">
        <v>1</v>
      </c>
      <c r="D18" s="5">
        <v>26</v>
      </c>
      <c r="E18" s="5">
        <v>0</v>
      </c>
      <c r="F18" s="5">
        <v>0</v>
      </c>
      <c r="G18" s="5">
        <v>200</v>
      </c>
      <c r="H18" s="5">
        <v>2</v>
      </c>
      <c r="I18" s="5">
        <v>20</v>
      </c>
      <c r="J18" s="5">
        <v>0</v>
      </c>
      <c r="K18" s="5">
        <v>0</v>
      </c>
      <c r="L18" s="5">
        <v>0</v>
      </c>
      <c r="M18" s="5">
        <v>0</v>
      </c>
      <c r="N18" s="5" t="s">
        <v>149</v>
      </c>
    </row>
    <row r="19" spans="1:14">
      <c r="A19" s="5">
        <v>204</v>
      </c>
      <c r="B19" s="5" t="s">
        <v>91</v>
      </c>
      <c r="C19" s="5">
        <v>1</v>
      </c>
      <c r="D19" s="5">
        <v>31</v>
      </c>
      <c r="E19" s="5">
        <v>0</v>
      </c>
      <c r="F19" s="5">
        <v>0</v>
      </c>
      <c r="G19" s="5">
        <v>200</v>
      </c>
      <c r="H19" s="5">
        <v>2</v>
      </c>
      <c r="I19" s="5">
        <v>30</v>
      </c>
      <c r="J19" s="5">
        <v>0</v>
      </c>
      <c r="K19" s="5">
        <v>0</v>
      </c>
      <c r="L19" s="5">
        <v>0</v>
      </c>
      <c r="M19" s="5">
        <v>0</v>
      </c>
      <c r="N19" s="5" t="s">
        <v>150</v>
      </c>
    </row>
    <row r="20" spans="1:14">
      <c r="A20" s="5">
        <v>205</v>
      </c>
      <c r="B20" s="5" t="s">
        <v>92</v>
      </c>
      <c r="C20" s="5">
        <v>1</v>
      </c>
      <c r="D20" s="5">
        <v>35</v>
      </c>
      <c r="E20" s="5">
        <v>0</v>
      </c>
      <c r="F20" s="5">
        <v>0</v>
      </c>
      <c r="G20" s="5">
        <v>200</v>
      </c>
      <c r="H20" s="5">
        <v>2</v>
      </c>
      <c r="I20" s="5">
        <v>50</v>
      </c>
      <c r="J20" s="5">
        <v>0</v>
      </c>
      <c r="K20" s="5">
        <v>0</v>
      </c>
      <c r="L20" s="5">
        <v>0</v>
      </c>
      <c r="M20" s="5">
        <v>0</v>
      </c>
      <c r="N20" s="5" t="s">
        <v>151</v>
      </c>
    </row>
    <row r="21" spans="1:14">
      <c r="A21" s="5">
        <v>206</v>
      </c>
      <c r="B21" s="5" t="s">
        <v>176</v>
      </c>
      <c r="C21" s="5">
        <v>1</v>
      </c>
      <c r="D21" s="5">
        <v>39</v>
      </c>
      <c r="E21" s="5">
        <v>0</v>
      </c>
      <c r="F21" s="5">
        <v>0</v>
      </c>
      <c r="G21" s="5">
        <v>1000</v>
      </c>
      <c r="H21" s="5">
        <v>0</v>
      </c>
      <c r="I21" s="5">
        <v>0</v>
      </c>
      <c r="J21" s="5">
        <v>0</v>
      </c>
      <c r="K21" s="5">
        <v>0</v>
      </c>
      <c r="L21" s="5">
        <v>5</v>
      </c>
      <c r="M21" s="5">
        <v>16000</v>
      </c>
      <c r="N21" s="5" t="s">
        <v>179</v>
      </c>
    </row>
    <row r="22" spans="1:14">
      <c r="A22" s="5">
        <v>207</v>
      </c>
      <c r="B22" s="5" t="s">
        <v>176</v>
      </c>
      <c r="C22" s="5">
        <v>1</v>
      </c>
      <c r="D22" s="5">
        <v>42</v>
      </c>
      <c r="E22" s="5">
        <v>0</v>
      </c>
      <c r="F22" s="5">
        <v>0</v>
      </c>
      <c r="G22" s="5">
        <v>1000</v>
      </c>
      <c r="H22" s="5">
        <v>0</v>
      </c>
      <c r="I22" s="5">
        <v>0</v>
      </c>
      <c r="J22" s="5">
        <v>0</v>
      </c>
      <c r="K22" s="5">
        <v>0</v>
      </c>
      <c r="L22" s="5">
        <v>5</v>
      </c>
      <c r="M22" s="5">
        <v>16000</v>
      </c>
      <c r="N22" s="5" t="s">
        <v>180</v>
      </c>
    </row>
    <row r="23" spans="1:14">
      <c r="A23" s="5">
        <v>208</v>
      </c>
      <c r="B23" s="5" t="s">
        <v>176</v>
      </c>
      <c r="C23" s="5">
        <v>1</v>
      </c>
      <c r="D23" s="5">
        <v>45</v>
      </c>
      <c r="E23" s="5">
        <v>0</v>
      </c>
      <c r="F23" s="5">
        <v>0</v>
      </c>
      <c r="G23" s="5">
        <v>1000</v>
      </c>
      <c r="H23" s="5">
        <v>0</v>
      </c>
      <c r="I23" s="5">
        <v>0</v>
      </c>
      <c r="J23" s="5">
        <v>0</v>
      </c>
      <c r="K23" s="5">
        <v>0</v>
      </c>
      <c r="L23" s="5">
        <v>5</v>
      </c>
      <c r="M23" s="5">
        <v>16000</v>
      </c>
      <c r="N23" s="5" t="s">
        <v>181</v>
      </c>
    </row>
    <row r="24" spans="1:14">
      <c r="A24" s="5">
        <v>209</v>
      </c>
      <c r="B24" s="5" t="s">
        <v>176</v>
      </c>
      <c r="C24" s="5">
        <v>1</v>
      </c>
      <c r="D24" s="5">
        <v>48</v>
      </c>
      <c r="E24" s="5">
        <v>0</v>
      </c>
      <c r="F24" s="5">
        <v>0</v>
      </c>
      <c r="G24" s="5">
        <v>1000</v>
      </c>
      <c r="H24" s="5">
        <v>0</v>
      </c>
      <c r="I24" s="5">
        <v>0</v>
      </c>
      <c r="J24" s="5">
        <v>0</v>
      </c>
      <c r="K24" s="5">
        <v>0</v>
      </c>
      <c r="L24" s="5">
        <v>5</v>
      </c>
      <c r="M24" s="5">
        <v>16000</v>
      </c>
      <c r="N24" s="5" t="s">
        <v>182</v>
      </c>
    </row>
    <row r="25" spans="1:14">
      <c r="A25" s="5">
        <v>210</v>
      </c>
      <c r="B25" s="5" t="s">
        <v>176</v>
      </c>
      <c r="C25" s="5">
        <v>1</v>
      </c>
      <c r="D25" s="5">
        <v>50</v>
      </c>
      <c r="E25" s="5">
        <v>0</v>
      </c>
      <c r="F25" s="5">
        <v>0</v>
      </c>
      <c r="G25" s="5">
        <v>1000</v>
      </c>
      <c r="H25" s="5">
        <v>0</v>
      </c>
      <c r="I25" s="5">
        <v>0</v>
      </c>
      <c r="J25" s="5">
        <v>0</v>
      </c>
      <c r="K25" s="5">
        <v>0</v>
      </c>
      <c r="L25" s="5">
        <v>5</v>
      </c>
      <c r="M25" s="5">
        <v>16000</v>
      </c>
      <c r="N25" s="5" t="s">
        <v>183</v>
      </c>
    </row>
    <row r="26" spans="1:14">
      <c r="A26" s="4">
        <v>301</v>
      </c>
      <c r="B26" s="4" t="s">
        <v>189</v>
      </c>
      <c r="C26" s="4">
        <v>1</v>
      </c>
      <c r="D26" s="4">
        <v>16</v>
      </c>
      <c r="E26" s="4">
        <v>0</v>
      </c>
      <c r="F26" s="4">
        <v>0</v>
      </c>
      <c r="G26" s="4">
        <v>1000</v>
      </c>
      <c r="H26" s="4">
        <v>0</v>
      </c>
      <c r="I26" s="4">
        <v>0</v>
      </c>
      <c r="J26" s="4">
        <v>0</v>
      </c>
      <c r="K26" s="4">
        <v>0</v>
      </c>
      <c r="L26" s="4">
        <v>4</v>
      </c>
      <c r="M26" s="4">
        <v>1600</v>
      </c>
      <c r="N26" s="4" t="s">
        <v>188</v>
      </c>
    </row>
    <row r="27" spans="1:14">
      <c r="A27" s="4">
        <v>302</v>
      </c>
      <c r="B27" s="4" t="s">
        <v>189</v>
      </c>
      <c r="C27" s="4">
        <v>1</v>
      </c>
      <c r="D27" s="4">
        <v>21</v>
      </c>
      <c r="E27" s="4">
        <v>0</v>
      </c>
      <c r="F27" s="4">
        <v>0</v>
      </c>
      <c r="G27" s="4">
        <v>1000</v>
      </c>
      <c r="H27" s="4">
        <v>0</v>
      </c>
      <c r="I27" s="4">
        <v>0</v>
      </c>
      <c r="J27" s="4">
        <v>0</v>
      </c>
      <c r="K27" s="4">
        <v>0</v>
      </c>
      <c r="L27" s="4">
        <v>4</v>
      </c>
      <c r="M27" s="4">
        <v>1600</v>
      </c>
      <c r="N27" s="4" t="s">
        <v>187</v>
      </c>
    </row>
    <row r="28" spans="1:14">
      <c r="A28" s="4">
        <v>303</v>
      </c>
      <c r="B28" s="4" t="s">
        <v>93</v>
      </c>
      <c r="C28" s="4">
        <v>1</v>
      </c>
      <c r="D28" s="4">
        <v>26</v>
      </c>
      <c r="E28" s="4">
        <v>0</v>
      </c>
      <c r="F28" s="4">
        <v>0</v>
      </c>
      <c r="G28" s="4">
        <v>500</v>
      </c>
      <c r="H28" s="4">
        <v>3</v>
      </c>
      <c r="I28" s="4">
        <v>50</v>
      </c>
      <c r="J28" s="4">
        <v>0</v>
      </c>
      <c r="K28" s="4">
        <v>0</v>
      </c>
      <c r="L28" s="4">
        <v>0</v>
      </c>
      <c r="M28" s="4">
        <v>0</v>
      </c>
      <c r="N28" s="4" t="s">
        <v>152</v>
      </c>
    </row>
    <row r="29" spans="1:14">
      <c r="A29" s="4">
        <v>304</v>
      </c>
      <c r="B29" s="4" t="s">
        <v>94</v>
      </c>
      <c r="C29" s="4">
        <v>1</v>
      </c>
      <c r="D29" s="4">
        <v>31</v>
      </c>
      <c r="E29" s="4">
        <v>0</v>
      </c>
      <c r="F29" s="4">
        <v>0</v>
      </c>
      <c r="G29" s="4">
        <v>500</v>
      </c>
      <c r="H29" s="4">
        <v>3</v>
      </c>
      <c r="I29" s="4">
        <v>50</v>
      </c>
      <c r="J29" s="4">
        <v>0</v>
      </c>
      <c r="K29" s="4">
        <v>0</v>
      </c>
      <c r="L29" s="4">
        <v>0</v>
      </c>
      <c r="M29" s="4">
        <v>0</v>
      </c>
      <c r="N29" s="4" t="s">
        <v>153</v>
      </c>
    </row>
    <row r="30" spans="1:14">
      <c r="A30" s="4">
        <v>305</v>
      </c>
      <c r="B30" s="4" t="s">
        <v>95</v>
      </c>
      <c r="C30" s="4">
        <v>1</v>
      </c>
      <c r="D30" s="4">
        <v>35</v>
      </c>
      <c r="E30" s="4">
        <v>0</v>
      </c>
      <c r="F30" s="4">
        <v>0</v>
      </c>
      <c r="G30" s="4">
        <v>500</v>
      </c>
      <c r="H30" s="4">
        <v>3</v>
      </c>
      <c r="I30" s="4">
        <v>100</v>
      </c>
      <c r="J30" s="4">
        <v>0</v>
      </c>
      <c r="K30" s="4">
        <v>0</v>
      </c>
      <c r="L30" s="4">
        <v>0</v>
      </c>
      <c r="M30" s="4">
        <v>0</v>
      </c>
      <c r="N30" s="4" t="s">
        <v>154</v>
      </c>
    </row>
    <row r="31" spans="1:14">
      <c r="A31" s="4">
        <v>306</v>
      </c>
      <c r="B31" s="4" t="s">
        <v>189</v>
      </c>
      <c r="C31" s="4">
        <v>1</v>
      </c>
      <c r="D31" s="4">
        <v>39</v>
      </c>
      <c r="E31" s="4">
        <v>0</v>
      </c>
      <c r="F31" s="4">
        <v>0</v>
      </c>
      <c r="G31" s="4">
        <v>1000</v>
      </c>
      <c r="H31" s="4">
        <v>0</v>
      </c>
      <c r="I31" s="4">
        <v>0</v>
      </c>
      <c r="J31" s="4">
        <v>0</v>
      </c>
      <c r="K31" s="4">
        <v>0</v>
      </c>
      <c r="L31" s="4">
        <v>4</v>
      </c>
      <c r="M31" s="4">
        <v>1600</v>
      </c>
      <c r="N31" s="4" t="s">
        <v>186</v>
      </c>
    </row>
    <row r="32" spans="1:14">
      <c r="A32" s="4">
        <v>307</v>
      </c>
      <c r="B32" s="4" t="s">
        <v>189</v>
      </c>
      <c r="C32" s="4">
        <v>1</v>
      </c>
      <c r="D32" s="4">
        <v>42</v>
      </c>
      <c r="E32" s="4">
        <v>0</v>
      </c>
      <c r="F32" s="4">
        <v>0</v>
      </c>
      <c r="G32" s="4">
        <v>1000</v>
      </c>
      <c r="H32" s="4">
        <v>0</v>
      </c>
      <c r="I32" s="4">
        <v>0</v>
      </c>
      <c r="J32" s="4">
        <v>0</v>
      </c>
      <c r="K32" s="4">
        <v>0</v>
      </c>
      <c r="L32" s="4">
        <v>4</v>
      </c>
      <c r="M32" s="4">
        <v>1600</v>
      </c>
      <c r="N32" s="4" t="s">
        <v>185</v>
      </c>
    </row>
    <row r="33" spans="1:14">
      <c r="A33" s="4">
        <v>308</v>
      </c>
      <c r="B33" s="4" t="s">
        <v>189</v>
      </c>
      <c r="C33" s="4">
        <v>1</v>
      </c>
      <c r="D33" s="4">
        <v>45</v>
      </c>
      <c r="E33" s="4">
        <v>0</v>
      </c>
      <c r="F33" s="4">
        <v>0</v>
      </c>
      <c r="G33" s="4">
        <v>1000</v>
      </c>
      <c r="H33" s="4">
        <v>0</v>
      </c>
      <c r="I33" s="4">
        <v>0</v>
      </c>
      <c r="J33" s="4">
        <v>0</v>
      </c>
      <c r="K33" s="4">
        <v>0</v>
      </c>
      <c r="L33" s="4">
        <v>4</v>
      </c>
      <c r="M33" s="4">
        <v>1600</v>
      </c>
      <c r="N33" s="4" t="s">
        <v>184</v>
      </c>
    </row>
    <row r="34" spans="1:14">
      <c r="A34" s="4">
        <v>309</v>
      </c>
      <c r="B34" s="4" t="s">
        <v>189</v>
      </c>
      <c r="C34" s="4">
        <v>1</v>
      </c>
      <c r="D34" s="4">
        <v>48</v>
      </c>
      <c r="E34" s="4">
        <v>0</v>
      </c>
      <c r="F34" s="4">
        <v>0</v>
      </c>
      <c r="G34" s="4">
        <v>1000</v>
      </c>
      <c r="H34" s="4">
        <v>0</v>
      </c>
      <c r="I34" s="4">
        <v>0</v>
      </c>
      <c r="J34" s="4">
        <v>0</v>
      </c>
      <c r="K34" s="4">
        <v>0</v>
      </c>
      <c r="L34" s="4">
        <v>4</v>
      </c>
      <c r="M34" s="4">
        <v>1600</v>
      </c>
      <c r="N34" s="4" t="s">
        <v>190</v>
      </c>
    </row>
    <row r="35" spans="1:14">
      <c r="A35" s="4">
        <v>310</v>
      </c>
      <c r="B35" s="4" t="s">
        <v>189</v>
      </c>
      <c r="C35" s="4">
        <v>1</v>
      </c>
      <c r="D35" s="4">
        <v>50</v>
      </c>
      <c r="E35" s="4">
        <v>0</v>
      </c>
      <c r="F35" s="4">
        <v>0</v>
      </c>
      <c r="G35" s="4">
        <v>1000</v>
      </c>
      <c r="H35" s="4">
        <v>0</v>
      </c>
      <c r="I35" s="4">
        <v>0</v>
      </c>
      <c r="J35" s="4">
        <v>0</v>
      </c>
      <c r="K35" s="4">
        <v>0</v>
      </c>
      <c r="L35" s="4">
        <v>4</v>
      </c>
      <c r="M35" s="4">
        <v>1600</v>
      </c>
      <c r="N35" s="4" t="s">
        <v>191</v>
      </c>
    </row>
    <row r="36" spans="1:14">
      <c r="A36" s="5">
        <v>401</v>
      </c>
      <c r="B36" s="5" t="s">
        <v>197</v>
      </c>
      <c r="C36" s="5">
        <v>1</v>
      </c>
      <c r="D36" s="5">
        <v>16</v>
      </c>
      <c r="E36" s="5">
        <v>0</v>
      </c>
      <c r="F36" s="5">
        <v>0</v>
      </c>
      <c r="G36" s="5">
        <v>1000</v>
      </c>
      <c r="H36" s="5">
        <v>0</v>
      </c>
      <c r="I36" s="5">
        <v>0</v>
      </c>
      <c r="J36" s="5">
        <v>0</v>
      </c>
      <c r="K36" s="5">
        <v>0</v>
      </c>
      <c r="L36" s="5">
        <v>3</v>
      </c>
      <c r="M36" s="5">
        <v>1600</v>
      </c>
      <c r="N36" s="5" t="s">
        <v>192</v>
      </c>
    </row>
    <row r="37" spans="1:14">
      <c r="A37" s="5">
        <v>402</v>
      </c>
      <c r="B37" s="5" t="s">
        <v>197</v>
      </c>
      <c r="C37" s="5">
        <v>1</v>
      </c>
      <c r="D37" s="5">
        <v>21</v>
      </c>
      <c r="E37" s="5">
        <v>0</v>
      </c>
      <c r="F37" s="5">
        <v>0</v>
      </c>
      <c r="G37" s="5">
        <v>1000</v>
      </c>
      <c r="H37" s="5">
        <v>0</v>
      </c>
      <c r="I37" s="5">
        <v>0</v>
      </c>
      <c r="J37" s="5">
        <v>0</v>
      </c>
      <c r="K37" s="5">
        <v>0</v>
      </c>
      <c r="L37" s="5">
        <v>3</v>
      </c>
      <c r="M37" s="5">
        <v>1600</v>
      </c>
      <c r="N37" s="5" t="s">
        <v>193</v>
      </c>
    </row>
    <row r="38" spans="1:14">
      <c r="A38" s="5">
        <v>403</v>
      </c>
      <c r="B38" s="5" t="s">
        <v>96</v>
      </c>
      <c r="C38" s="5">
        <v>1</v>
      </c>
      <c r="D38" s="5">
        <v>26</v>
      </c>
      <c r="E38" s="5">
        <v>0</v>
      </c>
      <c r="F38" s="5">
        <v>0</v>
      </c>
      <c r="G38" s="5">
        <v>500</v>
      </c>
      <c r="H38" s="5">
        <v>4</v>
      </c>
      <c r="I38" s="5">
        <v>50</v>
      </c>
      <c r="J38" s="5">
        <v>0</v>
      </c>
      <c r="K38" s="5">
        <v>0</v>
      </c>
      <c r="L38" s="5">
        <v>0</v>
      </c>
      <c r="M38" s="5">
        <v>0</v>
      </c>
      <c r="N38" s="5" t="s">
        <v>155</v>
      </c>
    </row>
    <row r="39" spans="1:14">
      <c r="A39" s="5">
        <v>404</v>
      </c>
      <c r="B39" s="5" t="s">
        <v>97</v>
      </c>
      <c r="C39" s="5">
        <v>1</v>
      </c>
      <c r="D39" s="5">
        <v>31</v>
      </c>
      <c r="E39" s="5">
        <v>0</v>
      </c>
      <c r="F39" s="5">
        <v>0</v>
      </c>
      <c r="G39" s="5">
        <v>500</v>
      </c>
      <c r="H39" s="5">
        <v>4</v>
      </c>
      <c r="I39" s="5">
        <v>50</v>
      </c>
      <c r="J39" s="5">
        <v>0</v>
      </c>
      <c r="K39" s="5">
        <v>0</v>
      </c>
      <c r="L39" s="5">
        <v>0</v>
      </c>
      <c r="M39" s="5">
        <v>0</v>
      </c>
      <c r="N39" s="5" t="s">
        <v>156</v>
      </c>
    </row>
    <row r="40" spans="1:14">
      <c r="A40" s="5">
        <v>405</v>
      </c>
      <c r="B40" s="5" t="s">
        <v>98</v>
      </c>
      <c r="C40" s="5">
        <v>1</v>
      </c>
      <c r="D40" s="5">
        <v>35</v>
      </c>
      <c r="E40" s="5">
        <v>0</v>
      </c>
      <c r="F40" s="5">
        <v>0</v>
      </c>
      <c r="G40" s="5">
        <v>500</v>
      </c>
      <c r="H40" s="5">
        <v>4</v>
      </c>
      <c r="I40" s="5">
        <v>100</v>
      </c>
      <c r="J40" s="5">
        <v>0</v>
      </c>
      <c r="K40" s="5">
        <v>0</v>
      </c>
      <c r="L40" s="5">
        <v>0</v>
      </c>
      <c r="M40" s="5">
        <v>0</v>
      </c>
      <c r="N40" s="5" t="s">
        <v>157</v>
      </c>
    </row>
    <row r="41" spans="1:14">
      <c r="A41" s="5">
        <v>406</v>
      </c>
      <c r="B41" s="5" t="s">
        <v>197</v>
      </c>
      <c r="C41" s="5">
        <v>1</v>
      </c>
      <c r="D41" s="5">
        <v>39</v>
      </c>
      <c r="E41" s="5">
        <v>0</v>
      </c>
      <c r="F41" s="5">
        <v>0</v>
      </c>
      <c r="G41" s="5">
        <v>1000</v>
      </c>
      <c r="H41" s="5">
        <v>0</v>
      </c>
      <c r="I41" s="5">
        <v>0</v>
      </c>
      <c r="J41" s="5">
        <v>0</v>
      </c>
      <c r="K41" s="5">
        <v>0</v>
      </c>
      <c r="L41" s="5">
        <v>3</v>
      </c>
      <c r="M41" s="5">
        <v>1600</v>
      </c>
      <c r="N41" s="5" t="s">
        <v>194</v>
      </c>
    </row>
    <row r="42" spans="1:14">
      <c r="A42" s="5">
        <v>407</v>
      </c>
      <c r="B42" s="5" t="s">
        <v>197</v>
      </c>
      <c r="C42" s="5">
        <v>1</v>
      </c>
      <c r="D42" s="5">
        <v>42</v>
      </c>
      <c r="E42" s="5">
        <v>0</v>
      </c>
      <c r="F42" s="5">
        <v>0</v>
      </c>
      <c r="G42" s="5">
        <v>1000</v>
      </c>
      <c r="H42" s="5">
        <v>0</v>
      </c>
      <c r="I42" s="5">
        <v>0</v>
      </c>
      <c r="J42" s="5">
        <v>0</v>
      </c>
      <c r="K42" s="5">
        <v>0</v>
      </c>
      <c r="L42" s="5">
        <v>3</v>
      </c>
      <c r="M42" s="5">
        <v>1600</v>
      </c>
      <c r="N42" s="5" t="s">
        <v>195</v>
      </c>
    </row>
    <row r="43" spans="1:14">
      <c r="A43" s="5">
        <v>408</v>
      </c>
      <c r="B43" s="5" t="s">
        <v>197</v>
      </c>
      <c r="C43" s="5">
        <v>1</v>
      </c>
      <c r="D43" s="5">
        <v>45</v>
      </c>
      <c r="E43" s="5">
        <v>0</v>
      </c>
      <c r="F43" s="5">
        <v>0</v>
      </c>
      <c r="G43" s="5">
        <v>1000</v>
      </c>
      <c r="H43" s="5">
        <v>0</v>
      </c>
      <c r="I43" s="5">
        <v>0</v>
      </c>
      <c r="J43" s="5">
        <v>0</v>
      </c>
      <c r="K43" s="5">
        <v>0</v>
      </c>
      <c r="L43" s="5">
        <v>3</v>
      </c>
      <c r="M43" s="5">
        <v>1600</v>
      </c>
      <c r="N43" s="5" t="s">
        <v>196</v>
      </c>
    </row>
    <row r="44" spans="1:14">
      <c r="A44" s="5">
        <v>409</v>
      </c>
      <c r="B44" s="5" t="s">
        <v>197</v>
      </c>
      <c r="C44" s="5">
        <v>1</v>
      </c>
      <c r="D44" s="5">
        <v>48</v>
      </c>
      <c r="E44" s="5">
        <v>0</v>
      </c>
      <c r="F44" s="5">
        <v>0</v>
      </c>
      <c r="G44" s="5">
        <v>1000</v>
      </c>
      <c r="H44" s="5">
        <v>0</v>
      </c>
      <c r="I44" s="5">
        <v>0</v>
      </c>
      <c r="J44" s="5">
        <v>0</v>
      </c>
      <c r="K44" s="5">
        <v>0</v>
      </c>
      <c r="L44" s="5">
        <v>3</v>
      </c>
      <c r="M44" s="5">
        <v>1600</v>
      </c>
      <c r="N44" s="5" t="s">
        <v>198</v>
      </c>
    </row>
    <row r="45" spans="1:14">
      <c r="A45" s="5">
        <v>410</v>
      </c>
      <c r="B45" s="5" t="s">
        <v>197</v>
      </c>
      <c r="C45" s="5">
        <v>1</v>
      </c>
      <c r="D45" s="5">
        <v>50</v>
      </c>
      <c r="E45" s="5">
        <v>0</v>
      </c>
      <c r="F45" s="5">
        <v>0</v>
      </c>
      <c r="G45" s="5">
        <v>1000</v>
      </c>
      <c r="H45" s="5">
        <v>0</v>
      </c>
      <c r="I45" s="5">
        <v>0</v>
      </c>
      <c r="J45" s="5">
        <v>0</v>
      </c>
      <c r="K45" s="5">
        <v>0</v>
      </c>
      <c r="L45" s="5">
        <v>3</v>
      </c>
      <c r="M45" s="5">
        <v>1600</v>
      </c>
      <c r="N45" s="5" t="s">
        <v>199</v>
      </c>
    </row>
    <row r="46" spans="1:14">
      <c r="A46" s="4">
        <v>501</v>
      </c>
      <c r="B46" s="4" t="s">
        <v>210</v>
      </c>
      <c r="C46" s="4">
        <v>2</v>
      </c>
      <c r="D46" s="4">
        <v>5</v>
      </c>
      <c r="E46" s="4">
        <v>0</v>
      </c>
      <c r="F46" s="4">
        <v>0</v>
      </c>
      <c r="G46" s="4">
        <v>1000</v>
      </c>
      <c r="H46" s="4">
        <v>0</v>
      </c>
      <c r="I46" s="4">
        <v>0</v>
      </c>
      <c r="J46" s="4">
        <v>0</v>
      </c>
      <c r="K46" s="4">
        <v>0</v>
      </c>
      <c r="L46" s="4">
        <v>6</v>
      </c>
      <c r="M46" s="4">
        <v>1460</v>
      </c>
      <c r="N46" s="4" t="s">
        <v>200</v>
      </c>
    </row>
    <row r="47" spans="1:14">
      <c r="A47" s="4">
        <v>502</v>
      </c>
      <c r="B47" s="4" t="s">
        <v>210</v>
      </c>
      <c r="C47" s="4">
        <v>2</v>
      </c>
      <c r="D47" s="4">
        <v>8</v>
      </c>
      <c r="E47" s="4">
        <v>0</v>
      </c>
      <c r="F47" s="4">
        <v>0</v>
      </c>
      <c r="G47" s="4">
        <v>1000</v>
      </c>
      <c r="H47" s="4">
        <v>0</v>
      </c>
      <c r="I47" s="4">
        <v>0</v>
      </c>
      <c r="J47" s="4">
        <v>0</v>
      </c>
      <c r="K47" s="4">
        <v>0</v>
      </c>
      <c r="L47" s="4">
        <v>6</v>
      </c>
      <c r="M47" s="4">
        <v>1460</v>
      </c>
      <c r="N47" s="4" t="s">
        <v>201</v>
      </c>
    </row>
    <row r="48" spans="1:14">
      <c r="A48" s="4">
        <v>503</v>
      </c>
      <c r="B48" s="4" t="s">
        <v>210</v>
      </c>
      <c r="C48" s="4">
        <v>2</v>
      </c>
      <c r="D48" s="4">
        <v>10</v>
      </c>
      <c r="E48" s="4">
        <v>0</v>
      </c>
      <c r="F48" s="4">
        <v>0</v>
      </c>
      <c r="G48" s="4">
        <v>1000</v>
      </c>
      <c r="H48" s="4">
        <v>0</v>
      </c>
      <c r="I48" s="4">
        <v>0</v>
      </c>
      <c r="J48" s="4">
        <v>0</v>
      </c>
      <c r="K48" s="4">
        <v>0</v>
      </c>
      <c r="L48" s="4">
        <v>6</v>
      </c>
      <c r="M48" s="4">
        <v>1460</v>
      </c>
      <c r="N48" s="4" t="s">
        <v>202</v>
      </c>
    </row>
    <row r="49" spans="1:14">
      <c r="A49" s="4">
        <v>504</v>
      </c>
      <c r="B49" s="4" t="s">
        <v>100</v>
      </c>
      <c r="C49" s="4">
        <v>2</v>
      </c>
      <c r="D49" s="4">
        <v>12</v>
      </c>
      <c r="E49" s="4">
        <v>0</v>
      </c>
      <c r="F49" s="4">
        <v>0</v>
      </c>
      <c r="G49" s="4">
        <v>100</v>
      </c>
      <c r="H49" s="4">
        <v>5</v>
      </c>
      <c r="I49" s="4">
        <v>350</v>
      </c>
      <c r="J49" s="4">
        <v>0</v>
      </c>
      <c r="K49" s="4">
        <v>0</v>
      </c>
      <c r="L49" s="4">
        <v>0</v>
      </c>
      <c r="M49" s="4">
        <v>0</v>
      </c>
      <c r="N49" s="4" t="s">
        <v>158</v>
      </c>
    </row>
    <row r="50" spans="1:14">
      <c r="A50" s="4">
        <v>505</v>
      </c>
      <c r="B50" s="4" t="s">
        <v>210</v>
      </c>
      <c r="C50" s="4">
        <v>2</v>
      </c>
      <c r="D50" s="4">
        <v>14</v>
      </c>
      <c r="E50" s="4">
        <v>0</v>
      </c>
      <c r="F50" s="4">
        <v>0</v>
      </c>
      <c r="G50" s="4">
        <v>1000</v>
      </c>
      <c r="H50" s="4">
        <v>0</v>
      </c>
      <c r="I50" s="4">
        <v>0</v>
      </c>
      <c r="J50" s="4">
        <v>0</v>
      </c>
      <c r="K50" s="4">
        <v>0</v>
      </c>
      <c r="L50" s="4">
        <v>6</v>
      </c>
      <c r="M50" s="4">
        <v>1460</v>
      </c>
      <c r="N50" s="4" t="s">
        <v>203</v>
      </c>
    </row>
    <row r="51" spans="1:14">
      <c r="A51" s="4">
        <v>506</v>
      </c>
      <c r="B51" s="4" t="s">
        <v>101</v>
      </c>
      <c r="C51" s="4">
        <v>2</v>
      </c>
      <c r="D51" s="4">
        <v>16</v>
      </c>
      <c r="E51" s="4">
        <v>0</v>
      </c>
      <c r="F51" s="4">
        <v>0</v>
      </c>
      <c r="G51" s="4">
        <v>100</v>
      </c>
      <c r="H51" s="4">
        <v>5</v>
      </c>
      <c r="I51" s="4">
        <v>350</v>
      </c>
      <c r="J51" s="4">
        <v>0</v>
      </c>
      <c r="K51" s="4">
        <v>0</v>
      </c>
      <c r="L51" s="4">
        <v>0</v>
      </c>
      <c r="M51" s="4">
        <v>0</v>
      </c>
      <c r="N51" s="4" t="s">
        <v>159</v>
      </c>
    </row>
    <row r="52" spans="1:14">
      <c r="A52" s="4">
        <v>507</v>
      </c>
      <c r="B52" s="4" t="s">
        <v>210</v>
      </c>
      <c r="C52" s="4">
        <v>2</v>
      </c>
      <c r="D52" s="4">
        <v>18</v>
      </c>
      <c r="E52" s="4">
        <v>0</v>
      </c>
      <c r="F52" s="4">
        <v>0</v>
      </c>
      <c r="G52" s="4">
        <v>1000</v>
      </c>
      <c r="H52" s="4">
        <v>0</v>
      </c>
      <c r="I52" s="4">
        <v>0</v>
      </c>
      <c r="J52" s="4">
        <v>0</v>
      </c>
      <c r="K52" s="4">
        <v>0</v>
      </c>
      <c r="L52" s="4">
        <v>6</v>
      </c>
      <c r="M52" s="4">
        <v>1460</v>
      </c>
      <c r="N52" s="4" t="s">
        <v>204</v>
      </c>
    </row>
    <row r="53" spans="1:14">
      <c r="A53" s="4">
        <v>508</v>
      </c>
      <c r="B53" s="4" t="s">
        <v>102</v>
      </c>
      <c r="C53" s="4">
        <v>2</v>
      </c>
      <c r="D53" s="4">
        <v>20</v>
      </c>
      <c r="E53" s="4">
        <v>0</v>
      </c>
      <c r="F53" s="4">
        <v>0</v>
      </c>
      <c r="G53" s="4">
        <v>100</v>
      </c>
      <c r="H53" s="4">
        <v>5</v>
      </c>
      <c r="I53" s="4">
        <v>350</v>
      </c>
      <c r="J53" s="4">
        <v>0</v>
      </c>
      <c r="K53" s="4">
        <v>0</v>
      </c>
      <c r="L53" s="4">
        <v>0</v>
      </c>
      <c r="M53" s="4">
        <v>0</v>
      </c>
      <c r="N53" s="4" t="s">
        <v>160</v>
      </c>
    </row>
    <row r="54" spans="1:14">
      <c r="A54" s="5">
        <v>601</v>
      </c>
      <c r="B54" s="5" t="s">
        <v>211</v>
      </c>
      <c r="C54" s="5">
        <v>2</v>
      </c>
      <c r="D54" s="5">
        <v>5</v>
      </c>
      <c r="E54" s="5">
        <v>0</v>
      </c>
      <c r="F54" s="5">
        <v>0</v>
      </c>
      <c r="G54" s="5">
        <v>1000</v>
      </c>
      <c r="H54" s="5">
        <v>0</v>
      </c>
      <c r="I54" s="5">
        <v>0</v>
      </c>
      <c r="J54" s="5">
        <v>0</v>
      </c>
      <c r="K54" s="5">
        <v>0</v>
      </c>
      <c r="L54" s="5">
        <v>5</v>
      </c>
      <c r="M54" s="5">
        <v>14600</v>
      </c>
      <c r="N54" s="5" t="s">
        <v>209</v>
      </c>
    </row>
    <row r="55" spans="1:14">
      <c r="A55" s="5">
        <v>602</v>
      </c>
      <c r="B55" s="5" t="s">
        <v>211</v>
      </c>
      <c r="C55" s="5">
        <v>2</v>
      </c>
      <c r="D55" s="5">
        <v>8</v>
      </c>
      <c r="E55" s="5">
        <v>0</v>
      </c>
      <c r="F55" s="5">
        <v>0</v>
      </c>
      <c r="G55" s="5">
        <v>1000</v>
      </c>
      <c r="H55" s="5">
        <v>0</v>
      </c>
      <c r="I55" s="5">
        <v>0</v>
      </c>
      <c r="J55" s="5">
        <v>0</v>
      </c>
      <c r="K55" s="5">
        <v>0</v>
      </c>
      <c r="L55" s="5">
        <v>5</v>
      </c>
      <c r="M55" s="5">
        <v>14600</v>
      </c>
      <c r="N55" s="5" t="s">
        <v>208</v>
      </c>
    </row>
    <row r="56" spans="1:14">
      <c r="A56" s="5">
        <v>603</v>
      </c>
      <c r="B56" s="5" t="s">
        <v>211</v>
      </c>
      <c r="C56" s="5">
        <v>2</v>
      </c>
      <c r="D56" s="5">
        <v>10</v>
      </c>
      <c r="E56" s="5">
        <v>0</v>
      </c>
      <c r="F56" s="5">
        <v>0</v>
      </c>
      <c r="G56" s="5">
        <v>1000</v>
      </c>
      <c r="H56" s="5">
        <v>0</v>
      </c>
      <c r="I56" s="5">
        <v>0</v>
      </c>
      <c r="J56" s="5">
        <v>0</v>
      </c>
      <c r="K56" s="5">
        <v>0</v>
      </c>
      <c r="L56" s="5">
        <v>5</v>
      </c>
      <c r="M56" s="5">
        <v>14600</v>
      </c>
      <c r="N56" s="5" t="s">
        <v>207</v>
      </c>
    </row>
    <row r="57" spans="1:14">
      <c r="A57" s="5">
        <v>604</v>
      </c>
      <c r="B57" s="5" t="s">
        <v>142</v>
      </c>
      <c r="C57" s="5">
        <v>2</v>
      </c>
      <c r="D57" s="5">
        <v>12</v>
      </c>
      <c r="E57" s="5">
        <v>0</v>
      </c>
      <c r="F57" s="5">
        <v>0</v>
      </c>
      <c r="G57" s="5">
        <v>100</v>
      </c>
      <c r="H57" s="5">
        <v>8</v>
      </c>
      <c r="I57" s="5">
        <v>20</v>
      </c>
      <c r="J57" s="5">
        <v>0</v>
      </c>
      <c r="K57" s="5">
        <v>0</v>
      </c>
      <c r="L57" s="5">
        <v>0</v>
      </c>
      <c r="M57" s="5">
        <v>0</v>
      </c>
      <c r="N57" s="5" t="s">
        <v>161</v>
      </c>
    </row>
    <row r="58" spans="1:14">
      <c r="A58" s="5">
        <v>605</v>
      </c>
      <c r="B58" s="5" t="s">
        <v>211</v>
      </c>
      <c r="C58" s="5">
        <v>2</v>
      </c>
      <c r="D58" s="5">
        <v>14</v>
      </c>
      <c r="E58" s="5">
        <v>0</v>
      </c>
      <c r="F58" s="5">
        <v>0</v>
      </c>
      <c r="G58" s="5">
        <v>1000</v>
      </c>
      <c r="H58" s="5">
        <v>0</v>
      </c>
      <c r="I58" s="5">
        <v>0</v>
      </c>
      <c r="J58" s="5">
        <v>0</v>
      </c>
      <c r="K58" s="5">
        <v>0</v>
      </c>
      <c r="L58" s="5">
        <v>5</v>
      </c>
      <c r="M58" s="5">
        <v>14600</v>
      </c>
      <c r="N58" s="5" t="s">
        <v>206</v>
      </c>
    </row>
    <row r="59" spans="1:14">
      <c r="A59" s="5">
        <v>606</v>
      </c>
      <c r="B59" s="5" t="s">
        <v>143</v>
      </c>
      <c r="C59" s="5">
        <v>2</v>
      </c>
      <c r="D59" s="5">
        <v>16</v>
      </c>
      <c r="E59" s="5">
        <v>0</v>
      </c>
      <c r="F59" s="5">
        <v>0</v>
      </c>
      <c r="G59" s="5">
        <v>100</v>
      </c>
      <c r="H59" s="5">
        <v>8</v>
      </c>
      <c r="I59" s="5">
        <v>30</v>
      </c>
      <c r="J59" s="5">
        <v>0</v>
      </c>
      <c r="K59" s="5">
        <v>0</v>
      </c>
      <c r="L59" s="5">
        <v>0</v>
      </c>
      <c r="M59" s="5">
        <v>0</v>
      </c>
      <c r="N59" s="5" t="s">
        <v>162</v>
      </c>
    </row>
    <row r="60" spans="1:14">
      <c r="A60" s="5">
        <v>607</v>
      </c>
      <c r="B60" s="5" t="s">
        <v>211</v>
      </c>
      <c r="C60" s="5">
        <v>2</v>
      </c>
      <c r="D60" s="5">
        <v>18</v>
      </c>
      <c r="E60" s="5">
        <v>0</v>
      </c>
      <c r="F60" s="5">
        <v>0</v>
      </c>
      <c r="G60" s="5">
        <v>1000</v>
      </c>
      <c r="H60" s="5">
        <v>0</v>
      </c>
      <c r="I60" s="5">
        <v>0</v>
      </c>
      <c r="J60" s="5">
        <v>0</v>
      </c>
      <c r="K60" s="5">
        <v>0</v>
      </c>
      <c r="L60" s="5">
        <v>5</v>
      </c>
      <c r="M60" s="5">
        <v>14600</v>
      </c>
      <c r="N60" s="5" t="s">
        <v>205</v>
      </c>
    </row>
    <row r="61" spans="1:14">
      <c r="A61" s="5">
        <v>608</v>
      </c>
      <c r="B61" s="5" t="s">
        <v>144</v>
      </c>
      <c r="C61" s="5">
        <v>2</v>
      </c>
      <c r="D61" s="5">
        <v>20</v>
      </c>
      <c r="E61" s="5">
        <v>0</v>
      </c>
      <c r="F61" s="5">
        <v>0</v>
      </c>
      <c r="G61" s="5">
        <v>100</v>
      </c>
      <c r="H61" s="5">
        <v>8</v>
      </c>
      <c r="I61" s="5">
        <v>50</v>
      </c>
      <c r="J61" s="5">
        <v>0</v>
      </c>
      <c r="K61" s="5">
        <v>0</v>
      </c>
      <c r="L61" s="5">
        <v>0</v>
      </c>
      <c r="M61" s="5">
        <v>0</v>
      </c>
      <c r="N61" s="5" t="s">
        <v>163</v>
      </c>
    </row>
  </sheetData>
  <phoneticPr fontId="1" type="noConversion"/>
  <conditionalFormatting sqref="A4:N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N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4"/>
  <sheetViews>
    <sheetView workbookViewId="0">
      <selection activeCell="E22" sqref="E22"/>
    </sheetView>
  </sheetViews>
  <sheetFormatPr defaultRowHeight="13.5"/>
  <cols>
    <col min="2" max="2" width="12.5" customWidth="1"/>
    <col min="6" max="6" width="14.25" customWidth="1"/>
    <col min="8" max="8" width="11.125" customWidth="1"/>
    <col min="9" max="13" width="13.25" customWidth="1"/>
  </cols>
  <sheetData>
    <row r="1" spans="1:14">
      <c r="A1" t="s">
        <v>0</v>
      </c>
    </row>
    <row r="2" spans="1:14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2</v>
      </c>
    </row>
    <row r="3" spans="1:14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8</v>
      </c>
      <c r="G3" s="1" t="s">
        <v>7</v>
      </c>
      <c r="H3" s="1" t="s">
        <v>31</v>
      </c>
      <c r="I3" s="1" t="s">
        <v>35</v>
      </c>
      <c r="J3" s="1" t="s">
        <v>36</v>
      </c>
      <c r="K3" s="1" t="s">
        <v>32</v>
      </c>
      <c r="L3" s="1" t="s">
        <v>9</v>
      </c>
      <c r="M3" s="1" t="s">
        <v>10</v>
      </c>
      <c r="N3" s="1" t="s">
        <v>11</v>
      </c>
    </row>
    <row r="4" spans="1:14">
      <c r="A4" s="2" t="s">
        <v>12</v>
      </c>
      <c r="B4" s="2" t="s">
        <v>13</v>
      </c>
      <c r="C4" s="2" t="s">
        <v>12</v>
      </c>
      <c r="D4" s="2" t="s">
        <v>12</v>
      </c>
      <c r="E4" s="2" t="s">
        <v>30</v>
      </c>
      <c r="F4" s="2" t="s">
        <v>30</v>
      </c>
      <c r="G4" s="2" t="s">
        <v>28</v>
      </c>
      <c r="H4" s="2" t="s">
        <v>28</v>
      </c>
      <c r="I4" s="2" t="s">
        <v>28</v>
      </c>
      <c r="J4" s="2" t="s">
        <v>28</v>
      </c>
      <c r="K4" s="2" t="s">
        <v>28</v>
      </c>
      <c r="L4" s="2" t="s">
        <v>12</v>
      </c>
      <c r="M4" s="2" t="s">
        <v>12</v>
      </c>
      <c r="N4" s="2" t="s">
        <v>13</v>
      </c>
    </row>
    <row r="5" spans="1:14">
      <c r="A5" s="3" t="s">
        <v>0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19</v>
      </c>
      <c r="G5" s="3" t="s">
        <v>18</v>
      </c>
      <c r="H5" s="3" t="s">
        <v>33</v>
      </c>
      <c r="I5" s="3" t="s">
        <v>34</v>
      </c>
      <c r="J5" s="3" t="s">
        <v>37</v>
      </c>
      <c r="K5" s="3" t="s">
        <v>38</v>
      </c>
      <c r="L5" s="3" t="s">
        <v>20</v>
      </c>
      <c r="M5" s="3" t="s">
        <v>21</v>
      </c>
      <c r="N5" s="3" t="s">
        <v>22</v>
      </c>
    </row>
    <row r="6" spans="1:14">
      <c r="A6">
        <v>11</v>
      </c>
      <c r="B6" t="s">
        <v>29</v>
      </c>
      <c r="C6">
        <v>1</v>
      </c>
      <c r="D6">
        <v>25</v>
      </c>
      <c r="E6">
        <v>0</v>
      </c>
      <c r="F6">
        <v>0</v>
      </c>
      <c r="G6">
        <v>1000</v>
      </c>
      <c r="H6">
        <v>0</v>
      </c>
      <c r="I6">
        <v>0</v>
      </c>
      <c r="J6">
        <v>0</v>
      </c>
      <c r="K6">
        <v>0</v>
      </c>
      <c r="L6">
        <v>19</v>
      </c>
      <c r="M6">
        <v>1</v>
      </c>
      <c r="N6" t="s">
        <v>79</v>
      </c>
    </row>
    <row r="7" spans="1:14">
      <c r="A7">
        <v>12</v>
      </c>
      <c r="B7" t="s">
        <v>57</v>
      </c>
      <c r="C7">
        <v>1</v>
      </c>
      <c r="D7">
        <v>35</v>
      </c>
      <c r="E7">
        <v>0</v>
      </c>
      <c r="F7">
        <v>0</v>
      </c>
      <c r="G7">
        <v>100</v>
      </c>
      <c r="H7">
        <v>1</v>
      </c>
      <c r="I7">
        <v>1000</v>
      </c>
      <c r="J7">
        <v>0</v>
      </c>
      <c r="K7">
        <v>0</v>
      </c>
      <c r="L7">
        <v>0</v>
      </c>
      <c r="M7">
        <v>0</v>
      </c>
      <c r="N7" t="s">
        <v>39</v>
      </c>
    </row>
    <row r="8" spans="1:14">
      <c r="A8">
        <v>13</v>
      </c>
      <c r="B8" t="s">
        <v>56</v>
      </c>
      <c r="C8">
        <v>1</v>
      </c>
      <c r="D8">
        <v>45</v>
      </c>
      <c r="E8">
        <v>0</v>
      </c>
      <c r="F8">
        <v>0</v>
      </c>
      <c r="G8">
        <v>1000</v>
      </c>
      <c r="H8">
        <v>0</v>
      </c>
      <c r="I8">
        <v>0</v>
      </c>
      <c r="J8">
        <v>0</v>
      </c>
      <c r="K8">
        <v>0</v>
      </c>
      <c r="L8">
        <v>6</v>
      </c>
      <c r="M8">
        <v>8000</v>
      </c>
      <c r="N8" t="s">
        <v>40</v>
      </c>
    </row>
    <row r="9" spans="1:14">
      <c r="A9">
        <f>A6+10</f>
        <v>21</v>
      </c>
      <c r="B9" t="s">
        <v>24</v>
      </c>
      <c r="C9">
        <v>1</v>
      </c>
      <c r="D9">
        <f>D6</f>
        <v>25</v>
      </c>
      <c r="E9">
        <v>0</v>
      </c>
      <c r="F9">
        <v>0</v>
      </c>
      <c r="G9">
        <v>1000</v>
      </c>
      <c r="H9">
        <v>0</v>
      </c>
      <c r="I9">
        <v>0</v>
      </c>
      <c r="J9">
        <v>0</v>
      </c>
      <c r="K9">
        <v>0</v>
      </c>
      <c r="L9">
        <v>5</v>
      </c>
      <c r="M9">
        <v>20000</v>
      </c>
      <c r="N9" t="s">
        <v>41</v>
      </c>
    </row>
    <row r="10" spans="1:14">
      <c r="A10">
        <f t="shared" ref="A10:A22" si="0">A7+10</f>
        <v>22</v>
      </c>
      <c r="B10" t="s">
        <v>78</v>
      </c>
      <c r="C10">
        <v>1</v>
      </c>
      <c r="D10">
        <f t="shared" ref="D10:D23" si="1">D7</f>
        <v>35</v>
      </c>
      <c r="E10">
        <v>0</v>
      </c>
      <c r="F10">
        <v>0</v>
      </c>
      <c r="G10">
        <v>300</v>
      </c>
      <c r="H10">
        <v>2</v>
      </c>
      <c r="I10">
        <v>100</v>
      </c>
      <c r="J10">
        <v>0</v>
      </c>
      <c r="K10">
        <v>0</v>
      </c>
      <c r="L10">
        <v>0</v>
      </c>
      <c r="M10">
        <v>0</v>
      </c>
      <c r="N10" t="s">
        <v>80</v>
      </c>
    </row>
    <row r="11" spans="1:14">
      <c r="A11">
        <f t="shared" si="0"/>
        <v>23</v>
      </c>
      <c r="B11" t="s">
        <v>55</v>
      </c>
      <c r="C11">
        <v>1</v>
      </c>
      <c r="D11">
        <f t="shared" si="1"/>
        <v>45</v>
      </c>
      <c r="E11">
        <v>0</v>
      </c>
      <c r="F11">
        <v>0</v>
      </c>
      <c r="G11">
        <v>1000</v>
      </c>
      <c r="H11">
        <v>0</v>
      </c>
      <c r="I11">
        <v>0</v>
      </c>
      <c r="J11">
        <v>0</v>
      </c>
      <c r="K11">
        <v>0</v>
      </c>
      <c r="L11">
        <v>5</v>
      </c>
      <c r="M11">
        <v>60000</v>
      </c>
      <c r="N11" t="s">
        <v>42</v>
      </c>
    </row>
    <row r="12" spans="1:14">
      <c r="A12">
        <f t="shared" si="0"/>
        <v>31</v>
      </c>
      <c r="B12" t="s">
        <v>25</v>
      </c>
      <c r="C12">
        <v>1</v>
      </c>
      <c r="D12">
        <f t="shared" si="1"/>
        <v>25</v>
      </c>
      <c r="E12">
        <v>0</v>
      </c>
      <c r="F12">
        <v>0</v>
      </c>
      <c r="G12">
        <v>1000</v>
      </c>
      <c r="H12">
        <v>0</v>
      </c>
      <c r="I12">
        <v>0</v>
      </c>
      <c r="J12">
        <v>0</v>
      </c>
      <c r="K12">
        <v>0</v>
      </c>
      <c r="L12">
        <v>4</v>
      </c>
      <c r="M12">
        <v>2000</v>
      </c>
      <c r="N12" t="s">
        <v>43</v>
      </c>
    </row>
    <row r="13" spans="1:14">
      <c r="A13">
        <f t="shared" si="0"/>
        <v>32</v>
      </c>
      <c r="B13" t="s">
        <v>58</v>
      </c>
      <c r="C13">
        <v>1</v>
      </c>
      <c r="D13">
        <f t="shared" si="1"/>
        <v>35</v>
      </c>
      <c r="E13">
        <v>0</v>
      </c>
      <c r="F13">
        <v>0</v>
      </c>
      <c r="G13">
        <v>500</v>
      </c>
      <c r="H13">
        <v>3</v>
      </c>
      <c r="I13">
        <v>200</v>
      </c>
      <c r="J13">
        <v>0</v>
      </c>
      <c r="K13">
        <v>0</v>
      </c>
      <c r="L13">
        <v>0</v>
      </c>
      <c r="M13">
        <v>0</v>
      </c>
      <c r="N13" t="s">
        <v>44</v>
      </c>
    </row>
    <row r="14" spans="1:14">
      <c r="A14">
        <f t="shared" si="0"/>
        <v>33</v>
      </c>
      <c r="B14" t="s">
        <v>59</v>
      </c>
      <c r="C14">
        <v>1</v>
      </c>
      <c r="D14">
        <f t="shared" si="1"/>
        <v>45</v>
      </c>
      <c r="E14">
        <v>0</v>
      </c>
      <c r="F14">
        <v>0</v>
      </c>
      <c r="G14">
        <v>1000</v>
      </c>
      <c r="H14">
        <v>0</v>
      </c>
      <c r="I14">
        <v>0</v>
      </c>
      <c r="J14">
        <v>0</v>
      </c>
      <c r="K14">
        <v>0</v>
      </c>
      <c r="L14">
        <v>4</v>
      </c>
      <c r="M14">
        <v>6000</v>
      </c>
      <c r="N14" t="s">
        <v>45</v>
      </c>
    </row>
    <row r="15" spans="1:14">
      <c r="A15">
        <f t="shared" si="0"/>
        <v>41</v>
      </c>
      <c r="B15" t="s">
        <v>26</v>
      </c>
      <c r="C15">
        <v>1</v>
      </c>
      <c r="D15">
        <f t="shared" si="1"/>
        <v>25</v>
      </c>
      <c r="E15">
        <v>0</v>
      </c>
      <c r="F15">
        <v>0</v>
      </c>
      <c r="G15">
        <v>1000</v>
      </c>
      <c r="H15">
        <v>0</v>
      </c>
      <c r="I15">
        <v>0</v>
      </c>
      <c r="J15">
        <v>0</v>
      </c>
      <c r="K15">
        <v>0</v>
      </c>
      <c r="L15">
        <v>3</v>
      </c>
      <c r="M15">
        <v>2000</v>
      </c>
      <c r="N15" t="s">
        <v>46</v>
      </c>
    </row>
    <row r="16" spans="1:14">
      <c r="A16">
        <f t="shared" si="0"/>
        <v>42</v>
      </c>
      <c r="B16" t="s">
        <v>60</v>
      </c>
      <c r="C16">
        <v>1</v>
      </c>
      <c r="D16">
        <f t="shared" si="1"/>
        <v>35</v>
      </c>
      <c r="E16">
        <v>0</v>
      </c>
      <c r="F16">
        <v>0</v>
      </c>
      <c r="G16">
        <v>500</v>
      </c>
      <c r="H16">
        <v>4</v>
      </c>
      <c r="I16">
        <v>200</v>
      </c>
      <c r="J16">
        <v>0</v>
      </c>
      <c r="K16">
        <v>0</v>
      </c>
      <c r="L16">
        <v>0</v>
      </c>
      <c r="M16">
        <v>0</v>
      </c>
      <c r="N16" t="s">
        <v>47</v>
      </c>
    </row>
    <row r="17" spans="1:14">
      <c r="A17">
        <f t="shared" si="0"/>
        <v>43</v>
      </c>
      <c r="B17" t="s">
        <v>61</v>
      </c>
      <c r="C17">
        <v>1</v>
      </c>
      <c r="D17">
        <f t="shared" si="1"/>
        <v>45</v>
      </c>
      <c r="E17">
        <v>0</v>
      </c>
      <c r="F17">
        <v>0</v>
      </c>
      <c r="G17">
        <v>1000</v>
      </c>
      <c r="H17">
        <v>0</v>
      </c>
      <c r="I17">
        <v>0</v>
      </c>
      <c r="J17">
        <v>0</v>
      </c>
      <c r="K17">
        <v>0</v>
      </c>
      <c r="L17">
        <v>3</v>
      </c>
      <c r="M17">
        <v>6000</v>
      </c>
      <c r="N17" t="s">
        <v>48</v>
      </c>
    </row>
    <row r="18" spans="1:14">
      <c r="A18">
        <f t="shared" si="0"/>
        <v>51</v>
      </c>
      <c r="B18" t="s">
        <v>23</v>
      </c>
      <c r="C18">
        <v>2</v>
      </c>
      <c r="D18">
        <v>10</v>
      </c>
      <c r="E18">
        <v>0</v>
      </c>
      <c r="F18">
        <v>0</v>
      </c>
      <c r="G18">
        <v>1000</v>
      </c>
      <c r="H18">
        <v>0</v>
      </c>
      <c r="I18">
        <v>0</v>
      </c>
      <c r="J18">
        <v>0</v>
      </c>
      <c r="K18">
        <v>0</v>
      </c>
      <c r="L18">
        <v>19</v>
      </c>
      <c r="M18">
        <v>1</v>
      </c>
      <c r="N18" t="s">
        <v>49</v>
      </c>
    </row>
    <row r="19" spans="1:14">
      <c r="A19">
        <f t="shared" si="0"/>
        <v>52</v>
      </c>
      <c r="B19" t="s">
        <v>63</v>
      </c>
      <c r="C19">
        <v>2</v>
      </c>
      <c r="D19">
        <v>15</v>
      </c>
      <c r="E19">
        <v>0</v>
      </c>
      <c r="F19">
        <v>0</v>
      </c>
      <c r="G19">
        <v>1000</v>
      </c>
      <c r="H19">
        <v>0</v>
      </c>
      <c r="I19">
        <v>0</v>
      </c>
      <c r="J19">
        <v>0</v>
      </c>
      <c r="K19">
        <v>0</v>
      </c>
      <c r="L19">
        <v>17</v>
      </c>
      <c r="M19">
        <v>200</v>
      </c>
      <c r="N19" t="s">
        <v>50</v>
      </c>
    </row>
    <row r="20" spans="1:14">
      <c r="A20">
        <f t="shared" si="0"/>
        <v>53</v>
      </c>
      <c r="B20" t="s">
        <v>62</v>
      </c>
      <c r="C20">
        <v>2</v>
      </c>
      <c r="D20">
        <v>20</v>
      </c>
      <c r="E20">
        <v>0</v>
      </c>
      <c r="F20">
        <v>0</v>
      </c>
      <c r="G20">
        <v>100</v>
      </c>
      <c r="H20">
        <v>5</v>
      </c>
      <c r="I20">
        <v>500</v>
      </c>
      <c r="J20">
        <v>0</v>
      </c>
      <c r="K20">
        <v>0</v>
      </c>
      <c r="L20">
        <v>0</v>
      </c>
      <c r="M20">
        <v>0</v>
      </c>
      <c r="N20" t="s">
        <v>51</v>
      </c>
    </row>
    <row r="21" spans="1:14">
      <c r="A21">
        <f t="shared" si="0"/>
        <v>61</v>
      </c>
      <c r="B21" t="s">
        <v>27</v>
      </c>
      <c r="C21">
        <v>2</v>
      </c>
      <c r="D21">
        <f t="shared" si="1"/>
        <v>10</v>
      </c>
      <c r="E21">
        <v>0</v>
      </c>
      <c r="F21">
        <v>0</v>
      </c>
      <c r="G21">
        <v>1000</v>
      </c>
      <c r="H21">
        <v>0</v>
      </c>
      <c r="I21">
        <v>0</v>
      </c>
      <c r="J21">
        <v>0</v>
      </c>
      <c r="K21">
        <v>0</v>
      </c>
      <c r="L21">
        <v>24</v>
      </c>
      <c r="M21">
        <v>100</v>
      </c>
      <c r="N21" t="s">
        <v>52</v>
      </c>
    </row>
    <row r="22" spans="1:14">
      <c r="A22">
        <f t="shared" si="0"/>
        <v>62</v>
      </c>
      <c r="B22" t="s">
        <v>65</v>
      </c>
      <c r="C22">
        <v>2</v>
      </c>
      <c r="D22">
        <f t="shared" si="1"/>
        <v>15</v>
      </c>
      <c r="E22">
        <v>0</v>
      </c>
      <c r="F22">
        <v>0</v>
      </c>
      <c r="G22">
        <v>1000</v>
      </c>
      <c r="H22">
        <v>0</v>
      </c>
      <c r="I22">
        <v>0</v>
      </c>
      <c r="J22">
        <v>0</v>
      </c>
      <c r="K22">
        <v>0</v>
      </c>
      <c r="L22">
        <v>24</v>
      </c>
      <c r="M22">
        <v>200</v>
      </c>
      <c r="N22" t="s">
        <v>53</v>
      </c>
    </row>
    <row r="23" spans="1:14">
      <c r="A23">
        <f>A20+10</f>
        <v>63</v>
      </c>
      <c r="B23" t="s">
        <v>64</v>
      </c>
      <c r="C23">
        <v>2</v>
      </c>
      <c r="D23">
        <f t="shared" si="1"/>
        <v>20</v>
      </c>
      <c r="E23">
        <v>0</v>
      </c>
      <c r="F23">
        <v>0</v>
      </c>
      <c r="G23">
        <v>1000</v>
      </c>
      <c r="H23">
        <v>6</v>
      </c>
      <c r="I23">
        <v>300</v>
      </c>
      <c r="J23">
        <v>7</v>
      </c>
      <c r="K23">
        <v>1</v>
      </c>
      <c r="L23">
        <v>0</v>
      </c>
      <c r="M23">
        <v>0</v>
      </c>
      <c r="N23" t="s">
        <v>54</v>
      </c>
    </row>
    <row r="27" spans="1:14">
      <c r="A27" s="4">
        <v>1</v>
      </c>
      <c r="B27" s="4">
        <v>16</v>
      </c>
      <c r="C27" s="4">
        <v>0</v>
      </c>
      <c r="D27" s="4">
        <v>0</v>
      </c>
      <c r="E27" s="4">
        <v>1000</v>
      </c>
      <c r="F27" s="4">
        <v>0</v>
      </c>
      <c r="G27" s="4">
        <v>0</v>
      </c>
      <c r="H27" s="4">
        <v>0</v>
      </c>
      <c r="I27" s="4">
        <v>0</v>
      </c>
      <c r="J27" s="4">
        <v>6</v>
      </c>
      <c r="K27" s="4">
        <v>550</v>
      </c>
      <c r="L27" s="4" t="s">
        <v>104</v>
      </c>
    </row>
    <row r="28" spans="1:14">
      <c r="A28" s="4">
        <v>1</v>
      </c>
      <c r="B28" s="4">
        <v>21</v>
      </c>
      <c r="C28" s="4">
        <v>0</v>
      </c>
      <c r="D28" s="4">
        <v>0</v>
      </c>
      <c r="E28" s="4">
        <v>1000</v>
      </c>
      <c r="F28" s="4">
        <v>0</v>
      </c>
      <c r="G28" s="4">
        <v>0</v>
      </c>
      <c r="H28" s="4">
        <v>0</v>
      </c>
      <c r="I28" s="4">
        <v>0</v>
      </c>
      <c r="J28" s="4">
        <v>19</v>
      </c>
      <c r="K28" s="4">
        <v>1</v>
      </c>
      <c r="L28" s="4" t="s">
        <v>105</v>
      </c>
    </row>
    <row r="29" spans="1:14">
      <c r="A29" s="4">
        <v>1</v>
      </c>
      <c r="B29" s="4">
        <v>26</v>
      </c>
      <c r="C29" s="4">
        <v>0</v>
      </c>
      <c r="D29" s="4">
        <v>0</v>
      </c>
      <c r="E29" s="4">
        <v>20</v>
      </c>
      <c r="F29" s="4">
        <v>1</v>
      </c>
      <c r="G29" s="4">
        <v>1000</v>
      </c>
      <c r="H29" s="4">
        <v>0</v>
      </c>
      <c r="I29" s="4">
        <v>0</v>
      </c>
      <c r="J29" s="4">
        <v>0</v>
      </c>
      <c r="K29" s="4">
        <v>0</v>
      </c>
      <c r="L29" s="4" t="s">
        <v>106</v>
      </c>
    </row>
    <row r="30" spans="1:14">
      <c r="A30" s="4">
        <v>1</v>
      </c>
      <c r="B30" s="4">
        <v>31</v>
      </c>
      <c r="C30" s="4">
        <v>0</v>
      </c>
      <c r="D30" s="4">
        <v>0</v>
      </c>
      <c r="E30" s="4">
        <v>30</v>
      </c>
      <c r="F30" s="4">
        <v>1</v>
      </c>
      <c r="G30" s="4">
        <v>1000</v>
      </c>
      <c r="H30" s="4">
        <v>0</v>
      </c>
      <c r="I30" s="4">
        <v>0</v>
      </c>
      <c r="J30" s="4">
        <v>0</v>
      </c>
      <c r="K30" s="4">
        <v>0</v>
      </c>
      <c r="L30" s="4" t="s">
        <v>107</v>
      </c>
    </row>
    <row r="31" spans="1:14">
      <c r="A31" s="4">
        <v>1</v>
      </c>
      <c r="B31" s="4">
        <v>35</v>
      </c>
      <c r="C31" s="4">
        <v>0</v>
      </c>
      <c r="D31" s="4">
        <v>0</v>
      </c>
      <c r="E31" s="4">
        <v>50</v>
      </c>
      <c r="F31" s="4">
        <v>1</v>
      </c>
      <c r="G31" s="4">
        <v>1000</v>
      </c>
      <c r="H31" s="4">
        <v>0</v>
      </c>
      <c r="I31" s="4">
        <v>0</v>
      </c>
      <c r="J31" s="4">
        <v>0</v>
      </c>
      <c r="K31" s="4">
        <v>0</v>
      </c>
      <c r="L31" s="4" t="s">
        <v>108</v>
      </c>
    </row>
    <row r="32" spans="1:14">
      <c r="A32" s="4">
        <v>1</v>
      </c>
      <c r="B32" s="4">
        <v>39</v>
      </c>
      <c r="C32" s="4">
        <v>0</v>
      </c>
      <c r="D32" s="4">
        <v>0</v>
      </c>
      <c r="E32" s="4">
        <v>1000</v>
      </c>
      <c r="F32" s="4">
        <v>0</v>
      </c>
      <c r="G32" s="4">
        <v>0</v>
      </c>
      <c r="H32" s="4">
        <v>0</v>
      </c>
      <c r="I32" s="4">
        <v>0</v>
      </c>
      <c r="J32" s="4">
        <v>6</v>
      </c>
      <c r="K32" s="4">
        <v>1650.0000000000002</v>
      </c>
      <c r="L32" s="4" t="s">
        <v>109</v>
      </c>
    </row>
    <row r="33" spans="1:12">
      <c r="A33" s="4">
        <v>1</v>
      </c>
      <c r="B33" s="4">
        <v>42</v>
      </c>
      <c r="C33" s="4">
        <v>0</v>
      </c>
      <c r="D33" s="4">
        <v>0</v>
      </c>
      <c r="E33" s="4">
        <v>1000</v>
      </c>
      <c r="F33" s="4">
        <v>0</v>
      </c>
      <c r="G33" s="4">
        <v>0</v>
      </c>
      <c r="H33" s="4">
        <v>0</v>
      </c>
      <c r="I33" s="4">
        <v>0</v>
      </c>
      <c r="J33" s="4">
        <v>6</v>
      </c>
      <c r="K33" s="4">
        <v>2750</v>
      </c>
      <c r="L33" s="4" t="s">
        <v>111</v>
      </c>
    </row>
    <row r="34" spans="1:12">
      <c r="A34" s="4">
        <v>1</v>
      </c>
      <c r="B34" s="4">
        <v>45</v>
      </c>
      <c r="C34" s="4">
        <v>0</v>
      </c>
      <c r="D34" s="4">
        <v>0</v>
      </c>
      <c r="E34" s="4">
        <v>1000</v>
      </c>
      <c r="F34" s="4">
        <v>0</v>
      </c>
      <c r="G34" s="4">
        <v>0</v>
      </c>
      <c r="H34" s="4">
        <v>0</v>
      </c>
      <c r="I34" s="4">
        <v>0</v>
      </c>
      <c r="J34" s="4">
        <v>6</v>
      </c>
      <c r="K34" s="4">
        <v>3850.0000000000005</v>
      </c>
      <c r="L34" s="4" t="s">
        <v>110</v>
      </c>
    </row>
    <row r="35" spans="1:12">
      <c r="A35" s="5">
        <v>1</v>
      </c>
      <c r="B35" s="5">
        <v>16</v>
      </c>
      <c r="C35" s="5">
        <v>0</v>
      </c>
      <c r="D35" s="5">
        <v>0</v>
      </c>
      <c r="E35" s="5">
        <v>1000</v>
      </c>
      <c r="F35" s="5">
        <v>0</v>
      </c>
      <c r="G35" s="5">
        <v>0</v>
      </c>
      <c r="H35" s="5">
        <v>0</v>
      </c>
      <c r="I35" s="5">
        <v>0</v>
      </c>
      <c r="J35" s="5">
        <v>5</v>
      </c>
      <c r="K35" s="5">
        <v>2200</v>
      </c>
      <c r="L35" s="5" t="s">
        <v>112</v>
      </c>
    </row>
    <row r="36" spans="1:12">
      <c r="A36" s="5">
        <v>1</v>
      </c>
      <c r="B36" s="5">
        <v>21</v>
      </c>
      <c r="C36" s="5">
        <v>0</v>
      </c>
      <c r="D36" s="5">
        <v>0</v>
      </c>
      <c r="E36" s="5">
        <v>1000</v>
      </c>
      <c r="F36" s="5">
        <v>0</v>
      </c>
      <c r="G36" s="5">
        <v>0</v>
      </c>
      <c r="H36" s="5">
        <v>0</v>
      </c>
      <c r="I36" s="5">
        <v>0</v>
      </c>
      <c r="J36" s="5">
        <v>5</v>
      </c>
      <c r="K36" s="5">
        <v>3300.0000000000005</v>
      </c>
      <c r="L36" s="5" t="s">
        <v>113</v>
      </c>
    </row>
    <row r="37" spans="1:12">
      <c r="A37" s="5">
        <v>1</v>
      </c>
      <c r="B37" s="5">
        <v>26</v>
      </c>
      <c r="C37" s="5">
        <v>0</v>
      </c>
      <c r="D37" s="5">
        <v>0</v>
      </c>
      <c r="E37" s="5">
        <v>300</v>
      </c>
      <c r="F37" s="5">
        <v>2</v>
      </c>
      <c r="G37" s="5">
        <v>20</v>
      </c>
      <c r="H37" s="5">
        <v>0</v>
      </c>
      <c r="I37" s="5">
        <v>0</v>
      </c>
      <c r="J37" s="5">
        <v>0</v>
      </c>
      <c r="K37" s="5">
        <v>0</v>
      </c>
      <c r="L37" s="5" t="s">
        <v>114</v>
      </c>
    </row>
    <row r="38" spans="1:12">
      <c r="A38" s="5">
        <v>1</v>
      </c>
      <c r="B38" s="5">
        <v>31</v>
      </c>
      <c r="C38" s="5">
        <v>0</v>
      </c>
      <c r="D38" s="5">
        <v>0</v>
      </c>
      <c r="E38" s="5">
        <v>300</v>
      </c>
      <c r="F38" s="5">
        <v>2</v>
      </c>
      <c r="G38" s="5">
        <v>30</v>
      </c>
      <c r="H38" s="5">
        <v>0</v>
      </c>
      <c r="I38" s="5">
        <v>0</v>
      </c>
      <c r="J38" s="5">
        <v>0</v>
      </c>
      <c r="K38" s="5">
        <v>0</v>
      </c>
      <c r="L38" s="5" t="s">
        <v>115</v>
      </c>
    </row>
    <row r="39" spans="1:12">
      <c r="A39" s="5">
        <v>1</v>
      </c>
      <c r="B39" s="5">
        <v>35</v>
      </c>
      <c r="C39" s="5">
        <v>0</v>
      </c>
      <c r="D39" s="5">
        <v>0</v>
      </c>
      <c r="E39" s="5">
        <v>300</v>
      </c>
      <c r="F39" s="5">
        <v>2</v>
      </c>
      <c r="G39" s="5">
        <v>50</v>
      </c>
      <c r="H39" s="5">
        <v>0</v>
      </c>
      <c r="I39" s="5">
        <v>0</v>
      </c>
      <c r="J39" s="5">
        <v>0</v>
      </c>
      <c r="K39" s="5">
        <v>0</v>
      </c>
      <c r="L39" s="5" t="s">
        <v>116</v>
      </c>
    </row>
    <row r="40" spans="1:12">
      <c r="A40" s="5">
        <v>1</v>
      </c>
      <c r="B40" s="5">
        <v>39</v>
      </c>
      <c r="C40" s="5">
        <v>0</v>
      </c>
      <c r="D40" s="5">
        <v>0</v>
      </c>
      <c r="E40" s="5">
        <v>1000</v>
      </c>
      <c r="F40" s="5">
        <v>0</v>
      </c>
      <c r="G40" s="5">
        <v>0</v>
      </c>
      <c r="H40" s="5">
        <v>0</v>
      </c>
      <c r="I40" s="5">
        <v>0</v>
      </c>
      <c r="J40" s="5">
        <v>5</v>
      </c>
      <c r="K40" s="5">
        <v>16500</v>
      </c>
      <c r="L40" s="5" t="s">
        <v>117</v>
      </c>
    </row>
    <row r="41" spans="1:12">
      <c r="A41" s="5">
        <v>1</v>
      </c>
      <c r="B41" s="5">
        <v>42</v>
      </c>
      <c r="C41" s="5">
        <v>0</v>
      </c>
      <c r="D41" s="5">
        <v>0</v>
      </c>
      <c r="E41" s="5">
        <v>1000</v>
      </c>
      <c r="F41" s="5">
        <v>0</v>
      </c>
      <c r="G41" s="5">
        <v>0</v>
      </c>
      <c r="H41" s="5">
        <v>0</v>
      </c>
      <c r="I41" s="5">
        <v>0</v>
      </c>
      <c r="J41" s="5">
        <v>5</v>
      </c>
      <c r="K41" s="5">
        <v>27500.000000000004</v>
      </c>
      <c r="L41" s="5" t="s">
        <v>118</v>
      </c>
    </row>
    <row r="42" spans="1:12">
      <c r="A42" s="5">
        <v>1</v>
      </c>
      <c r="B42" s="5">
        <v>45</v>
      </c>
      <c r="C42" s="5">
        <v>0</v>
      </c>
      <c r="D42" s="5">
        <v>0</v>
      </c>
      <c r="E42" s="5">
        <v>1000</v>
      </c>
      <c r="F42" s="5">
        <v>0</v>
      </c>
      <c r="G42" s="5">
        <v>0</v>
      </c>
      <c r="H42" s="5">
        <v>0</v>
      </c>
      <c r="I42" s="5">
        <v>0</v>
      </c>
      <c r="J42" s="5">
        <v>5</v>
      </c>
      <c r="K42" s="5">
        <v>38500</v>
      </c>
      <c r="L42" s="5" t="s">
        <v>119</v>
      </c>
    </row>
    <row r="43" spans="1:12">
      <c r="A43" s="4">
        <v>1</v>
      </c>
      <c r="B43" s="4">
        <v>16</v>
      </c>
      <c r="C43" s="4">
        <v>0</v>
      </c>
      <c r="D43" s="4">
        <v>0</v>
      </c>
      <c r="E43" s="4">
        <v>1000</v>
      </c>
      <c r="F43" s="4">
        <v>0</v>
      </c>
      <c r="G43" s="4">
        <v>0</v>
      </c>
      <c r="H43" s="4">
        <v>0</v>
      </c>
      <c r="I43" s="4">
        <v>0</v>
      </c>
      <c r="J43" s="4">
        <v>4</v>
      </c>
      <c r="K43" s="4">
        <v>220.00000000000003</v>
      </c>
      <c r="L43" s="4" t="s">
        <v>120</v>
      </c>
    </row>
    <row r="44" spans="1:12">
      <c r="A44" s="4">
        <v>1</v>
      </c>
      <c r="B44" s="4">
        <v>21</v>
      </c>
      <c r="C44" s="4">
        <v>0</v>
      </c>
      <c r="D44" s="4">
        <v>0</v>
      </c>
      <c r="E44" s="4">
        <v>1000</v>
      </c>
      <c r="F44" s="4">
        <v>0</v>
      </c>
      <c r="G44" s="4">
        <v>0</v>
      </c>
      <c r="H44" s="4">
        <v>0</v>
      </c>
      <c r="I44" s="4">
        <v>0</v>
      </c>
      <c r="J44" s="4">
        <v>4</v>
      </c>
      <c r="K44" s="4">
        <v>330</v>
      </c>
      <c r="L44" s="4" t="s">
        <v>121</v>
      </c>
    </row>
    <row r="45" spans="1:12">
      <c r="A45" s="4">
        <v>1</v>
      </c>
      <c r="B45" s="4">
        <v>26</v>
      </c>
      <c r="C45" s="4">
        <v>0</v>
      </c>
      <c r="D45" s="4">
        <v>0</v>
      </c>
      <c r="E45" s="4">
        <v>500</v>
      </c>
      <c r="F45" s="4">
        <v>3</v>
      </c>
      <c r="G45" s="4">
        <v>50</v>
      </c>
      <c r="H45" s="4">
        <v>0</v>
      </c>
      <c r="I45" s="4">
        <v>0</v>
      </c>
      <c r="J45" s="4">
        <v>0</v>
      </c>
      <c r="K45" s="4">
        <v>0</v>
      </c>
      <c r="L45" s="4" t="s">
        <v>122</v>
      </c>
    </row>
    <row r="46" spans="1:12">
      <c r="A46" s="4">
        <v>1</v>
      </c>
      <c r="B46" s="4">
        <v>31</v>
      </c>
      <c r="C46" s="4">
        <v>0</v>
      </c>
      <c r="D46" s="4">
        <v>0</v>
      </c>
      <c r="E46" s="4">
        <v>500</v>
      </c>
      <c r="F46" s="4">
        <v>3</v>
      </c>
      <c r="G46" s="4">
        <v>50</v>
      </c>
      <c r="H46" s="4">
        <v>0</v>
      </c>
      <c r="I46" s="4">
        <v>0</v>
      </c>
      <c r="J46" s="4">
        <v>0</v>
      </c>
      <c r="K46" s="4">
        <v>0</v>
      </c>
      <c r="L46" s="4" t="s">
        <v>123</v>
      </c>
    </row>
    <row r="47" spans="1:12">
      <c r="A47" s="4">
        <v>1</v>
      </c>
      <c r="B47" s="4">
        <v>35</v>
      </c>
      <c r="C47" s="4">
        <v>0</v>
      </c>
      <c r="D47" s="4">
        <v>0</v>
      </c>
      <c r="E47" s="4">
        <v>500</v>
      </c>
      <c r="F47" s="4">
        <v>3</v>
      </c>
      <c r="G47" s="4">
        <v>100</v>
      </c>
      <c r="H47" s="4">
        <v>0</v>
      </c>
      <c r="I47" s="4">
        <v>0</v>
      </c>
      <c r="J47" s="4">
        <v>0</v>
      </c>
      <c r="K47" s="4">
        <v>0</v>
      </c>
      <c r="L47" s="4" t="s">
        <v>124</v>
      </c>
    </row>
    <row r="48" spans="1:12">
      <c r="A48" s="4">
        <v>1</v>
      </c>
      <c r="B48" s="4">
        <v>39</v>
      </c>
      <c r="C48" s="4">
        <v>0</v>
      </c>
      <c r="D48" s="4">
        <v>0</v>
      </c>
      <c r="E48" s="4">
        <v>1000</v>
      </c>
      <c r="F48" s="4">
        <v>0</v>
      </c>
      <c r="G48" s="4">
        <v>0</v>
      </c>
      <c r="H48" s="4">
        <v>0</v>
      </c>
      <c r="I48" s="4">
        <v>0</v>
      </c>
      <c r="J48" s="4">
        <v>4</v>
      </c>
      <c r="K48" s="4">
        <v>1650.0000000000002</v>
      </c>
      <c r="L48" s="4" t="s">
        <v>125</v>
      </c>
    </row>
    <row r="49" spans="1:12">
      <c r="A49" s="4">
        <v>1</v>
      </c>
      <c r="B49" s="4">
        <v>42</v>
      </c>
      <c r="C49" s="4">
        <v>0</v>
      </c>
      <c r="D49" s="4">
        <v>0</v>
      </c>
      <c r="E49" s="4">
        <v>1000</v>
      </c>
      <c r="F49" s="4">
        <v>0</v>
      </c>
      <c r="G49" s="4">
        <v>0</v>
      </c>
      <c r="H49" s="4">
        <v>0</v>
      </c>
      <c r="I49" s="4">
        <v>0</v>
      </c>
      <c r="J49" s="4">
        <v>4</v>
      </c>
      <c r="K49" s="4">
        <v>2750</v>
      </c>
      <c r="L49" s="4" t="s">
        <v>126</v>
      </c>
    </row>
    <row r="50" spans="1:12">
      <c r="A50" s="4">
        <v>1</v>
      </c>
      <c r="B50" s="4">
        <v>45</v>
      </c>
      <c r="C50" s="4">
        <v>0</v>
      </c>
      <c r="D50" s="4">
        <v>0</v>
      </c>
      <c r="E50" s="4">
        <v>1000</v>
      </c>
      <c r="F50" s="4">
        <v>0</v>
      </c>
      <c r="G50" s="4">
        <v>0</v>
      </c>
      <c r="H50" s="4">
        <v>0</v>
      </c>
      <c r="I50" s="4">
        <v>0</v>
      </c>
      <c r="J50" s="4">
        <v>4</v>
      </c>
      <c r="K50" s="4">
        <v>3850.0000000000005</v>
      </c>
      <c r="L50" s="4" t="s">
        <v>127</v>
      </c>
    </row>
    <row r="51" spans="1:12">
      <c r="A51" s="5">
        <v>1</v>
      </c>
      <c r="B51" s="5">
        <v>16</v>
      </c>
      <c r="C51" s="5">
        <v>0</v>
      </c>
      <c r="D51" s="5">
        <v>0</v>
      </c>
      <c r="E51" s="5">
        <v>1000</v>
      </c>
      <c r="F51" s="5">
        <v>0</v>
      </c>
      <c r="G51" s="5">
        <v>0</v>
      </c>
      <c r="H51" s="5">
        <v>0</v>
      </c>
      <c r="I51" s="5">
        <v>0</v>
      </c>
      <c r="J51" s="5">
        <v>3</v>
      </c>
      <c r="K51" s="5">
        <v>220.00000000000003</v>
      </c>
      <c r="L51" s="5" t="s">
        <v>128</v>
      </c>
    </row>
    <row r="52" spans="1:12">
      <c r="A52" s="5">
        <v>1</v>
      </c>
      <c r="B52" s="5">
        <v>21</v>
      </c>
      <c r="C52" s="5">
        <v>0</v>
      </c>
      <c r="D52" s="5">
        <v>0</v>
      </c>
      <c r="E52" s="5">
        <v>1000</v>
      </c>
      <c r="F52" s="5">
        <v>0</v>
      </c>
      <c r="G52" s="5">
        <v>0</v>
      </c>
      <c r="H52" s="5">
        <v>0</v>
      </c>
      <c r="I52" s="5">
        <v>0</v>
      </c>
      <c r="J52" s="5">
        <v>3</v>
      </c>
      <c r="K52" s="5">
        <v>330</v>
      </c>
      <c r="L52" s="5" t="s">
        <v>129</v>
      </c>
    </row>
    <row r="53" spans="1:12">
      <c r="A53" s="5">
        <v>1</v>
      </c>
      <c r="B53" s="5">
        <v>26</v>
      </c>
      <c r="C53" s="5">
        <v>0</v>
      </c>
      <c r="D53" s="5">
        <v>0</v>
      </c>
      <c r="E53" s="5">
        <v>500</v>
      </c>
      <c r="F53" s="5">
        <v>4</v>
      </c>
      <c r="G53" s="5">
        <v>50</v>
      </c>
      <c r="H53" s="5">
        <v>0</v>
      </c>
      <c r="I53" s="5">
        <v>0</v>
      </c>
      <c r="J53" s="5">
        <v>0</v>
      </c>
      <c r="K53" s="5">
        <v>0</v>
      </c>
      <c r="L53" s="5" t="s">
        <v>130</v>
      </c>
    </row>
    <row r="54" spans="1:12">
      <c r="A54" s="5">
        <v>1</v>
      </c>
      <c r="B54" s="5">
        <v>31</v>
      </c>
      <c r="C54" s="5">
        <v>0</v>
      </c>
      <c r="D54" s="5">
        <v>0</v>
      </c>
      <c r="E54" s="5">
        <v>500</v>
      </c>
      <c r="F54" s="5">
        <v>4</v>
      </c>
      <c r="G54" s="5">
        <v>50</v>
      </c>
      <c r="H54" s="5">
        <v>0</v>
      </c>
      <c r="I54" s="5">
        <v>0</v>
      </c>
      <c r="J54" s="5">
        <v>0</v>
      </c>
      <c r="K54" s="5">
        <v>0</v>
      </c>
      <c r="L54" s="5" t="s">
        <v>131</v>
      </c>
    </row>
    <row r="55" spans="1:12">
      <c r="A55" s="5">
        <v>1</v>
      </c>
      <c r="B55" s="5">
        <v>35</v>
      </c>
      <c r="C55" s="5">
        <v>0</v>
      </c>
      <c r="D55" s="5">
        <v>0</v>
      </c>
      <c r="E55" s="5">
        <v>500</v>
      </c>
      <c r="F55" s="5">
        <v>4</v>
      </c>
      <c r="G55" s="5">
        <v>100</v>
      </c>
      <c r="H55" s="5">
        <v>0</v>
      </c>
      <c r="I55" s="5">
        <v>0</v>
      </c>
      <c r="J55" s="5">
        <v>0</v>
      </c>
      <c r="K55" s="5">
        <v>0</v>
      </c>
      <c r="L55" s="5" t="s">
        <v>132</v>
      </c>
    </row>
    <row r="56" spans="1:12">
      <c r="A56" s="5">
        <v>1</v>
      </c>
      <c r="B56" s="5">
        <v>39</v>
      </c>
      <c r="C56" s="5">
        <v>0</v>
      </c>
      <c r="D56" s="5">
        <v>0</v>
      </c>
      <c r="E56" s="5">
        <v>1000</v>
      </c>
      <c r="F56" s="5">
        <v>0</v>
      </c>
      <c r="G56" s="5">
        <v>0</v>
      </c>
      <c r="H56" s="5">
        <v>0</v>
      </c>
      <c r="I56" s="5">
        <v>0</v>
      </c>
      <c r="J56" s="5">
        <v>3</v>
      </c>
      <c r="K56" s="5">
        <v>1650.0000000000002</v>
      </c>
      <c r="L56" s="5" t="s">
        <v>133</v>
      </c>
    </row>
    <row r="57" spans="1:12">
      <c r="A57" s="5">
        <v>1</v>
      </c>
      <c r="B57" s="5">
        <v>42</v>
      </c>
      <c r="C57" s="5">
        <v>0</v>
      </c>
      <c r="D57" s="5">
        <v>0</v>
      </c>
      <c r="E57" s="5">
        <v>1000</v>
      </c>
      <c r="F57" s="5">
        <v>0</v>
      </c>
      <c r="G57" s="5">
        <v>0</v>
      </c>
      <c r="H57" s="5">
        <v>0</v>
      </c>
      <c r="I57" s="5">
        <v>0</v>
      </c>
      <c r="J57" s="5">
        <v>3</v>
      </c>
      <c r="K57" s="5">
        <v>2750</v>
      </c>
      <c r="L57" s="5" t="s">
        <v>134</v>
      </c>
    </row>
    <row r="58" spans="1:12">
      <c r="A58" s="5">
        <v>1</v>
      </c>
      <c r="B58" s="5">
        <v>45</v>
      </c>
      <c r="C58" s="5">
        <v>0</v>
      </c>
      <c r="D58" s="5">
        <v>0</v>
      </c>
      <c r="E58" s="5">
        <v>1000</v>
      </c>
      <c r="F58" s="5">
        <v>0</v>
      </c>
      <c r="G58" s="5">
        <v>0</v>
      </c>
      <c r="H58" s="5">
        <v>0</v>
      </c>
      <c r="I58" s="5">
        <v>0</v>
      </c>
      <c r="J58" s="5">
        <v>3</v>
      </c>
      <c r="K58" s="5">
        <v>3850.0000000000005</v>
      </c>
      <c r="L58" s="5" t="s">
        <v>135</v>
      </c>
    </row>
    <row r="59" spans="1:12">
      <c r="A59" s="4">
        <v>2</v>
      </c>
      <c r="B59" s="4">
        <v>5</v>
      </c>
      <c r="C59" s="4">
        <v>0</v>
      </c>
      <c r="D59" s="4">
        <v>0</v>
      </c>
      <c r="E59" s="4">
        <v>1000</v>
      </c>
      <c r="F59" s="4">
        <v>0</v>
      </c>
      <c r="G59" s="4">
        <v>0</v>
      </c>
      <c r="H59" s="4">
        <v>0</v>
      </c>
      <c r="I59" s="4">
        <v>0</v>
      </c>
      <c r="J59" s="4">
        <v>6</v>
      </c>
      <c r="K59" s="4">
        <v>500</v>
      </c>
      <c r="L59" s="4" t="s">
        <v>103</v>
      </c>
    </row>
    <row r="60" spans="1:12">
      <c r="A60" s="4">
        <v>2</v>
      </c>
      <c r="B60" s="4">
        <v>8</v>
      </c>
      <c r="C60" s="4">
        <v>0</v>
      </c>
      <c r="D60" s="4">
        <v>0</v>
      </c>
      <c r="E60" s="4">
        <v>1000</v>
      </c>
      <c r="F60" s="4">
        <v>0</v>
      </c>
      <c r="G60" s="4">
        <v>0</v>
      </c>
      <c r="H60" s="4">
        <v>0</v>
      </c>
      <c r="I60" s="4">
        <v>0</v>
      </c>
      <c r="J60" s="4">
        <v>6</v>
      </c>
      <c r="K60" s="4">
        <v>800</v>
      </c>
      <c r="L60" s="4" t="s">
        <v>81</v>
      </c>
    </row>
    <row r="61" spans="1:12">
      <c r="A61" s="4">
        <v>2</v>
      </c>
      <c r="B61" s="4">
        <v>10</v>
      </c>
      <c r="C61" s="4">
        <v>0</v>
      </c>
      <c r="D61" s="4">
        <v>0</v>
      </c>
      <c r="E61" s="4">
        <v>1000</v>
      </c>
      <c r="F61" s="4">
        <v>0</v>
      </c>
      <c r="G61" s="4">
        <v>0</v>
      </c>
      <c r="H61" s="4">
        <v>0</v>
      </c>
      <c r="I61" s="4">
        <v>0</v>
      </c>
      <c r="J61" s="4">
        <v>6</v>
      </c>
      <c r="K61" s="4">
        <v>1000</v>
      </c>
      <c r="L61" s="4" t="s">
        <v>82</v>
      </c>
    </row>
    <row r="62" spans="1:12">
      <c r="A62" s="4">
        <v>2</v>
      </c>
      <c r="B62" s="4">
        <v>12</v>
      </c>
      <c r="C62" s="4">
        <v>0</v>
      </c>
      <c r="D62" s="4">
        <v>0</v>
      </c>
      <c r="E62" s="4">
        <v>50</v>
      </c>
      <c r="F62" s="4">
        <v>5</v>
      </c>
      <c r="G62" s="4">
        <v>250</v>
      </c>
      <c r="H62" s="4">
        <v>0</v>
      </c>
      <c r="I62" s="4">
        <v>0</v>
      </c>
      <c r="J62" s="4">
        <v>0</v>
      </c>
      <c r="K62" s="4">
        <v>0</v>
      </c>
      <c r="L62" s="4" t="s">
        <v>136</v>
      </c>
    </row>
    <row r="63" spans="1:12">
      <c r="A63" s="4">
        <v>2</v>
      </c>
      <c r="B63" s="4">
        <v>14</v>
      </c>
      <c r="C63" s="4">
        <v>0</v>
      </c>
      <c r="D63" s="4">
        <v>0</v>
      </c>
      <c r="E63" s="4">
        <v>1000</v>
      </c>
      <c r="F63" s="4">
        <v>0</v>
      </c>
      <c r="G63" s="4">
        <v>0</v>
      </c>
      <c r="H63" s="4">
        <v>0</v>
      </c>
      <c r="I63" s="4">
        <v>0</v>
      </c>
      <c r="J63" s="4">
        <v>6</v>
      </c>
      <c r="K63" s="4">
        <v>2000</v>
      </c>
      <c r="L63" s="4" t="s">
        <v>83</v>
      </c>
    </row>
    <row r="64" spans="1:12">
      <c r="A64" s="4">
        <v>2</v>
      </c>
      <c r="B64" s="4">
        <v>16</v>
      </c>
      <c r="C64" s="4">
        <v>0</v>
      </c>
      <c r="D64" s="4">
        <v>0</v>
      </c>
      <c r="E64" s="4">
        <v>50</v>
      </c>
      <c r="F64" s="4">
        <v>5</v>
      </c>
      <c r="G64" s="4">
        <v>250</v>
      </c>
      <c r="H64" s="4">
        <v>0</v>
      </c>
      <c r="I64" s="4">
        <v>0</v>
      </c>
      <c r="J64" s="4">
        <v>0</v>
      </c>
      <c r="K64" s="4">
        <v>0</v>
      </c>
      <c r="L64" s="4" t="s">
        <v>84</v>
      </c>
    </row>
    <row r="65" spans="1:12">
      <c r="A65" s="4">
        <v>2</v>
      </c>
      <c r="B65" s="4">
        <v>18</v>
      </c>
      <c r="C65" s="4">
        <v>0</v>
      </c>
      <c r="D65" s="4">
        <v>0</v>
      </c>
      <c r="E65" s="4">
        <v>1000</v>
      </c>
      <c r="F65" s="4">
        <v>0</v>
      </c>
      <c r="G65" s="4">
        <v>0</v>
      </c>
      <c r="H65" s="4">
        <v>0</v>
      </c>
      <c r="I65" s="4">
        <v>0</v>
      </c>
      <c r="J65" s="4">
        <v>6</v>
      </c>
      <c r="K65" s="4">
        <v>3000</v>
      </c>
      <c r="L65" s="4" t="s">
        <v>85</v>
      </c>
    </row>
    <row r="66" spans="1:12">
      <c r="A66" s="4">
        <v>2</v>
      </c>
      <c r="B66" s="4">
        <v>20</v>
      </c>
      <c r="C66" s="4">
        <v>0</v>
      </c>
      <c r="D66" s="4">
        <v>0</v>
      </c>
      <c r="E66" s="4">
        <v>100</v>
      </c>
      <c r="F66" s="4">
        <v>5</v>
      </c>
      <c r="G66" s="4">
        <v>250</v>
      </c>
      <c r="H66" s="4">
        <v>0</v>
      </c>
      <c r="I66" s="4">
        <v>0</v>
      </c>
      <c r="J66" s="4">
        <v>0</v>
      </c>
      <c r="K66" s="4">
        <v>0</v>
      </c>
      <c r="L66" s="4" t="s">
        <v>86</v>
      </c>
    </row>
    <row r="67" spans="1:12">
      <c r="A67" s="5">
        <v>2</v>
      </c>
      <c r="B67" s="5">
        <v>5</v>
      </c>
      <c r="C67" s="5">
        <v>0</v>
      </c>
      <c r="D67" s="5">
        <v>0</v>
      </c>
      <c r="E67" s="5">
        <v>1000</v>
      </c>
      <c r="F67" s="5">
        <v>0</v>
      </c>
      <c r="G67" s="5">
        <v>0</v>
      </c>
      <c r="H67" s="5">
        <v>0</v>
      </c>
      <c r="I67" s="5">
        <v>0</v>
      </c>
      <c r="J67" s="5">
        <v>5</v>
      </c>
      <c r="K67" s="5">
        <v>5000</v>
      </c>
      <c r="L67" s="5" t="s">
        <v>137</v>
      </c>
    </row>
    <row r="68" spans="1:12">
      <c r="A68" s="5">
        <v>2</v>
      </c>
      <c r="B68" s="5">
        <v>8</v>
      </c>
      <c r="C68" s="5">
        <v>0</v>
      </c>
      <c r="D68" s="5">
        <v>0</v>
      </c>
      <c r="E68" s="5">
        <v>1000</v>
      </c>
      <c r="F68" s="5">
        <v>0</v>
      </c>
      <c r="G68" s="5">
        <v>0</v>
      </c>
      <c r="H68" s="5">
        <v>0</v>
      </c>
      <c r="I68" s="5">
        <v>0</v>
      </c>
      <c r="J68" s="5">
        <v>5</v>
      </c>
      <c r="K68" s="5">
        <v>8000</v>
      </c>
      <c r="L68" s="5" t="s">
        <v>138</v>
      </c>
    </row>
    <row r="69" spans="1:12">
      <c r="A69" s="5">
        <v>2</v>
      </c>
      <c r="B69" s="5">
        <v>10</v>
      </c>
      <c r="C69" s="5">
        <v>0</v>
      </c>
      <c r="D69" s="5">
        <v>0</v>
      </c>
      <c r="E69" s="5">
        <v>1000</v>
      </c>
      <c r="F69" s="5">
        <v>0</v>
      </c>
      <c r="G69" s="5">
        <v>0</v>
      </c>
      <c r="H69" s="5">
        <v>0</v>
      </c>
      <c r="I69" s="5">
        <v>0</v>
      </c>
      <c r="J69" s="5">
        <v>5</v>
      </c>
      <c r="K69" s="5">
        <v>10000</v>
      </c>
      <c r="L69" s="5" t="s">
        <v>139</v>
      </c>
    </row>
    <row r="70" spans="1:12">
      <c r="A70" s="5">
        <v>2</v>
      </c>
      <c r="B70" s="5">
        <v>12</v>
      </c>
      <c r="C70" s="5">
        <v>0</v>
      </c>
      <c r="D70" s="5">
        <v>0</v>
      </c>
      <c r="E70" s="5">
        <v>200</v>
      </c>
      <c r="F70" s="5">
        <v>8</v>
      </c>
      <c r="G70" s="5">
        <v>50</v>
      </c>
      <c r="H70" s="5">
        <v>0</v>
      </c>
      <c r="I70" s="5">
        <v>0</v>
      </c>
      <c r="J70" s="5">
        <v>0</v>
      </c>
      <c r="K70" s="5">
        <v>0</v>
      </c>
      <c r="L70" s="5" t="s">
        <v>87</v>
      </c>
    </row>
    <row r="71" spans="1:12">
      <c r="A71" s="5">
        <v>2</v>
      </c>
      <c r="B71" s="5">
        <v>14</v>
      </c>
      <c r="C71" s="5">
        <v>0</v>
      </c>
      <c r="D71" s="5">
        <v>0</v>
      </c>
      <c r="E71" s="5">
        <v>1000</v>
      </c>
      <c r="F71" s="5">
        <v>0</v>
      </c>
      <c r="G71" s="5">
        <v>0</v>
      </c>
      <c r="H71" s="5">
        <v>0</v>
      </c>
      <c r="I71" s="5">
        <v>0</v>
      </c>
      <c r="J71" s="5">
        <v>5</v>
      </c>
      <c r="K71" s="5">
        <v>20000</v>
      </c>
      <c r="L71" s="5" t="s">
        <v>140</v>
      </c>
    </row>
    <row r="72" spans="1:12">
      <c r="A72" s="5">
        <v>2</v>
      </c>
      <c r="B72" s="5">
        <v>16</v>
      </c>
      <c r="C72" s="5">
        <v>0</v>
      </c>
      <c r="D72" s="5">
        <v>0</v>
      </c>
      <c r="E72" s="5">
        <v>200</v>
      </c>
      <c r="F72" s="5">
        <v>8</v>
      </c>
      <c r="G72" s="5">
        <v>50</v>
      </c>
      <c r="H72" s="5">
        <v>0</v>
      </c>
      <c r="I72" s="5">
        <v>0</v>
      </c>
      <c r="J72" s="5">
        <v>0</v>
      </c>
      <c r="K72" s="5">
        <v>0</v>
      </c>
      <c r="L72" s="5" t="s">
        <v>88</v>
      </c>
    </row>
    <row r="73" spans="1:12">
      <c r="A73" s="5">
        <v>2</v>
      </c>
      <c r="B73" s="5">
        <v>18</v>
      </c>
      <c r="C73" s="5">
        <v>0</v>
      </c>
      <c r="D73" s="5">
        <v>0</v>
      </c>
      <c r="E73" s="5">
        <v>1000</v>
      </c>
      <c r="F73" s="5">
        <v>0</v>
      </c>
      <c r="G73" s="5">
        <v>0</v>
      </c>
      <c r="H73" s="5">
        <v>0</v>
      </c>
      <c r="I73" s="5">
        <v>0</v>
      </c>
      <c r="J73" s="5">
        <v>5</v>
      </c>
      <c r="K73" s="5">
        <v>30000</v>
      </c>
      <c r="L73" s="5" t="s">
        <v>141</v>
      </c>
    </row>
    <row r="74" spans="1:12">
      <c r="A74" s="5">
        <v>2</v>
      </c>
      <c r="B74" s="5">
        <v>20</v>
      </c>
      <c r="C74" s="5">
        <v>0</v>
      </c>
      <c r="D74" s="5">
        <v>0</v>
      </c>
      <c r="E74" s="5">
        <v>200</v>
      </c>
      <c r="F74" s="5">
        <v>8</v>
      </c>
      <c r="G74" s="5">
        <v>100</v>
      </c>
      <c r="H74" s="5">
        <v>0</v>
      </c>
      <c r="I74" s="5">
        <v>0</v>
      </c>
      <c r="J74" s="5">
        <v>0</v>
      </c>
      <c r="K74" s="5">
        <v>0</v>
      </c>
      <c r="L74" s="5" t="s">
        <v>89</v>
      </c>
    </row>
  </sheetData>
  <phoneticPr fontId="1" type="noConversion"/>
  <conditionalFormatting sqref="A4:N4">
    <cfRule type="expression" dxfId="7" priority="2">
      <formula>A4="Excluded"</formula>
    </cfRule>
    <cfRule type="expression" dxfId="6" priority="3">
      <formula>A4="Server"</formula>
    </cfRule>
    <cfRule type="expression" dxfId="5" priority="4">
      <formula>A4="Both"</formula>
    </cfRule>
  </conditionalFormatting>
  <conditionalFormatting sqref="A4:N4">
    <cfRule type="expression" dxfId="4" priority="1">
      <formula>A4="Client"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2"/>
  <sheetViews>
    <sheetView workbookViewId="0">
      <selection activeCell="E23" sqref="E23"/>
    </sheetView>
  </sheetViews>
  <sheetFormatPr defaultRowHeight="13.5"/>
  <sheetData>
    <row r="1" spans="1:10">
      <c r="A1">
        <v>3</v>
      </c>
      <c r="B1" t="s">
        <v>66</v>
      </c>
      <c r="C1" t="s">
        <v>75</v>
      </c>
    </row>
    <row r="2" spans="1:10">
      <c r="A2">
        <v>4</v>
      </c>
      <c r="B2" t="s">
        <v>67</v>
      </c>
      <c r="C2" t="s">
        <v>74</v>
      </c>
    </row>
    <row r="3" spans="1:10">
      <c r="A3">
        <v>5</v>
      </c>
      <c r="B3" t="s">
        <v>68</v>
      </c>
      <c r="C3" t="s">
        <v>77</v>
      </c>
    </row>
    <row r="4" spans="1:10">
      <c r="A4">
        <v>6</v>
      </c>
      <c r="B4" t="s">
        <v>69</v>
      </c>
      <c r="C4" t="s">
        <v>72</v>
      </c>
      <c r="H4" t="s">
        <v>164</v>
      </c>
      <c r="J4" t="s">
        <v>165</v>
      </c>
    </row>
    <row r="5" spans="1:10">
      <c r="A5">
        <v>19</v>
      </c>
      <c r="B5" t="s">
        <v>70</v>
      </c>
      <c r="C5" t="s">
        <v>71</v>
      </c>
      <c r="G5" s="4">
        <v>500</v>
      </c>
      <c r="H5">
        <f>SUM($G$5:G5)</f>
        <v>500</v>
      </c>
      <c r="I5">
        <v>2000</v>
      </c>
      <c r="J5">
        <v>2000</v>
      </c>
    </row>
    <row r="6" spans="1:10">
      <c r="A6">
        <v>21</v>
      </c>
      <c r="B6" t="s">
        <v>73</v>
      </c>
      <c r="C6" t="s">
        <v>76</v>
      </c>
      <c r="G6" s="4">
        <v>1500</v>
      </c>
      <c r="H6">
        <f>SUM($G$5:G6)</f>
        <v>2000</v>
      </c>
      <c r="I6">
        <v>2000</v>
      </c>
      <c r="J6">
        <v>4000</v>
      </c>
    </row>
    <row r="7" spans="1:10">
      <c r="G7" s="4">
        <v>2500</v>
      </c>
      <c r="H7">
        <f>SUM($G$5:G7)</f>
        <v>4500</v>
      </c>
      <c r="I7">
        <v>2000</v>
      </c>
      <c r="J7">
        <v>6000</v>
      </c>
    </row>
    <row r="8" spans="1:10">
      <c r="G8" s="4">
        <v>3500</v>
      </c>
      <c r="H8">
        <f>SUM($G$5:G8)</f>
        <v>8000</v>
      </c>
      <c r="I8">
        <v>2000</v>
      </c>
      <c r="J8">
        <v>8000</v>
      </c>
    </row>
    <row r="9" spans="1:10">
      <c r="G9" s="4"/>
    </row>
    <row r="10" spans="1:10">
      <c r="G10" s="4">
        <v>2000</v>
      </c>
      <c r="H10">
        <f>SUM($G$10:G10)</f>
        <v>2000</v>
      </c>
      <c r="I10">
        <v>16000</v>
      </c>
      <c r="J10">
        <v>16000</v>
      </c>
    </row>
    <row r="11" spans="1:10">
      <c r="G11" s="4">
        <v>3000</v>
      </c>
      <c r="H11">
        <f>SUM($G$10:G11)</f>
        <v>5000</v>
      </c>
      <c r="I11">
        <v>16000</v>
      </c>
      <c r="J11">
        <f>J10*2</f>
        <v>32000</v>
      </c>
    </row>
    <row r="12" spans="1:10">
      <c r="G12" s="4">
        <v>15000</v>
      </c>
      <c r="H12">
        <f>SUM($G$10:G12)</f>
        <v>20000</v>
      </c>
      <c r="I12">
        <v>16000</v>
      </c>
      <c r="J12">
        <f>J11+16000</f>
        <v>48000</v>
      </c>
    </row>
    <row r="13" spans="1:10">
      <c r="G13" s="4">
        <v>25000</v>
      </c>
      <c r="H13">
        <f>SUM($G$10:G13)</f>
        <v>45000</v>
      </c>
      <c r="I13">
        <v>16000</v>
      </c>
      <c r="J13">
        <f>J12+16000</f>
        <v>64000</v>
      </c>
    </row>
    <row r="14" spans="1:10">
      <c r="G14" s="4">
        <v>35000</v>
      </c>
      <c r="H14">
        <f>SUM($G$10:G14)</f>
        <v>80000</v>
      </c>
      <c r="I14">
        <v>16000</v>
      </c>
      <c r="J14">
        <f>J13+16000</f>
        <v>80000</v>
      </c>
    </row>
    <row r="15" spans="1:10">
      <c r="G15" s="4"/>
    </row>
    <row r="16" spans="1:10">
      <c r="G16" s="4">
        <v>200</v>
      </c>
      <c r="H16">
        <f>SUM($G$16:G16)</f>
        <v>200</v>
      </c>
      <c r="I16">
        <f>8000/5</f>
        <v>1600</v>
      </c>
      <c r="J16">
        <f>J10/10</f>
        <v>1600</v>
      </c>
    </row>
    <row r="17" spans="7:10">
      <c r="G17" s="4">
        <v>300</v>
      </c>
      <c r="H17">
        <f>SUM($G$16:G17)</f>
        <v>500</v>
      </c>
      <c r="I17">
        <f t="shared" ref="I17:I22" si="0">8000/5</f>
        <v>1600</v>
      </c>
      <c r="J17">
        <f>J11/10</f>
        <v>3200</v>
      </c>
    </row>
    <row r="18" spans="7:10">
      <c r="G18" s="4">
        <v>1500</v>
      </c>
      <c r="H18">
        <f>SUM($G$16:G18)</f>
        <v>2000</v>
      </c>
      <c r="I18">
        <f t="shared" si="0"/>
        <v>1600</v>
      </c>
      <c r="J18">
        <f>J12/10</f>
        <v>4800</v>
      </c>
    </row>
    <row r="19" spans="7:10">
      <c r="G19" s="4">
        <v>2500</v>
      </c>
      <c r="H19">
        <f>SUM($G$16:G19)</f>
        <v>4500</v>
      </c>
      <c r="I19">
        <f t="shared" si="0"/>
        <v>1600</v>
      </c>
      <c r="J19">
        <f>J13/10</f>
        <v>6400</v>
      </c>
    </row>
    <row r="20" spans="7:10">
      <c r="G20" s="4">
        <v>3500</v>
      </c>
      <c r="H20">
        <f>SUM($G$16:G20)</f>
        <v>8000</v>
      </c>
      <c r="I20">
        <f t="shared" si="0"/>
        <v>1600</v>
      </c>
      <c r="J20">
        <f>J14/10</f>
        <v>8000</v>
      </c>
    </row>
    <row r="21" spans="7:10">
      <c r="G21" s="6"/>
    </row>
    <row r="22" spans="7:10">
      <c r="G22" s="6"/>
    </row>
    <row r="23" spans="7:10">
      <c r="G23" s="6"/>
    </row>
    <row r="24" spans="7:10">
      <c r="G24" s="6"/>
    </row>
    <row r="25" spans="7:10">
      <c r="G25" s="6"/>
    </row>
    <row r="26" spans="7:10">
      <c r="G26" s="6"/>
    </row>
    <row r="27" spans="7:10">
      <c r="G27" s="6"/>
    </row>
    <row r="28" spans="7:10">
      <c r="G28" s="6"/>
    </row>
    <row r="29" spans="7:10">
      <c r="G29" s="6"/>
    </row>
    <row r="30" spans="7:10">
      <c r="G30" s="6"/>
    </row>
    <row r="31" spans="7:10">
      <c r="G31" s="6"/>
    </row>
    <row r="32" spans="7:10">
      <c r="G32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2015-09-07T07:57:51Z</dcterms:modified>
</cp:coreProperties>
</file>