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ustom_activity" sheetId="1" r:id="rId1"/>
  </sheets>
  <definedNames>
    <definedName name="_xlnm._FilterDatabase" localSheetId="0" hidden="1">custom_activity!$A$3:$AC$3</definedName>
  </definedNames>
  <calcPr calcId="124519"/>
</workbook>
</file>

<file path=xl/calcChain.xml><?xml version="1.0" encoding="utf-8"?>
<calcChain xmlns="http://schemas.openxmlformats.org/spreadsheetml/2006/main">
  <c r="AA5" i="1"/>
  <c r="U6"/>
  <c r="AA4"/>
  <c r="Z4"/>
  <c r="V4"/>
  <c r="U4"/>
  <c r="W6" l="1"/>
  <c r="AB6"/>
  <c r="AC6"/>
  <c r="AB7"/>
  <c r="W8"/>
  <c r="AB8"/>
  <c r="X7"/>
  <c r="AC7"/>
  <c r="X6"/>
  <c r="W7"/>
  <c r="Z6"/>
  <c r="U5"/>
  <c r="Z5"/>
  <c r="V5"/>
  <c r="W5" l="1"/>
  <c r="AB5"/>
  <c r="X5"/>
  <c r="AC5"/>
  <c r="X8"/>
  <c r="AC8"/>
  <c r="W9"/>
  <c r="AB9"/>
  <c r="AA6"/>
  <c r="V6"/>
  <c r="U7"/>
  <c r="Z7"/>
  <c r="AC4" l="1"/>
  <c r="X4"/>
  <c r="AB4"/>
  <c r="W4"/>
  <c r="X9"/>
  <c r="AC9"/>
  <c r="W10"/>
  <c r="AB10"/>
  <c r="AA7"/>
  <c r="V7"/>
  <c r="Z8"/>
  <c r="U8"/>
  <c r="X10" l="1"/>
  <c r="AC10"/>
  <c r="V8"/>
  <c r="AA8"/>
  <c r="U9"/>
  <c r="Z9"/>
  <c r="U10" l="1"/>
  <c r="Z10"/>
  <c r="V9"/>
  <c r="AA9"/>
  <c r="V10" l="1"/>
  <c r="AA10"/>
</calcChain>
</file>

<file path=xl/sharedStrings.xml><?xml version="1.0" encoding="utf-8"?>
<sst xmlns="http://schemas.openxmlformats.org/spreadsheetml/2006/main" count="69" uniqueCount="41">
  <si>
    <t>act_type</t>
  </si>
  <si>
    <t>series_id</t>
  </si>
  <si>
    <t>icon_type</t>
  </si>
  <si>
    <t>icon_value</t>
  </si>
  <si>
    <t>role_icon</t>
  </si>
  <si>
    <t>title</t>
  </si>
  <si>
    <t>subtitle</t>
  </si>
  <si>
    <t>desc</t>
  </si>
  <si>
    <t>start_time</t>
  </si>
  <si>
    <t>end_time</t>
  </si>
  <si>
    <t>award_time</t>
  </si>
  <si>
    <t>vip_level</t>
  </si>
  <si>
    <t>level</t>
  </si>
  <si>
    <t>max_vip</t>
  </si>
  <si>
    <t>max_level</t>
  </si>
  <si>
    <t>活动id</t>
    <phoneticPr fontId="1" type="noConversion"/>
  </si>
  <si>
    <t>服务器id</t>
    <phoneticPr fontId="1" type="noConversion"/>
  </si>
  <si>
    <t>图标类型</t>
    <phoneticPr fontId="1" type="noConversion"/>
  </si>
  <si>
    <t>图标id</t>
    <phoneticPr fontId="1" type="noConversion"/>
  </si>
  <si>
    <t>角色图片</t>
    <phoneticPr fontId="1" type="noConversion"/>
  </si>
  <si>
    <t>活动标题</t>
    <phoneticPr fontId="1" type="noConversion"/>
  </si>
  <si>
    <t>页签标题</t>
    <phoneticPr fontId="1" type="noConversion"/>
  </si>
  <si>
    <t>活动描述</t>
    <phoneticPr fontId="1" type="noConversion"/>
  </si>
  <si>
    <t>活动开始时间</t>
    <phoneticPr fontId="1" type="noConversion"/>
  </si>
  <si>
    <t>活动结束时间</t>
    <phoneticPr fontId="1" type="noConversion"/>
  </si>
  <si>
    <t>获奖时间</t>
    <phoneticPr fontId="1" type="noConversion"/>
  </si>
  <si>
    <t>VIP等级</t>
    <phoneticPr fontId="1" type="noConversion"/>
  </si>
  <si>
    <t>角色等级</t>
    <phoneticPr fontId="1" type="noConversion"/>
  </si>
  <si>
    <t>最大VIP等级</t>
    <phoneticPr fontId="1" type="noConversion"/>
  </si>
  <si>
    <t>最大角色等级</t>
    <phoneticPr fontId="1" type="noConversion"/>
  </si>
  <si>
    <t>预展示时间</t>
    <phoneticPr fontId="1" type="noConversion"/>
  </si>
  <si>
    <t>quest_type</t>
    <phoneticPr fontId="1" type="noConversion"/>
  </si>
  <si>
    <t>act_id</t>
    <phoneticPr fontId="1" type="noConversion"/>
  </si>
  <si>
    <t>活动配置</t>
    <phoneticPr fontId="1" type="noConversion"/>
  </si>
  <si>
    <t>活动类型
1-普通活动
2-折扣活动
3-限购活动
4-充值活动</t>
    <phoneticPr fontId="1" type="noConversion"/>
  </si>
  <si>
    <t>活动目标达成类型
101-挑战主线副本
104-竞技场挑战次数
105-夺宝送礼
106-获得符石
107-通缉犯
108-通缉犯
109-登陆送礼
110-挑战精英副本
201-副本双倍
204-竞技场声望双倍
205-试炼塔威名双倍
209-招募折扣
210-精灵商店折扣
211-集市折扣
401-限购折扣
302-累计充值
303-单笔充值
304-累计消费
305-每日累计消费</t>
    <phoneticPr fontId="1" type="noConversion"/>
  </si>
  <si>
    <t>preview_time</t>
    <phoneticPr fontId="1" type="noConversion"/>
  </si>
  <si>
    <t>综合</t>
    <phoneticPr fontId="1" type="noConversion"/>
  </si>
  <si>
    <t>红色英雄</t>
  </si>
  <si>
    <t>红色英雄</t>
    <phoneticPr fontId="1" type="noConversion"/>
  </si>
  <si>
    <t>红色英雄半价限购，超强体验，赶快行动起来吧！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</si>
</sst>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 tint="4.9989318521683403E-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4" borderId="0" xfId="0" applyFont="1" applyFill="1">
      <alignment vertical="center"/>
    </xf>
    <xf numFmtId="0" fontId="2" fillId="5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4" fillId="3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zoomScale="85" zoomScaleNormal="85" workbookViewId="0">
      <pane ySplit="3" topLeftCell="A4" activePane="bottomLeft" state="frozen"/>
      <selection pane="bottomLeft" activeCell="B9" sqref="B9"/>
    </sheetView>
  </sheetViews>
  <sheetFormatPr defaultRowHeight="16.5"/>
  <cols>
    <col min="1" max="1" width="9.375" style="1" bestFit="1" customWidth="1"/>
    <col min="2" max="2" width="12" style="1" bestFit="1" customWidth="1"/>
    <col min="3" max="3" width="19.25" style="1" bestFit="1" customWidth="1"/>
    <col min="4" max="4" width="11.875" style="1" bestFit="1" customWidth="1"/>
    <col min="5" max="5" width="13.25" style="1" bestFit="1" customWidth="1"/>
    <col min="6" max="6" width="14.25" style="1" bestFit="1" customWidth="1"/>
    <col min="7" max="7" width="12.5" style="1" bestFit="1" customWidth="1"/>
    <col min="8" max="8" width="13.75" style="11" bestFit="1" customWidth="1"/>
    <col min="9" max="9" width="11.5" style="11" bestFit="1" customWidth="1"/>
    <col min="10" max="10" width="155.5" style="1" bestFit="1" customWidth="1"/>
    <col min="11" max="11" width="20.125" style="16" bestFit="1" customWidth="1"/>
    <col min="12" max="13" width="16.25" style="16" bestFit="1" customWidth="1"/>
    <col min="14" max="14" width="15.375" style="16" bestFit="1" customWidth="1"/>
    <col min="15" max="15" width="14.75" style="1" bestFit="1" customWidth="1"/>
    <col min="16" max="16" width="9.375" style="1" bestFit="1" customWidth="1"/>
    <col min="17" max="17" width="12.75" style="1" bestFit="1" customWidth="1"/>
    <col min="18" max="20" width="13.75" style="1" bestFit="1" customWidth="1"/>
    <col min="21" max="24" width="24.375" style="1" customWidth="1"/>
    <col min="25" max="25" width="9" style="1"/>
    <col min="26" max="26" width="13.75" style="1" customWidth="1"/>
    <col min="27" max="29" width="13.75" style="1" bestFit="1" customWidth="1"/>
    <col min="30" max="16384" width="9" style="1"/>
  </cols>
  <sheetData>
    <row r="1" spans="1:29">
      <c r="A1" s="1" t="s">
        <v>33</v>
      </c>
    </row>
    <row r="2" spans="1:29" s="3" customFormat="1" ht="188.25" customHeight="1">
      <c r="A2" s="4" t="s">
        <v>15</v>
      </c>
      <c r="B2" s="6" t="s">
        <v>34</v>
      </c>
      <c r="C2" s="6" t="s">
        <v>35</v>
      </c>
      <c r="D2" s="4" t="s">
        <v>16</v>
      </c>
      <c r="E2" s="4" t="s">
        <v>17</v>
      </c>
      <c r="F2" s="4" t="s">
        <v>18</v>
      </c>
      <c r="G2" s="4" t="s">
        <v>19</v>
      </c>
      <c r="H2" s="12" t="s">
        <v>21</v>
      </c>
      <c r="I2" s="12" t="s">
        <v>20</v>
      </c>
      <c r="J2" s="4" t="s">
        <v>22</v>
      </c>
      <c r="K2" s="17" t="s">
        <v>30</v>
      </c>
      <c r="L2" s="17" t="s">
        <v>23</v>
      </c>
      <c r="M2" s="17" t="s">
        <v>24</v>
      </c>
      <c r="N2" s="17" t="s">
        <v>25</v>
      </c>
      <c r="O2" s="4" t="s">
        <v>26</v>
      </c>
      <c r="P2" s="4" t="s">
        <v>27</v>
      </c>
      <c r="Q2" s="4" t="s">
        <v>28</v>
      </c>
      <c r="R2" s="4" t="s">
        <v>29</v>
      </c>
      <c r="U2" s="4" t="s">
        <v>30</v>
      </c>
      <c r="V2" s="4" t="s">
        <v>23</v>
      </c>
      <c r="W2" s="4" t="s">
        <v>24</v>
      </c>
      <c r="X2" s="4" t="s">
        <v>25</v>
      </c>
    </row>
    <row r="3" spans="1:29" s="2" customFormat="1" ht="15">
      <c r="A3" s="5" t="s">
        <v>32</v>
      </c>
      <c r="B3" s="5" t="s">
        <v>0</v>
      </c>
      <c r="C3" s="5" t="s">
        <v>31</v>
      </c>
      <c r="D3" s="5" t="s">
        <v>1</v>
      </c>
      <c r="E3" s="5" t="s">
        <v>2</v>
      </c>
      <c r="F3" s="5" t="s">
        <v>3</v>
      </c>
      <c r="G3" s="5" t="s">
        <v>4</v>
      </c>
      <c r="H3" s="13" t="s">
        <v>6</v>
      </c>
      <c r="I3" s="13" t="s">
        <v>5</v>
      </c>
      <c r="J3" s="5" t="s">
        <v>7</v>
      </c>
      <c r="K3" s="5" t="s">
        <v>36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</row>
    <row r="4" spans="1:29" s="7" customFormat="1">
      <c r="A4" s="8">
        <v>101</v>
      </c>
      <c r="B4" s="8">
        <v>3</v>
      </c>
      <c r="C4" s="8">
        <v>401</v>
      </c>
      <c r="D4" s="8">
        <v>3</v>
      </c>
      <c r="E4" s="8">
        <v>3</v>
      </c>
      <c r="F4" s="8">
        <v>115</v>
      </c>
      <c r="G4" s="8">
        <v>10188</v>
      </c>
      <c r="H4" s="14" t="s">
        <v>39</v>
      </c>
      <c r="I4" s="14" t="s">
        <v>38</v>
      </c>
      <c r="J4" s="9" t="s">
        <v>40</v>
      </c>
      <c r="K4" s="18">
        <v>1463587200</v>
      </c>
      <c r="L4" s="18">
        <v>1463587200</v>
      </c>
      <c r="M4" s="18">
        <v>1463673599</v>
      </c>
      <c r="N4" s="18">
        <v>1463673599</v>
      </c>
      <c r="O4" s="8">
        <v>0</v>
      </c>
      <c r="P4" s="8">
        <v>1</v>
      </c>
      <c r="Q4" s="8">
        <v>12</v>
      </c>
      <c r="R4" s="8">
        <v>120</v>
      </c>
      <c r="S4" s="10" t="s">
        <v>37</v>
      </c>
      <c r="T4" s="10"/>
      <c r="U4" s="15">
        <f t="shared" ref="U4" si="0">(K4+8*3600)/86400+70*365+19</f>
        <v>42509</v>
      </c>
      <c r="V4" s="15">
        <f t="shared" ref="V4" si="1">(L4+8*3600)/86400+70*365+19</f>
        <v>42509</v>
      </c>
      <c r="W4" s="15">
        <f t="shared" ref="W4" si="2">(M4+8*3600)/86400+70*365+19</f>
        <v>42509.99998842593</v>
      </c>
      <c r="X4" s="15">
        <f t="shared" ref="X4" si="3">(N4+8*3600)/86400+70*365+19</f>
        <v>42509.99998842593</v>
      </c>
      <c r="Y4" s="10"/>
      <c r="Z4" s="10">
        <f t="shared" ref="Z4" si="4">K4-86400</f>
        <v>1463500800</v>
      </c>
      <c r="AA4" s="10">
        <f t="shared" ref="AA4" si="5">L4-86400</f>
        <v>1463500800</v>
      </c>
      <c r="AB4" s="10">
        <f t="shared" ref="AB4" si="6">M4-86400</f>
        <v>1463587199</v>
      </c>
      <c r="AC4" s="10">
        <f t="shared" ref="AC4" si="7">N4-86400</f>
        <v>1463587199</v>
      </c>
    </row>
    <row r="5" spans="1:29" s="7" customFormat="1">
      <c r="A5" s="8">
        <v>102</v>
      </c>
      <c r="B5" s="8">
        <v>3</v>
      </c>
      <c r="C5" s="8">
        <v>401</v>
      </c>
      <c r="D5" s="8">
        <v>3</v>
      </c>
      <c r="E5" s="8">
        <v>3</v>
      </c>
      <c r="F5" s="8">
        <v>195</v>
      </c>
      <c r="G5" s="8">
        <v>10188</v>
      </c>
      <c r="H5" s="14" t="s">
        <v>39</v>
      </c>
      <c r="I5" s="14" t="s">
        <v>38</v>
      </c>
      <c r="J5" s="9" t="s">
        <v>40</v>
      </c>
      <c r="K5" s="18">
        <v>1463673600</v>
      </c>
      <c r="L5" s="18">
        <v>1463673600</v>
      </c>
      <c r="M5" s="18">
        <v>1463759999</v>
      </c>
      <c r="N5" s="18">
        <v>1463759999</v>
      </c>
      <c r="O5" s="8">
        <v>0</v>
      </c>
      <c r="P5" s="8">
        <v>1</v>
      </c>
      <c r="Q5" s="8">
        <v>12</v>
      </c>
      <c r="R5" s="8">
        <v>120</v>
      </c>
      <c r="S5" s="10" t="s">
        <v>37</v>
      </c>
      <c r="T5" s="10"/>
      <c r="U5" s="15">
        <f t="shared" ref="U5:U9" si="8">(K5+8*3600)/86400+70*365+19</f>
        <v>42510</v>
      </c>
      <c r="V5" s="15">
        <f t="shared" ref="V5:V9" si="9">(L5+8*3600)/86400+70*365+19</f>
        <v>42510</v>
      </c>
      <c r="W5" s="15">
        <f t="shared" ref="W5:W9" si="10">(M5+8*3600)/86400+70*365+19</f>
        <v>42510.99998842593</v>
      </c>
      <c r="X5" s="15">
        <f t="shared" ref="X5:X9" si="11">(N5+8*3600)/86400+70*365+19</f>
        <v>42510.99998842593</v>
      </c>
      <c r="Y5" s="10"/>
      <c r="Z5" s="10">
        <f t="shared" ref="Z5:Z9" si="12">K5-86400</f>
        <v>1463587200</v>
      </c>
      <c r="AA5" s="10">
        <f t="shared" ref="AA5:AA9" si="13">L5-86400</f>
        <v>1463587200</v>
      </c>
      <c r="AB5" s="10">
        <f t="shared" ref="AB5:AB9" si="14">M5-86400</f>
        <v>1463673599</v>
      </c>
      <c r="AC5" s="10">
        <f t="shared" ref="AC5:AC9" si="15">N5-86400</f>
        <v>1463673599</v>
      </c>
    </row>
    <row r="6" spans="1:29" s="7" customFormat="1">
      <c r="A6" s="8">
        <v>103</v>
      </c>
      <c r="B6" s="8">
        <v>3</v>
      </c>
      <c r="C6" s="8">
        <v>401</v>
      </c>
      <c r="D6" s="8">
        <v>3</v>
      </c>
      <c r="E6" s="8">
        <v>3</v>
      </c>
      <c r="F6" s="8">
        <v>115</v>
      </c>
      <c r="G6" s="8">
        <v>10188</v>
      </c>
      <c r="H6" s="14" t="s">
        <v>39</v>
      </c>
      <c r="I6" s="14" t="s">
        <v>38</v>
      </c>
      <c r="J6" s="9" t="s">
        <v>40</v>
      </c>
      <c r="K6" s="18">
        <v>1463760000</v>
      </c>
      <c r="L6" s="18">
        <v>1463760000</v>
      </c>
      <c r="M6" s="18">
        <v>1463846399</v>
      </c>
      <c r="N6" s="18">
        <v>1463846399</v>
      </c>
      <c r="O6" s="8">
        <v>0</v>
      </c>
      <c r="P6" s="8">
        <v>1</v>
      </c>
      <c r="Q6" s="8">
        <v>12</v>
      </c>
      <c r="R6" s="8">
        <v>120</v>
      </c>
      <c r="S6" s="10" t="s">
        <v>37</v>
      </c>
      <c r="T6" s="10"/>
      <c r="U6" s="15">
        <f t="shared" si="8"/>
        <v>42511</v>
      </c>
      <c r="V6" s="15">
        <f t="shared" si="9"/>
        <v>42511</v>
      </c>
      <c r="W6" s="15">
        <f t="shared" si="10"/>
        <v>42511.99998842593</v>
      </c>
      <c r="X6" s="15">
        <f t="shared" si="11"/>
        <v>42511.99998842593</v>
      </c>
      <c r="Y6" s="10"/>
      <c r="Z6" s="10">
        <f t="shared" si="12"/>
        <v>1463673600</v>
      </c>
      <c r="AA6" s="10">
        <f t="shared" si="13"/>
        <v>1463673600</v>
      </c>
      <c r="AB6" s="10">
        <f t="shared" si="14"/>
        <v>1463759999</v>
      </c>
      <c r="AC6" s="10">
        <f t="shared" si="15"/>
        <v>1463759999</v>
      </c>
    </row>
    <row r="7" spans="1:29" s="7" customFormat="1">
      <c r="A7" s="8">
        <v>104</v>
      </c>
      <c r="B7" s="8">
        <v>3</v>
      </c>
      <c r="C7" s="8">
        <v>401</v>
      </c>
      <c r="D7" s="8">
        <v>3</v>
      </c>
      <c r="E7" s="8">
        <v>3</v>
      </c>
      <c r="F7" s="8">
        <v>195</v>
      </c>
      <c r="G7" s="8">
        <v>10188</v>
      </c>
      <c r="H7" s="14" t="s">
        <v>39</v>
      </c>
      <c r="I7" s="14" t="s">
        <v>38</v>
      </c>
      <c r="J7" s="9" t="s">
        <v>40</v>
      </c>
      <c r="K7" s="18">
        <v>1463846400</v>
      </c>
      <c r="L7" s="18">
        <v>1463846400</v>
      </c>
      <c r="M7" s="18">
        <v>1463932799</v>
      </c>
      <c r="N7" s="18">
        <v>1463932799</v>
      </c>
      <c r="O7" s="8">
        <v>0</v>
      </c>
      <c r="P7" s="8">
        <v>1</v>
      </c>
      <c r="Q7" s="8">
        <v>12</v>
      </c>
      <c r="R7" s="8">
        <v>120</v>
      </c>
      <c r="S7" s="10" t="s">
        <v>37</v>
      </c>
      <c r="T7" s="10"/>
      <c r="U7" s="15">
        <f t="shared" si="8"/>
        <v>42512</v>
      </c>
      <c r="V7" s="15">
        <f t="shared" si="9"/>
        <v>42512</v>
      </c>
      <c r="W7" s="15">
        <f t="shared" si="10"/>
        <v>42512.99998842593</v>
      </c>
      <c r="X7" s="15">
        <f t="shared" si="11"/>
        <v>42512.99998842593</v>
      </c>
      <c r="Y7" s="10"/>
      <c r="Z7" s="10">
        <f t="shared" si="12"/>
        <v>1463760000</v>
      </c>
      <c r="AA7" s="10">
        <f t="shared" si="13"/>
        <v>1463760000</v>
      </c>
      <c r="AB7" s="10">
        <f t="shared" si="14"/>
        <v>1463846399</v>
      </c>
      <c r="AC7" s="10">
        <f t="shared" si="15"/>
        <v>1463846399</v>
      </c>
    </row>
    <row r="8" spans="1:29" s="7" customFormat="1">
      <c r="A8" s="8">
        <v>105</v>
      </c>
      <c r="B8" s="8">
        <v>3</v>
      </c>
      <c r="C8" s="8">
        <v>401</v>
      </c>
      <c r="D8" s="8">
        <v>3</v>
      </c>
      <c r="E8" s="8">
        <v>3</v>
      </c>
      <c r="F8" s="8">
        <v>115</v>
      </c>
      <c r="G8" s="8">
        <v>10188</v>
      </c>
      <c r="H8" s="14" t="s">
        <v>39</v>
      </c>
      <c r="I8" s="14" t="s">
        <v>38</v>
      </c>
      <c r="J8" s="9" t="s">
        <v>40</v>
      </c>
      <c r="K8" s="18">
        <v>1463932800</v>
      </c>
      <c r="L8" s="18">
        <v>1463932800</v>
      </c>
      <c r="M8" s="18">
        <v>1464019199</v>
      </c>
      <c r="N8" s="18">
        <v>1464019199</v>
      </c>
      <c r="O8" s="8">
        <v>0</v>
      </c>
      <c r="P8" s="8">
        <v>1</v>
      </c>
      <c r="Q8" s="8">
        <v>12</v>
      </c>
      <c r="R8" s="8">
        <v>120</v>
      </c>
      <c r="S8" s="10" t="s">
        <v>37</v>
      </c>
      <c r="T8" s="10"/>
      <c r="U8" s="15">
        <f t="shared" si="8"/>
        <v>42513</v>
      </c>
      <c r="V8" s="15">
        <f t="shared" si="9"/>
        <v>42513</v>
      </c>
      <c r="W8" s="15">
        <f t="shared" si="10"/>
        <v>42513.99998842593</v>
      </c>
      <c r="X8" s="15">
        <f t="shared" si="11"/>
        <v>42513.99998842593</v>
      </c>
      <c r="Y8" s="10"/>
      <c r="Z8" s="10">
        <f t="shared" si="12"/>
        <v>1463846400</v>
      </c>
      <c r="AA8" s="10">
        <f t="shared" si="13"/>
        <v>1463846400</v>
      </c>
      <c r="AB8" s="10">
        <f t="shared" si="14"/>
        <v>1463932799</v>
      </c>
      <c r="AC8" s="10">
        <f t="shared" si="15"/>
        <v>1463932799</v>
      </c>
    </row>
    <row r="9" spans="1:29" s="7" customFormat="1">
      <c r="A9" s="8">
        <v>106</v>
      </c>
      <c r="B9" s="8">
        <v>3</v>
      </c>
      <c r="C9" s="8">
        <v>401</v>
      </c>
      <c r="D9" s="8">
        <v>3</v>
      </c>
      <c r="E9" s="8">
        <v>3</v>
      </c>
      <c r="F9" s="8">
        <v>195</v>
      </c>
      <c r="G9" s="8">
        <v>10188</v>
      </c>
      <c r="H9" s="14" t="s">
        <v>39</v>
      </c>
      <c r="I9" s="14" t="s">
        <v>38</v>
      </c>
      <c r="J9" s="9" t="s">
        <v>40</v>
      </c>
      <c r="K9" s="18">
        <v>1464019200</v>
      </c>
      <c r="L9" s="18">
        <v>1464019200</v>
      </c>
      <c r="M9" s="18">
        <v>1464105599</v>
      </c>
      <c r="N9" s="18">
        <v>1464105599</v>
      </c>
      <c r="O9" s="8">
        <v>0</v>
      </c>
      <c r="P9" s="8">
        <v>1</v>
      </c>
      <c r="Q9" s="8">
        <v>12</v>
      </c>
      <c r="R9" s="8">
        <v>120</v>
      </c>
      <c r="S9" s="10" t="s">
        <v>37</v>
      </c>
      <c r="T9" s="10"/>
      <c r="U9" s="15">
        <f t="shared" si="8"/>
        <v>42514</v>
      </c>
      <c r="V9" s="15">
        <f t="shared" si="9"/>
        <v>42514</v>
      </c>
      <c r="W9" s="15">
        <f t="shared" si="10"/>
        <v>42514.99998842593</v>
      </c>
      <c r="X9" s="15">
        <f t="shared" si="11"/>
        <v>42514.99998842593</v>
      </c>
      <c r="Y9" s="10"/>
      <c r="Z9" s="10">
        <f t="shared" si="12"/>
        <v>1463932800</v>
      </c>
      <c r="AA9" s="10">
        <f t="shared" si="13"/>
        <v>1463932800</v>
      </c>
      <c r="AB9" s="10">
        <f t="shared" si="14"/>
        <v>1464019199</v>
      </c>
      <c r="AC9" s="10">
        <f t="shared" si="15"/>
        <v>1464019199</v>
      </c>
    </row>
    <row r="10" spans="1:29" s="7" customFormat="1">
      <c r="A10" s="8">
        <v>107</v>
      </c>
      <c r="B10" s="8">
        <v>3</v>
      </c>
      <c r="C10" s="8">
        <v>401</v>
      </c>
      <c r="D10" s="8">
        <v>3</v>
      </c>
      <c r="E10" s="8">
        <v>3</v>
      </c>
      <c r="F10" s="8">
        <v>115</v>
      </c>
      <c r="G10" s="8">
        <v>10188</v>
      </c>
      <c r="H10" s="14" t="s">
        <v>39</v>
      </c>
      <c r="I10" s="14" t="s">
        <v>38</v>
      </c>
      <c r="J10" s="9" t="s">
        <v>40</v>
      </c>
      <c r="K10" s="18">
        <v>1464105600</v>
      </c>
      <c r="L10" s="18">
        <v>1464105600</v>
      </c>
      <c r="M10" s="18">
        <v>1464191999</v>
      </c>
      <c r="N10" s="18">
        <v>1464191999</v>
      </c>
      <c r="O10" s="8">
        <v>0</v>
      </c>
      <c r="P10" s="8">
        <v>1</v>
      </c>
      <c r="Q10" s="8">
        <v>12</v>
      </c>
      <c r="R10" s="8">
        <v>120</v>
      </c>
      <c r="S10" s="10" t="s">
        <v>37</v>
      </c>
      <c r="T10" s="10"/>
      <c r="U10" s="15">
        <f t="shared" ref="U10" si="16">(K10+8*3600)/86400+70*365+19</f>
        <v>42515</v>
      </c>
      <c r="V10" s="15">
        <f t="shared" ref="V10" si="17">(L10+8*3600)/86400+70*365+19</f>
        <v>42515</v>
      </c>
      <c r="W10" s="15">
        <f t="shared" ref="W10" si="18">(M10+8*3600)/86400+70*365+19</f>
        <v>42515.99998842593</v>
      </c>
      <c r="X10" s="15">
        <f t="shared" ref="X10" si="19">(N10+8*3600)/86400+70*365+19</f>
        <v>42515.99998842593</v>
      </c>
      <c r="Y10" s="10"/>
      <c r="Z10" s="10">
        <f t="shared" ref="Z10" si="20">K10-86400</f>
        <v>1464019200</v>
      </c>
      <c r="AA10" s="10">
        <f t="shared" ref="AA10" si="21">L10-86400</f>
        <v>1464019200</v>
      </c>
      <c r="AB10" s="10">
        <f t="shared" ref="AB10" si="22">M10-86400</f>
        <v>1464105599</v>
      </c>
      <c r="AC10" s="10">
        <f t="shared" ref="AC10" si="23">N10-86400</f>
        <v>1464105599</v>
      </c>
    </row>
  </sheetData>
  <autoFilter ref="A3:AC3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custom_activity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2016-05-19T08:56:56Z</dcterms:modified>
</cp:coreProperties>
</file>